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995" yWindow="150" windowWidth="14715" windowHeight="11490" tabRatio="957" firstSheet="2" activeTab="2"/>
  </bookViews>
  <sheets>
    <sheet name="Logs" sheetId="338" state="hidden" r:id="rId1"/>
    <sheet name="Proposed Changes" sheetId="343" state="hidden" r:id="rId2"/>
    <sheet name="Summary" sheetId="311" r:id="rId3"/>
    <sheet name="Time Series" sheetId="339" r:id="rId4"/>
    <sheet name="Time Series (old)" sheetId="329" state="hidden" r:id="rId5"/>
    <sheet name="TIME SERIES DETAIL (old)" sheetId="330" state="hidden" r:id="rId6"/>
    <sheet name="TIME SERIES DETAIL" sheetId="340" r:id="rId7"/>
    <sheet name="Sep 18" sheetId="375" r:id="rId8"/>
    <sheet name="Aug 18" sheetId="374" r:id="rId9"/>
    <sheet name="Jul 18" sheetId="372" r:id="rId10"/>
    <sheet name="Q218 Ccy Annex" sheetId="373" r:id="rId11"/>
    <sheet name="Jun 18" sheetId="371" r:id="rId12"/>
    <sheet name="May 18" sheetId="370" r:id="rId13"/>
    <sheet name="Apr 18" sheetId="368" r:id="rId14"/>
    <sheet name="Q118 Ccy Annex" sheetId="369" r:id="rId15"/>
    <sheet name="Mar 18" sheetId="367" r:id="rId16"/>
    <sheet name="Feb 18" sheetId="366" r:id="rId17"/>
    <sheet name="Jan 18" sheetId="364" r:id="rId18"/>
    <sheet name="Q417 Ccy Annex" sheetId="365" r:id="rId19"/>
    <sheet name="Dec 17" sheetId="363" r:id="rId20"/>
    <sheet name="Nov 17" sheetId="362" r:id="rId21"/>
    <sheet name="Oct 17" sheetId="360" r:id="rId22"/>
    <sheet name="Q317 Ccy Annex" sheetId="361" r:id="rId23"/>
    <sheet name="Sep 17" sheetId="359" r:id="rId24"/>
    <sheet name="Aug 17" sheetId="358" r:id="rId25"/>
    <sheet name="Jul 17" sheetId="356" r:id="rId26"/>
    <sheet name="Q217 Ccy Annex" sheetId="357" r:id="rId27"/>
    <sheet name="Jun 17" sheetId="355" r:id="rId28"/>
    <sheet name="May 17" sheetId="354" r:id="rId29"/>
    <sheet name="Apr 17" sheetId="352" r:id="rId30"/>
    <sheet name="Q117 Ccy Annex " sheetId="353" r:id="rId31"/>
    <sheet name="Mar 17" sheetId="351" r:id="rId32"/>
    <sheet name="Feb 17" sheetId="350" r:id="rId33"/>
    <sheet name="Jan 17" sheetId="349" r:id="rId34"/>
    <sheet name="Q416 Ccy Annex" sheetId="348" r:id="rId35"/>
    <sheet name="Dec 16" sheetId="347" r:id="rId36"/>
    <sheet name="Nov 16" sheetId="346" r:id="rId37"/>
    <sheet name="Oct 16" sheetId="344" r:id="rId38"/>
    <sheet name="Q316 Ccy Annex" sheetId="345" r:id="rId39"/>
    <sheet name="Sep 16" sheetId="341" r:id="rId40"/>
    <sheet name="Sep 16 (old)" sheetId="337" state="hidden" r:id="rId41"/>
    <sheet name="Aug 16" sheetId="336" r:id="rId42"/>
    <sheet name="Jul 16" sheetId="335" r:id="rId43"/>
    <sheet name="Q216 Ccy Annex" sheetId="334" r:id="rId44"/>
    <sheet name="Jun 16" sheetId="331" r:id="rId45"/>
    <sheet name="May 16" sheetId="328" r:id="rId46"/>
    <sheet name="Apr 16" sheetId="326" r:id="rId47"/>
    <sheet name="Q116 Ccy Annex" sheetId="327" r:id="rId48"/>
    <sheet name="Mar 16" sheetId="325" r:id="rId49"/>
    <sheet name="Feb 16" sheetId="324" r:id="rId50"/>
    <sheet name="Jan 16" sheetId="323" r:id="rId51"/>
  </sheets>
  <externalReferences>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s>
  <definedNames>
    <definedName name="_Fill" localSheetId="46" hidden="1">#REF!</definedName>
    <definedName name="_Fill" localSheetId="29" hidden="1">#REF!</definedName>
    <definedName name="_Fill" localSheetId="13" hidden="1">#REF!</definedName>
    <definedName name="_Fill" localSheetId="41" hidden="1">#REF!</definedName>
    <definedName name="_Fill" localSheetId="24" hidden="1">#REF!</definedName>
    <definedName name="_Fill" localSheetId="8" hidden="1">#REF!</definedName>
    <definedName name="_Fill" localSheetId="35" hidden="1">#REF!</definedName>
    <definedName name="_Fill" localSheetId="19" hidden="1">#REF!</definedName>
    <definedName name="_Fill" localSheetId="49" hidden="1">#REF!</definedName>
    <definedName name="_Fill" localSheetId="32" hidden="1">#REF!</definedName>
    <definedName name="_Fill" localSheetId="16" hidden="1">#REF!</definedName>
    <definedName name="_Fill" localSheetId="50" hidden="1">#REF!</definedName>
    <definedName name="_Fill" localSheetId="17" hidden="1">#REF!</definedName>
    <definedName name="_Fill" localSheetId="42" hidden="1">#REF!</definedName>
    <definedName name="_Fill" localSheetId="25" hidden="1">#REF!</definedName>
    <definedName name="_Fill" localSheetId="9" hidden="1">#REF!</definedName>
    <definedName name="_Fill" localSheetId="44" hidden="1">#REF!</definedName>
    <definedName name="_Fill" localSheetId="27" hidden="1">#REF!</definedName>
    <definedName name="_Fill" localSheetId="11" hidden="1">#REF!</definedName>
    <definedName name="_Fill" localSheetId="31" hidden="1">#REF!</definedName>
    <definedName name="_Fill" localSheetId="15" hidden="1">#REF!</definedName>
    <definedName name="_Fill" localSheetId="28" hidden="1">#REF!</definedName>
    <definedName name="_Fill" localSheetId="12" hidden="1">#REF!</definedName>
    <definedName name="_Fill" localSheetId="36" hidden="1">#REF!</definedName>
    <definedName name="_Fill" localSheetId="20" hidden="1">#REF!</definedName>
    <definedName name="_Fill" localSheetId="37" hidden="1">#REF!</definedName>
    <definedName name="_Fill" localSheetId="21" hidden="1">#REF!</definedName>
    <definedName name="_Fill" localSheetId="47" hidden="1">#REF!</definedName>
    <definedName name="_Fill" localSheetId="30" hidden="1">#REF!</definedName>
    <definedName name="_Fill" localSheetId="14" hidden="1">#REF!</definedName>
    <definedName name="_Fill" localSheetId="43" hidden="1">#REF!</definedName>
    <definedName name="_Fill" localSheetId="26" hidden="1">#REF!</definedName>
    <definedName name="_Fill" localSheetId="10" hidden="1">#REF!</definedName>
    <definedName name="_Fill" localSheetId="38" hidden="1">#REF!</definedName>
    <definedName name="_Fill" localSheetId="22" hidden="1">#REF!</definedName>
    <definedName name="_Fill" localSheetId="34" hidden="1">#REF!</definedName>
    <definedName name="_Fill" localSheetId="18" hidden="1">#REF!</definedName>
    <definedName name="_Fill" localSheetId="39" hidden="1">#REF!</definedName>
    <definedName name="_Fill" localSheetId="40" hidden="1">#REF!</definedName>
    <definedName name="_Fill" localSheetId="23" hidden="1">#REF!</definedName>
    <definedName name="_Fill" localSheetId="7" hidden="1">#REF!</definedName>
    <definedName name="_Fill" localSheetId="6" hidden="1">#REF!</definedName>
    <definedName name="_Fill" hidden="1">#REF!</definedName>
    <definedName name="A" localSheetId="46" hidden="1">#REF!</definedName>
    <definedName name="A" localSheetId="29" hidden="1">#REF!</definedName>
    <definedName name="A" localSheetId="13" hidden="1">#REF!</definedName>
    <definedName name="A" localSheetId="41" hidden="1">#REF!</definedName>
    <definedName name="A" localSheetId="24" hidden="1">#REF!</definedName>
    <definedName name="A" localSheetId="8" hidden="1">#REF!</definedName>
    <definedName name="A" localSheetId="35" hidden="1">#REF!</definedName>
    <definedName name="A" localSheetId="19" hidden="1">#REF!</definedName>
    <definedName name="A" localSheetId="49" hidden="1">#REF!</definedName>
    <definedName name="A" localSheetId="32" hidden="1">#REF!</definedName>
    <definedName name="A" localSheetId="16" hidden="1">#REF!</definedName>
    <definedName name="A" localSheetId="50" hidden="1">#REF!</definedName>
    <definedName name="A" localSheetId="17" hidden="1">#REF!</definedName>
    <definedName name="A" localSheetId="42" hidden="1">#REF!</definedName>
    <definedName name="A" localSheetId="25" hidden="1">#REF!</definedName>
    <definedName name="A" localSheetId="9" hidden="1">#REF!</definedName>
    <definedName name="A" localSheetId="44" hidden="1">#REF!</definedName>
    <definedName name="A" localSheetId="27" hidden="1">#REF!</definedName>
    <definedName name="A" localSheetId="11" hidden="1">#REF!</definedName>
    <definedName name="A" localSheetId="31" hidden="1">#REF!</definedName>
    <definedName name="A" localSheetId="15" hidden="1">#REF!</definedName>
    <definedName name="A" localSheetId="28" hidden="1">#REF!</definedName>
    <definedName name="A" localSheetId="12" hidden="1">#REF!</definedName>
    <definedName name="A" localSheetId="36" hidden="1">#REF!</definedName>
    <definedName name="A" localSheetId="20" hidden="1">#REF!</definedName>
    <definedName name="A" localSheetId="37" hidden="1">#REF!</definedName>
    <definedName name="A" localSheetId="21" hidden="1">#REF!</definedName>
    <definedName name="A" localSheetId="47" hidden="1">#REF!</definedName>
    <definedName name="A" localSheetId="30" hidden="1">#REF!</definedName>
    <definedName name="A" localSheetId="14" hidden="1">#REF!</definedName>
    <definedName name="A" localSheetId="43" hidden="1">#REF!</definedName>
    <definedName name="A" localSheetId="26" hidden="1">#REF!</definedName>
    <definedName name="A" localSheetId="10" hidden="1">#REF!</definedName>
    <definedName name="A" localSheetId="38" hidden="1">#REF!</definedName>
    <definedName name="A" localSheetId="22" hidden="1">#REF!</definedName>
    <definedName name="A" localSheetId="34" hidden="1">#REF!</definedName>
    <definedName name="A" localSheetId="18" hidden="1">#REF!</definedName>
    <definedName name="A" localSheetId="39" hidden="1">#REF!</definedName>
    <definedName name="A" localSheetId="40" hidden="1">#REF!</definedName>
    <definedName name="A" localSheetId="23" hidden="1">#REF!</definedName>
    <definedName name="A" localSheetId="7" hidden="1">#REF!</definedName>
    <definedName name="A" localSheetId="6" hidden="1">#REF!</definedName>
    <definedName name="A" hidden="1">#REF!</definedName>
    <definedName name="ActiveExposures" localSheetId="46">#REF!</definedName>
    <definedName name="ActiveExposures" localSheetId="29">#REF!</definedName>
    <definedName name="ActiveExposures" localSheetId="13">#REF!</definedName>
    <definedName name="ActiveExposures" localSheetId="41">#REF!</definedName>
    <definedName name="ActiveExposures" localSheetId="24">#REF!</definedName>
    <definedName name="ActiveExposures" localSheetId="8">#REF!</definedName>
    <definedName name="ActiveExposures" localSheetId="35">#REF!</definedName>
    <definedName name="ActiveExposures" localSheetId="19">#REF!</definedName>
    <definedName name="ActiveExposures" localSheetId="49">#REF!</definedName>
    <definedName name="ActiveExposures" localSheetId="32">#REF!</definedName>
    <definedName name="ActiveExposures" localSheetId="16">#REF!</definedName>
    <definedName name="ActiveExposures" localSheetId="50">#REF!</definedName>
    <definedName name="ActiveExposures" localSheetId="17">#REF!</definedName>
    <definedName name="ActiveExposures" localSheetId="42">#REF!</definedName>
    <definedName name="ActiveExposures" localSheetId="25">#REF!</definedName>
    <definedName name="ActiveExposures" localSheetId="9">#REF!</definedName>
    <definedName name="ActiveExposures" localSheetId="44">#REF!</definedName>
    <definedName name="ActiveExposures" localSheetId="27">#REF!</definedName>
    <definedName name="ActiveExposures" localSheetId="11">#REF!</definedName>
    <definedName name="ActiveExposures" localSheetId="31">#REF!</definedName>
    <definedName name="ActiveExposures" localSheetId="15">#REF!</definedName>
    <definedName name="ActiveExposures" localSheetId="28">#REF!</definedName>
    <definedName name="ActiveExposures" localSheetId="12">#REF!</definedName>
    <definedName name="ActiveExposures" localSheetId="36">#REF!</definedName>
    <definedName name="ActiveExposures" localSheetId="20">#REF!</definedName>
    <definedName name="ActiveExposures" localSheetId="37">#REF!</definedName>
    <definedName name="ActiveExposures" localSheetId="21">#REF!</definedName>
    <definedName name="ActiveExposures" localSheetId="47">#REF!</definedName>
    <definedName name="ActiveExposures" localSheetId="30">#REF!</definedName>
    <definedName name="ActiveExposures" localSheetId="14">#REF!</definedName>
    <definedName name="ActiveExposures" localSheetId="43">#REF!</definedName>
    <definedName name="ActiveExposures" localSheetId="26">#REF!</definedName>
    <definedName name="ActiveExposures" localSheetId="10">#REF!</definedName>
    <definedName name="ActiveExposures" localSheetId="38">#REF!</definedName>
    <definedName name="ActiveExposures" localSheetId="22">#REF!</definedName>
    <definedName name="ActiveExposures" localSheetId="34">#REF!</definedName>
    <definedName name="ActiveExposures" localSheetId="18">#REF!</definedName>
    <definedName name="ActiveExposures" localSheetId="39">#REF!</definedName>
    <definedName name="ActiveExposures" localSheetId="40">#REF!</definedName>
    <definedName name="ActiveExposures" localSheetId="23">#REF!</definedName>
    <definedName name="ActiveExposures" localSheetId="7">#REF!</definedName>
    <definedName name="ActiveExposures" localSheetId="6">#REF!</definedName>
    <definedName name="ActiveExposures">#REF!</definedName>
    <definedName name="ActiveReturns" localSheetId="46">#REF!</definedName>
    <definedName name="ActiveReturns" localSheetId="29">#REF!</definedName>
    <definedName name="ActiveReturns" localSheetId="13">#REF!</definedName>
    <definedName name="ActiveReturns" localSheetId="41">#REF!</definedName>
    <definedName name="ActiveReturns" localSheetId="24">#REF!</definedName>
    <definedName name="ActiveReturns" localSheetId="8">#REF!</definedName>
    <definedName name="ActiveReturns" localSheetId="35">#REF!</definedName>
    <definedName name="ActiveReturns" localSheetId="19">#REF!</definedName>
    <definedName name="ActiveReturns" localSheetId="49">#REF!</definedName>
    <definedName name="ActiveReturns" localSheetId="32">#REF!</definedName>
    <definedName name="ActiveReturns" localSheetId="16">#REF!</definedName>
    <definedName name="ActiveReturns" localSheetId="50">#REF!</definedName>
    <definedName name="ActiveReturns" localSheetId="17">#REF!</definedName>
    <definedName name="ActiveReturns" localSheetId="42">#REF!</definedName>
    <definedName name="ActiveReturns" localSheetId="25">#REF!</definedName>
    <definedName name="ActiveReturns" localSheetId="9">#REF!</definedName>
    <definedName name="ActiveReturns" localSheetId="44">#REF!</definedName>
    <definedName name="ActiveReturns" localSheetId="27">#REF!</definedName>
    <definedName name="ActiveReturns" localSheetId="11">#REF!</definedName>
    <definedName name="ActiveReturns" localSheetId="31">#REF!</definedName>
    <definedName name="ActiveReturns" localSheetId="15">#REF!</definedName>
    <definedName name="ActiveReturns" localSheetId="28">#REF!</definedName>
    <definedName name="ActiveReturns" localSheetId="12">#REF!</definedName>
    <definedName name="ActiveReturns" localSheetId="36">#REF!</definedName>
    <definedName name="ActiveReturns" localSheetId="20">#REF!</definedName>
    <definedName name="ActiveReturns" localSheetId="37">#REF!</definedName>
    <definedName name="ActiveReturns" localSheetId="21">#REF!</definedName>
    <definedName name="ActiveReturns" localSheetId="47">#REF!</definedName>
    <definedName name="ActiveReturns" localSheetId="30">#REF!</definedName>
    <definedName name="ActiveReturns" localSheetId="14">#REF!</definedName>
    <definedName name="ActiveReturns" localSheetId="43">#REF!</definedName>
    <definedName name="ActiveReturns" localSheetId="26">#REF!</definedName>
    <definedName name="ActiveReturns" localSheetId="10">#REF!</definedName>
    <definedName name="ActiveReturns" localSheetId="38">#REF!</definedName>
    <definedName name="ActiveReturns" localSheetId="22">#REF!</definedName>
    <definedName name="ActiveReturns" localSheetId="34">#REF!</definedName>
    <definedName name="ActiveReturns" localSheetId="18">#REF!</definedName>
    <definedName name="ActiveReturns" localSheetId="39">#REF!</definedName>
    <definedName name="ActiveReturns" localSheetId="40">#REF!</definedName>
    <definedName name="ActiveReturns" localSheetId="23">#REF!</definedName>
    <definedName name="ActiveReturns" localSheetId="7">#REF!</definedName>
    <definedName name="ActiveReturns" localSheetId="6">#REF!</definedName>
    <definedName name="ActiveReturns">#REF!</definedName>
    <definedName name="BoE_AP" localSheetId="46">'Apr 16'!$N$104</definedName>
    <definedName name="BoE_AP" localSheetId="49">'Feb 16'!$N$104</definedName>
    <definedName name="BoE_AP" localSheetId="50">'Jan 16'!$N$104</definedName>
    <definedName name="BoE_AP_1_m" localSheetId="46">'Apr 16'!$N$105</definedName>
    <definedName name="BoE_AP_1_m" localSheetId="49">'Feb 16'!$N$105</definedName>
    <definedName name="BoE_AP_1_m" localSheetId="50">'Jan 16'!$N$105</definedName>
    <definedName name="BoE_AP_1_y" localSheetId="46">'Apr 16'!$N$107</definedName>
    <definedName name="BoE_AP_1_y" localSheetId="49">'Feb 16'!$N$107</definedName>
    <definedName name="BoE_AP_1_y" localSheetId="50">'Jan 16'!$N$107</definedName>
    <definedName name="BoE_AP_3_m" localSheetId="46">'Apr 16'!$N$106</definedName>
    <definedName name="BoE_AP_3_m" localSheetId="49">'Feb 16'!$N$106</definedName>
    <definedName name="BoE_AP_3_m" localSheetId="50">'Jan 16'!$N$106</definedName>
    <definedName name="BoE_AR" localSheetId="46">'Apr 16'!$N$109</definedName>
    <definedName name="BoE_AR" localSheetId="49">'Feb 16'!$N$109</definedName>
    <definedName name="BoE_AR" localSheetId="50">'Jan 16'!$N$109</definedName>
    <definedName name="BoE_AR_1_m" localSheetId="46">'Apr 16'!$N$110</definedName>
    <definedName name="BoE_AR_1_m" localSheetId="49">'Feb 16'!$N$110</definedName>
    <definedName name="BoE_AR_1_m" localSheetId="50">'Jan 16'!$N$110</definedName>
    <definedName name="BoE_AR_1_y" localSheetId="46">'Apr 16'!$N$112</definedName>
    <definedName name="BoE_AR_1_y" localSheetId="49">'Feb 16'!$N$112</definedName>
    <definedName name="BoE_AR_1_y" localSheetId="50">'Jan 16'!$N$112</definedName>
    <definedName name="BoE_AR_3_m" localSheetId="46">'Apr 16'!$N$111</definedName>
    <definedName name="BoE_AR_3_m" localSheetId="49">'Feb 16'!$N$111</definedName>
    <definedName name="BoE_AR_3_m" localSheetId="50">'Jan 16'!$N$111</definedName>
    <definedName name="BoE_BN" localSheetId="46">'Apr 16'!$N$14</definedName>
    <definedName name="BoE_BN" localSheetId="49">'Feb 16'!$N$14</definedName>
    <definedName name="BoE_BN" localSheetId="50">'Jan 16'!$N$14</definedName>
    <definedName name="BoE_BN_Claim" localSheetId="46">'Apr 16'!$N$15</definedName>
    <definedName name="BoE_BN_Claim" localSheetId="49">'Feb 16'!$N$15</definedName>
    <definedName name="BoE_BN_Claim" localSheetId="50">'Jan 16'!$N$15</definedName>
    <definedName name="BoE_BN_HQ_In" localSheetId="46">'Apr 16'!$N$16</definedName>
    <definedName name="BoE_BN_HQ_In" localSheetId="49">'Feb 16'!$N$16</definedName>
    <definedName name="BoE_BN_HQ_In" localSheetId="50">'Jan 16'!$N$16</definedName>
    <definedName name="BoE_BN_HQ_In_Non_Res" localSheetId="46">'Apr 16'!$N$18</definedName>
    <definedName name="BoE_BN_HQ_In_Non_Res" localSheetId="49">'Feb 16'!$N$18</definedName>
    <definedName name="BoE_BN_HQ_In_Non_Res" localSheetId="50">'Jan 16'!$N$18</definedName>
    <definedName name="BoE_BN_HQ_In_Res" localSheetId="46">'Apr 16'!$N$17</definedName>
    <definedName name="BoE_BN_HQ_In_Res" localSheetId="49">'Feb 16'!$N$17</definedName>
    <definedName name="BoE_BN_HQ_In_Res" localSheetId="50">'Jan 16'!$N$17</definedName>
    <definedName name="BoE_BN_HQ_Out" localSheetId="46">'Apr 16'!$N$19</definedName>
    <definedName name="BoE_BN_HQ_Out" localSheetId="49">'Feb 16'!$N$19</definedName>
    <definedName name="BoE_BN_HQ_Out" localSheetId="50">'Jan 16'!$N$19</definedName>
    <definedName name="BoE_BN_HQ_Out_Non_Res" localSheetId="46">'Apr 16'!$N$21</definedName>
    <definedName name="BoE_BN_HQ_Out_Non_Res" localSheetId="49">'Feb 16'!$N$21</definedName>
    <definedName name="BoE_BN_HQ_Out_Non_Res" localSheetId="50">'Jan 16'!$N$21</definedName>
    <definedName name="BoE_BN_HQ_Out_Res" localSheetId="46">'Apr 16'!$N$20</definedName>
    <definedName name="BoE_BN_HQ_Out_Res" localSheetId="49">'Feb 16'!$N$20</definedName>
    <definedName name="BoE_BN_HQ_Out_Res" localSheetId="50">'Jan 16'!$N$20</definedName>
    <definedName name="BoE_CL" localSheetId="46">'Apr 16'!$N$131</definedName>
    <definedName name="BoE_CL" localSheetId="49">'Feb 16'!$N$131</definedName>
    <definedName name="BoE_CL" localSheetId="50">'Jan 16'!$N$131</definedName>
    <definedName name="BoE_CL_HQ_In" localSheetId="46">'Apr 16'!$N$134</definedName>
    <definedName name="BoE_CL_HQ_In" localSheetId="49">'Feb 16'!$N$134</definedName>
    <definedName name="BoE_CL_HQ_In" localSheetId="50">'Jan 16'!$N$134</definedName>
    <definedName name="BoE_CL_HQ_Out" localSheetId="46">'Apr 16'!$N$135</definedName>
    <definedName name="BoE_CL_HQ_Out" localSheetId="49">'Feb 16'!$N$135</definedName>
    <definedName name="BoE_CL_HQ_Out" localSheetId="50">'Jan 16'!$N$135</definedName>
    <definedName name="BoE_CL_Other" localSheetId="46">'Apr 16'!$N$133</definedName>
    <definedName name="BoE_CL_Other" localSheetId="49">'Feb 16'!$N$133</definedName>
    <definedName name="BoE_CL_Other" localSheetId="50">'Jan 16'!$N$133</definedName>
    <definedName name="BoE_Currency_Debt" localSheetId="46">'Apr 16'!$N$142</definedName>
    <definedName name="BoE_Currency_Debt" localSheetId="49">'Feb 16'!$N$142</definedName>
    <definedName name="BoE_Currency_Debt" localSheetId="50">'Jan 16'!$N$142</definedName>
    <definedName name="BoE_FCA" localSheetId="46">'Apr 16'!$N$59</definedName>
    <definedName name="BoE_FCA" localSheetId="49">'Feb 16'!$N$59</definedName>
    <definedName name="BoE_FCA" localSheetId="50">'Jan 16'!$N$59</definedName>
    <definedName name="BoE_FCA_Deposits" localSheetId="46">'Apr 16'!$N$62</definedName>
    <definedName name="BoE_FCA_Deposits" localSheetId="49">'Feb 16'!$N$62</definedName>
    <definedName name="BoE_FCA_Deposits" localSheetId="50">'Jan 16'!$N$62</definedName>
    <definedName name="BoE_FCA_Foreign" localSheetId="46">'Apr 16'!$N$61</definedName>
    <definedName name="BoE_FCA_Foreign" localSheetId="49">'Feb 16'!$N$61</definedName>
    <definedName name="BoE_FCA_Foreign" localSheetId="50">'Jan 16'!$N$61</definedName>
    <definedName name="BoE_FCA_MMI" localSheetId="46">'Apr 16'!$N$60</definedName>
    <definedName name="BoE_FCA_MMI" localSheetId="49">'Feb 16'!$N$60</definedName>
    <definedName name="BoE_FCA_MMI" localSheetId="50">'Jan 16'!$N$60</definedName>
    <definedName name="BoE_FCA_Other" localSheetId="46">'Apr 16'!$N$93</definedName>
    <definedName name="BoE_FCA_Other" localSheetId="49">'Feb 16'!$N$93</definedName>
    <definedName name="BoE_FCA_Other" localSheetId="50">'Jan 16'!$N$93</definedName>
    <definedName name="BoE_FCD" localSheetId="46">'Apr 16'!$N$32</definedName>
    <definedName name="BoE_FCD" localSheetId="41">'Aug 16'!$N$32</definedName>
    <definedName name="BoE_FCD" localSheetId="35">'Dec 16'!$N$32</definedName>
    <definedName name="BoE_FCD" localSheetId="49">'Feb 16'!$N$32</definedName>
    <definedName name="BoE_FCD" localSheetId="50">'Jan 16'!$N$32</definedName>
    <definedName name="BoE_FCD" localSheetId="42">'Jul 16'!$N$32</definedName>
    <definedName name="BoE_FCD" localSheetId="44">'Jun 16'!$N$32</definedName>
    <definedName name="BoE_FCD" localSheetId="48">'Mar 16'!$N$32</definedName>
    <definedName name="BoE_FCD" localSheetId="45">'May 16'!$N$32</definedName>
    <definedName name="BoE_FCD" localSheetId="36">'Nov 16'!$N$32</definedName>
    <definedName name="BoE_FCD" localSheetId="37">'Oct 16'!$N$32</definedName>
    <definedName name="BoE_FCD" localSheetId="39">'Sep 16'!$N$32</definedName>
    <definedName name="BoE_FCD" localSheetId="40">'Sep 16 (old)'!$N$32</definedName>
    <definedName name="BoE_FCD_Central_Banks" localSheetId="46">'Apr 16'!$N$34</definedName>
    <definedName name="BoE_FCD_Central_Banks" localSheetId="41">'Aug 16'!$N$34</definedName>
    <definedName name="BoE_FCD_Central_Banks" localSheetId="35">'Dec 16'!$N$34</definedName>
    <definedName name="BoE_FCD_Central_Banks" localSheetId="49">'Feb 16'!$N$34</definedName>
    <definedName name="BoE_FCD_Central_Banks" localSheetId="50">'Jan 16'!$N$34</definedName>
    <definedName name="BoE_FCD_Central_Banks" localSheetId="42">'Jul 16'!$N$34</definedName>
    <definedName name="BoE_FCD_Central_Banks" localSheetId="44">'Jun 16'!$N$34</definedName>
    <definedName name="BoE_FCD_Central_Banks" localSheetId="48">'Mar 16'!$N$34</definedName>
    <definedName name="BoE_FCD_Central_Banks" localSheetId="45">'May 16'!$N$34</definedName>
    <definedName name="BoE_FCD_Central_Banks" localSheetId="36">'Nov 16'!$N$34</definedName>
    <definedName name="BoE_FCD_Central_Banks" localSheetId="37">'Oct 16'!$N$34</definedName>
    <definedName name="BoE_FCD_Central_Banks" localSheetId="39">'Sep 16'!$N$34</definedName>
    <definedName name="BoE_FCD_Central_Banks" localSheetId="40">'Sep 16 (old)'!$N$34</definedName>
    <definedName name="BoE_FCD_HQ_In" localSheetId="46">'Apr 16'!$N$35</definedName>
    <definedName name="BoE_FCD_HQ_In" localSheetId="41">'Aug 16'!$N$35</definedName>
    <definedName name="BoE_FCD_HQ_In" localSheetId="35">'Dec 16'!$N$35</definedName>
    <definedName name="BoE_FCD_HQ_In" localSheetId="49">'Feb 16'!$N$35</definedName>
    <definedName name="BoE_FCD_HQ_In" localSheetId="50">'Jan 16'!$N$35</definedName>
    <definedName name="BoE_FCD_HQ_In" localSheetId="42">'Jul 16'!$N$35</definedName>
    <definedName name="BoE_FCD_HQ_In" localSheetId="44">'Jun 16'!$N$35</definedName>
    <definedName name="BoE_FCD_HQ_In" localSheetId="48">'Mar 16'!$N$35</definedName>
    <definedName name="BoE_FCD_HQ_In" localSheetId="45">'May 16'!$N$35</definedName>
    <definedName name="BoE_FCD_HQ_In" localSheetId="36">'Nov 16'!$N$35</definedName>
    <definedName name="BoE_FCD_HQ_In" localSheetId="37">'Oct 16'!$N$35</definedName>
    <definedName name="BoE_FCD_HQ_In" localSheetId="39">'Sep 16'!$N$35</definedName>
    <definedName name="BoE_FCD_HQ_In" localSheetId="40">'Sep 16 (old)'!$N$35</definedName>
    <definedName name="BoE_FCD_HQ_In_Non_Res" localSheetId="46">'Apr 16'!$N$37</definedName>
    <definedName name="BoE_FCD_HQ_In_Non_Res" localSheetId="49">'Feb 16'!$N$37</definedName>
    <definedName name="BoE_FCD_HQ_In_Non_Res" localSheetId="50">'Jan 16'!$N$37</definedName>
    <definedName name="BoE_FCD_HQ_In_Res" localSheetId="46">'Apr 16'!$N$36</definedName>
    <definedName name="BoE_FCD_HQ_In_Res" localSheetId="49">'Feb 16'!$N$36</definedName>
    <definedName name="BoE_FCD_HQ_In_Res" localSheetId="50">'Jan 16'!$N$36</definedName>
    <definedName name="BoE_FCD_HQ_Out" localSheetId="46">'Apr 16'!$N$38</definedName>
    <definedName name="BoE_FCD_HQ_Out" localSheetId="41">'Aug 16'!$N$38</definedName>
    <definedName name="BoE_FCD_HQ_Out" localSheetId="35">'Dec 16'!$N$38</definedName>
    <definedName name="BoE_FCD_HQ_Out" localSheetId="49">'Feb 16'!$N$38</definedName>
    <definedName name="BoE_FCD_HQ_Out" localSheetId="50">'Jan 16'!$N$38</definedName>
    <definedName name="BoE_FCD_HQ_Out" localSheetId="42">'Jul 16'!$N$38</definedName>
    <definedName name="BoE_FCD_HQ_Out" localSheetId="44">'Jun 16'!$N$38</definedName>
    <definedName name="BoE_FCD_HQ_Out" localSheetId="48">'Mar 16'!$N$38</definedName>
    <definedName name="BoE_FCD_HQ_Out" localSheetId="45">'May 16'!$N$38</definedName>
    <definedName name="BoE_FCD_HQ_Out" localSheetId="36">'Nov 16'!$N$38</definedName>
    <definedName name="BoE_FCD_HQ_Out" localSheetId="37">'Oct 16'!$N$38</definedName>
    <definedName name="BoE_FCD_HQ_Out" localSheetId="39">'Sep 16'!$N$38</definedName>
    <definedName name="BoE_FCD_HQ_Out" localSheetId="40">'Sep 16 (old)'!$N$38</definedName>
    <definedName name="BoE_FCD_HQ_Out_Non_Res" localSheetId="46">'Apr 16'!$N$40</definedName>
    <definedName name="BoE_FCD_HQ_Out_Non_Res" localSheetId="49">'Feb 16'!$N$40</definedName>
    <definedName name="BoE_FCD_HQ_Out_Non_Res" localSheetId="50">'Jan 16'!$N$40</definedName>
    <definedName name="BoE_FCD_HQ_Out_Res" localSheetId="46">'Apr 16'!$N$39</definedName>
    <definedName name="BoE_FCD_HQ_Out_Res" localSheetId="49">'Feb 16'!$N$39</definedName>
    <definedName name="BoE_FCD_HQ_Out_Res" localSheetId="50">'Jan 16'!$N$39</definedName>
    <definedName name="BoE_FCLS" localSheetId="46">'Apr 16'!$N$72</definedName>
    <definedName name="BoE_FCLS" localSheetId="49">'Feb 16'!$N$72</definedName>
    <definedName name="BoE_FCLS" localSheetId="50">'Jan 16'!$N$72</definedName>
    <definedName name="BoE_FCLS_1_m" localSheetId="46">'Apr 16'!$N$74</definedName>
    <definedName name="BoE_FCLS_1_m" localSheetId="49">'Feb 16'!$N$74</definedName>
    <definedName name="BoE_FCLS_1_m" localSheetId="50">'Jan 16'!$N$74</definedName>
    <definedName name="BoE_FCLS_1_y" localSheetId="46">'Apr 16'!$N$76</definedName>
    <definedName name="BoE_FCLS_1_y" localSheetId="49">'Feb 16'!$N$76</definedName>
    <definedName name="BoE_FCLS_1_y" localSheetId="50">'Jan 16'!$N$76</definedName>
    <definedName name="BoE_FCLS_3_m" localSheetId="46">'Apr 16'!$N$75</definedName>
    <definedName name="BoE_FCLS_3_m" localSheetId="49">'Feb 16'!$N$75</definedName>
    <definedName name="BoE_FCLS_3_m" localSheetId="50">'Jan 16'!$N$75</definedName>
    <definedName name="BoE_FCR" localSheetId="46">'Apr 16'!$N$10</definedName>
    <definedName name="BoE_FCR" localSheetId="41">'Aug 16'!$N$10</definedName>
    <definedName name="BoE_FCR" localSheetId="35">'Dec 16'!$N$10</definedName>
    <definedName name="BoE_FCR" localSheetId="49">'Feb 16'!$N$10</definedName>
    <definedName name="BoE_FCR" localSheetId="50">'Jan 16'!$N$10</definedName>
    <definedName name="BoE_FCR" localSheetId="42">'Jul 16'!$N$10</definedName>
    <definedName name="BoE_FCR" localSheetId="44">'Jun 16'!$N$10</definedName>
    <definedName name="BoE_FCR" localSheetId="48">'Mar 16'!$N$10</definedName>
    <definedName name="BoE_FCR" localSheetId="45">'May 16'!$N$10</definedName>
    <definedName name="BoE_FCR" localSheetId="36">'Nov 16'!$N$10</definedName>
    <definedName name="BoE_FCR" localSheetId="37">'Oct 16'!$N$10</definedName>
    <definedName name="BoE_FCR" localSheetId="39">'Sep 16'!$N$10</definedName>
    <definedName name="BoE_FCR" localSheetId="40">'Sep 16 (old)'!$N$10</definedName>
    <definedName name="BoE_FCS" localSheetId="46">'Apr 16'!$N$128</definedName>
    <definedName name="BoE_FCS" localSheetId="49">'Feb 16'!$N$128</definedName>
    <definedName name="BoE_FCS" localSheetId="50">'Jan 16'!$N$128</definedName>
    <definedName name="BoE_FI_foreign" localSheetId="46">'Apr 16'!$N$144</definedName>
    <definedName name="BoE_FI_foreign" localSheetId="49">'Feb 16'!$N$144</definedName>
    <definedName name="BoE_FI_foreign" localSheetId="50">'Jan 16'!$N$144</definedName>
    <definedName name="BoE_Gold_Dollar" localSheetId="46">'Apr 16'!$N$48</definedName>
    <definedName name="BoE_Gold_Dollar" localSheetId="41">'Aug 16'!$N$48</definedName>
    <definedName name="BoE_Gold_Dollar" localSheetId="35">'Dec 16'!$N$48</definedName>
    <definedName name="BoE_Gold_Dollar" localSheetId="49">'Feb 16'!$N$48</definedName>
    <definedName name="BoE_Gold_Dollar" localSheetId="50">'Jan 16'!$N$48</definedName>
    <definedName name="BoE_Gold_Dollar" localSheetId="42">'Jul 16'!$N$48</definedName>
    <definedName name="BoE_Gold_Dollar" localSheetId="44">'Jun 16'!$N$48</definedName>
    <definedName name="BoE_Gold_Dollar" localSheetId="48">'Mar 16'!$N$48</definedName>
    <definedName name="BoE_Gold_Dollar" localSheetId="45">'May 16'!$N$48</definedName>
    <definedName name="BoE_Gold_Dollar" localSheetId="36">'Nov 16'!$N$48</definedName>
    <definedName name="BoE_Gold_Dollar" localSheetId="37">'Oct 16'!$N$48</definedName>
    <definedName name="BoE_Gold_Dollar" localSheetId="39">'Sep 16'!$N$48</definedName>
    <definedName name="BoE_Gold_Dollar" localSheetId="40">'Sep 16 (old)'!$N$48</definedName>
    <definedName name="BoE_Gold_Fine" localSheetId="46">'Apr 16'!$N$49</definedName>
    <definedName name="BoE_Gold_Fine" localSheetId="49">'Feb 16'!$N$49</definedName>
    <definedName name="BoE_Gold_Fine" localSheetId="50">'Jan 16'!$N$49</definedName>
    <definedName name="BoE_IMF" localSheetId="46">'Apr 16'!$N$44</definedName>
    <definedName name="BoE_IMF" localSheetId="41">'Aug 16'!$N$44</definedName>
    <definedName name="BoE_IMF" localSheetId="35">'Dec 16'!$N$44</definedName>
    <definedName name="BoE_IMF" localSheetId="49">'Feb 16'!$N$44</definedName>
    <definedName name="BoE_IMF" localSheetId="50">'Jan 16'!$N$44</definedName>
    <definedName name="BoE_IMF" localSheetId="42">'Jul 16'!$N$44</definedName>
    <definedName name="BoE_IMF" localSheetId="44">'Jun 16'!$N$44</definedName>
    <definedName name="BoE_IMF" localSheetId="48">'Mar 16'!$N$44</definedName>
    <definedName name="BoE_IMF" localSheetId="45">'May 16'!$N$44</definedName>
    <definedName name="BoE_IMF" localSheetId="36">'Nov 16'!$N$44</definedName>
    <definedName name="BoE_IMF" localSheetId="37">'Oct 16'!$N$44</definedName>
    <definedName name="BoE_IMF" localSheetId="39">'Sep 16'!$N$44</definedName>
    <definedName name="BoE_IMF" localSheetId="40">'Sep 16 (old)'!$N$44</definedName>
    <definedName name="BoE_Liab_Collateral" localSheetId="46">'Apr 16'!$N$124</definedName>
    <definedName name="BoE_Liab_Collateral" localSheetId="49">'Feb 16'!$N$124</definedName>
    <definedName name="BoE_Liab_Collateral" localSheetId="50">'Jan 16'!$N$124</definedName>
    <definedName name="BoE_Liab_Foreign" localSheetId="46">'Apr 16'!$N$122</definedName>
    <definedName name="BoE_Liab_Foreign" localSheetId="49">'Feb 16'!$N$122</definedName>
    <definedName name="BoE_Liab_Foreign" localSheetId="50">'Jan 16'!$N$122</definedName>
    <definedName name="BoE_Liab_Other" localSheetId="46">'Apr 16'!$N$125</definedName>
    <definedName name="BoE_Liab_Other" localSheetId="49">'Feb 16'!$N$125</definedName>
    <definedName name="BoE_Liab_Other" localSheetId="50">'Jan 16'!$N$125</definedName>
    <definedName name="BoE_Long" localSheetId="46">'Apr 16'!$N$87</definedName>
    <definedName name="BoE_Long" localSheetId="49">'Feb 16'!$N$87</definedName>
    <definedName name="BoE_Long" localSheetId="50">'Jan 16'!$N$87</definedName>
    <definedName name="BoE_Long_1_m" localSheetId="46">'Apr 16'!$N$89</definedName>
    <definedName name="BoE_Long_1_m" localSheetId="49">'Feb 16'!$N$89</definedName>
    <definedName name="BoE_Long_1_m" localSheetId="50">'Jan 16'!$N$89</definedName>
    <definedName name="BoE_Long_1_y" localSheetId="46">'Apr 16'!$N$91</definedName>
    <definedName name="BoE_Long_1_y" localSheetId="49">'Feb 16'!$N$91</definedName>
    <definedName name="BoE_Long_1_y" localSheetId="50">'Jan 16'!$N$91</definedName>
    <definedName name="BoE_Long_3_m" localSheetId="46">'Apr 16'!$N$90</definedName>
    <definedName name="BoE_Long_3_m" localSheetId="49">'Feb 16'!$N$90</definedName>
    <definedName name="BoE_Long_3_m" localSheetId="50">'Jan 16'!$N$90</definedName>
    <definedName name="BoE_MMI" localSheetId="46">'Apr 16'!$N$23</definedName>
    <definedName name="BoE_MMI" localSheetId="49">'Feb 16'!$N$23</definedName>
    <definedName name="BoE_MMI" localSheetId="50">'Jan 16'!$N$23</definedName>
    <definedName name="BoE_MMI_Claim" localSheetId="46">'Apr 16'!$N$24</definedName>
    <definedName name="BoE_MMI_Claim" localSheetId="49">'Feb 16'!$N$24</definedName>
    <definedName name="BoE_MMI_Claim" localSheetId="50">'Jan 16'!$N$24</definedName>
    <definedName name="BoE_MMI_HQ_In" localSheetId="46">'Apr 16'!$N$25</definedName>
    <definedName name="BoE_MMI_HQ_In" localSheetId="49">'Feb 16'!$N$25</definedName>
    <definedName name="BoE_MMI_HQ_In" localSheetId="50">'Jan 16'!$N$25</definedName>
    <definedName name="BoE_MMI_HQ_In_Non_Res" localSheetId="46">'Apr 16'!$N$27</definedName>
    <definedName name="BoE_MMI_HQ_In_Non_Res" localSheetId="49">'Feb 16'!$N$27</definedName>
    <definedName name="BoE_MMI_HQ_In_Non_Res" localSheetId="50">'Jan 16'!$N$27</definedName>
    <definedName name="BoE_MMI_HQ_In_Res" localSheetId="46">'Apr 16'!$N$26</definedName>
    <definedName name="BoE_MMI_HQ_In_Res" localSheetId="49">'Feb 16'!$N$26</definedName>
    <definedName name="BoE_MMI_HQ_In_Res" localSheetId="50">'Jan 16'!$N$26</definedName>
    <definedName name="BoE_MMI_HQ_Out" localSheetId="46">'Apr 16'!$N$28</definedName>
    <definedName name="BoE_MMI_HQ_Out" localSheetId="49">'Feb 16'!$N$28</definedName>
    <definedName name="BoE_MMI_HQ_Out" localSheetId="50">'Jan 16'!$N$28</definedName>
    <definedName name="BoE_MMI_HQ_Out_Non_Res" localSheetId="46">'Apr 16'!$N$30</definedName>
    <definedName name="BoE_MMI_HQ_Out_Non_Res" localSheetId="49">'Feb 16'!$N$30</definedName>
    <definedName name="BoE_MMI_HQ_Out_Non_Res" localSheetId="50">'Jan 16'!$N$30</definedName>
    <definedName name="BoE_MMI_HQ_Out_Res" localSheetId="46">'Apr 16'!$N$29</definedName>
    <definedName name="BoE_MMI_HQ_Out_Res" localSheetId="49">'Feb 16'!$N$29</definedName>
    <definedName name="BoE_MMI_HQ_Out_Res" localSheetId="50">'Jan 16'!$N$29</definedName>
    <definedName name="BoE_Net_Drains" localSheetId="46">'Apr 16'!$N$113</definedName>
    <definedName name="BoE_Net_Drains" localSheetId="49">'Feb 16'!$N$113</definedName>
    <definedName name="BoE_Net_Drains" localSheetId="50">'Jan 16'!$N$113</definedName>
    <definedName name="BoE_Off_Bal" localSheetId="46">'Apr 16'!$N$151</definedName>
    <definedName name="BoE_Off_Bal" localSheetId="49">'Feb 16'!$N$151</definedName>
    <definedName name="BoE_Off_Bal" localSheetId="50">'Jan 16'!$N$151</definedName>
    <definedName name="BoE_Off_Bal_1_y" localSheetId="46">'Apr 16'!$N$157</definedName>
    <definedName name="BoE_Off_Bal_1_y" localSheetId="49">'Feb 16'!$N$157</definedName>
    <definedName name="BoE_Off_Bal_1_y" localSheetId="50">'Jan 16'!$N$157</definedName>
    <definedName name="BoE_Off_Bal_CCIR_Swaps" localSheetId="46">'Apr 16'!$N$153</definedName>
    <definedName name="BoE_Off_Bal_CCIR_Swaps" localSheetId="49">'Feb 16'!$N$153</definedName>
    <definedName name="BoE_Off_Bal_CCIR_Swaps" localSheetId="50">'Jan 16'!$N$153</definedName>
    <definedName name="BoE_Off_Bal_Foreign" localSheetId="46">'Apr 16'!$N$152</definedName>
    <definedName name="BoE_Off_Bal_Foreign" localSheetId="49">'Feb 16'!$N$152</definedName>
    <definedName name="BoE_Off_Bal_Foreign" localSheetId="50">'Jan 16'!$N$152</definedName>
    <definedName name="BoE_Off_Bal_IR_Swaps" localSheetId="46">'Apr 16'!$N$154</definedName>
    <definedName name="BoE_Off_Bal_IR_Swaps" localSheetId="49">'Feb 16'!$N$154</definedName>
    <definedName name="BoE_Off_Bal_IR_Swaps" localSheetId="50">'Jan 16'!$N$154</definedName>
    <definedName name="BoE_Off_Bal_Options" localSheetId="46">'Apr 16'!$N$155</definedName>
    <definedName name="BoE_Off_Bal_Options" localSheetId="49">'Feb 16'!$N$155</definedName>
    <definedName name="BoE_Off_Bal_Options" localSheetId="50">'Jan 16'!$N$155</definedName>
    <definedName name="BoE_ORA" localSheetId="46">'Apr 16'!$N$51</definedName>
    <definedName name="BoE_ORA" localSheetId="41">'Aug 16'!$N$51</definedName>
    <definedName name="BoE_ORA" localSheetId="35">'Dec 16'!$N$51</definedName>
    <definedName name="BoE_ORA" localSheetId="49">'Feb 16'!$N$51</definedName>
    <definedName name="BoE_ORA" localSheetId="50">'Jan 16'!$N$51</definedName>
    <definedName name="BoE_ORA" localSheetId="42">'Jul 16'!$N$51</definedName>
    <definedName name="BoE_ORA" localSheetId="44">'Jun 16'!$N$51</definedName>
    <definedName name="BoE_ORA" localSheetId="48">'Mar 16'!$N$51</definedName>
    <definedName name="BoE_ORA" localSheetId="45">'May 16'!$N$51</definedName>
    <definedName name="BoE_ORA" localSheetId="36">'Nov 16'!$N$51</definedName>
    <definedName name="BoE_ORA" localSheetId="37">'Oct 16'!$N$51</definedName>
    <definedName name="BoE_ORA" localSheetId="39">'Sep 16'!$N$51</definedName>
    <definedName name="BoE_ORA" localSheetId="40">'Sep 16 (old)'!$N$51</definedName>
    <definedName name="BoE_ORA_Capital" localSheetId="46">'Apr 16'!$N$53</definedName>
    <definedName name="BoE_ORA_Capital" localSheetId="49">'Feb 16'!$N$53</definedName>
    <definedName name="BoE_ORA_Capital" localSheetId="50">'Jan 16'!$N$53</definedName>
    <definedName name="BoE_ORA_Claim" localSheetId="46">'Apr 16'!$N$56</definedName>
    <definedName name="BoE_ORA_Claim" localSheetId="49">'Feb 16'!$N$56</definedName>
    <definedName name="BoE_ORA_Claim" localSheetId="50">'Jan 16'!$N$56</definedName>
    <definedName name="BoE_ORA_Claim_Res" localSheetId="46">'Apr 16'!$N$57</definedName>
    <definedName name="BoE_ORA_Claim_Res" localSheetId="49">'Feb 16'!$N$57</definedName>
    <definedName name="BoE_ORA_Claim_Res" localSheetId="50">'Jan 16'!$N$57</definedName>
    <definedName name="BoE_ORA_Foreign" localSheetId="46">'Apr 16'!$N$54</definedName>
    <definedName name="BoE_ORA_Foreign" localSheetId="29">'Apr 17'!$N$54</definedName>
    <definedName name="BoE_ORA_Foreign" localSheetId="13">'Apr 18'!$N$54</definedName>
    <definedName name="BoE_ORA_Foreign" localSheetId="41">'Aug 16'!$N$54</definedName>
    <definedName name="BoE_ORA_Foreign" localSheetId="24">'Aug 17'!$N$54</definedName>
    <definedName name="BoE_ORA_Foreign" localSheetId="8">'Aug 18'!$N$54</definedName>
    <definedName name="BoE_ORA_Foreign" localSheetId="35">'Dec 16'!$N$54</definedName>
    <definedName name="BoE_ORA_Foreign" localSheetId="19">'Dec 17'!$N$54</definedName>
    <definedName name="BoE_ORA_Foreign" localSheetId="49">'Feb 16'!$N$54</definedName>
    <definedName name="BoE_ORA_Foreign" localSheetId="32">'Feb 17'!$N$54</definedName>
    <definedName name="BoE_ORA_Foreign" localSheetId="16">'Feb 18'!$N$54</definedName>
    <definedName name="BoE_ORA_Foreign" localSheetId="50">'Jan 16'!$N$54</definedName>
    <definedName name="BoE_ORA_Foreign" localSheetId="33">'Jan 17'!$N$54</definedName>
    <definedName name="BoE_ORA_Foreign" localSheetId="17">'Jan 18'!$N$54</definedName>
    <definedName name="BoE_ORA_Foreign" localSheetId="42">'Jul 16'!$N$54</definedName>
    <definedName name="BoE_ORA_Foreign" localSheetId="25">'Jul 17'!$N$54</definedName>
    <definedName name="BoE_ORA_Foreign" localSheetId="9">'Jul 18'!$N$54</definedName>
    <definedName name="BoE_ORA_Foreign" localSheetId="44">'Jun 16'!$N$54</definedName>
    <definedName name="BoE_ORA_Foreign" localSheetId="27">'Jun 17'!$N$54</definedName>
    <definedName name="BoE_ORA_Foreign" localSheetId="11">'Jun 18'!$N$54</definedName>
    <definedName name="BoE_ORA_Foreign" localSheetId="48">'Mar 16'!$N$54</definedName>
    <definedName name="BoE_ORA_Foreign" localSheetId="31">'Mar 17'!$N$54</definedName>
    <definedName name="BoE_ORA_Foreign" localSheetId="15">'Mar 18'!$N$54</definedName>
    <definedName name="BoE_ORA_Foreign" localSheetId="45">'May 16'!$N$54</definedName>
    <definedName name="BoE_ORA_Foreign" localSheetId="28">'May 17'!$N$54</definedName>
    <definedName name="BoE_ORA_Foreign" localSheetId="12">'May 18'!$N$54</definedName>
    <definedName name="BoE_ORA_Foreign" localSheetId="36">'Nov 16'!$N$54</definedName>
    <definedName name="BoE_ORA_Foreign" localSheetId="20">'Nov 17'!$N$54</definedName>
    <definedName name="BoE_ORA_Foreign" localSheetId="37">'Oct 16'!$N$54</definedName>
    <definedName name="BoE_ORA_Foreign" localSheetId="21">'Oct 17'!$N$54</definedName>
    <definedName name="BoE_ORA_Foreign" localSheetId="39">'Sep 16'!$N$54</definedName>
    <definedName name="BoE_ORA_Foreign" localSheetId="40">'Sep 16 (old)'!$N$54</definedName>
    <definedName name="BoE_ORA_Foreign" localSheetId="23">'Sep 17'!$N$54</definedName>
    <definedName name="BoE_ORA_Foreign" localSheetId="7">'Sep 18'!$N$54</definedName>
    <definedName name="BoE_ORA_Foreign_Res" localSheetId="46">'Apr 16'!$N$55</definedName>
    <definedName name="BoE_ORA_Foreign_Res" localSheetId="49">'Feb 16'!$N$55</definedName>
    <definedName name="BoE_ORA_Foreign_Res" localSheetId="50">'Jan 16'!$N$55</definedName>
    <definedName name="BoE_Pledged_RA" localSheetId="46">'Apr 16'!$N$146</definedName>
    <definedName name="BoE_Pledged_RA" localSheetId="49">'Feb 16'!$N$146</definedName>
    <definedName name="BoE_Pledged_RA" localSheetId="50">'Jan 16'!$N$146</definedName>
    <definedName name="BoE_RA" localSheetId="46">'Apr 16'!$N$8</definedName>
    <definedName name="BoE_RA" localSheetId="49">'Feb 16'!$N$8</definedName>
    <definedName name="BoE_RA" localSheetId="50">'Jan 16'!$N$8</definedName>
    <definedName name="BoE_RA_as_Collateral" localSheetId="46">'Apr 16'!$N$148</definedName>
    <definedName name="BoE_RA_as_Collateral" localSheetId="49">'Feb 16'!$N$148</definedName>
    <definedName name="BoE_RA_as_Collateral" localSheetId="50">'Jan 16'!$N$148</definedName>
    <definedName name="BoE_Repos_In" localSheetId="46">'Apr 16'!$N$99</definedName>
    <definedName name="BoE_Repos_In" localSheetId="49">'Feb 16'!$N$99</definedName>
    <definedName name="BoE_Repos_In" localSheetId="50">'Jan 16'!$N$99</definedName>
    <definedName name="BoE_Repos_In_1_m" localSheetId="46">'Apr 16'!$N$100</definedName>
    <definedName name="BoE_Repos_In_1_m" localSheetId="49">'Feb 16'!$N$100</definedName>
    <definedName name="BoE_Repos_In_1_m" localSheetId="50">'Jan 16'!$N$100</definedName>
    <definedName name="BoE_Repos_In_1_y" localSheetId="46">'Apr 16'!$N$102</definedName>
    <definedName name="BoE_Repos_In_1_y" localSheetId="49">'Feb 16'!$N$102</definedName>
    <definedName name="BoE_Repos_In_1_y" localSheetId="50">'Jan 16'!$N$102</definedName>
    <definedName name="BoE_Repos_In_3_m" localSheetId="46">'Apr 16'!$N$101</definedName>
    <definedName name="BoE_Repos_In_3_m" localSheetId="49">'Feb 16'!$N$101</definedName>
    <definedName name="BoE_Repos_In_3_m" localSheetId="50">'Jan 16'!$N$101</definedName>
    <definedName name="BoE_Repos_Out" localSheetId="46">'Apr 16'!$N$94</definedName>
    <definedName name="BoE_Repos_Out" localSheetId="49">'Feb 16'!$N$94</definedName>
    <definedName name="BoE_Repos_Out" localSheetId="50">'Jan 16'!$N$94</definedName>
    <definedName name="BoE_Repos_Out_1_m" localSheetId="46">'Apr 16'!$N$95</definedName>
    <definedName name="BoE_Repos_Out_1_m" localSheetId="49">'Feb 16'!$N$95</definedName>
    <definedName name="BoE_Repos_Out_1_m" localSheetId="50">'Jan 16'!$N$95</definedName>
    <definedName name="BoE_Repos_Out_1_y" localSheetId="46">'Apr 16'!$N$97</definedName>
    <definedName name="BoE_Repos_Out_1_y" localSheetId="49">'Feb 16'!$N$97</definedName>
    <definedName name="BoE_Repos_Out_1_y" localSheetId="50">'Jan 16'!$N$97</definedName>
    <definedName name="BoE_Repos_Out_3_m" localSheetId="46">'Apr 16'!$N$96</definedName>
    <definedName name="BoE_Repos_Out_3_m" localSheetId="49">'Feb 16'!$N$96</definedName>
    <definedName name="BoE_Repos_Out_3_m" localSheetId="50">'Jan 16'!$N$96</definedName>
    <definedName name="BoE_SDR" localSheetId="46">'Apr 16'!$N$46</definedName>
    <definedName name="BoE_SDR" localSheetId="41">'Aug 16'!$N$46</definedName>
    <definedName name="BoE_SDR" localSheetId="35">'Dec 16'!$N$46</definedName>
    <definedName name="BoE_SDR" localSheetId="49">'Feb 16'!$N$46</definedName>
    <definedName name="BoE_SDR" localSheetId="50">'Jan 16'!$N$46</definedName>
    <definedName name="BoE_SDR" localSheetId="42">'Jul 16'!$N$46</definedName>
    <definedName name="BoE_SDR" localSheetId="44">'Jun 16'!$N$46</definedName>
    <definedName name="BoE_SDR" localSheetId="48">'Mar 16'!$N$46</definedName>
    <definedName name="BoE_SDR" localSheetId="45">'May 16'!$N$46</definedName>
    <definedName name="BoE_SDR" localSheetId="36">'Nov 16'!$N$46</definedName>
    <definedName name="BoE_SDR" localSheetId="37">'Oct 16'!$N$46</definedName>
    <definedName name="BoE_SDR" localSheetId="39">'Sep 16'!$N$46</definedName>
    <definedName name="BoE_SDR" localSheetId="40">'Sep 16 (old)'!$N$46</definedName>
    <definedName name="BoE_Sec" localSheetId="46">'Apr 16'!$N$12</definedName>
    <definedName name="BoE_Sec" localSheetId="41">'Aug 16'!$N$12</definedName>
    <definedName name="BoE_Sec" localSheetId="35">'Dec 16'!$N$12</definedName>
    <definedName name="BoE_Sec" localSheetId="49">'Feb 16'!$N$12</definedName>
    <definedName name="BoE_Sec" localSheetId="50">'Jan 16'!$N$12</definedName>
    <definedName name="BoE_Sec" localSheetId="42">'Jul 16'!$N$12</definedName>
    <definedName name="BoE_Sec" localSheetId="44">'Jun 16'!$N$12</definedName>
    <definedName name="BoE_Sec" localSheetId="48">'Mar 16'!$N$12</definedName>
    <definedName name="BoE_Sec" localSheetId="45">'May 16'!$N$12</definedName>
    <definedName name="BoE_Sec" localSheetId="36">'Nov 16'!$N$12</definedName>
    <definedName name="BoE_Sec" localSheetId="37">'Oct 16'!$N$12</definedName>
    <definedName name="BoE_Sec" localSheetId="39">'Sep 16'!$N$12</definedName>
    <definedName name="BoE_Sec" localSheetId="40">'Sep 16 (old)'!$N$12</definedName>
    <definedName name="BoE_Sec_as_Collateral" localSheetId="46">'Apr 16'!$N$149</definedName>
    <definedName name="BoE_Sec_as_Collateral" localSheetId="49">'Feb 16'!$N$149</definedName>
    <definedName name="BoE_Sec_as_Collateral" localSheetId="50">'Jan 16'!$N$149</definedName>
    <definedName name="BoE_Short" localSheetId="46">'Apr 16'!$N$81</definedName>
    <definedName name="BoE_Short" localSheetId="49">'Feb 16'!$N$81</definedName>
    <definedName name="BoE_Short" localSheetId="50">'Jan 16'!$N$81</definedName>
    <definedName name="BoE_Short_1_m" localSheetId="46">'Apr 16'!$N$83</definedName>
    <definedName name="BoE_Short_1_m" localSheetId="49">'Feb 16'!$N$83</definedName>
    <definedName name="BoE_Short_1_m" localSheetId="50">'Jan 16'!$N$83</definedName>
    <definedName name="BoE_Short_1_y" localSheetId="46">'Apr 16'!$N$85</definedName>
    <definedName name="BoE_Short_1_y" localSheetId="49">'Feb 16'!$N$85</definedName>
    <definedName name="BoE_Short_1_y" localSheetId="50">'Jan 16'!$N$85</definedName>
    <definedName name="BoE_Short_3_m" localSheetId="46">'Apr 16'!$N$84</definedName>
    <definedName name="BoE_Short_3_m" localSheetId="49">'Feb 16'!$N$84</definedName>
    <definedName name="BoE_Short_3_m" localSheetId="50">'Jan 16'!$N$84</definedName>
    <definedName name="BoE_Short_Long" localSheetId="46">'Apr 16'!$N$79</definedName>
    <definedName name="BoE_Short_Long" localSheetId="49">'Feb 16'!$N$79</definedName>
    <definedName name="BoE_Short_Long" localSheetId="50">'Jan 16'!$N$79</definedName>
    <definedName name="BondLending" localSheetId="46">#REF!</definedName>
    <definedName name="BondLending" localSheetId="29">#REF!</definedName>
    <definedName name="BondLending" localSheetId="13">#REF!</definedName>
    <definedName name="BondLending" localSheetId="41">#REF!</definedName>
    <definedName name="BondLending" localSheetId="24">#REF!</definedName>
    <definedName name="BondLending" localSheetId="8">#REF!</definedName>
    <definedName name="BondLending" localSheetId="35">#REF!</definedName>
    <definedName name="BondLending" localSheetId="19">#REF!</definedName>
    <definedName name="BondLending" localSheetId="49">#REF!</definedName>
    <definedName name="BondLending" localSheetId="32">#REF!</definedName>
    <definedName name="BondLending" localSheetId="16">#REF!</definedName>
    <definedName name="BondLending" localSheetId="50">#REF!</definedName>
    <definedName name="BondLending" localSheetId="17">#REF!</definedName>
    <definedName name="BondLending" localSheetId="42">#REF!</definedName>
    <definedName name="BondLending" localSheetId="25">#REF!</definedName>
    <definedName name="BondLending" localSheetId="9">#REF!</definedName>
    <definedName name="BondLending" localSheetId="44">#REF!</definedName>
    <definedName name="BondLending" localSheetId="27">#REF!</definedName>
    <definedName name="BondLending" localSheetId="11">#REF!</definedName>
    <definedName name="BondLending" localSheetId="31">#REF!</definedName>
    <definedName name="BondLending" localSheetId="15">#REF!</definedName>
    <definedName name="BondLending" localSheetId="28">#REF!</definedName>
    <definedName name="BondLending" localSheetId="12">#REF!</definedName>
    <definedName name="BondLending" localSheetId="36">#REF!</definedName>
    <definedName name="BondLending" localSheetId="20">#REF!</definedName>
    <definedName name="BondLending" localSheetId="37">#REF!</definedName>
    <definedName name="BondLending" localSheetId="21">#REF!</definedName>
    <definedName name="BondLending" localSheetId="47">#REF!</definedName>
    <definedName name="BondLending" localSheetId="30">#REF!</definedName>
    <definedName name="BondLending" localSheetId="14">#REF!</definedName>
    <definedName name="BondLending" localSheetId="43">#REF!</definedName>
    <definedName name="BondLending" localSheetId="26">#REF!</definedName>
    <definedName name="BondLending" localSheetId="10">#REF!</definedName>
    <definedName name="BondLending" localSheetId="38">#REF!</definedName>
    <definedName name="BondLending" localSheetId="22">#REF!</definedName>
    <definedName name="BondLending" localSheetId="34">#REF!</definedName>
    <definedName name="BondLending" localSheetId="18">#REF!</definedName>
    <definedName name="BondLending" localSheetId="39">#REF!</definedName>
    <definedName name="BondLending" localSheetId="40">#REF!</definedName>
    <definedName name="BondLending" localSheetId="23">#REF!</definedName>
    <definedName name="BondLending" localSheetId="7">#REF!</definedName>
    <definedName name="BondLending" localSheetId="6">#REF!</definedName>
    <definedName name="BondLending">#REF!</definedName>
    <definedName name="C_" localSheetId="46">#REF!</definedName>
    <definedName name="C_" localSheetId="29">#REF!</definedName>
    <definedName name="C_" localSheetId="13">#REF!</definedName>
    <definedName name="C_" localSheetId="41">#REF!</definedName>
    <definedName name="C_" localSheetId="24">#REF!</definedName>
    <definedName name="C_" localSheetId="8">#REF!</definedName>
    <definedName name="C_" localSheetId="35">#REF!</definedName>
    <definedName name="C_" localSheetId="19">#REF!</definedName>
    <definedName name="C_" localSheetId="49">#REF!</definedName>
    <definedName name="C_" localSheetId="32">#REF!</definedName>
    <definedName name="C_" localSheetId="16">#REF!</definedName>
    <definedName name="C_" localSheetId="50">#REF!</definedName>
    <definedName name="C_" localSheetId="17">#REF!</definedName>
    <definedName name="C_" localSheetId="42">#REF!</definedName>
    <definedName name="C_" localSheetId="25">#REF!</definedName>
    <definedName name="C_" localSheetId="9">#REF!</definedName>
    <definedName name="C_" localSheetId="44">#REF!</definedName>
    <definedName name="C_" localSheetId="27">#REF!</definedName>
    <definedName name="C_" localSheetId="11">#REF!</definedName>
    <definedName name="C_" localSheetId="31">#REF!</definedName>
    <definedName name="C_" localSheetId="15">#REF!</definedName>
    <definedName name="C_" localSheetId="28">#REF!</definedName>
    <definedName name="C_" localSheetId="12">#REF!</definedName>
    <definedName name="C_" localSheetId="36">#REF!</definedName>
    <definedName name="C_" localSheetId="20">#REF!</definedName>
    <definedName name="C_" localSheetId="37">#REF!</definedName>
    <definedName name="C_" localSheetId="21">#REF!</definedName>
    <definedName name="C_" localSheetId="47">#REF!</definedName>
    <definedName name="C_" localSheetId="30">#REF!</definedName>
    <definedName name="C_" localSheetId="14">#REF!</definedName>
    <definedName name="C_" localSheetId="43">#REF!</definedName>
    <definedName name="C_" localSheetId="26">#REF!</definedName>
    <definedName name="C_" localSheetId="10">#REF!</definedName>
    <definedName name="C_" localSheetId="38">#REF!</definedName>
    <definedName name="C_" localSheetId="22">#REF!</definedName>
    <definedName name="C_" localSheetId="34">#REF!</definedName>
    <definedName name="C_" localSheetId="18">#REF!</definedName>
    <definedName name="C_" localSheetId="39">#REF!</definedName>
    <definedName name="C_" localSheetId="40">#REF!</definedName>
    <definedName name="C_" localSheetId="23">#REF!</definedName>
    <definedName name="C_" localSheetId="7">#REF!</definedName>
    <definedName name="C_" localSheetId="6">#REF!</definedName>
    <definedName name="C_">#REF!</definedName>
    <definedName name="C___" localSheetId="46">#REF!</definedName>
    <definedName name="C___" localSheetId="29">#REF!</definedName>
    <definedName name="C___" localSheetId="13">#REF!</definedName>
    <definedName name="C___" localSheetId="41">#REF!</definedName>
    <definedName name="C___" localSheetId="24">#REF!</definedName>
    <definedName name="C___" localSheetId="8">#REF!</definedName>
    <definedName name="C___" localSheetId="35">#REF!</definedName>
    <definedName name="C___" localSheetId="19">#REF!</definedName>
    <definedName name="C___" localSheetId="49">#REF!</definedName>
    <definedName name="C___" localSheetId="32">#REF!</definedName>
    <definedName name="C___" localSheetId="16">#REF!</definedName>
    <definedName name="C___" localSheetId="50">#REF!</definedName>
    <definedName name="C___" localSheetId="17">#REF!</definedName>
    <definedName name="C___" localSheetId="42">#REF!</definedName>
    <definedName name="C___" localSheetId="25">#REF!</definedName>
    <definedName name="C___" localSheetId="9">#REF!</definedName>
    <definedName name="C___" localSheetId="44">#REF!</definedName>
    <definedName name="C___" localSheetId="27">#REF!</definedName>
    <definedName name="C___" localSheetId="11">#REF!</definedName>
    <definedName name="C___" localSheetId="31">#REF!</definedName>
    <definedName name="C___" localSheetId="15">#REF!</definedName>
    <definedName name="C___" localSheetId="28">#REF!</definedName>
    <definedName name="C___" localSheetId="12">#REF!</definedName>
    <definedName name="C___" localSheetId="36">#REF!</definedName>
    <definedName name="C___" localSheetId="20">#REF!</definedName>
    <definedName name="C___" localSheetId="37">#REF!</definedName>
    <definedName name="C___" localSheetId="21">#REF!</definedName>
    <definedName name="C___" localSheetId="47">#REF!</definedName>
    <definedName name="C___" localSheetId="30">#REF!</definedName>
    <definedName name="C___" localSheetId="14">#REF!</definedName>
    <definedName name="C___" localSheetId="43">#REF!</definedName>
    <definedName name="C___" localSheetId="26">#REF!</definedName>
    <definedName name="C___" localSheetId="10">#REF!</definedName>
    <definedName name="C___" localSheetId="38">#REF!</definedName>
    <definedName name="C___" localSheetId="22">#REF!</definedName>
    <definedName name="C___" localSheetId="34">#REF!</definedName>
    <definedName name="C___" localSheetId="18">#REF!</definedName>
    <definedName name="C___" localSheetId="39">#REF!</definedName>
    <definedName name="C___" localSheetId="40">#REF!</definedName>
    <definedName name="C___" localSheetId="23">#REF!</definedName>
    <definedName name="C___" localSheetId="7">#REF!</definedName>
    <definedName name="C___" localSheetId="6">#REF!</definedName>
    <definedName name="C___">#REF!</definedName>
    <definedName name="Choices_Wrapper" localSheetId="46">[1]!Choices_Wrapper</definedName>
    <definedName name="Choices_Wrapper" localSheetId="29">[1]!Choices_Wrapper</definedName>
    <definedName name="Choices_Wrapper" localSheetId="13">[1]!Choices_Wrapper</definedName>
    <definedName name="Choices_Wrapper" localSheetId="41">[1]!Choices_Wrapper</definedName>
    <definedName name="Choices_Wrapper" localSheetId="24">[1]!Choices_Wrapper</definedName>
    <definedName name="Choices_Wrapper" localSheetId="8">[1]!Choices_Wrapper</definedName>
    <definedName name="Choices_Wrapper" localSheetId="35">[2]!Choices_Wrapper</definedName>
    <definedName name="Choices_Wrapper" localSheetId="19">[1]!Choices_Wrapper</definedName>
    <definedName name="Choices_Wrapper" localSheetId="49">[1]!Choices_Wrapper</definedName>
    <definedName name="Choices_Wrapper" localSheetId="32">[1]!Choices_Wrapper</definedName>
    <definedName name="Choices_Wrapper" localSheetId="16">[1]!Choices_Wrapper</definedName>
    <definedName name="Choices_Wrapper" localSheetId="50">[1]!Choices_Wrapper</definedName>
    <definedName name="Choices_Wrapper" localSheetId="17">[1]!Choices_Wrapper</definedName>
    <definedName name="Choices_Wrapper" localSheetId="42">[1]!Choices_Wrapper</definedName>
    <definedName name="Choices_Wrapper" localSheetId="25">[1]!Choices_Wrapper</definedName>
    <definedName name="Choices_Wrapper" localSheetId="9">[1]!Choices_Wrapper</definedName>
    <definedName name="Choices_Wrapper" localSheetId="44">[1]!Choices_Wrapper</definedName>
    <definedName name="Choices_Wrapper" localSheetId="27">[1]!Choices_Wrapper</definedName>
    <definedName name="Choices_Wrapper" localSheetId="11">[1]!Choices_Wrapper</definedName>
    <definedName name="Choices_Wrapper" localSheetId="31">[1]!Choices_Wrapper</definedName>
    <definedName name="Choices_Wrapper" localSheetId="15">[1]!Choices_Wrapper</definedName>
    <definedName name="Choices_Wrapper" localSheetId="28">[1]!Choices_Wrapper</definedName>
    <definedName name="Choices_Wrapper" localSheetId="12">[1]!Choices_Wrapper</definedName>
    <definedName name="Choices_Wrapper" localSheetId="36">[2]!Choices_Wrapper</definedName>
    <definedName name="Choices_Wrapper" localSheetId="20">[1]!Choices_Wrapper</definedName>
    <definedName name="Choices_Wrapper" localSheetId="37">[2]!Choices_Wrapper</definedName>
    <definedName name="Choices_Wrapper" localSheetId="21">[1]!Choices_Wrapper</definedName>
    <definedName name="Choices_Wrapper" localSheetId="47">[1]!Choices_Wrapper</definedName>
    <definedName name="Choices_Wrapper" localSheetId="30">[1]!Choices_Wrapper</definedName>
    <definedName name="Choices_Wrapper" localSheetId="14">[1]!Choices_Wrapper</definedName>
    <definedName name="Choices_Wrapper" localSheetId="43">[1]!Choices_Wrapper</definedName>
    <definedName name="Choices_Wrapper" localSheetId="26">[1]!Choices_Wrapper</definedName>
    <definedName name="Choices_Wrapper" localSheetId="10">[1]!Choices_Wrapper</definedName>
    <definedName name="Choices_Wrapper" localSheetId="38">[1]!Choices_Wrapper</definedName>
    <definedName name="Choices_Wrapper" localSheetId="22">[1]!Choices_Wrapper</definedName>
    <definedName name="Choices_Wrapper" localSheetId="34">[1]!Choices_Wrapper</definedName>
    <definedName name="Choices_Wrapper" localSheetId="18">[1]!Choices_Wrapper</definedName>
    <definedName name="Choices_Wrapper" localSheetId="39">[2]!Choices_Wrapper</definedName>
    <definedName name="Choices_Wrapper" localSheetId="40">[1]!Choices_Wrapper</definedName>
    <definedName name="Choices_Wrapper" localSheetId="23">[1]!Choices_Wrapper</definedName>
    <definedName name="Choices_Wrapper" localSheetId="7">[1]!Choices_Wrapper</definedName>
    <definedName name="Choices_Wrapper" localSheetId="3">[2]!Choices_Wrapper</definedName>
    <definedName name="Choices_Wrapper" localSheetId="6">[2]!Choices_Wrapper</definedName>
    <definedName name="Choices_Wrapper">[1]!Choices_Wrapper</definedName>
    <definedName name="CP" localSheetId="46">#REF!</definedName>
    <definedName name="CP" localSheetId="29">#REF!</definedName>
    <definedName name="CP" localSheetId="13">#REF!</definedName>
    <definedName name="CP" localSheetId="41">#REF!</definedName>
    <definedName name="CP" localSheetId="24">#REF!</definedName>
    <definedName name="CP" localSheetId="8">#REF!</definedName>
    <definedName name="CP" localSheetId="35">#REF!</definedName>
    <definedName name="CP" localSheetId="19">#REF!</definedName>
    <definedName name="CP" localSheetId="49">#REF!</definedName>
    <definedName name="CP" localSheetId="32">#REF!</definedName>
    <definedName name="CP" localSheetId="16">#REF!</definedName>
    <definedName name="CP" localSheetId="50">#REF!</definedName>
    <definedName name="CP" localSheetId="17">#REF!</definedName>
    <definedName name="CP" localSheetId="42">#REF!</definedName>
    <definedName name="CP" localSheetId="25">#REF!</definedName>
    <definedName name="CP" localSheetId="9">#REF!</definedName>
    <definedName name="CP" localSheetId="44">#REF!</definedName>
    <definedName name="CP" localSheetId="27">#REF!</definedName>
    <definedName name="CP" localSheetId="11">#REF!</definedName>
    <definedName name="CP" localSheetId="31">#REF!</definedName>
    <definedName name="CP" localSheetId="15">#REF!</definedName>
    <definedName name="CP" localSheetId="28">#REF!</definedName>
    <definedName name="CP" localSheetId="12">#REF!</definedName>
    <definedName name="CP" localSheetId="36">#REF!</definedName>
    <definedName name="CP" localSheetId="20">#REF!</definedName>
    <definedName name="CP" localSheetId="37">#REF!</definedName>
    <definedName name="CP" localSheetId="21">#REF!</definedName>
    <definedName name="CP" localSheetId="47">#REF!</definedName>
    <definedName name="CP" localSheetId="30">#REF!</definedName>
    <definedName name="CP" localSheetId="14">#REF!</definedName>
    <definedName name="CP" localSheetId="43">#REF!</definedName>
    <definedName name="CP" localSheetId="26">#REF!</definedName>
    <definedName name="CP" localSheetId="10">#REF!</definedName>
    <definedName name="CP" localSheetId="38">#REF!</definedName>
    <definedName name="CP" localSheetId="22">#REF!</definedName>
    <definedName name="CP" localSheetId="34">#REF!</definedName>
    <definedName name="CP" localSheetId="18">#REF!</definedName>
    <definedName name="CP" localSheetId="39">#REF!</definedName>
    <definedName name="CP" localSheetId="40">#REF!</definedName>
    <definedName name="CP" localSheetId="23">#REF!</definedName>
    <definedName name="CP" localSheetId="7">#REF!</definedName>
    <definedName name="CP" localSheetId="6">#REF!</definedName>
    <definedName name="CP">#REF!</definedName>
    <definedName name="CurrencyHoldings" localSheetId="46">#REF!</definedName>
    <definedName name="CurrencyHoldings" localSheetId="29">#REF!</definedName>
    <definedName name="CurrencyHoldings" localSheetId="13">#REF!</definedName>
    <definedName name="CurrencyHoldings" localSheetId="41">#REF!</definedName>
    <definedName name="CurrencyHoldings" localSheetId="24">#REF!</definedName>
    <definedName name="CurrencyHoldings" localSheetId="8">#REF!</definedName>
    <definedName name="CurrencyHoldings" localSheetId="35">#REF!</definedName>
    <definedName name="CurrencyHoldings" localSheetId="19">#REF!</definedName>
    <definedName name="CurrencyHoldings" localSheetId="49">#REF!</definedName>
    <definedName name="CurrencyHoldings" localSheetId="32">#REF!</definedName>
    <definedName name="CurrencyHoldings" localSheetId="16">#REF!</definedName>
    <definedName name="CurrencyHoldings" localSheetId="50">#REF!</definedName>
    <definedName name="CurrencyHoldings" localSheetId="17">#REF!</definedName>
    <definedName name="CurrencyHoldings" localSheetId="42">#REF!</definedName>
    <definedName name="CurrencyHoldings" localSheetId="25">#REF!</definedName>
    <definedName name="CurrencyHoldings" localSheetId="9">#REF!</definedName>
    <definedName name="CurrencyHoldings" localSheetId="44">#REF!</definedName>
    <definedName name="CurrencyHoldings" localSheetId="27">#REF!</definedName>
    <definedName name="CurrencyHoldings" localSheetId="11">#REF!</definedName>
    <definedName name="CurrencyHoldings" localSheetId="31">#REF!</definedName>
    <definedName name="CurrencyHoldings" localSheetId="15">#REF!</definedName>
    <definedName name="CurrencyHoldings" localSheetId="28">#REF!</definedName>
    <definedName name="CurrencyHoldings" localSheetId="12">#REF!</definedName>
    <definedName name="CurrencyHoldings" localSheetId="36">#REF!</definedName>
    <definedName name="CurrencyHoldings" localSheetId="20">#REF!</definedName>
    <definedName name="CurrencyHoldings" localSheetId="37">#REF!</definedName>
    <definedName name="CurrencyHoldings" localSheetId="21">#REF!</definedName>
    <definedName name="CurrencyHoldings" localSheetId="47">#REF!</definedName>
    <definedName name="CurrencyHoldings" localSheetId="30">#REF!</definedName>
    <definedName name="CurrencyHoldings" localSheetId="14">#REF!</definedName>
    <definedName name="CurrencyHoldings" localSheetId="43">#REF!</definedName>
    <definedName name="CurrencyHoldings" localSheetId="26">#REF!</definedName>
    <definedName name="CurrencyHoldings" localSheetId="10">#REF!</definedName>
    <definedName name="CurrencyHoldings" localSheetId="38">#REF!</definedName>
    <definedName name="CurrencyHoldings" localSheetId="22">#REF!</definedName>
    <definedName name="CurrencyHoldings" localSheetId="34">#REF!</definedName>
    <definedName name="CurrencyHoldings" localSheetId="18">#REF!</definedName>
    <definedName name="CurrencyHoldings" localSheetId="39">#REF!</definedName>
    <definedName name="CurrencyHoldings" localSheetId="40">#REF!</definedName>
    <definedName name="CurrencyHoldings" localSheetId="23">#REF!</definedName>
    <definedName name="CurrencyHoldings" localSheetId="7">#REF!</definedName>
    <definedName name="CurrencyHoldings" localSheetId="6">#REF!</definedName>
    <definedName name="CurrencyHoldings">#REF!</definedName>
    <definedName name="CurrencyReturns" localSheetId="46">#REF!</definedName>
    <definedName name="CurrencyReturns" localSheetId="29">#REF!</definedName>
    <definedName name="CurrencyReturns" localSheetId="13">#REF!</definedName>
    <definedName name="CurrencyReturns" localSheetId="41">#REF!</definedName>
    <definedName name="CurrencyReturns" localSheetId="24">#REF!</definedName>
    <definedName name="CurrencyReturns" localSheetId="8">#REF!</definedName>
    <definedName name="CurrencyReturns" localSheetId="35">#REF!</definedName>
    <definedName name="CurrencyReturns" localSheetId="19">#REF!</definedName>
    <definedName name="CurrencyReturns" localSheetId="49">#REF!</definedName>
    <definedName name="CurrencyReturns" localSheetId="32">#REF!</definedName>
    <definedName name="CurrencyReturns" localSheetId="16">#REF!</definedName>
    <definedName name="CurrencyReturns" localSheetId="50">#REF!</definedName>
    <definedName name="CurrencyReturns" localSheetId="17">#REF!</definedName>
    <definedName name="CurrencyReturns" localSheetId="42">#REF!</definedName>
    <definedName name="CurrencyReturns" localSheetId="25">#REF!</definedName>
    <definedName name="CurrencyReturns" localSheetId="9">#REF!</definedName>
    <definedName name="CurrencyReturns" localSheetId="44">#REF!</definedName>
    <definedName name="CurrencyReturns" localSheetId="27">#REF!</definedName>
    <definedName name="CurrencyReturns" localSheetId="11">#REF!</definedName>
    <definedName name="CurrencyReturns" localSheetId="31">#REF!</definedName>
    <definedName name="CurrencyReturns" localSheetId="15">#REF!</definedName>
    <definedName name="CurrencyReturns" localSheetId="28">#REF!</definedName>
    <definedName name="CurrencyReturns" localSheetId="12">#REF!</definedName>
    <definedName name="CurrencyReturns" localSheetId="36">#REF!</definedName>
    <definedName name="CurrencyReturns" localSheetId="20">#REF!</definedName>
    <definedName name="CurrencyReturns" localSheetId="37">#REF!</definedName>
    <definedName name="CurrencyReturns" localSheetId="21">#REF!</definedName>
    <definedName name="CurrencyReturns" localSheetId="47">#REF!</definedName>
    <definedName name="CurrencyReturns" localSheetId="30">#REF!</definedName>
    <definedName name="CurrencyReturns" localSheetId="14">#REF!</definedName>
    <definedName name="CurrencyReturns" localSheetId="43">#REF!</definedName>
    <definedName name="CurrencyReturns" localSheetId="26">#REF!</definedName>
    <definedName name="CurrencyReturns" localSheetId="10">#REF!</definedName>
    <definedName name="CurrencyReturns" localSheetId="38">#REF!</definedName>
    <definedName name="CurrencyReturns" localSheetId="22">#REF!</definedName>
    <definedName name="CurrencyReturns" localSheetId="34">#REF!</definedName>
    <definedName name="CurrencyReturns" localSheetId="18">#REF!</definedName>
    <definedName name="CurrencyReturns" localSheetId="39">#REF!</definedName>
    <definedName name="CurrencyReturns" localSheetId="40">#REF!</definedName>
    <definedName name="CurrencyReturns" localSheetId="23">#REF!</definedName>
    <definedName name="CurrencyReturns" localSheetId="7">#REF!</definedName>
    <definedName name="CurrencyReturns" localSheetId="6">#REF!</definedName>
    <definedName name="CurrencyReturns">#REF!</definedName>
    <definedName name="ddd" localSheetId="46" hidden="1">#REF!</definedName>
    <definedName name="ddd" localSheetId="29" hidden="1">#REF!</definedName>
    <definedName name="ddd" localSheetId="13" hidden="1">#REF!</definedName>
    <definedName name="ddd" localSheetId="41" hidden="1">#REF!</definedName>
    <definedName name="ddd" localSheetId="24" hidden="1">#REF!</definedName>
    <definedName name="ddd" localSheetId="8" hidden="1">#REF!</definedName>
    <definedName name="ddd" localSheetId="35" hidden="1">#REF!</definedName>
    <definedName name="ddd" localSheetId="19" hidden="1">#REF!</definedName>
    <definedName name="ddd" localSheetId="49" hidden="1">#REF!</definedName>
    <definedName name="ddd" localSheetId="32" hidden="1">#REF!</definedName>
    <definedName name="ddd" localSheetId="16" hidden="1">#REF!</definedName>
    <definedName name="ddd" localSheetId="50" hidden="1">#REF!</definedName>
    <definedName name="ddd" localSheetId="17" hidden="1">#REF!</definedName>
    <definedName name="ddd" localSheetId="42" hidden="1">#REF!</definedName>
    <definedName name="ddd" localSheetId="25" hidden="1">#REF!</definedName>
    <definedName name="ddd" localSheetId="9" hidden="1">#REF!</definedName>
    <definedName name="ddd" localSheetId="44" hidden="1">#REF!</definedName>
    <definedName name="ddd" localSheetId="27" hidden="1">#REF!</definedName>
    <definedName name="ddd" localSheetId="11" hidden="1">#REF!</definedName>
    <definedName name="ddd" localSheetId="31" hidden="1">#REF!</definedName>
    <definedName name="ddd" localSheetId="15" hidden="1">#REF!</definedName>
    <definedName name="ddd" localSheetId="28" hidden="1">#REF!</definedName>
    <definedName name="ddd" localSheetId="12" hidden="1">#REF!</definedName>
    <definedName name="ddd" localSheetId="36" hidden="1">#REF!</definedName>
    <definedName name="ddd" localSheetId="20" hidden="1">#REF!</definedName>
    <definedName name="ddd" localSheetId="37" hidden="1">#REF!</definedName>
    <definedName name="ddd" localSheetId="21" hidden="1">#REF!</definedName>
    <definedName name="ddd" localSheetId="47" hidden="1">#REF!</definedName>
    <definedName name="ddd" localSheetId="30" hidden="1">#REF!</definedName>
    <definedName name="ddd" localSheetId="14" hidden="1">#REF!</definedName>
    <definedName name="ddd" localSheetId="43" hidden="1">#REF!</definedName>
    <definedName name="ddd" localSheetId="26" hidden="1">#REF!</definedName>
    <definedName name="ddd" localSheetId="10" hidden="1">#REF!</definedName>
    <definedName name="ddd" localSheetId="38" hidden="1">#REF!</definedName>
    <definedName name="ddd" localSheetId="22" hidden="1">#REF!</definedName>
    <definedName name="ddd" localSheetId="34" hidden="1">#REF!</definedName>
    <definedName name="ddd" localSheetId="18" hidden="1">#REF!</definedName>
    <definedName name="ddd" localSheetId="39" hidden="1">#REF!</definedName>
    <definedName name="ddd" localSheetId="40" hidden="1">#REF!</definedName>
    <definedName name="ddd" localSheetId="23" hidden="1">#REF!</definedName>
    <definedName name="ddd" localSheetId="7" hidden="1">#REF!</definedName>
    <definedName name="ddd" localSheetId="6" hidden="1">#REF!</definedName>
    <definedName name="ddd" hidden="1">#REF!</definedName>
    <definedName name="DetailedDiv" localSheetId="46">#REF!</definedName>
    <definedName name="DetailedDiv" localSheetId="29">#REF!</definedName>
    <definedName name="DetailedDiv" localSheetId="13">#REF!</definedName>
    <definedName name="DetailedDiv" localSheetId="41">#REF!</definedName>
    <definedName name="DetailedDiv" localSheetId="24">#REF!</definedName>
    <definedName name="DetailedDiv" localSheetId="8">#REF!</definedName>
    <definedName name="DetailedDiv" localSheetId="35">#REF!</definedName>
    <definedName name="DetailedDiv" localSheetId="19">#REF!</definedName>
    <definedName name="DetailedDiv" localSheetId="49">#REF!</definedName>
    <definedName name="DetailedDiv" localSheetId="32">#REF!</definedName>
    <definedName name="DetailedDiv" localSheetId="16">#REF!</definedName>
    <definedName name="DetailedDiv" localSheetId="50">#REF!</definedName>
    <definedName name="DetailedDiv" localSheetId="17">#REF!</definedName>
    <definedName name="DetailedDiv" localSheetId="42">#REF!</definedName>
    <definedName name="DetailedDiv" localSheetId="25">#REF!</definedName>
    <definedName name="DetailedDiv" localSheetId="9">#REF!</definedName>
    <definedName name="DetailedDiv" localSheetId="44">#REF!</definedName>
    <definedName name="DetailedDiv" localSheetId="27">#REF!</definedName>
    <definedName name="DetailedDiv" localSheetId="11">#REF!</definedName>
    <definedName name="DetailedDiv" localSheetId="31">#REF!</definedName>
    <definedName name="DetailedDiv" localSheetId="15">#REF!</definedName>
    <definedName name="DetailedDiv" localSheetId="28">#REF!</definedName>
    <definedName name="DetailedDiv" localSheetId="12">#REF!</definedName>
    <definedName name="DetailedDiv" localSheetId="36">#REF!</definedName>
    <definedName name="DetailedDiv" localSheetId="20">#REF!</definedName>
    <definedName name="DetailedDiv" localSheetId="37">#REF!</definedName>
    <definedName name="DetailedDiv" localSheetId="21">#REF!</definedName>
    <definedName name="DetailedDiv" localSheetId="47">#REF!</definedName>
    <definedName name="DetailedDiv" localSheetId="30">#REF!</definedName>
    <definedName name="DetailedDiv" localSheetId="14">#REF!</definedName>
    <definedName name="DetailedDiv" localSheetId="43">#REF!</definedName>
    <definedName name="DetailedDiv" localSheetId="26">#REF!</definedName>
    <definedName name="DetailedDiv" localSheetId="10">#REF!</definedName>
    <definedName name="DetailedDiv" localSheetId="38">#REF!</definedName>
    <definedName name="DetailedDiv" localSheetId="22">#REF!</definedName>
    <definedName name="DetailedDiv" localSheetId="34">#REF!</definedName>
    <definedName name="DetailedDiv" localSheetId="18">#REF!</definedName>
    <definedName name="DetailedDiv" localSheetId="39">#REF!</definedName>
    <definedName name="DetailedDiv" localSheetId="40">#REF!</definedName>
    <definedName name="DetailedDiv" localSheetId="23">#REF!</definedName>
    <definedName name="DetailedDiv" localSheetId="7">#REF!</definedName>
    <definedName name="DetailedDiv" localSheetId="6">#REF!</definedName>
    <definedName name="DetailedDiv">#REF!</definedName>
    <definedName name="Divergence" localSheetId="46">#REF!</definedName>
    <definedName name="Divergence" localSheetId="29">#REF!</definedName>
    <definedName name="Divergence" localSheetId="13">#REF!</definedName>
    <definedName name="Divergence" localSheetId="41">#REF!</definedName>
    <definedName name="Divergence" localSheetId="24">#REF!</definedName>
    <definedName name="Divergence" localSheetId="8">#REF!</definedName>
    <definedName name="Divergence" localSheetId="35">#REF!</definedName>
    <definedName name="Divergence" localSheetId="19">#REF!</definedName>
    <definedName name="Divergence" localSheetId="49">#REF!</definedName>
    <definedName name="Divergence" localSheetId="32">#REF!</definedName>
    <definedName name="Divergence" localSheetId="16">#REF!</definedName>
    <definedName name="Divergence" localSheetId="50">#REF!</definedName>
    <definedName name="Divergence" localSheetId="17">#REF!</definedName>
    <definedName name="Divergence" localSheetId="42">#REF!</definedName>
    <definedName name="Divergence" localSheetId="25">#REF!</definedName>
    <definedName name="Divergence" localSheetId="9">#REF!</definedName>
    <definedName name="Divergence" localSheetId="44">#REF!</definedName>
    <definedName name="Divergence" localSheetId="27">#REF!</definedName>
    <definedName name="Divergence" localSheetId="11">#REF!</definedName>
    <definedName name="Divergence" localSheetId="31">#REF!</definedName>
    <definedName name="Divergence" localSheetId="15">#REF!</definedName>
    <definedName name="Divergence" localSheetId="28">#REF!</definedName>
    <definedName name="Divergence" localSheetId="12">#REF!</definedName>
    <definedName name="Divergence" localSheetId="36">#REF!</definedName>
    <definedName name="Divergence" localSheetId="20">#REF!</definedName>
    <definedName name="Divergence" localSheetId="37">#REF!</definedName>
    <definedName name="Divergence" localSheetId="21">#REF!</definedName>
    <definedName name="Divergence" localSheetId="47">#REF!</definedName>
    <definedName name="Divergence" localSheetId="30">#REF!</definedName>
    <definedName name="Divergence" localSheetId="14">#REF!</definedName>
    <definedName name="Divergence" localSheetId="43">#REF!</definedName>
    <definedName name="Divergence" localSheetId="26">#REF!</definedName>
    <definedName name="Divergence" localSheetId="10">#REF!</definedName>
    <definedName name="Divergence" localSheetId="38">#REF!</definedName>
    <definedName name="Divergence" localSheetId="22">#REF!</definedName>
    <definedName name="Divergence" localSheetId="34">#REF!</definedName>
    <definedName name="Divergence" localSheetId="18">#REF!</definedName>
    <definedName name="Divergence" localSheetId="39">#REF!</definedName>
    <definedName name="Divergence" localSheetId="40">#REF!</definedName>
    <definedName name="Divergence" localSheetId="23">#REF!</definedName>
    <definedName name="Divergence" localSheetId="7">#REF!</definedName>
    <definedName name="Divergence" localSheetId="6">#REF!</definedName>
    <definedName name="Divergence">#REF!</definedName>
    <definedName name="DM" localSheetId="46">#REF!</definedName>
    <definedName name="DM" localSheetId="29">#REF!</definedName>
    <definedName name="DM" localSheetId="13">#REF!</definedName>
    <definedName name="DM" localSheetId="41">#REF!</definedName>
    <definedName name="DM" localSheetId="24">#REF!</definedName>
    <definedName name="DM" localSheetId="8">#REF!</definedName>
    <definedName name="DM" localSheetId="35">#REF!</definedName>
    <definedName name="DM" localSheetId="19">#REF!</definedName>
    <definedName name="DM" localSheetId="49">#REF!</definedName>
    <definedName name="DM" localSheetId="32">#REF!</definedName>
    <definedName name="DM" localSheetId="16">#REF!</definedName>
    <definedName name="DM" localSheetId="50">#REF!</definedName>
    <definedName name="DM" localSheetId="17">#REF!</definedName>
    <definedName name="DM" localSheetId="42">#REF!</definedName>
    <definedName name="DM" localSheetId="25">#REF!</definedName>
    <definedName name="DM" localSheetId="9">#REF!</definedName>
    <definedName name="DM" localSheetId="44">#REF!</definedName>
    <definedName name="DM" localSheetId="27">#REF!</definedName>
    <definedName name="DM" localSheetId="11">#REF!</definedName>
    <definedName name="DM" localSheetId="31">#REF!</definedName>
    <definedName name="DM" localSheetId="15">#REF!</definedName>
    <definedName name="DM" localSheetId="28">#REF!</definedName>
    <definedName name="DM" localSheetId="12">#REF!</definedName>
    <definedName name="DM" localSheetId="36">#REF!</definedName>
    <definedName name="DM" localSheetId="20">#REF!</definedName>
    <definedName name="DM" localSheetId="37">#REF!</definedName>
    <definedName name="DM" localSheetId="21">#REF!</definedName>
    <definedName name="DM" localSheetId="47">#REF!</definedName>
    <definedName name="DM" localSheetId="30">#REF!</definedName>
    <definedName name="DM" localSheetId="14">#REF!</definedName>
    <definedName name="DM" localSheetId="43">#REF!</definedName>
    <definedName name="DM" localSheetId="26">#REF!</definedName>
    <definedName name="DM" localSheetId="10">#REF!</definedName>
    <definedName name="DM" localSheetId="38">#REF!</definedName>
    <definedName name="DM" localSheetId="22">#REF!</definedName>
    <definedName name="DM" localSheetId="34">#REF!</definedName>
    <definedName name="DM" localSheetId="18">#REF!</definedName>
    <definedName name="DM" localSheetId="39">#REF!</definedName>
    <definedName name="DM" localSheetId="40">#REF!</definedName>
    <definedName name="DM" localSheetId="23">#REF!</definedName>
    <definedName name="DM" localSheetId="7">#REF!</definedName>
    <definedName name="DM" localSheetId="6">#REF!</definedName>
    <definedName name="DM">#REF!</definedName>
    <definedName name="DM__" localSheetId="46">#REF!</definedName>
    <definedName name="DM__" localSheetId="29">#REF!</definedName>
    <definedName name="DM__" localSheetId="13">#REF!</definedName>
    <definedName name="DM__" localSheetId="41">#REF!</definedName>
    <definedName name="DM__" localSheetId="24">#REF!</definedName>
    <definedName name="DM__" localSheetId="8">#REF!</definedName>
    <definedName name="DM__" localSheetId="35">#REF!</definedName>
    <definedName name="DM__" localSheetId="19">#REF!</definedName>
    <definedName name="DM__" localSheetId="49">#REF!</definedName>
    <definedName name="DM__" localSheetId="32">#REF!</definedName>
    <definedName name="DM__" localSheetId="16">#REF!</definedName>
    <definedName name="DM__" localSheetId="50">#REF!</definedName>
    <definedName name="DM__" localSheetId="17">#REF!</definedName>
    <definedName name="DM__" localSheetId="42">#REF!</definedName>
    <definedName name="DM__" localSheetId="25">#REF!</definedName>
    <definedName name="DM__" localSheetId="9">#REF!</definedName>
    <definedName name="DM__" localSheetId="44">#REF!</definedName>
    <definedName name="DM__" localSheetId="27">#REF!</definedName>
    <definedName name="DM__" localSheetId="11">#REF!</definedName>
    <definedName name="DM__" localSheetId="31">#REF!</definedName>
    <definedName name="DM__" localSheetId="15">#REF!</definedName>
    <definedName name="DM__" localSheetId="28">#REF!</definedName>
    <definedName name="DM__" localSheetId="12">#REF!</definedName>
    <definedName name="DM__" localSheetId="36">#REF!</definedName>
    <definedName name="DM__" localSheetId="20">#REF!</definedName>
    <definedName name="DM__" localSheetId="37">#REF!</definedName>
    <definedName name="DM__" localSheetId="21">#REF!</definedName>
    <definedName name="DM__" localSheetId="47">#REF!</definedName>
    <definedName name="DM__" localSheetId="30">#REF!</definedName>
    <definedName name="DM__" localSheetId="14">#REF!</definedName>
    <definedName name="DM__" localSheetId="43">#REF!</definedName>
    <definedName name="DM__" localSheetId="26">#REF!</definedName>
    <definedName name="DM__" localSheetId="10">#REF!</definedName>
    <definedName name="DM__" localSheetId="38">#REF!</definedName>
    <definedName name="DM__" localSheetId="22">#REF!</definedName>
    <definedName name="DM__" localSheetId="34">#REF!</definedName>
    <definedName name="DM__" localSheetId="18">#REF!</definedName>
    <definedName name="DM__" localSheetId="39">#REF!</definedName>
    <definedName name="DM__" localSheetId="40">#REF!</definedName>
    <definedName name="DM__" localSheetId="23">#REF!</definedName>
    <definedName name="DM__" localSheetId="7">#REF!</definedName>
    <definedName name="DM__" localSheetId="6">#REF!</definedName>
    <definedName name="DM__">#REF!</definedName>
    <definedName name="E_" localSheetId="46">#REF!</definedName>
    <definedName name="E_" localSheetId="29">#REF!</definedName>
    <definedName name="E_" localSheetId="13">#REF!</definedName>
    <definedName name="E_" localSheetId="41">#REF!</definedName>
    <definedName name="E_" localSheetId="24">#REF!</definedName>
    <definedName name="E_" localSheetId="8">#REF!</definedName>
    <definedName name="E_" localSheetId="35">#REF!</definedName>
    <definedName name="E_" localSheetId="19">#REF!</definedName>
    <definedName name="E_" localSheetId="49">#REF!</definedName>
    <definedName name="E_" localSheetId="32">#REF!</definedName>
    <definedName name="E_" localSheetId="16">#REF!</definedName>
    <definedName name="E_" localSheetId="50">#REF!</definedName>
    <definedName name="E_" localSheetId="17">#REF!</definedName>
    <definedName name="E_" localSheetId="42">#REF!</definedName>
    <definedName name="E_" localSheetId="25">#REF!</definedName>
    <definedName name="E_" localSheetId="9">#REF!</definedName>
    <definedName name="E_" localSheetId="44">#REF!</definedName>
    <definedName name="E_" localSheetId="27">#REF!</definedName>
    <definedName name="E_" localSheetId="11">#REF!</definedName>
    <definedName name="E_" localSheetId="31">#REF!</definedName>
    <definedName name="E_" localSheetId="15">#REF!</definedName>
    <definedName name="E_" localSheetId="28">#REF!</definedName>
    <definedName name="E_" localSheetId="12">#REF!</definedName>
    <definedName name="E_" localSheetId="36">#REF!</definedName>
    <definedName name="E_" localSheetId="20">#REF!</definedName>
    <definedName name="E_" localSheetId="37">#REF!</definedName>
    <definedName name="E_" localSheetId="21">#REF!</definedName>
    <definedName name="E_" localSheetId="47">#REF!</definedName>
    <definedName name="E_" localSheetId="30">#REF!</definedName>
    <definedName name="E_" localSheetId="14">#REF!</definedName>
    <definedName name="E_" localSheetId="43">#REF!</definedName>
    <definedName name="E_" localSheetId="26">#REF!</definedName>
    <definedName name="E_" localSheetId="10">#REF!</definedName>
    <definedName name="E_" localSheetId="38">#REF!</definedName>
    <definedName name="E_" localSheetId="22">#REF!</definedName>
    <definedName name="E_" localSheetId="34">#REF!</definedName>
    <definedName name="E_" localSheetId="18">#REF!</definedName>
    <definedName name="E_" localSheetId="39">#REF!</definedName>
    <definedName name="E_" localSheetId="40">#REF!</definedName>
    <definedName name="E_" localSheetId="23">#REF!</definedName>
    <definedName name="E_" localSheetId="7">#REF!</definedName>
    <definedName name="E_" localSheetId="6">#REF!</definedName>
    <definedName name="E_">#REF!</definedName>
    <definedName name="ee" localSheetId="46" hidden="1">#REF!</definedName>
    <definedName name="ee" localSheetId="29" hidden="1">#REF!</definedName>
    <definedName name="ee" localSheetId="13" hidden="1">#REF!</definedName>
    <definedName name="ee" localSheetId="41" hidden="1">#REF!</definedName>
    <definedName name="ee" localSheetId="24" hidden="1">#REF!</definedName>
    <definedName name="ee" localSheetId="8" hidden="1">#REF!</definedName>
    <definedName name="ee" localSheetId="35" hidden="1">#REF!</definedName>
    <definedName name="ee" localSheetId="19" hidden="1">#REF!</definedName>
    <definedName name="ee" localSheetId="49" hidden="1">#REF!</definedName>
    <definedName name="ee" localSheetId="32" hidden="1">#REF!</definedName>
    <definedName name="ee" localSheetId="16" hidden="1">#REF!</definedName>
    <definedName name="ee" localSheetId="50" hidden="1">#REF!</definedName>
    <definedName name="ee" localSheetId="17" hidden="1">#REF!</definedName>
    <definedName name="ee" localSheetId="42" hidden="1">#REF!</definedName>
    <definedName name="ee" localSheetId="25" hidden="1">#REF!</definedName>
    <definedName name="ee" localSheetId="9" hidden="1">#REF!</definedName>
    <definedName name="ee" localSheetId="44" hidden="1">#REF!</definedName>
    <definedName name="ee" localSheetId="27" hidden="1">#REF!</definedName>
    <definedName name="ee" localSheetId="11" hidden="1">#REF!</definedName>
    <definedName name="ee" localSheetId="31" hidden="1">#REF!</definedName>
    <definedName name="ee" localSheetId="15" hidden="1">#REF!</definedName>
    <definedName name="ee" localSheetId="28" hidden="1">#REF!</definedName>
    <definedName name="ee" localSheetId="12" hidden="1">#REF!</definedName>
    <definedName name="ee" localSheetId="36" hidden="1">#REF!</definedName>
    <definedName name="ee" localSheetId="20" hidden="1">#REF!</definedName>
    <definedName name="ee" localSheetId="37" hidden="1">#REF!</definedName>
    <definedName name="ee" localSheetId="21" hidden="1">#REF!</definedName>
    <definedName name="ee" localSheetId="47" hidden="1">#REF!</definedName>
    <definedName name="ee" localSheetId="30" hidden="1">#REF!</definedName>
    <definedName name="ee" localSheetId="14" hidden="1">#REF!</definedName>
    <definedName name="ee" localSheetId="43" hidden="1">#REF!</definedName>
    <definedName name="ee" localSheetId="26" hidden="1">#REF!</definedName>
    <definedName name="ee" localSheetId="10" hidden="1">#REF!</definedName>
    <definedName name="ee" localSheetId="38" hidden="1">#REF!</definedName>
    <definedName name="ee" localSheetId="22" hidden="1">#REF!</definedName>
    <definedName name="ee" localSheetId="34" hidden="1">#REF!</definedName>
    <definedName name="ee" localSheetId="18" hidden="1">#REF!</definedName>
    <definedName name="ee" localSheetId="39" hidden="1">#REF!</definedName>
    <definedName name="ee" localSheetId="40" hidden="1">#REF!</definedName>
    <definedName name="ee" localSheetId="23" hidden="1">#REF!</definedName>
    <definedName name="ee" localSheetId="7" hidden="1">#REF!</definedName>
    <definedName name="ee" localSheetId="6" hidden="1">#REF!</definedName>
    <definedName name="ee" hidden="1">#REF!</definedName>
    <definedName name="f" localSheetId="46">#REF!</definedName>
    <definedName name="f" localSheetId="29">#REF!</definedName>
    <definedName name="f" localSheetId="13">#REF!</definedName>
    <definedName name="f" localSheetId="41">#REF!</definedName>
    <definedName name="f" localSheetId="24">#REF!</definedName>
    <definedName name="f" localSheetId="8">#REF!</definedName>
    <definedName name="f" localSheetId="35">#REF!</definedName>
    <definedName name="f" localSheetId="19">#REF!</definedName>
    <definedName name="f" localSheetId="49">#REF!</definedName>
    <definedName name="f" localSheetId="32">#REF!</definedName>
    <definedName name="f" localSheetId="16">#REF!</definedName>
    <definedName name="f" localSheetId="50">#REF!</definedName>
    <definedName name="f" localSheetId="17">#REF!</definedName>
    <definedName name="f" localSheetId="42">#REF!</definedName>
    <definedName name="f" localSheetId="25">#REF!</definedName>
    <definedName name="f" localSheetId="9">#REF!</definedName>
    <definedName name="f" localSheetId="44">#REF!</definedName>
    <definedName name="f" localSheetId="27">#REF!</definedName>
    <definedName name="f" localSheetId="11">#REF!</definedName>
    <definedName name="f" localSheetId="31">#REF!</definedName>
    <definedName name="f" localSheetId="15">#REF!</definedName>
    <definedName name="f" localSheetId="28">#REF!</definedName>
    <definedName name="f" localSheetId="12">#REF!</definedName>
    <definedName name="f" localSheetId="36">#REF!</definedName>
    <definedName name="f" localSheetId="20">#REF!</definedName>
    <definedName name="f" localSheetId="37">#REF!</definedName>
    <definedName name="f" localSheetId="21">#REF!</definedName>
    <definedName name="f" localSheetId="47">#REF!</definedName>
    <definedName name="f" localSheetId="30">#REF!</definedName>
    <definedName name="f" localSheetId="14">#REF!</definedName>
    <definedName name="f" localSheetId="43">#REF!</definedName>
    <definedName name="f" localSheetId="26">#REF!</definedName>
    <definedName name="f" localSheetId="10">#REF!</definedName>
    <definedName name="f" localSheetId="38">#REF!</definedName>
    <definedName name="f" localSheetId="22">#REF!</definedName>
    <definedName name="f" localSheetId="34">#REF!</definedName>
    <definedName name="f" localSheetId="18">#REF!</definedName>
    <definedName name="f" localSheetId="39">#REF!</definedName>
    <definedName name="f" localSheetId="40">#REF!</definedName>
    <definedName name="f" localSheetId="23">#REF!</definedName>
    <definedName name="f" localSheetId="7">#REF!</definedName>
    <definedName name="f" localSheetId="6">#REF!</definedName>
    <definedName name="f">#REF!</definedName>
    <definedName name="FL" localSheetId="46">#REF!</definedName>
    <definedName name="FL" localSheetId="29">#REF!</definedName>
    <definedName name="FL" localSheetId="13">#REF!</definedName>
    <definedName name="FL" localSheetId="41">#REF!</definedName>
    <definedName name="FL" localSheetId="24">#REF!</definedName>
    <definedName name="FL" localSheetId="8">#REF!</definedName>
    <definedName name="FL" localSheetId="35">#REF!</definedName>
    <definedName name="FL" localSheetId="19">#REF!</definedName>
    <definedName name="FL" localSheetId="49">#REF!</definedName>
    <definedName name="FL" localSheetId="32">#REF!</definedName>
    <definedName name="FL" localSheetId="16">#REF!</definedName>
    <definedName name="FL" localSheetId="50">#REF!</definedName>
    <definedName name="FL" localSheetId="17">#REF!</definedName>
    <definedName name="FL" localSheetId="42">#REF!</definedName>
    <definedName name="FL" localSheetId="25">#REF!</definedName>
    <definedName name="FL" localSheetId="9">#REF!</definedName>
    <definedName name="FL" localSheetId="44">#REF!</definedName>
    <definedName name="FL" localSheetId="27">#REF!</definedName>
    <definedName name="FL" localSheetId="11">#REF!</definedName>
    <definedName name="FL" localSheetId="31">#REF!</definedName>
    <definedName name="FL" localSheetId="15">#REF!</definedName>
    <definedName name="FL" localSheetId="28">#REF!</definedName>
    <definedName name="FL" localSheetId="12">#REF!</definedName>
    <definedName name="FL" localSheetId="36">#REF!</definedName>
    <definedName name="FL" localSheetId="20">#REF!</definedName>
    <definedName name="FL" localSheetId="37">#REF!</definedName>
    <definedName name="FL" localSheetId="21">#REF!</definedName>
    <definedName name="FL" localSheetId="47">#REF!</definedName>
    <definedName name="FL" localSheetId="30">#REF!</definedName>
    <definedName name="FL" localSheetId="14">#REF!</definedName>
    <definedName name="FL" localSheetId="43">#REF!</definedName>
    <definedName name="FL" localSheetId="26">#REF!</definedName>
    <definedName name="FL" localSheetId="10">#REF!</definedName>
    <definedName name="FL" localSheetId="38">#REF!</definedName>
    <definedName name="FL" localSheetId="22">#REF!</definedName>
    <definedName name="FL" localSheetId="34">#REF!</definedName>
    <definedName name="FL" localSheetId="18">#REF!</definedName>
    <definedName name="FL" localSheetId="39">#REF!</definedName>
    <definedName name="FL" localSheetId="40">#REF!</definedName>
    <definedName name="FL" localSheetId="23">#REF!</definedName>
    <definedName name="FL" localSheetId="7">#REF!</definedName>
    <definedName name="FL" localSheetId="6">#REF!</definedName>
    <definedName name="FL">#REF!</definedName>
    <definedName name="FL__" localSheetId="46">#REF!</definedName>
    <definedName name="FL__" localSheetId="29">#REF!</definedName>
    <definedName name="FL__" localSheetId="13">#REF!</definedName>
    <definedName name="FL__" localSheetId="41">#REF!</definedName>
    <definedName name="FL__" localSheetId="24">#REF!</definedName>
    <definedName name="FL__" localSheetId="8">#REF!</definedName>
    <definedName name="FL__" localSheetId="35">#REF!</definedName>
    <definedName name="FL__" localSheetId="19">#REF!</definedName>
    <definedName name="FL__" localSheetId="49">#REF!</definedName>
    <definedName name="FL__" localSheetId="32">#REF!</definedName>
    <definedName name="FL__" localSheetId="16">#REF!</definedName>
    <definedName name="FL__" localSheetId="50">#REF!</definedName>
    <definedName name="FL__" localSheetId="17">#REF!</definedName>
    <definedName name="FL__" localSheetId="42">#REF!</definedName>
    <definedName name="FL__" localSheetId="25">#REF!</definedName>
    <definedName name="FL__" localSheetId="9">#REF!</definedName>
    <definedName name="FL__" localSheetId="44">#REF!</definedName>
    <definedName name="FL__" localSheetId="27">#REF!</definedName>
    <definedName name="FL__" localSheetId="11">#REF!</definedName>
    <definedName name="FL__" localSheetId="31">#REF!</definedName>
    <definedName name="FL__" localSheetId="15">#REF!</definedName>
    <definedName name="FL__" localSheetId="28">#REF!</definedName>
    <definedName name="FL__" localSheetId="12">#REF!</definedName>
    <definedName name="FL__" localSheetId="36">#REF!</definedName>
    <definedName name="FL__" localSheetId="20">#REF!</definedName>
    <definedName name="FL__" localSheetId="37">#REF!</definedName>
    <definedName name="FL__" localSheetId="21">#REF!</definedName>
    <definedName name="FL__" localSheetId="47">#REF!</definedName>
    <definedName name="FL__" localSheetId="30">#REF!</definedName>
    <definedName name="FL__" localSheetId="14">#REF!</definedName>
    <definedName name="FL__" localSheetId="43">#REF!</definedName>
    <definedName name="FL__" localSheetId="26">#REF!</definedName>
    <definedName name="FL__" localSheetId="10">#REF!</definedName>
    <definedName name="FL__" localSheetId="38">#REF!</definedName>
    <definedName name="FL__" localSheetId="22">#REF!</definedName>
    <definedName name="FL__" localSheetId="34">#REF!</definedName>
    <definedName name="FL__" localSheetId="18">#REF!</definedName>
    <definedName name="FL__" localSheetId="39">#REF!</definedName>
    <definedName name="FL__" localSheetId="40">#REF!</definedName>
    <definedName name="FL__" localSheetId="23">#REF!</definedName>
    <definedName name="FL__" localSheetId="7">#REF!</definedName>
    <definedName name="FL__" localSheetId="6">#REF!</definedName>
    <definedName name="FL__">#REF!</definedName>
    <definedName name="gd" localSheetId="46">#REF!</definedName>
    <definedName name="gd" localSheetId="29">#REF!</definedName>
    <definedName name="gd" localSheetId="13">#REF!</definedName>
    <definedName name="gd" localSheetId="41">#REF!</definedName>
    <definedName name="gd" localSheetId="24">#REF!</definedName>
    <definedName name="gd" localSheetId="8">#REF!</definedName>
    <definedName name="gd" localSheetId="35">#REF!</definedName>
    <definedName name="gd" localSheetId="19">#REF!</definedName>
    <definedName name="gd" localSheetId="49">#REF!</definedName>
    <definedName name="gd" localSheetId="32">#REF!</definedName>
    <definedName name="gd" localSheetId="16">#REF!</definedName>
    <definedName name="gd" localSheetId="50">#REF!</definedName>
    <definedName name="gd" localSheetId="17">#REF!</definedName>
    <definedName name="gd" localSheetId="42">#REF!</definedName>
    <definedName name="gd" localSheetId="25">#REF!</definedName>
    <definedName name="gd" localSheetId="9">#REF!</definedName>
    <definedName name="gd" localSheetId="44">#REF!</definedName>
    <definedName name="gd" localSheetId="27">#REF!</definedName>
    <definedName name="gd" localSheetId="11">#REF!</definedName>
    <definedName name="gd" localSheetId="31">#REF!</definedName>
    <definedName name="gd" localSheetId="15">#REF!</definedName>
    <definedName name="gd" localSheetId="28">#REF!</definedName>
    <definedName name="gd" localSheetId="12">#REF!</definedName>
    <definedName name="gd" localSheetId="36">#REF!</definedName>
    <definedName name="gd" localSheetId="20">#REF!</definedName>
    <definedName name="gd" localSheetId="37">#REF!</definedName>
    <definedName name="gd" localSheetId="21">#REF!</definedName>
    <definedName name="gd" localSheetId="47">#REF!</definedName>
    <definedName name="gd" localSheetId="30">#REF!</definedName>
    <definedName name="gd" localSheetId="14">#REF!</definedName>
    <definedName name="gd" localSheetId="43">#REF!</definedName>
    <definedName name="gd" localSheetId="26">#REF!</definedName>
    <definedName name="gd" localSheetId="10">#REF!</definedName>
    <definedName name="gd" localSheetId="38">#REF!</definedName>
    <definedName name="gd" localSheetId="22">#REF!</definedName>
    <definedName name="gd" localSheetId="34">#REF!</definedName>
    <definedName name="gd" localSheetId="18">#REF!</definedName>
    <definedName name="gd" localSheetId="39">#REF!</definedName>
    <definedName name="gd" localSheetId="40">#REF!</definedName>
    <definedName name="gd" localSheetId="23">#REF!</definedName>
    <definedName name="gd" localSheetId="7">#REF!</definedName>
    <definedName name="gd" localSheetId="6">#REF!</definedName>
    <definedName name="gd">#REF!</definedName>
    <definedName name="gg" localSheetId="46">#REF!</definedName>
    <definedName name="gg" localSheetId="29">#REF!</definedName>
    <definedName name="gg" localSheetId="13">#REF!</definedName>
    <definedName name="gg" localSheetId="41">#REF!</definedName>
    <definedName name="gg" localSheetId="24">#REF!</definedName>
    <definedName name="gg" localSheetId="8">#REF!</definedName>
    <definedName name="gg" localSheetId="35">#REF!</definedName>
    <definedName name="gg" localSheetId="19">#REF!</definedName>
    <definedName name="gg" localSheetId="49">#REF!</definedName>
    <definedName name="gg" localSheetId="32">#REF!</definedName>
    <definedName name="gg" localSheetId="16">#REF!</definedName>
    <definedName name="gg" localSheetId="50">#REF!</definedName>
    <definedName name="gg" localSheetId="17">#REF!</definedName>
    <definedName name="gg" localSheetId="42">#REF!</definedName>
    <definedName name="gg" localSheetId="25">#REF!</definedName>
    <definedName name="gg" localSheetId="9">#REF!</definedName>
    <definedName name="gg" localSheetId="44">#REF!</definedName>
    <definedName name="gg" localSheetId="27">#REF!</definedName>
    <definedName name="gg" localSheetId="11">#REF!</definedName>
    <definedName name="gg" localSheetId="31">#REF!</definedName>
    <definedName name="gg" localSheetId="15">#REF!</definedName>
    <definedName name="gg" localSheetId="28">#REF!</definedName>
    <definedName name="gg" localSheetId="12">#REF!</definedName>
    <definedName name="gg" localSheetId="36">#REF!</definedName>
    <definedName name="gg" localSheetId="20">#REF!</definedName>
    <definedName name="gg" localSheetId="37">#REF!</definedName>
    <definedName name="gg" localSheetId="21">#REF!</definedName>
    <definedName name="gg" localSheetId="47">#REF!</definedName>
    <definedName name="gg" localSheetId="30">#REF!</definedName>
    <definedName name="gg" localSheetId="14">#REF!</definedName>
    <definedName name="gg" localSheetId="43">#REF!</definedName>
    <definedName name="gg" localSheetId="26">#REF!</definedName>
    <definedName name="gg" localSheetId="10">#REF!</definedName>
    <definedName name="gg" localSheetId="38">#REF!</definedName>
    <definedName name="gg" localSheetId="22">#REF!</definedName>
    <definedName name="gg" localSheetId="34">#REF!</definedName>
    <definedName name="gg" localSheetId="18">#REF!</definedName>
    <definedName name="gg" localSheetId="39">#REF!</definedName>
    <definedName name="gg" localSheetId="40">#REF!</definedName>
    <definedName name="gg" localSheetId="23">#REF!</definedName>
    <definedName name="gg" localSheetId="7">#REF!</definedName>
    <definedName name="gg" localSheetId="6">#REF!</definedName>
    <definedName name="gg">#REF!</definedName>
    <definedName name="GJ" localSheetId="46" hidden="1">#REF!</definedName>
    <definedName name="GJ" localSheetId="29" hidden="1">#REF!</definedName>
    <definedName name="GJ" localSheetId="13" hidden="1">#REF!</definedName>
    <definedName name="GJ" localSheetId="41" hidden="1">#REF!</definedName>
    <definedName name="GJ" localSheetId="24" hidden="1">#REF!</definedName>
    <definedName name="GJ" localSheetId="8" hidden="1">#REF!</definedName>
    <definedName name="GJ" localSheetId="35" hidden="1">#REF!</definedName>
    <definedName name="GJ" localSheetId="19" hidden="1">#REF!</definedName>
    <definedName name="GJ" localSheetId="49" hidden="1">#REF!</definedName>
    <definedName name="GJ" localSheetId="32" hidden="1">#REF!</definedName>
    <definedName name="GJ" localSheetId="16" hidden="1">#REF!</definedName>
    <definedName name="GJ" localSheetId="50" hidden="1">#REF!</definedName>
    <definedName name="GJ" localSheetId="17" hidden="1">#REF!</definedName>
    <definedName name="GJ" localSheetId="42" hidden="1">#REF!</definedName>
    <definedName name="GJ" localSheetId="25" hidden="1">#REF!</definedName>
    <definedName name="GJ" localSheetId="9" hidden="1">#REF!</definedName>
    <definedName name="GJ" localSheetId="44" hidden="1">#REF!</definedName>
    <definedName name="GJ" localSheetId="27" hidden="1">#REF!</definedName>
    <definedName name="GJ" localSheetId="11" hidden="1">#REF!</definedName>
    <definedName name="GJ" localSheetId="31" hidden="1">#REF!</definedName>
    <definedName name="GJ" localSheetId="15" hidden="1">#REF!</definedName>
    <definedName name="GJ" localSheetId="28" hidden="1">#REF!</definedName>
    <definedName name="GJ" localSheetId="12" hidden="1">#REF!</definedName>
    <definedName name="GJ" localSheetId="36" hidden="1">#REF!</definedName>
    <definedName name="GJ" localSheetId="20" hidden="1">#REF!</definedName>
    <definedName name="GJ" localSheetId="37" hidden="1">#REF!</definedName>
    <definedName name="GJ" localSheetId="21" hidden="1">#REF!</definedName>
    <definedName name="GJ" localSheetId="47" hidden="1">#REF!</definedName>
    <definedName name="GJ" localSheetId="30" hidden="1">#REF!</definedName>
    <definedName name="GJ" localSheetId="14" hidden="1">#REF!</definedName>
    <definedName name="GJ" localSheetId="43" hidden="1">#REF!</definedName>
    <definedName name="GJ" localSheetId="26" hidden="1">#REF!</definedName>
    <definedName name="GJ" localSheetId="10" hidden="1">#REF!</definedName>
    <definedName name="GJ" localSheetId="38" hidden="1">#REF!</definedName>
    <definedName name="GJ" localSheetId="22" hidden="1">#REF!</definedName>
    <definedName name="GJ" localSheetId="34" hidden="1">#REF!</definedName>
    <definedName name="GJ" localSheetId="18" hidden="1">#REF!</definedName>
    <definedName name="GJ" localSheetId="39" hidden="1">#REF!</definedName>
    <definedName name="GJ" localSheetId="40" hidden="1">#REF!</definedName>
    <definedName name="GJ" localSheetId="23" hidden="1">#REF!</definedName>
    <definedName name="GJ" localSheetId="7" hidden="1">#REF!</definedName>
    <definedName name="GJ" localSheetId="6" hidden="1">#REF!</definedName>
    <definedName name="GJ" hidden="1">#REF!</definedName>
    <definedName name="Gold" localSheetId="46">#REF!</definedName>
    <definedName name="Gold" localSheetId="29">#REF!</definedName>
    <definedName name="Gold" localSheetId="13">#REF!</definedName>
    <definedName name="Gold" localSheetId="41">#REF!</definedName>
    <definedName name="Gold" localSheetId="24">#REF!</definedName>
    <definedName name="Gold" localSheetId="8">#REF!</definedName>
    <definedName name="Gold" localSheetId="35">#REF!</definedName>
    <definedName name="Gold" localSheetId="19">#REF!</definedName>
    <definedName name="Gold" localSheetId="49">#REF!</definedName>
    <definedName name="Gold" localSheetId="32">#REF!</definedName>
    <definedName name="Gold" localSheetId="16">#REF!</definedName>
    <definedName name="Gold" localSheetId="50">#REF!</definedName>
    <definedName name="Gold" localSheetId="17">#REF!</definedName>
    <definedName name="Gold" localSheetId="42">#REF!</definedName>
    <definedName name="Gold" localSheetId="25">#REF!</definedName>
    <definedName name="Gold" localSheetId="9">#REF!</definedName>
    <definedName name="Gold" localSheetId="44">#REF!</definedName>
    <definedName name="Gold" localSheetId="27">#REF!</definedName>
    <definedName name="Gold" localSheetId="11">#REF!</definedName>
    <definedName name="Gold" localSheetId="31">#REF!</definedName>
    <definedName name="Gold" localSheetId="15">#REF!</definedName>
    <definedName name="Gold" localSheetId="28">#REF!</definedName>
    <definedName name="Gold" localSheetId="12">#REF!</definedName>
    <definedName name="Gold" localSheetId="36">#REF!</definedName>
    <definedName name="Gold" localSheetId="20">#REF!</definedName>
    <definedName name="Gold" localSheetId="37">#REF!</definedName>
    <definedName name="Gold" localSheetId="21">#REF!</definedName>
    <definedName name="Gold" localSheetId="47">#REF!</definedName>
    <definedName name="Gold" localSheetId="30">#REF!</definedName>
    <definedName name="Gold" localSheetId="14">#REF!</definedName>
    <definedName name="Gold" localSheetId="43">#REF!</definedName>
    <definedName name="Gold" localSheetId="26">#REF!</definedName>
    <definedName name="Gold" localSheetId="10">#REF!</definedName>
    <definedName name="Gold" localSheetId="38">#REF!</definedName>
    <definedName name="Gold" localSheetId="22">#REF!</definedName>
    <definedName name="Gold" localSheetId="34">#REF!</definedName>
    <definedName name="Gold" localSheetId="18">#REF!</definedName>
    <definedName name="Gold" localSheetId="39">#REF!</definedName>
    <definedName name="Gold" localSheetId="40">#REF!</definedName>
    <definedName name="Gold" localSheetId="23">#REF!</definedName>
    <definedName name="Gold" localSheetId="7">#REF!</definedName>
    <definedName name="Gold" localSheetId="6">#REF!</definedName>
    <definedName name="Gold">#REF!</definedName>
    <definedName name="HedgeExposures" localSheetId="46">#REF!</definedName>
    <definedName name="HedgeExposures" localSheetId="29">#REF!</definedName>
    <definedName name="HedgeExposures" localSheetId="13">#REF!</definedName>
    <definedName name="HedgeExposures" localSheetId="41">#REF!</definedName>
    <definedName name="HedgeExposures" localSheetId="24">#REF!</definedName>
    <definedName name="HedgeExposures" localSheetId="8">#REF!</definedName>
    <definedName name="HedgeExposures" localSheetId="35">#REF!</definedName>
    <definedName name="HedgeExposures" localSheetId="19">#REF!</definedName>
    <definedName name="HedgeExposures" localSheetId="49">#REF!</definedName>
    <definedName name="HedgeExposures" localSheetId="32">#REF!</definedName>
    <definedName name="HedgeExposures" localSheetId="16">#REF!</definedName>
    <definedName name="HedgeExposures" localSheetId="50">#REF!</definedName>
    <definedName name="HedgeExposures" localSheetId="17">#REF!</definedName>
    <definedName name="HedgeExposures" localSheetId="42">#REF!</definedName>
    <definedName name="HedgeExposures" localSheetId="25">#REF!</definedName>
    <definedName name="HedgeExposures" localSheetId="9">#REF!</definedName>
    <definedName name="HedgeExposures" localSheetId="44">#REF!</definedName>
    <definedName name="HedgeExposures" localSheetId="27">#REF!</definedName>
    <definedName name="HedgeExposures" localSheetId="11">#REF!</definedName>
    <definedName name="HedgeExposures" localSheetId="31">#REF!</definedName>
    <definedName name="HedgeExposures" localSheetId="15">#REF!</definedName>
    <definedName name="HedgeExposures" localSheetId="28">#REF!</definedName>
    <definedName name="HedgeExposures" localSheetId="12">#REF!</definedName>
    <definedName name="HedgeExposures" localSheetId="36">#REF!</definedName>
    <definedName name="HedgeExposures" localSheetId="20">#REF!</definedName>
    <definedName name="HedgeExposures" localSheetId="37">#REF!</definedName>
    <definedName name="HedgeExposures" localSheetId="21">#REF!</definedName>
    <definedName name="HedgeExposures" localSheetId="47">#REF!</definedName>
    <definedName name="HedgeExposures" localSheetId="30">#REF!</definedName>
    <definedName name="HedgeExposures" localSheetId="14">#REF!</definedName>
    <definedName name="HedgeExposures" localSheetId="43">#REF!</definedName>
    <definedName name="HedgeExposures" localSheetId="26">#REF!</definedName>
    <definedName name="HedgeExposures" localSheetId="10">#REF!</definedName>
    <definedName name="HedgeExposures" localSheetId="38">#REF!</definedName>
    <definedName name="HedgeExposures" localSheetId="22">#REF!</definedName>
    <definedName name="HedgeExposures" localSheetId="34">#REF!</definedName>
    <definedName name="HedgeExposures" localSheetId="18">#REF!</definedName>
    <definedName name="HedgeExposures" localSheetId="39">#REF!</definedName>
    <definedName name="HedgeExposures" localSheetId="40">#REF!</definedName>
    <definedName name="HedgeExposures" localSheetId="23">#REF!</definedName>
    <definedName name="HedgeExposures" localSheetId="7">#REF!</definedName>
    <definedName name="HedgeExposures" localSheetId="6">#REF!</definedName>
    <definedName name="HedgeExposures">#REF!</definedName>
    <definedName name="HedgeReturns" localSheetId="46">#REF!</definedName>
    <definedName name="HedgeReturns" localSheetId="29">#REF!</definedName>
    <definedName name="HedgeReturns" localSheetId="13">#REF!</definedName>
    <definedName name="HedgeReturns" localSheetId="41">#REF!</definedName>
    <definedName name="HedgeReturns" localSheetId="24">#REF!</definedName>
    <definedName name="HedgeReturns" localSheetId="8">#REF!</definedName>
    <definedName name="HedgeReturns" localSheetId="35">#REF!</definedName>
    <definedName name="HedgeReturns" localSheetId="19">#REF!</definedName>
    <definedName name="HedgeReturns" localSheetId="49">#REF!</definedName>
    <definedName name="HedgeReturns" localSheetId="32">#REF!</definedName>
    <definedName name="HedgeReturns" localSheetId="16">#REF!</definedName>
    <definedName name="HedgeReturns" localSheetId="50">#REF!</definedName>
    <definedName name="HedgeReturns" localSheetId="17">#REF!</definedName>
    <definedName name="HedgeReturns" localSheetId="42">#REF!</definedName>
    <definedName name="HedgeReturns" localSheetId="25">#REF!</definedName>
    <definedName name="HedgeReturns" localSheetId="9">#REF!</definedName>
    <definedName name="HedgeReturns" localSheetId="44">#REF!</definedName>
    <definedName name="HedgeReturns" localSheetId="27">#REF!</definedName>
    <definedName name="HedgeReturns" localSheetId="11">#REF!</definedName>
    <definedName name="HedgeReturns" localSheetId="31">#REF!</definedName>
    <definedName name="HedgeReturns" localSheetId="15">#REF!</definedName>
    <definedName name="HedgeReturns" localSheetId="28">#REF!</definedName>
    <definedName name="HedgeReturns" localSheetId="12">#REF!</definedName>
    <definedName name="HedgeReturns" localSheetId="36">#REF!</definedName>
    <definedName name="HedgeReturns" localSheetId="20">#REF!</definedName>
    <definedName name="HedgeReturns" localSheetId="37">#REF!</definedName>
    <definedName name="HedgeReturns" localSheetId="21">#REF!</definedName>
    <definedName name="HedgeReturns" localSheetId="47">#REF!</definedName>
    <definedName name="HedgeReturns" localSheetId="30">#REF!</definedName>
    <definedName name="HedgeReturns" localSheetId="14">#REF!</definedName>
    <definedName name="HedgeReturns" localSheetId="43">#REF!</definedName>
    <definedName name="HedgeReturns" localSheetId="26">#REF!</definedName>
    <definedName name="HedgeReturns" localSheetId="10">#REF!</definedName>
    <definedName name="HedgeReturns" localSheetId="38">#REF!</definedName>
    <definedName name="HedgeReturns" localSheetId="22">#REF!</definedName>
    <definedName name="HedgeReturns" localSheetId="34">#REF!</definedName>
    <definedName name="HedgeReturns" localSheetId="18">#REF!</definedName>
    <definedName name="HedgeReturns" localSheetId="39">#REF!</definedName>
    <definedName name="HedgeReturns" localSheetId="40">#REF!</definedName>
    <definedName name="HedgeReturns" localSheetId="23">#REF!</definedName>
    <definedName name="HedgeReturns" localSheetId="7">#REF!</definedName>
    <definedName name="HedgeReturns" localSheetId="6">#REF!</definedName>
    <definedName name="HedgeReturns">#REF!</definedName>
    <definedName name="HistoricalActiveReturns" localSheetId="46">#REF!</definedName>
    <definedName name="HistoricalActiveReturns" localSheetId="29">#REF!</definedName>
    <definedName name="HistoricalActiveReturns" localSheetId="13">#REF!</definedName>
    <definedName name="HistoricalActiveReturns" localSheetId="41">#REF!</definedName>
    <definedName name="HistoricalActiveReturns" localSheetId="24">#REF!</definedName>
    <definedName name="HistoricalActiveReturns" localSheetId="8">#REF!</definedName>
    <definedName name="HistoricalActiveReturns" localSheetId="35">#REF!</definedName>
    <definedName name="HistoricalActiveReturns" localSheetId="19">#REF!</definedName>
    <definedName name="HistoricalActiveReturns" localSheetId="49">#REF!</definedName>
    <definedName name="HistoricalActiveReturns" localSheetId="32">#REF!</definedName>
    <definedName name="HistoricalActiveReturns" localSheetId="16">#REF!</definedName>
    <definedName name="HistoricalActiveReturns" localSheetId="50">#REF!</definedName>
    <definedName name="HistoricalActiveReturns" localSheetId="17">#REF!</definedName>
    <definedName name="HistoricalActiveReturns" localSheetId="42">#REF!</definedName>
    <definedName name="HistoricalActiveReturns" localSheetId="25">#REF!</definedName>
    <definedName name="HistoricalActiveReturns" localSheetId="9">#REF!</definedName>
    <definedName name="HistoricalActiveReturns" localSheetId="44">#REF!</definedName>
    <definedName name="HistoricalActiveReturns" localSheetId="27">#REF!</definedName>
    <definedName name="HistoricalActiveReturns" localSheetId="11">#REF!</definedName>
    <definedName name="HistoricalActiveReturns" localSheetId="31">#REF!</definedName>
    <definedName name="HistoricalActiveReturns" localSheetId="15">#REF!</definedName>
    <definedName name="HistoricalActiveReturns" localSheetId="28">#REF!</definedName>
    <definedName name="HistoricalActiveReturns" localSheetId="12">#REF!</definedName>
    <definedName name="HistoricalActiveReturns" localSheetId="36">#REF!</definedName>
    <definedName name="HistoricalActiveReturns" localSheetId="20">#REF!</definedName>
    <definedName name="HistoricalActiveReturns" localSheetId="37">#REF!</definedName>
    <definedName name="HistoricalActiveReturns" localSheetId="21">#REF!</definedName>
    <definedName name="HistoricalActiveReturns" localSheetId="47">#REF!</definedName>
    <definedName name="HistoricalActiveReturns" localSheetId="30">#REF!</definedName>
    <definedName name="HistoricalActiveReturns" localSheetId="14">#REF!</definedName>
    <definedName name="HistoricalActiveReturns" localSheetId="43">#REF!</definedName>
    <definedName name="HistoricalActiveReturns" localSheetId="26">#REF!</definedName>
    <definedName name="HistoricalActiveReturns" localSheetId="10">#REF!</definedName>
    <definedName name="HistoricalActiveReturns" localSheetId="38">#REF!</definedName>
    <definedName name="HistoricalActiveReturns" localSheetId="22">#REF!</definedName>
    <definedName name="HistoricalActiveReturns" localSheetId="34">#REF!</definedName>
    <definedName name="HistoricalActiveReturns" localSheetId="18">#REF!</definedName>
    <definedName name="HistoricalActiveReturns" localSheetId="39">#REF!</definedName>
    <definedName name="HistoricalActiveReturns" localSheetId="40">#REF!</definedName>
    <definedName name="HistoricalActiveReturns" localSheetId="23">#REF!</definedName>
    <definedName name="HistoricalActiveReturns" localSheetId="7">#REF!</definedName>
    <definedName name="HistoricalActiveReturns" localSheetId="6">#REF!</definedName>
    <definedName name="HistoricalActiveReturns">#REF!</definedName>
    <definedName name="Ju" localSheetId="46">[1]!Choices_Wrapper</definedName>
    <definedName name="Ju" localSheetId="29">[1]!Choices_Wrapper</definedName>
    <definedName name="Ju" localSheetId="13">[1]!Choices_Wrapper</definedName>
    <definedName name="Ju" localSheetId="41">[1]!Choices_Wrapper</definedName>
    <definedName name="Ju" localSheetId="24">[1]!Choices_Wrapper</definedName>
    <definedName name="Ju" localSheetId="8">[1]!Choices_Wrapper</definedName>
    <definedName name="Ju" localSheetId="35">[2]!Choices_Wrapper</definedName>
    <definedName name="Ju" localSheetId="19">[1]!Choices_Wrapper</definedName>
    <definedName name="Ju" localSheetId="49">[1]!Choices_Wrapper</definedName>
    <definedName name="Ju" localSheetId="32">[1]!Choices_Wrapper</definedName>
    <definedName name="Ju" localSheetId="16">[1]!Choices_Wrapper</definedName>
    <definedName name="Ju" localSheetId="50">[1]!Choices_Wrapper</definedName>
    <definedName name="Ju" localSheetId="17">[1]!Choices_Wrapper</definedName>
    <definedName name="Ju" localSheetId="42">[1]!Choices_Wrapper</definedName>
    <definedName name="Ju" localSheetId="25">[1]!Choices_Wrapper</definedName>
    <definedName name="Ju" localSheetId="9">[1]!Choices_Wrapper</definedName>
    <definedName name="Ju" localSheetId="44">[1]!Choices_Wrapper</definedName>
    <definedName name="Ju" localSheetId="27">[1]!Choices_Wrapper</definedName>
    <definedName name="Ju" localSheetId="11">[1]!Choices_Wrapper</definedName>
    <definedName name="Ju" localSheetId="31">[1]!Choices_Wrapper</definedName>
    <definedName name="Ju" localSheetId="15">[1]!Choices_Wrapper</definedName>
    <definedName name="Ju" localSheetId="28">[1]!Choices_Wrapper</definedName>
    <definedName name="Ju" localSheetId="12">[1]!Choices_Wrapper</definedName>
    <definedName name="Ju" localSheetId="36">[2]!Choices_Wrapper</definedName>
    <definedName name="Ju" localSheetId="20">[1]!Choices_Wrapper</definedName>
    <definedName name="Ju" localSheetId="37">[2]!Choices_Wrapper</definedName>
    <definedName name="Ju" localSheetId="21">[1]!Choices_Wrapper</definedName>
    <definedName name="Ju" localSheetId="47">[1]!Choices_Wrapper</definedName>
    <definedName name="Ju" localSheetId="30">[1]!Choices_Wrapper</definedName>
    <definedName name="Ju" localSheetId="14">[1]!Choices_Wrapper</definedName>
    <definedName name="Ju" localSheetId="43">[1]!Choices_Wrapper</definedName>
    <definedName name="Ju" localSheetId="26">[1]!Choices_Wrapper</definedName>
    <definedName name="Ju" localSheetId="10">[1]!Choices_Wrapper</definedName>
    <definedName name="Ju" localSheetId="38">[1]!Choices_Wrapper</definedName>
    <definedName name="Ju" localSheetId="22">[1]!Choices_Wrapper</definedName>
    <definedName name="Ju" localSheetId="34">[1]!Choices_Wrapper</definedName>
    <definedName name="Ju" localSheetId="18">[1]!Choices_Wrapper</definedName>
    <definedName name="Ju" localSheetId="39">[2]!Choices_Wrapper</definedName>
    <definedName name="Ju" localSheetId="40">[1]!Choices_Wrapper</definedName>
    <definedName name="Ju" localSheetId="23">[1]!Choices_Wrapper</definedName>
    <definedName name="Ju" localSheetId="7">[1]!Choices_Wrapper</definedName>
    <definedName name="Ju" localSheetId="3">[2]!Choices_Wrapper</definedName>
    <definedName name="Ju" localSheetId="6">[2]!Choices_Wrapper</definedName>
    <definedName name="Ju">[1]!Choices_Wrapper</definedName>
    <definedName name="KEV" localSheetId="46">#REF!</definedName>
    <definedName name="KEV" localSheetId="29">#REF!</definedName>
    <definedName name="KEV" localSheetId="13">#REF!</definedName>
    <definedName name="KEV" localSheetId="41">#REF!</definedName>
    <definedName name="KEV" localSheetId="24">#REF!</definedName>
    <definedName name="KEV" localSheetId="8">#REF!</definedName>
    <definedName name="KEV" localSheetId="35">#REF!</definedName>
    <definedName name="KEV" localSheetId="19">#REF!</definedName>
    <definedName name="KEV" localSheetId="49">#REF!</definedName>
    <definedName name="KEV" localSheetId="32">#REF!</definedName>
    <definedName name="KEV" localSheetId="16">#REF!</definedName>
    <definedName name="KEV" localSheetId="50">#REF!</definedName>
    <definedName name="KEV" localSheetId="17">#REF!</definedName>
    <definedName name="KEV" localSheetId="42">#REF!</definedName>
    <definedName name="KEV" localSheetId="25">#REF!</definedName>
    <definedName name="KEV" localSheetId="9">#REF!</definedName>
    <definedName name="KEV" localSheetId="44">#REF!</definedName>
    <definedName name="KEV" localSheetId="27">#REF!</definedName>
    <definedName name="KEV" localSheetId="11">#REF!</definedName>
    <definedName name="KEV" localSheetId="31">#REF!</definedName>
    <definedName name="KEV" localSheetId="15">#REF!</definedName>
    <definedName name="KEV" localSheetId="28">#REF!</definedName>
    <definedName name="KEV" localSheetId="12">#REF!</definedName>
    <definedName name="KEV" localSheetId="36">#REF!</definedName>
    <definedName name="KEV" localSheetId="20">#REF!</definedName>
    <definedName name="KEV" localSheetId="37">#REF!</definedName>
    <definedName name="KEV" localSheetId="21">#REF!</definedName>
    <definedName name="KEV" localSheetId="47">#REF!</definedName>
    <definedName name="KEV" localSheetId="30">#REF!</definedName>
    <definedName name="KEV" localSheetId="14">#REF!</definedName>
    <definedName name="KEV" localSheetId="43">#REF!</definedName>
    <definedName name="KEV" localSheetId="26">#REF!</definedName>
    <definedName name="KEV" localSheetId="10">#REF!</definedName>
    <definedName name="KEV" localSheetId="38">#REF!</definedName>
    <definedName name="KEV" localSheetId="22">#REF!</definedName>
    <definedName name="KEV" localSheetId="34">#REF!</definedName>
    <definedName name="KEV" localSheetId="18">#REF!</definedName>
    <definedName name="KEV" localSheetId="39">#REF!</definedName>
    <definedName name="KEV" localSheetId="40">#REF!</definedName>
    <definedName name="KEV" localSheetId="23">#REF!</definedName>
    <definedName name="KEV" localSheetId="7">#REF!</definedName>
    <definedName name="KEV" localSheetId="6">#REF!</definedName>
    <definedName name="KEV">#REF!</definedName>
    <definedName name="LastMonth" localSheetId="46">[3]Main!$D$16</definedName>
    <definedName name="LastMonth" localSheetId="41">[4]Main!$D$16</definedName>
    <definedName name="LastMonth" localSheetId="35">[5]Main!$D$16</definedName>
    <definedName name="LastMonth" localSheetId="49">[3]Main!$D$16</definedName>
    <definedName name="LastMonth" localSheetId="50">[3]Main!$D$16</definedName>
    <definedName name="LastMonth" localSheetId="42">[4]Main!$D$16</definedName>
    <definedName name="LastMonth" localSheetId="44">[4]Main!$D$16</definedName>
    <definedName name="LastMonth" localSheetId="48">[4]Main!$D$16</definedName>
    <definedName name="LastMonth" localSheetId="45">[4]Main!$D$16</definedName>
    <definedName name="LastMonth" localSheetId="36">[5]Main!$D$16</definedName>
    <definedName name="LastMonth" localSheetId="37">[5]Main!$D$16</definedName>
    <definedName name="LastMonth" localSheetId="47">[6]Main!$D$16</definedName>
    <definedName name="LastMonth" localSheetId="30">[6]Main!$D$16</definedName>
    <definedName name="LastMonth" localSheetId="14">[6]Main!$D$16</definedName>
    <definedName name="LastMonth" localSheetId="43">[6]Main!$D$16</definedName>
    <definedName name="LastMonth" localSheetId="26">[6]Main!$D$16</definedName>
    <definedName name="LastMonth" localSheetId="10">[6]Main!$D$16</definedName>
    <definedName name="LastMonth" localSheetId="38">[6]Main!$D$16</definedName>
    <definedName name="LastMonth" localSheetId="22">[6]Main!$D$16</definedName>
    <definedName name="LastMonth" localSheetId="34">[6]Main!$D$16</definedName>
    <definedName name="LastMonth" localSheetId="18">[6]Main!$D$16</definedName>
    <definedName name="LastMonth" localSheetId="39">[5]Main!$D$16</definedName>
    <definedName name="LastMonth" localSheetId="40">[4]Main!$D$16</definedName>
    <definedName name="LastMonth" localSheetId="2">[6]Main!$D$16</definedName>
    <definedName name="LastMonth" localSheetId="3">[7]Main!$D$16</definedName>
    <definedName name="LastMonth" localSheetId="6">[7]Main!$D$16</definedName>
    <definedName name="LastMonth">[8]Main!$D$16</definedName>
    <definedName name="LinksProgressArea" localSheetId="46">'[3]Check sheet'!$F$12:$I$16,'[3]Check sheet'!$F$18:$I$22,'[3]Check sheet'!$F$24:$I$28,'[3]Check sheet'!$F$30:$I$34</definedName>
    <definedName name="LinksProgressArea" localSheetId="41">'[4]Check sheet'!$F$12:$I$16,'[4]Check sheet'!$F$18:$I$22,'[4]Check sheet'!$F$24:$I$28,'[4]Check sheet'!$F$30:$I$34</definedName>
    <definedName name="LinksProgressArea" localSheetId="35">'[5]Check sheet'!$F$12:$I$16,'[5]Check sheet'!$F$18:$I$22,'[5]Check sheet'!$F$24:$I$28,'[5]Check sheet'!$F$30:$I$34</definedName>
    <definedName name="LinksProgressArea" localSheetId="49">'[3]Check sheet'!$F$12:$I$16,'[3]Check sheet'!$F$18:$I$22,'[3]Check sheet'!$F$24:$I$28,'[3]Check sheet'!$F$30:$I$34</definedName>
    <definedName name="LinksProgressArea" localSheetId="50">'[3]Check sheet'!$F$12:$I$16,'[3]Check sheet'!$F$18:$I$22,'[3]Check sheet'!$F$24:$I$28,'[3]Check sheet'!$F$30:$I$34</definedName>
    <definedName name="LinksProgressArea" localSheetId="42">'[4]Check sheet'!$F$12:$I$16,'[4]Check sheet'!$F$18:$I$22,'[4]Check sheet'!$F$24:$I$28,'[4]Check sheet'!$F$30:$I$34</definedName>
    <definedName name="LinksProgressArea" localSheetId="44">'[4]Check sheet'!$F$12:$I$16,'[4]Check sheet'!$F$18:$I$22,'[4]Check sheet'!$F$24:$I$28,'[4]Check sheet'!$F$30:$I$34</definedName>
    <definedName name="LinksProgressArea" localSheetId="48">'[4]Check sheet'!$F$12:$I$16,'[4]Check sheet'!$F$18:$I$22,'[4]Check sheet'!$F$24:$I$28,'[4]Check sheet'!$F$30:$I$34</definedName>
    <definedName name="LinksProgressArea" localSheetId="45">'[4]Check sheet'!$F$12:$I$16,'[4]Check sheet'!$F$18:$I$22,'[4]Check sheet'!$F$24:$I$28,'[4]Check sheet'!$F$30:$I$34</definedName>
    <definedName name="LinksProgressArea" localSheetId="36">'[5]Check sheet'!$F$12:$I$16,'[5]Check sheet'!$F$18:$I$22,'[5]Check sheet'!$F$24:$I$28,'[5]Check sheet'!$F$30:$I$34</definedName>
    <definedName name="LinksProgressArea" localSheetId="37">'[5]Check sheet'!$F$12:$I$16,'[5]Check sheet'!$F$18:$I$22,'[5]Check sheet'!$F$24:$I$28,'[5]Check sheet'!$F$30:$I$34</definedName>
    <definedName name="LinksProgressArea" localSheetId="47">'[6]Check sheet'!$F$12:$I$16,'[6]Check sheet'!$F$18:$I$22,'[6]Check sheet'!$F$24:$I$28,'[6]Check sheet'!$F$30:$I$34</definedName>
    <definedName name="LinksProgressArea" localSheetId="30">'[6]Check sheet'!$F$12:$I$16,'[6]Check sheet'!$F$18:$I$22,'[6]Check sheet'!$F$24:$I$28,'[6]Check sheet'!$F$30:$I$34</definedName>
    <definedName name="LinksProgressArea" localSheetId="14">'[6]Check sheet'!$F$12:$I$16,'[6]Check sheet'!$F$18:$I$22,'[6]Check sheet'!$F$24:$I$28,'[6]Check sheet'!$F$30:$I$34</definedName>
    <definedName name="LinksProgressArea" localSheetId="43">'[6]Check sheet'!$F$12:$I$16,'[6]Check sheet'!$F$18:$I$22,'[6]Check sheet'!$F$24:$I$28,'[6]Check sheet'!$F$30:$I$34</definedName>
    <definedName name="LinksProgressArea" localSheetId="26">'[6]Check sheet'!$F$12:$I$16,'[6]Check sheet'!$F$18:$I$22,'[6]Check sheet'!$F$24:$I$28,'[6]Check sheet'!$F$30:$I$34</definedName>
    <definedName name="LinksProgressArea" localSheetId="10">'[6]Check sheet'!$F$12:$I$16,'[6]Check sheet'!$F$18:$I$22,'[6]Check sheet'!$F$24:$I$28,'[6]Check sheet'!$F$30:$I$34</definedName>
    <definedName name="LinksProgressArea" localSheetId="38">'[6]Check sheet'!$F$12:$I$16,'[6]Check sheet'!$F$18:$I$22,'[6]Check sheet'!$F$24:$I$28,'[6]Check sheet'!$F$30:$I$34</definedName>
    <definedName name="LinksProgressArea" localSheetId="22">'[6]Check sheet'!$F$12:$I$16,'[6]Check sheet'!$F$18:$I$22,'[6]Check sheet'!$F$24:$I$28,'[6]Check sheet'!$F$30:$I$34</definedName>
    <definedName name="LinksProgressArea" localSheetId="34">'[6]Check sheet'!$F$12:$I$16,'[6]Check sheet'!$F$18:$I$22,'[6]Check sheet'!$F$24:$I$28,'[6]Check sheet'!$F$30:$I$34</definedName>
    <definedName name="LinksProgressArea" localSheetId="18">'[6]Check sheet'!$F$12:$I$16,'[6]Check sheet'!$F$18:$I$22,'[6]Check sheet'!$F$24:$I$28,'[6]Check sheet'!$F$30:$I$34</definedName>
    <definedName name="LinksProgressArea" localSheetId="39">'[5]Check sheet'!$F$12:$I$16,'[5]Check sheet'!$F$18:$I$22,'[5]Check sheet'!$F$24:$I$28,'[5]Check sheet'!$F$30:$I$34</definedName>
    <definedName name="LinksProgressArea" localSheetId="40">'[4]Check sheet'!$F$12:$I$16,'[4]Check sheet'!$F$18:$I$22,'[4]Check sheet'!$F$24:$I$28,'[4]Check sheet'!$F$30:$I$34</definedName>
    <definedName name="LinksProgressArea" localSheetId="2">'[6]Check sheet'!$F$12:$I$16,'[6]Check sheet'!$F$18:$I$22,'[6]Check sheet'!$F$24:$I$28,'[6]Check sheet'!$F$30:$I$34</definedName>
    <definedName name="LinksProgressArea" localSheetId="3">'[9]Check sheet'!$F$12:$I$16,'[9]Check sheet'!$F$18:$I$22,'[9]Check sheet'!$F$24:$I$28,'[9]Check sheet'!$F$30:$I$34</definedName>
    <definedName name="LinksProgressArea" localSheetId="6">'[9]Check sheet'!$F$12:$I$16,'[9]Check sheet'!$F$18:$I$22,'[9]Check sheet'!$F$24:$I$28,'[9]Check sheet'!$F$30:$I$34</definedName>
    <definedName name="LinksProgressArea">'[10]Check sheet'!$F$12:$I$16,'[10]Check sheet'!$F$18:$I$22,'[10]Check sheet'!$F$24:$I$28,'[10]Check sheet'!$F$30:$I$34</definedName>
    <definedName name="ManExposures" localSheetId="46">#REF!</definedName>
    <definedName name="ManExposures" localSheetId="29">#REF!</definedName>
    <definedName name="ManExposures" localSheetId="13">#REF!</definedName>
    <definedName name="ManExposures" localSheetId="41">#REF!</definedName>
    <definedName name="ManExposures" localSheetId="24">#REF!</definedName>
    <definedName name="ManExposures" localSheetId="8">#REF!</definedName>
    <definedName name="ManExposures" localSheetId="35">#REF!</definedName>
    <definedName name="ManExposures" localSheetId="19">#REF!</definedName>
    <definedName name="ManExposures" localSheetId="49">#REF!</definedName>
    <definedName name="ManExposures" localSheetId="32">#REF!</definedName>
    <definedName name="ManExposures" localSheetId="16">#REF!</definedName>
    <definedName name="ManExposures" localSheetId="50">#REF!</definedName>
    <definedName name="ManExposures" localSheetId="17">#REF!</definedName>
    <definedName name="ManExposures" localSheetId="42">#REF!</definedName>
    <definedName name="ManExposures" localSheetId="25">#REF!</definedName>
    <definedName name="ManExposures" localSheetId="9">#REF!</definedName>
    <definedName name="ManExposures" localSheetId="44">#REF!</definedName>
    <definedName name="ManExposures" localSheetId="27">#REF!</definedName>
    <definedName name="ManExposures" localSheetId="11">#REF!</definedName>
    <definedName name="ManExposures" localSheetId="31">#REF!</definedName>
    <definedName name="ManExposures" localSheetId="15">#REF!</definedName>
    <definedName name="ManExposures" localSheetId="28">#REF!</definedName>
    <definedName name="ManExposures" localSheetId="12">#REF!</definedName>
    <definedName name="ManExposures" localSheetId="36">#REF!</definedName>
    <definedName name="ManExposures" localSheetId="20">#REF!</definedName>
    <definedName name="ManExposures" localSheetId="37">#REF!</definedName>
    <definedName name="ManExposures" localSheetId="21">#REF!</definedName>
    <definedName name="ManExposures" localSheetId="47">#REF!</definedName>
    <definedName name="ManExposures" localSheetId="30">#REF!</definedName>
    <definedName name="ManExposures" localSheetId="14">#REF!</definedName>
    <definedName name="ManExposures" localSheetId="43">#REF!</definedName>
    <definedName name="ManExposures" localSheetId="26">#REF!</definedName>
    <definedName name="ManExposures" localSheetId="10">#REF!</definedName>
    <definedName name="ManExposures" localSheetId="38">#REF!</definedName>
    <definedName name="ManExposures" localSheetId="22">#REF!</definedName>
    <definedName name="ManExposures" localSheetId="34">#REF!</definedName>
    <definedName name="ManExposures" localSheetId="18">#REF!</definedName>
    <definedName name="ManExposures" localSheetId="39">#REF!</definedName>
    <definedName name="ManExposures" localSheetId="40">#REF!</definedName>
    <definedName name="ManExposures" localSheetId="23">#REF!</definedName>
    <definedName name="ManExposures" localSheetId="7">#REF!</definedName>
    <definedName name="ManExposures" localSheetId="6">#REF!</definedName>
    <definedName name="ManExposures">#REF!</definedName>
    <definedName name="ManReturns" localSheetId="46">#REF!</definedName>
    <definedName name="ManReturns" localSheetId="29">#REF!</definedName>
    <definedName name="ManReturns" localSheetId="13">#REF!</definedName>
    <definedName name="ManReturns" localSheetId="41">#REF!</definedName>
    <definedName name="ManReturns" localSheetId="24">#REF!</definedName>
    <definedName name="ManReturns" localSheetId="8">#REF!</definedName>
    <definedName name="ManReturns" localSheetId="35">#REF!</definedName>
    <definedName name="ManReturns" localSheetId="19">#REF!</definedName>
    <definedName name="ManReturns" localSheetId="49">#REF!</definedName>
    <definedName name="ManReturns" localSheetId="32">#REF!</definedName>
    <definedName name="ManReturns" localSheetId="16">#REF!</definedName>
    <definedName name="ManReturns" localSheetId="50">#REF!</definedName>
    <definedName name="ManReturns" localSheetId="17">#REF!</definedName>
    <definedName name="ManReturns" localSheetId="42">#REF!</definedName>
    <definedName name="ManReturns" localSheetId="25">#REF!</definedName>
    <definedName name="ManReturns" localSheetId="9">#REF!</definedName>
    <definedName name="ManReturns" localSheetId="44">#REF!</definedName>
    <definedName name="ManReturns" localSheetId="27">#REF!</definedName>
    <definedName name="ManReturns" localSheetId="11">#REF!</definedName>
    <definedName name="ManReturns" localSheetId="31">#REF!</definedName>
    <definedName name="ManReturns" localSheetId="15">#REF!</definedName>
    <definedName name="ManReturns" localSheetId="28">#REF!</definedName>
    <definedName name="ManReturns" localSheetId="12">#REF!</definedName>
    <definedName name="ManReturns" localSheetId="36">#REF!</definedName>
    <definedName name="ManReturns" localSheetId="20">#REF!</definedName>
    <definedName name="ManReturns" localSheetId="37">#REF!</definedName>
    <definedName name="ManReturns" localSheetId="21">#REF!</definedName>
    <definedName name="ManReturns" localSheetId="47">#REF!</definedName>
    <definedName name="ManReturns" localSheetId="30">#REF!</definedName>
    <definedName name="ManReturns" localSheetId="14">#REF!</definedName>
    <definedName name="ManReturns" localSheetId="43">#REF!</definedName>
    <definedName name="ManReturns" localSheetId="26">#REF!</definedName>
    <definedName name="ManReturns" localSheetId="10">#REF!</definedName>
    <definedName name="ManReturns" localSheetId="38">#REF!</definedName>
    <definedName name="ManReturns" localSheetId="22">#REF!</definedName>
    <definedName name="ManReturns" localSheetId="34">#REF!</definedName>
    <definedName name="ManReturns" localSheetId="18">#REF!</definedName>
    <definedName name="ManReturns" localSheetId="39">#REF!</definedName>
    <definedName name="ManReturns" localSheetId="40">#REF!</definedName>
    <definedName name="ManReturns" localSheetId="23">#REF!</definedName>
    <definedName name="ManReturns" localSheetId="7">#REF!</definedName>
    <definedName name="ManReturns" localSheetId="6">#REF!</definedName>
    <definedName name="ManReturns">#REF!</definedName>
    <definedName name="ManReturnsa" localSheetId="46">#REF!</definedName>
    <definedName name="ManReturnsa" localSheetId="29">#REF!</definedName>
    <definedName name="ManReturnsa" localSheetId="13">#REF!</definedName>
    <definedName name="ManReturnsa" localSheetId="41">#REF!</definedName>
    <definedName name="ManReturnsa" localSheetId="24">#REF!</definedName>
    <definedName name="ManReturnsa" localSheetId="8">#REF!</definedName>
    <definedName name="ManReturnsa" localSheetId="35">#REF!</definedName>
    <definedName name="ManReturnsa" localSheetId="19">#REF!</definedName>
    <definedName name="ManReturnsa" localSheetId="49">#REF!</definedName>
    <definedName name="ManReturnsa" localSheetId="32">#REF!</definedName>
    <definedName name="ManReturnsa" localSheetId="16">#REF!</definedName>
    <definedName name="ManReturnsa" localSheetId="50">#REF!</definedName>
    <definedName name="ManReturnsa" localSheetId="17">#REF!</definedName>
    <definedName name="ManReturnsa" localSheetId="42">#REF!</definedName>
    <definedName name="ManReturnsa" localSheetId="25">#REF!</definedName>
    <definedName name="ManReturnsa" localSheetId="9">#REF!</definedName>
    <definedName name="ManReturnsa" localSheetId="44">#REF!</definedName>
    <definedName name="ManReturnsa" localSheetId="27">#REF!</definedName>
    <definedName name="ManReturnsa" localSheetId="11">#REF!</definedName>
    <definedName name="ManReturnsa" localSheetId="31">#REF!</definedName>
    <definedName name="ManReturnsa" localSheetId="15">#REF!</definedName>
    <definedName name="ManReturnsa" localSheetId="28">#REF!</definedName>
    <definedName name="ManReturnsa" localSheetId="12">#REF!</definedName>
    <definedName name="ManReturnsa" localSheetId="36">#REF!</definedName>
    <definedName name="ManReturnsa" localSheetId="20">#REF!</definedName>
    <definedName name="ManReturnsa" localSheetId="37">#REF!</definedName>
    <definedName name="ManReturnsa" localSheetId="21">#REF!</definedName>
    <definedName name="ManReturnsa" localSheetId="47">#REF!</definedName>
    <definedName name="ManReturnsa" localSheetId="30">#REF!</definedName>
    <definedName name="ManReturnsa" localSheetId="14">#REF!</definedName>
    <definedName name="ManReturnsa" localSheetId="43">#REF!</definedName>
    <definedName name="ManReturnsa" localSheetId="26">#REF!</definedName>
    <definedName name="ManReturnsa" localSheetId="10">#REF!</definedName>
    <definedName name="ManReturnsa" localSheetId="38">#REF!</definedName>
    <definedName name="ManReturnsa" localSheetId="22">#REF!</definedName>
    <definedName name="ManReturnsa" localSheetId="34">#REF!</definedName>
    <definedName name="ManReturnsa" localSheetId="18">#REF!</definedName>
    <definedName name="ManReturnsa" localSheetId="39">#REF!</definedName>
    <definedName name="ManReturnsa" localSheetId="40">#REF!</definedName>
    <definedName name="ManReturnsa" localSheetId="23">#REF!</definedName>
    <definedName name="ManReturnsa" localSheetId="7">#REF!</definedName>
    <definedName name="ManReturnsa" localSheetId="6">#REF!</definedName>
    <definedName name="ManReturnsa">#REF!</definedName>
    <definedName name="MatrixExposures" localSheetId="46">#REF!</definedName>
    <definedName name="MatrixExposures" localSheetId="29">#REF!</definedName>
    <definedName name="MatrixExposures" localSheetId="13">#REF!</definedName>
    <definedName name="MatrixExposures" localSheetId="41">#REF!</definedName>
    <definedName name="MatrixExposures" localSheetId="24">#REF!</definedName>
    <definedName name="MatrixExposures" localSheetId="8">#REF!</definedName>
    <definedName name="MatrixExposures" localSheetId="35">#REF!</definedName>
    <definedName name="MatrixExposures" localSheetId="19">#REF!</definedName>
    <definedName name="MatrixExposures" localSheetId="49">#REF!</definedName>
    <definedName name="MatrixExposures" localSheetId="32">#REF!</definedName>
    <definedName name="MatrixExposures" localSheetId="16">#REF!</definedName>
    <definedName name="MatrixExposures" localSheetId="50">#REF!</definedName>
    <definedName name="MatrixExposures" localSheetId="17">#REF!</definedName>
    <definedName name="MatrixExposures" localSheetId="42">#REF!</definedName>
    <definedName name="MatrixExposures" localSheetId="25">#REF!</definedName>
    <definedName name="MatrixExposures" localSheetId="9">#REF!</definedName>
    <definedName name="MatrixExposures" localSheetId="44">#REF!</definedName>
    <definedName name="MatrixExposures" localSheetId="27">#REF!</definedName>
    <definedName name="MatrixExposures" localSheetId="11">#REF!</definedName>
    <definedName name="MatrixExposures" localSheetId="31">#REF!</definedName>
    <definedName name="MatrixExposures" localSheetId="15">#REF!</definedName>
    <definedName name="MatrixExposures" localSheetId="28">#REF!</definedName>
    <definedName name="MatrixExposures" localSheetId="12">#REF!</definedName>
    <definedName name="MatrixExposures" localSheetId="36">#REF!</definedName>
    <definedName name="MatrixExposures" localSheetId="20">#REF!</definedName>
    <definedName name="MatrixExposures" localSheetId="37">#REF!</definedName>
    <definedName name="MatrixExposures" localSheetId="21">#REF!</definedName>
    <definedName name="MatrixExposures" localSheetId="47">#REF!</definedName>
    <definedName name="MatrixExposures" localSheetId="30">#REF!</definedName>
    <definedName name="MatrixExposures" localSheetId="14">#REF!</definedName>
    <definedName name="MatrixExposures" localSheetId="43">#REF!</definedName>
    <definedName name="MatrixExposures" localSheetId="26">#REF!</definedName>
    <definedName name="MatrixExposures" localSheetId="10">#REF!</definedName>
    <definedName name="MatrixExposures" localSheetId="38">#REF!</definedName>
    <definedName name="MatrixExposures" localSheetId="22">#REF!</definedName>
    <definedName name="MatrixExposures" localSheetId="34">#REF!</definedName>
    <definedName name="MatrixExposures" localSheetId="18">#REF!</definedName>
    <definedName name="MatrixExposures" localSheetId="39">#REF!</definedName>
    <definedName name="MatrixExposures" localSheetId="40">#REF!</definedName>
    <definedName name="MatrixExposures" localSheetId="23">#REF!</definedName>
    <definedName name="MatrixExposures" localSheetId="7">#REF!</definedName>
    <definedName name="MatrixExposures" localSheetId="6">#REF!</definedName>
    <definedName name="MatrixExposures">#REF!</definedName>
    <definedName name="MatrixReturns" localSheetId="46">#REF!</definedName>
    <definedName name="MatrixReturns" localSheetId="29">#REF!</definedName>
    <definedName name="MatrixReturns" localSheetId="13">#REF!</definedName>
    <definedName name="MatrixReturns" localSheetId="41">#REF!</definedName>
    <definedName name="MatrixReturns" localSheetId="24">#REF!</definedName>
    <definedName name="MatrixReturns" localSheetId="8">#REF!</definedName>
    <definedName name="MatrixReturns" localSheetId="35">#REF!</definedName>
    <definedName name="MatrixReturns" localSheetId="19">#REF!</definedName>
    <definedName name="MatrixReturns" localSheetId="49">#REF!</definedName>
    <definedName name="MatrixReturns" localSheetId="32">#REF!</definedName>
    <definedName name="MatrixReturns" localSheetId="16">#REF!</definedName>
    <definedName name="MatrixReturns" localSheetId="50">#REF!</definedName>
    <definedName name="MatrixReturns" localSheetId="17">#REF!</definedName>
    <definedName name="MatrixReturns" localSheetId="42">#REF!</definedName>
    <definedName name="MatrixReturns" localSheetId="25">#REF!</definedName>
    <definedName name="MatrixReturns" localSheetId="9">#REF!</definedName>
    <definedName name="MatrixReturns" localSheetId="44">#REF!</definedName>
    <definedName name="MatrixReturns" localSheetId="27">#REF!</definedName>
    <definedName name="MatrixReturns" localSheetId="11">#REF!</definedName>
    <definedName name="MatrixReturns" localSheetId="31">#REF!</definedName>
    <definedName name="MatrixReturns" localSheetId="15">#REF!</definedName>
    <definedName name="MatrixReturns" localSheetId="28">#REF!</definedName>
    <definedName name="MatrixReturns" localSheetId="12">#REF!</definedName>
    <definedName name="MatrixReturns" localSheetId="36">#REF!</definedName>
    <definedName name="MatrixReturns" localSheetId="20">#REF!</definedName>
    <definedName name="MatrixReturns" localSheetId="37">#REF!</definedName>
    <definedName name="MatrixReturns" localSheetId="21">#REF!</definedName>
    <definedName name="MatrixReturns" localSheetId="47">#REF!</definedName>
    <definedName name="MatrixReturns" localSheetId="30">#REF!</definedName>
    <definedName name="MatrixReturns" localSheetId="14">#REF!</definedName>
    <definedName name="MatrixReturns" localSheetId="43">#REF!</definedName>
    <definedName name="MatrixReturns" localSheetId="26">#REF!</definedName>
    <definedName name="MatrixReturns" localSheetId="10">#REF!</definedName>
    <definedName name="MatrixReturns" localSheetId="38">#REF!</definedName>
    <definedName name="MatrixReturns" localSheetId="22">#REF!</definedName>
    <definedName name="MatrixReturns" localSheetId="34">#REF!</definedName>
    <definedName name="MatrixReturns" localSheetId="18">#REF!</definedName>
    <definedName name="MatrixReturns" localSheetId="39">#REF!</definedName>
    <definedName name="MatrixReturns" localSheetId="40">#REF!</definedName>
    <definedName name="MatrixReturns" localSheetId="23">#REF!</definedName>
    <definedName name="MatrixReturns" localSheetId="7">#REF!</definedName>
    <definedName name="MatrixReturns" localSheetId="6">#REF!</definedName>
    <definedName name="MatrixReturns">#REF!</definedName>
    <definedName name="MT" localSheetId="46">#REF!</definedName>
    <definedName name="MT" localSheetId="29">#REF!</definedName>
    <definedName name="MT" localSheetId="13">#REF!</definedName>
    <definedName name="MT" localSheetId="41">#REF!</definedName>
    <definedName name="MT" localSheetId="24">#REF!</definedName>
    <definedName name="MT" localSheetId="8">#REF!</definedName>
    <definedName name="MT" localSheetId="35">#REF!</definedName>
    <definedName name="MT" localSheetId="19">#REF!</definedName>
    <definedName name="MT" localSheetId="49">#REF!</definedName>
    <definedName name="MT" localSheetId="32">#REF!</definedName>
    <definedName name="MT" localSheetId="16">#REF!</definedName>
    <definedName name="MT" localSheetId="50">#REF!</definedName>
    <definedName name="MT" localSheetId="17">#REF!</definedName>
    <definedName name="MT" localSheetId="42">#REF!</definedName>
    <definedName name="MT" localSheetId="25">#REF!</definedName>
    <definedName name="MT" localSheetId="9">#REF!</definedName>
    <definedName name="MT" localSheetId="44">#REF!</definedName>
    <definedName name="MT" localSheetId="27">#REF!</definedName>
    <definedName name="MT" localSheetId="11">#REF!</definedName>
    <definedName name="MT" localSheetId="31">#REF!</definedName>
    <definedName name="MT" localSheetId="15">#REF!</definedName>
    <definedName name="MT" localSheetId="28">#REF!</definedName>
    <definedName name="MT" localSheetId="12">#REF!</definedName>
    <definedName name="MT" localSheetId="36">#REF!</definedName>
    <definedName name="MT" localSheetId="20">#REF!</definedName>
    <definedName name="MT" localSheetId="37">#REF!</definedName>
    <definedName name="MT" localSheetId="21">#REF!</definedName>
    <definedName name="MT" localSheetId="47">#REF!</definedName>
    <definedName name="MT" localSheetId="30">#REF!</definedName>
    <definedName name="MT" localSheetId="14">#REF!</definedName>
    <definedName name="MT" localSheetId="43">#REF!</definedName>
    <definedName name="MT" localSheetId="26">#REF!</definedName>
    <definedName name="MT" localSheetId="10">#REF!</definedName>
    <definedName name="MT" localSheetId="38">#REF!</definedName>
    <definedName name="MT" localSheetId="22">#REF!</definedName>
    <definedName name="MT" localSheetId="34">#REF!</definedName>
    <definedName name="MT" localSheetId="18">#REF!</definedName>
    <definedName name="MT" localSheetId="39">#REF!</definedName>
    <definedName name="MT" localSheetId="40">#REF!</definedName>
    <definedName name="MT" localSheetId="23">#REF!</definedName>
    <definedName name="MT" localSheetId="7">#REF!</definedName>
    <definedName name="MT" localSheetId="6">#REF!</definedName>
    <definedName name="MT">#REF!</definedName>
    <definedName name="p" localSheetId="46">#REF!</definedName>
    <definedName name="p" localSheetId="29">#REF!</definedName>
    <definedName name="p" localSheetId="13">#REF!</definedName>
    <definedName name="p" localSheetId="41">#REF!</definedName>
    <definedName name="p" localSheetId="24">#REF!</definedName>
    <definedName name="p" localSheetId="8">#REF!</definedName>
    <definedName name="p" localSheetId="35">#REF!</definedName>
    <definedName name="p" localSheetId="19">#REF!</definedName>
    <definedName name="p" localSheetId="49">#REF!</definedName>
    <definedName name="p" localSheetId="32">#REF!</definedName>
    <definedName name="p" localSheetId="16">#REF!</definedName>
    <definedName name="p" localSheetId="50">#REF!</definedName>
    <definedName name="p" localSheetId="17">#REF!</definedName>
    <definedName name="p" localSheetId="42">#REF!</definedName>
    <definedName name="p" localSheetId="25">#REF!</definedName>
    <definedName name="p" localSheetId="9">#REF!</definedName>
    <definedName name="p" localSheetId="44">#REF!</definedName>
    <definedName name="p" localSheetId="27">#REF!</definedName>
    <definedName name="p" localSheetId="11">#REF!</definedName>
    <definedName name="p" localSheetId="31">#REF!</definedName>
    <definedName name="p" localSheetId="15">#REF!</definedName>
    <definedName name="p" localSheetId="28">#REF!</definedName>
    <definedName name="p" localSheetId="12">#REF!</definedName>
    <definedName name="p" localSheetId="36">#REF!</definedName>
    <definedName name="p" localSheetId="20">#REF!</definedName>
    <definedName name="p" localSheetId="37">#REF!</definedName>
    <definedName name="p" localSheetId="21">#REF!</definedName>
    <definedName name="p" localSheetId="47">#REF!</definedName>
    <definedName name="p" localSheetId="30">#REF!</definedName>
    <definedName name="p" localSheetId="14">#REF!</definedName>
    <definedName name="p" localSheetId="43">#REF!</definedName>
    <definedName name="p" localSheetId="26">#REF!</definedName>
    <definedName name="p" localSheetId="10">#REF!</definedName>
    <definedName name="p" localSheetId="38">#REF!</definedName>
    <definedName name="p" localSheetId="22">#REF!</definedName>
    <definedName name="p" localSheetId="34">#REF!</definedName>
    <definedName name="p" localSheetId="18">#REF!</definedName>
    <definedName name="p" localSheetId="39">#REF!</definedName>
    <definedName name="p" localSheetId="40">#REF!</definedName>
    <definedName name="p" localSheetId="23">#REF!</definedName>
    <definedName name="p" localSheetId="7">#REF!</definedName>
    <definedName name="p" localSheetId="6">#REF!</definedName>
    <definedName name="p">#REF!</definedName>
    <definedName name="_xlnm.Print_Area" localSheetId="46">'Apr 16'!$A$1:$N$160</definedName>
    <definedName name="_xlnm.Print_Area" localSheetId="29">'Apr 17'!$A$1:$N$160</definedName>
    <definedName name="_xlnm.Print_Area" localSheetId="13">'Apr 18'!$A$1:$N$160</definedName>
    <definedName name="_xlnm.Print_Area" localSheetId="41">'Aug 16'!$A$1:$N$160</definedName>
    <definedName name="_xlnm.Print_Area" localSheetId="24">'Aug 17'!$A$1:$N$160</definedName>
    <definedName name="_xlnm.Print_Area" localSheetId="8">'Aug 18'!$A$1:$N$160</definedName>
    <definedName name="_xlnm.Print_Area" localSheetId="35">'Dec 16'!$A$1:$N$160</definedName>
    <definedName name="_xlnm.Print_Area" localSheetId="19">'Dec 17'!$A$1:$N$160</definedName>
    <definedName name="_xlnm.Print_Area" localSheetId="49">'Feb 16'!$A$1:$N$160</definedName>
    <definedName name="_xlnm.Print_Area" localSheetId="32">'Feb 17'!$A$1:$N$160</definedName>
    <definedName name="_xlnm.Print_Area" localSheetId="16">'Feb 18'!$A$1:$N$160</definedName>
    <definedName name="_xlnm.Print_Area" localSheetId="50">'Jan 16'!$A$1:$N$160</definedName>
    <definedName name="_xlnm.Print_Area" localSheetId="33">'Jan 17'!$A$1:$N$160</definedName>
    <definedName name="_xlnm.Print_Area" localSheetId="17">'Jan 18'!$A$1:$N$160</definedName>
    <definedName name="_xlnm.Print_Area" localSheetId="42">'Jul 16'!$A$1:$N$160</definedName>
    <definedName name="_xlnm.Print_Area" localSheetId="25">'Jul 17'!$A$1:$N$160</definedName>
    <definedName name="_xlnm.Print_Area" localSheetId="9">'Jul 18'!$A$1:$N$160</definedName>
    <definedName name="_xlnm.Print_Area" localSheetId="44">'Jun 16'!$A$1:$N$160</definedName>
    <definedName name="_xlnm.Print_Area" localSheetId="27">'Jun 17'!$A$1:$N$160</definedName>
    <definedName name="_xlnm.Print_Area" localSheetId="11">'Jun 18'!$A$1:$N$160</definedName>
    <definedName name="_xlnm.Print_Area" localSheetId="48">'Mar 16'!$A$1:$N$160</definedName>
    <definedName name="_xlnm.Print_Area" localSheetId="31">'Mar 17'!$A$1:$N$160</definedName>
    <definedName name="_xlnm.Print_Area" localSheetId="15">'Mar 18'!$A$1:$N$160</definedName>
    <definedName name="_xlnm.Print_Area" localSheetId="45">'May 16'!$A$1:$N$160</definedName>
    <definedName name="_xlnm.Print_Area" localSheetId="28">'May 17'!$A$1:$N$160</definedName>
    <definedName name="_xlnm.Print_Area" localSheetId="12">'May 18'!$A$1:$N$160</definedName>
    <definedName name="_xlnm.Print_Area" localSheetId="36">'Nov 16'!$A$1:$N$160</definedName>
    <definedName name="_xlnm.Print_Area" localSheetId="20">'Nov 17'!$A$1:$N$160</definedName>
    <definedName name="_xlnm.Print_Area" localSheetId="37">'Oct 16'!$A$1:$N$160</definedName>
    <definedName name="_xlnm.Print_Area" localSheetId="21">'Oct 17'!$A$1:$N$160</definedName>
    <definedName name="_xlnm.Print_Area" localSheetId="30">'Q117 Ccy Annex '!$A$1:$M$41</definedName>
    <definedName name="_xlnm.Print_Area" localSheetId="14">'Q118 Ccy Annex'!$A$1:$M$41</definedName>
    <definedName name="_xlnm.Print_Area" localSheetId="26">'Q217 Ccy Annex'!$A$1:$M$41</definedName>
    <definedName name="_xlnm.Print_Area" localSheetId="10">'Q218 Ccy Annex'!$A$1:$M$41</definedName>
    <definedName name="_xlnm.Print_Area" localSheetId="22">'Q317 Ccy Annex'!$A$1:$M$41</definedName>
    <definedName name="_xlnm.Print_Area" localSheetId="34">'Q416 Ccy Annex'!$A$1:$M$41</definedName>
    <definedName name="_xlnm.Print_Area" localSheetId="18">'Q417 Ccy Annex'!$A$1:$M$41</definedName>
    <definedName name="_xlnm.Print_Area" localSheetId="39">'Sep 16'!$A$1:$N$160</definedName>
    <definedName name="_xlnm.Print_Area" localSheetId="40">'Sep 16 (old)'!$A$1:$N$160</definedName>
    <definedName name="_xlnm.Print_Area" localSheetId="23">'Sep 17'!$A$1:$N$160</definedName>
    <definedName name="_xlnm.Print_Area" localSheetId="7">'Sep 18'!$A$1:$N$160</definedName>
    <definedName name="_xlnm.Print_Area" localSheetId="2">Summary!$A$1:$K$50</definedName>
    <definedName name="_xlnm.Print_Area" localSheetId="3">'Time Series'!$A$1:$Q$55</definedName>
    <definedName name="_xlnm.Print_Area" localSheetId="4">'Time Series (old)'!$A$1:$Q$218</definedName>
    <definedName name="_xlnm.Print_Area" localSheetId="6">'TIME SERIES DETAIL'!$A$1:$AX$128</definedName>
    <definedName name="_xlnm.Print_Area" localSheetId="5">'TIME SERIES DETAIL (old)'!$A$1:$HD$127</definedName>
    <definedName name="_xlnm.Print_Titles" localSheetId="3">'Time Series'!$1:$10</definedName>
    <definedName name="_xlnm.Print_Titles" localSheetId="4">'Time Series (old)'!$1:$10</definedName>
    <definedName name="_xlnm.Print_Titles" localSheetId="6">'TIME SERIES DETAIL'!$A:$E</definedName>
    <definedName name="_xlnm.Print_Titles" localSheetId="5">'TIME SERIES DETAIL (old)'!$A:$E</definedName>
    <definedName name="Progress_Range" localSheetId="46">[3]Main!$H$3:$L$3,[3]Main!$H$4:$K$4,[3]Main!$H$5:$L$5</definedName>
    <definedName name="Progress_Range" localSheetId="41">[4]Main!$H$3:$L$3,[4]Main!$H$4:$K$4,[4]Main!$H$5:$L$5</definedName>
    <definedName name="Progress_Range" localSheetId="35">[5]Main!$H$3:$L$3,[5]Main!$H$4:$K$4,[5]Main!$H$5:$L$5</definedName>
    <definedName name="Progress_Range" localSheetId="49">[3]Main!$H$3:$L$3,[3]Main!$H$4:$K$4,[3]Main!$H$5:$L$5</definedName>
    <definedName name="Progress_Range" localSheetId="50">[3]Main!$H$3:$L$3,[3]Main!$H$4:$K$4,[3]Main!$H$5:$L$5</definedName>
    <definedName name="Progress_Range" localSheetId="42">[4]Main!$H$3:$L$3,[4]Main!$H$4:$K$4,[4]Main!$H$5:$L$5</definedName>
    <definedName name="Progress_Range" localSheetId="44">[4]Main!$H$3:$L$3,[4]Main!$H$4:$K$4,[4]Main!$H$5:$L$5</definedName>
    <definedName name="Progress_Range" localSheetId="48">[4]Main!$H$3:$L$3,[4]Main!$H$4:$K$4,[4]Main!$H$5:$L$5</definedName>
    <definedName name="Progress_Range" localSheetId="45">[4]Main!$H$3:$L$3,[4]Main!$H$4:$K$4,[4]Main!$H$5:$L$5</definedName>
    <definedName name="Progress_Range" localSheetId="36">[5]Main!$H$3:$L$3,[5]Main!$H$4:$K$4,[5]Main!$H$5:$L$5</definedName>
    <definedName name="Progress_Range" localSheetId="37">[5]Main!$H$3:$L$3,[5]Main!$H$4:$K$4,[5]Main!$H$5:$L$5</definedName>
    <definedName name="Progress_Range" localSheetId="47">[6]Main!$H$3:$L$3,[6]Main!$H$4:$K$4,[6]Main!$H$5:$L$5</definedName>
    <definedName name="Progress_Range" localSheetId="30">[6]Main!$H$3:$L$3,[6]Main!$H$4:$K$4,[6]Main!$H$5:$L$5</definedName>
    <definedName name="Progress_Range" localSheetId="14">[6]Main!$H$3:$L$3,[6]Main!$H$4:$K$4,[6]Main!$H$5:$L$5</definedName>
    <definedName name="Progress_Range" localSheetId="43">[6]Main!$H$3:$L$3,[6]Main!$H$4:$K$4,[6]Main!$H$5:$L$5</definedName>
    <definedName name="Progress_Range" localSheetId="26">[6]Main!$H$3:$L$3,[6]Main!$H$4:$K$4,[6]Main!$H$5:$L$5</definedName>
    <definedName name="Progress_Range" localSheetId="10">[6]Main!$H$3:$L$3,[6]Main!$H$4:$K$4,[6]Main!$H$5:$L$5</definedName>
    <definedName name="Progress_Range" localSheetId="38">[6]Main!$H$3:$L$3,[6]Main!$H$4:$K$4,[6]Main!$H$5:$L$5</definedName>
    <definedName name="Progress_Range" localSheetId="22">[6]Main!$H$3:$L$3,[6]Main!$H$4:$K$4,[6]Main!$H$5:$L$5</definedName>
    <definedName name="Progress_Range" localSheetId="34">[6]Main!$H$3:$L$3,[6]Main!$H$4:$K$4,[6]Main!$H$5:$L$5</definedName>
    <definedName name="Progress_Range" localSheetId="18">[6]Main!$H$3:$L$3,[6]Main!$H$4:$K$4,[6]Main!$H$5:$L$5</definedName>
    <definedName name="Progress_Range" localSheetId="39">[5]Main!$H$3:$L$3,[5]Main!$H$4:$K$4,[5]Main!$H$5:$L$5</definedName>
    <definedName name="Progress_Range" localSheetId="40">[4]Main!$H$3:$L$3,[4]Main!$H$4:$K$4,[4]Main!$H$5:$L$5</definedName>
    <definedName name="Progress_Range" localSheetId="2">[6]Main!$H$3:$L$3,[6]Main!$H$4:$K$4,[6]Main!$H$5:$L$5</definedName>
    <definedName name="Progress_Range" localSheetId="3">[9]Main!$H$3:$L$3,[9]Main!$H$4:$K$4,[9]Main!$H$5:$L$5</definedName>
    <definedName name="Progress_Range" localSheetId="6">[9]Main!$H$3:$L$3,[9]Main!$H$4:$K$4,[9]Main!$H$5:$L$5</definedName>
    <definedName name="Progress_Range">[10]Main!$H$3:$L$3,[10]Main!$H$4:$K$4,[10]Main!$H$5:$L$5</definedName>
    <definedName name="Q" localSheetId="46">#REF!</definedName>
    <definedName name="Q" localSheetId="29">#REF!</definedName>
    <definedName name="Q" localSheetId="13">#REF!</definedName>
    <definedName name="Q" localSheetId="41">#REF!</definedName>
    <definedName name="Q" localSheetId="24">#REF!</definedName>
    <definedName name="Q" localSheetId="8">#REF!</definedName>
    <definedName name="Q" localSheetId="35">#REF!</definedName>
    <definedName name="Q" localSheetId="19">#REF!</definedName>
    <definedName name="Q" localSheetId="49">#REF!</definedName>
    <definedName name="Q" localSheetId="32">#REF!</definedName>
    <definedName name="Q" localSheetId="16">#REF!</definedName>
    <definedName name="Q" localSheetId="50">#REF!</definedName>
    <definedName name="Q" localSheetId="17">#REF!</definedName>
    <definedName name="Q" localSheetId="42">#REF!</definedName>
    <definedName name="Q" localSheetId="25">#REF!</definedName>
    <definedName name="Q" localSheetId="9">#REF!</definedName>
    <definedName name="Q" localSheetId="44">#REF!</definedName>
    <definedName name="Q" localSheetId="27">#REF!</definedName>
    <definedName name="Q" localSheetId="11">#REF!</definedName>
    <definedName name="Q" localSheetId="31">#REF!</definedName>
    <definedName name="Q" localSheetId="15">#REF!</definedName>
    <definedName name="Q" localSheetId="28">#REF!</definedName>
    <definedName name="Q" localSheetId="12">#REF!</definedName>
    <definedName name="Q" localSheetId="36">#REF!</definedName>
    <definedName name="Q" localSheetId="20">#REF!</definedName>
    <definedName name="Q" localSheetId="37">#REF!</definedName>
    <definedName name="Q" localSheetId="21">#REF!</definedName>
    <definedName name="Q" localSheetId="47">#REF!</definedName>
    <definedName name="Q" localSheetId="30">#REF!</definedName>
    <definedName name="Q" localSheetId="14">#REF!</definedName>
    <definedName name="Q" localSheetId="43">#REF!</definedName>
    <definedName name="Q" localSheetId="26">#REF!</definedName>
    <definedName name="Q" localSheetId="10">#REF!</definedName>
    <definedName name="Q" localSheetId="38">#REF!</definedName>
    <definedName name="Q" localSheetId="22">#REF!</definedName>
    <definedName name="Q" localSheetId="34">#REF!</definedName>
    <definedName name="Q" localSheetId="18">#REF!</definedName>
    <definedName name="Q" localSheetId="39">#REF!</definedName>
    <definedName name="Q" localSheetId="40">#REF!</definedName>
    <definedName name="Q" localSheetId="23">#REF!</definedName>
    <definedName name="Q" localSheetId="7">#REF!</definedName>
    <definedName name="Q" localSheetId="6">#REF!</definedName>
    <definedName name="Q">#REF!</definedName>
    <definedName name="RATES" localSheetId="46">#REF!</definedName>
    <definedName name="RATES" localSheetId="29">#REF!</definedName>
    <definedName name="RATES" localSheetId="13">#REF!</definedName>
    <definedName name="RATES" localSheetId="41">#REF!</definedName>
    <definedName name="RATES" localSheetId="24">#REF!</definedName>
    <definedName name="RATES" localSheetId="8">#REF!</definedName>
    <definedName name="RATES" localSheetId="35">#REF!</definedName>
    <definedName name="RATES" localSheetId="19">#REF!</definedName>
    <definedName name="RATES" localSheetId="49">#REF!</definedName>
    <definedName name="RATES" localSheetId="32">#REF!</definedName>
    <definedName name="RATES" localSheetId="16">#REF!</definedName>
    <definedName name="RATES" localSheetId="50">#REF!</definedName>
    <definedName name="RATES" localSheetId="17">#REF!</definedName>
    <definedName name="RATES" localSheetId="42">#REF!</definedName>
    <definedName name="RATES" localSheetId="25">#REF!</definedName>
    <definedName name="RATES" localSheetId="9">#REF!</definedName>
    <definedName name="RATES" localSheetId="44">#REF!</definedName>
    <definedName name="RATES" localSheetId="27">#REF!</definedName>
    <definedName name="RATES" localSheetId="11">#REF!</definedName>
    <definedName name="RATES" localSheetId="31">#REF!</definedName>
    <definedName name="RATES" localSheetId="15">#REF!</definedName>
    <definedName name="RATES" localSheetId="28">#REF!</definedName>
    <definedName name="RATES" localSheetId="12">#REF!</definedName>
    <definedName name="RATES" localSheetId="36">#REF!</definedName>
    <definedName name="RATES" localSheetId="20">#REF!</definedName>
    <definedName name="RATES" localSheetId="37">#REF!</definedName>
    <definedName name="RATES" localSheetId="21">#REF!</definedName>
    <definedName name="RATES" localSheetId="47">#REF!</definedName>
    <definedName name="RATES" localSheetId="30">#REF!</definedName>
    <definedName name="RATES" localSheetId="14">#REF!</definedName>
    <definedName name="RATES" localSheetId="43">#REF!</definedName>
    <definedName name="RATES" localSheetId="26">#REF!</definedName>
    <definedName name="RATES" localSheetId="10">#REF!</definedName>
    <definedName name="RATES" localSheetId="38">#REF!</definedName>
    <definedName name="RATES" localSheetId="22">#REF!</definedName>
    <definedName name="RATES" localSheetId="34">#REF!</definedName>
    <definedName name="RATES" localSheetId="18">#REF!</definedName>
    <definedName name="RATES" localSheetId="39">#REF!</definedName>
    <definedName name="RATES" localSheetId="40">#REF!</definedName>
    <definedName name="RATES" localSheetId="23">#REF!</definedName>
    <definedName name="RATES" localSheetId="7">#REF!</definedName>
    <definedName name="RATES" localSheetId="6">#REF!</definedName>
    <definedName name="RATES">#REF!</definedName>
    <definedName name="Spreads" localSheetId="46">#REF!</definedName>
    <definedName name="Spreads" localSheetId="29">#REF!</definedName>
    <definedName name="Spreads" localSheetId="13">#REF!</definedName>
    <definedName name="Spreads" localSheetId="41">#REF!</definedName>
    <definedName name="Spreads" localSheetId="24">#REF!</definedName>
    <definedName name="Spreads" localSheetId="8">#REF!</definedName>
    <definedName name="Spreads" localSheetId="35">#REF!</definedName>
    <definedName name="Spreads" localSheetId="19">#REF!</definedName>
    <definedName name="Spreads" localSheetId="49">#REF!</definedName>
    <definedName name="Spreads" localSheetId="32">#REF!</definedName>
    <definedName name="Spreads" localSheetId="16">#REF!</definedName>
    <definedName name="Spreads" localSheetId="50">#REF!</definedName>
    <definedName name="Spreads" localSheetId="17">#REF!</definedName>
    <definedName name="Spreads" localSheetId="42">#REF!</definedName>
    <definedName name="Spreads" localSheetId="25">#REF!</definedName>
    <definedName name="Spreads" localSheetId="9">#REF!</definedName>
    <definedName name="Spreads" localSheetId="44">#REF!</definedName>
    <definedName name="Spreads" localSheetId="27">#REF!</definedName>
    <definedName name="Spreads" localSheetId="11">#REF!</definedName>
    <definedName name="Spreads" localSheetId="31">#REF!</definedName>
    <definedName name="Spreads" localSheetId="15">#REF!</definedName>
    <definedName name="Spreads" localSheetId="28">#REF!</definedName>
    <definedName name="Spreads" localSheetId="12">#REF!</definedName>
    <definedName name="Spreads" localSheetId="36">#REF!</definedName>
    <definedName name="Spreads" localSheetId="20">#REF!</definedName>
    <definedName name="Spreads" localSheetId="37">#REF!</definedName>
    <definedName name="Spreads" localSheetId="21">#REF!</definedName>
    <definedName name="Spreads" localSheetId="47">#REF!</definedName>
    <definedName name="Spreads" localSheetId="30">#REF!</definedName>
    <definedName name="Spreads" localSheetId="14">#REF!</definedName>
    <definedName name="Spreads" localSheetId="43">#REF!</definedName>
    <definedName name="Spreads" localSheetId="26">#REF!</definedName>
    <definedName name="Spreads" localSheetId="10">#REF!</definedName>
    <definedName name="Spreads" localSheetId="38">#REF!</definedName>
    <definedName name="Spreads" localSheetId="22">#REF!</definedName>
    <definedName name="Spreads" localSheetId="34">#REF!</definedName>
    <definedName name="Spreads" localSheetId="18">#REF!</definedName>
    <definedName name="Spreads" localSheetId="39">#REF!</definedName>
    <definedName name="Spreads" localSheetId="40">#REF!</definedName>
    <definedName name="Spreads" localSheetId="23">#REF!</definedName>
    <definedName name="Spreads" localSheetId="7">#REF!</definedName>
    <definedName name="Spreads" localSheetId="6">#REF!</definedName>
    <definedName name="Spreads">#REF!</definedName>
    <definedName name="ST" localSheetId="46">#REF!</definedName>
    <definedName name="ST" localSheetId="29">#REF!</definedName>
    <definedName name="ST" localSheetId="13">#REF!</definedName>
    <definedName name="ST" localSheetId="41">#REF!</definedName>
    <definedName name="ST" localSheetId="24">#REF!</definedName>
    <definedName name="ST" localSheetId="8">#REF!</definedName>
    <definedName name="ST" localSheetId="35">#REF!</definedName>
    <definedName name="ST" localSheetId="19">#REF!</definedName>
    <definedName name="ST" localSheetId="49">#REF!</definedName>
    <definedName name="ST" localSheetId="32">#REF!</definedName>
    <definedName name="ST" localSheetId="16">#REF!</definedName>
    <definedName name="ST" localSheetId="50">#REF!</definedName>
    <definedName name="ST" localSheetId="17">#REF!</definedName>
    <definedName name="ST" localSheetId="42">#REF!</definedName>
    <definedName name="ST" localSheetId="25">#REF!</definedName>
    <definedName name="ST" localSheetId="9">#REF!</definedName>
    <definedName name="ST" localSheetId="44">#REF!</definedName>
    <definedName name="ST" localSheetId="27">#REF!</definedName>
    <definedName name="ST" localSheetId="11">#REF!</definedName>
    <definedName name="ST" localSheetId="31">#REF!</definedName>
    <definedName name="ST" localSheetId="15">#REF!</definedName>
    <definedName name="ST" localSheetId="28">#REF!</definedName>
    <definedName name="ST" localSheetId="12">#REF!</definedName>
    <definedName name="ST" localSheetId="36">#REF!</definedName>
    <definedName name="ST" localSheetId="20">#REF!</definedName>
    <definedName name="ST" localSheetId="37">#REF!</definedName>
    <definedName name="ST" localSheetId="21">#REF!</definedName>
    <definedName name="ST" localSheetId="47">#REF!</definedName>
    <definedName name="ST" localSheetId="30">#REF!</definedName>
    <definedName name="ST" localSheetId="14">#REF!</definedName>
    <definedName name="ST" localSheetId="43">#REF!</definedName>
    <definedName name="ST" localSheetId="26">#REF!</definedName>
    <definedName name="ST" localSheetId="10">#REF!</definedName>
    <definedName name="ST" localSheetId="38">#REF!</definedName>
    <definedName name="ST" localSheetId="22">#REF!</definedName>
    <definedName name="ST" localSheetId="34">#REF!</definedName>
    <definedName name="ST" localSheetId="18">#REF!</definedName>
    <definedName name="ST" localSheetId="39">#REF!</definedName>
    <definedName name="ST" localSheetId="40">#REF!</definedName>
    <definedName name="ST" localSheetId="23">#REF!</definedName>
    <definedName name="ST" localSheetId="7">#REF!</definedName>
    <definedName name="ST" localSheetId="6">#REF!</definedName>
    <definedName name="ST">#REF!</definedName>
    <definedName name="SUBTOT" localSheetId="46">#REF!</definedName>
    <definedName name="SUBTOT" localSheetId="29">#REF!</definedName>
    <definedName name="SUBTOT" localSheetId="13">#REF!</definedName>
    <definedName name="SUBTOT" localSheetId="41">#REF!</definedName>
    <definedName name="SUBTOT" localSheetId="24">#REF!</definedName>
    <definedName name="SUBTOT" localSheetId="8">#REF!</definedName>
    <definedName name="SUBTOT" localSheetId="35">#REF!</definedName>
    <definedName name="SUBTOT" localSheetId="19">#REF!</definedName>
    <definedName name="SUBTOT" localSheetId="49">#REF!</definedName>
    <definedName name="SUBTOT" localSheetId="32">#REF!</definedName>
    <definedName name="SUBTOT" localSheetId="16">#REF!</definedName>
    <definedName name="SUBTOT" localSheetId="50">#REF!</definedName>
    <definedName name="SUBTOT" localSheetId="17">#REF!</definedName>
    <definedName name="SUBTOT" localSheetId="42">#REF!</definedName>
    <definedName name="SUBTOT" localSheetId="25">#REF!</definedName>
    <definedName name="SUBTOT" localSheetId="9">#REF!</definedName>
    <definedName name="SUBTOT" localSheetId="44">#REF!</definedName>
    <definedName name="SUBTOT" localSheetId="27">#REF!</definedName>
    <definedName name="SUBTOT" localSheetId="11">#REF!</definedName>
    <definedName name="SUBTOT" localSheetId="31">#REF!</definedName>
    <definedName name="SUBTOT" localSheetId="15">#REF!</definedName>
    <definedName name="SUBTOT" localSheetId="28">#REF!</definedName>
    <definedName name="SUBTOT" localSheetId="12">#REF!</definedName>
    <definedName name="SUBTOT" localSheetId="36">#REF!</definedName>
    <definedName name="SUBTOT" localSheetId="20">#REF!</definedName>
    <definedName name="SUBTOT" localSheetId="37">#REF!</definedName>
    <definedName name="SUBTOT" localSheetId="21">#REF!</definedName>
    <definedName name="SUBTOT" localSheetId="47">#REF!</definedName>
    <definedName name="SUBTOT" localSheetId="30">#REF!</definedName>
    <definedName name="SUBTOT" localSheetId="14">#REF!</definedName>
    <definedName name="SUBTOT" localSheetId="43">#REF!</definedName>
    <definedName name="SUBTOT" localSheetId="26">#REF!</definedName>
    <definedName name="SUBTOT" localSheetId="10">#REF!</definedName>
    <definedName name="SUBTOT" localSheetId="38">#REF!</definedName>
    <definedName name="SUBTOT" localSheetId="22">#REF!</definedName>
    <definedName name="SUBTOT" localSheetId="34">#REF!</definedName>
    <definedName name="SUBTOT" localSheetId="18">#REF!</definedName>
    <definedName name="SUBTOT" localSheetId="39">#REF!</definedName>
    <definedName name="SUBTOT" localSheetId="40">#REF!</definedName>
    <definedName name="SUBTOT" localSheetId="23">#REF!</definedName>
    <definedName name="SUBTOT" localSheetId="7">#REF!</definedName>
    <definedName name="SUBTOT" localSheetId="6">#REF!</definedName>
    <definedName name="SUBTOT">#REF!</definedName>
    <definedName name="TB" localSheetId="46">#REF!</definedName>
    <definedName name="TB" localSheetId="29">#REF!</definedName>
    <definedName name="TB" localSheetId="13">#REF!</definedName>
    <definedName name="TB" localSheetId="41">#REF!</definedName>
    <definedName name="TB" localSheetId="24">#REF!</definedName>
    <definedName name="TB" localSheetId="8">#REF!</definedName>
    <definedName name="TB" localSheetId="35">#REF!</definedName>
    <definedName name="TB" localSheetId="19">#REF!</definedName>
    <definedName name="TB" localSheetId="49">#REF!</definedName>
    <definedName name="TB" localSheetId="32">#REF!</definedName>
    <definedName name="TB" localSheetId="16">#REF!</definedName>
    <definedName name="TB" localSheetId="50">#REF!</definedName>
    <definedName name="TB" localSheetId="17">#REF!</definedName>
    <definedName name="TB" localSheetId="42">#REF!</definedName>
    <definedName name="TB" localSheetId="25">#REF!</definedName>
    <definedName name="TB" localSheetId="9">#REF!</definedName>
    <definedName name="TB" localSheetId="44">#REF!</definedName>
    <definedName name="TB" localSheetId="27">#REF!</definedName>
    <definedName name="TB" localSheetId="11">#REF!</definedName>
    <definedName name="TB" localSheetId="31">#REF!</definedName>
    <definedName name="TB" localSheetId="15">#REF!</definedName>
    <definedName name="TB" localSheetId="28">#REF!</definedName>
    <definedName name="TB" localSheetId="12">#REF!</definedName>
    <definedName name="TB" localSheetId="36">#REF!</definedName>
    <definedName name="TB" localSheetId="20">#REF!</definedName>
    <definedName name="TB" localSheetId="37">#REF!</definedName>
    <definedName name="TB" localSheetId="21">#REF!</definedName>
    <definedName name="TB" localSheetId="47">#REF!</definedName>
    <definedName name="TB" localSheetId="30">#REF!</definedName>
    <definedName name="TB" localSheetId="14">#REF!</definedName>
    <definedName name="TB" localSheetId="43">#REF!</definedName>
    <definedName name="TB" localSheetId="26">#REF!</definedName>
    <definedName name="TB" localSheetId="10">#REF!</definedName>
    <definedName name="TB" localSheetId="38">#REF!</definedName>
    <definedName name="TB" localSheetId="22">#REF!</definedName>
    <definedName name="TB" localSheetId="34">#REF!</definedName>
    <definedName name="TB" localSheetId="18">#REF!</definedName>
    <definedName name="TB" localSheetId="39">#REF!</definedName>
    <definedName name="TB" localSheetId="40">#REF!</definedName>
    <definedName name="TB" localSheetId="23">#REF!</definedName>
    <definedName name="TB" localSheetId="7">#REF!</definedName>
    <definedName name="TB" localSheetId="6">#REF!</definedName>
    <definedName name="TB">#REF!</definedName>
    <definedName name="TEMP" localSheetId="46">#REF!</definedName>
    <definedName name="TEMP" localSheetId="29">#REF!</definedName>
    <definedName name="TEMP" localSheetId="13">#REF!</definedName>
    <definedName name="TEMP" localSheetId="41">#REF!</definedName>
    <definedName name="TEMP" localSheetId="24">#REF!</definedName>
    <definedName name="TEMP" localSheetId="8">#REF!</definedName>
    <definedName name="TEMP" localSheetId="35">#REF!</definedName>
    <definedName name="TEMP" localSheetId="19">#REF!</definedName>
    <definedName name="TEMP" localSheetId="49">#REF!</definedName>
    <definedName name="TEMP" localSheetId="32">#REF!</definedName>
    <definedName name="TEMP" localSheetId="16">#REF!</definedName>
    <definedName name="TEMP" localSheetId="50">#REF!</definedName>
    <definedName name="TEMP" localSheetId="17">#REF!</definedName>
    <definedName name="TEMP" localSheetId="42">#REF!</definedName>
    <definedName name="TEMP" localSheetId="25">#REF!</definedName>
    <definedName name="TEMP" localSheetId="9">#REF!</definedName>
    <definedName name="TEMP" localSheetId="44">#REF!</definedName>
    <definedName name="TEMP" localSheetId="27">#REF!</definedName>
    <definedName name="TEMP" localSheetId="11">#REF!</definedName>
    <definedName name="TEMP" localSheetId="31">#REF!</definedName>
    <definedName name="TEMP" localSheetId="15">#REF!</definedName>
    <definedName name="TEMP" localSheetId="28">#REF!</definedName>
    <definedName name="TEMP" localSheetId="12">#REF!</definedName>
    <definedName name="TEMP" localSheetId="36">#REF!</definedName>
    <definedName name="TEMP" localSheetId="20">#REF!</definedName>
    <definedName name="TEMP" localSheetId="37">#REF!</definedName>
    <definedName name="TEMP" localSheetId="21">#REF!</definedName>
    <definedName name="TEMP" localSheetId="47">#REF!</definedName>
    <definedName name="TEMP" localSheetId="30">#REF!</definedName>
    <definedName name="TEMP" localSheetId="14">#REF!</definedName>
    <definedName name="TEMP" localSheetId="43">#REF!</definedName>
    <definedName name="TEMP" localSheetId="26">#REF!</definedName>
    <definedName name="TEMP" localSheetId="10">#REF!</definedName>
    <definedName name="TEMP" localSheetId="38">#REF!</definedName>
    <definedName name="TEMP" localSheetId="22">#REF!</definedName>
    <definedName name="TEMP" localSheetId="34">#REF!</definedName>
    <definedName name="TEMP" localSheetId="18">#REF!</definedName>
    <definedName name="TEMP" localSheetId="39">#REF!</definedName>
    <definedName name="TEMP" localSheetId="40">#REF!</definedName>
    <definedName name="TEMP" localSheetId="23">#REF!</definedName>
    <definedName name="TEMP" localSheetId="7">#REF!</definedName>
    <definedName name="TEMP" localSheetId="6">#REF!</definedName>
    <definedName name="TEMP">#REF!</definedName>
    <definedName name="ThisMonth" localSheetId="46">[3]Main!$D$15</definedName>
    <definedName name="ThisMonth" localSheetId="41">[4]Main!$D$15</definedName>
    <definedName name="ThisMonth" localSheetId="35">[5]Main!$D$15</definedName>
    <definedName name="ThisMonth" localSheetId="49">[3]Main!$D$15</definedName>
    <definedName name="ThisMonth" localSheetId="50">[3]Main!$D$15</definedName>
    <definedName name="ThisMonth" localSheetId="42">[4]Main!$D$15</definedName>
    <definedName name="ThisMonth" localSheetId="44">[4]Main!$D$15</definedName>
    <definedName name="ThisMonth" localSheetId="48">[4]Main!$D$15</definedName>
    <definedName name="ThisMonth" localSheetId="45">[4]Main!$D$15</definedName>
    <definedName name="ThisMonth" localSheetId="36">[5]Main!$D$15</definedName>
    <definedName name="ThisMonth" localSheetId="37">[5]Main!$D$15</definedName>
    <definedName name="ThisMonth" localSheetId="47">[6]Main!$D$15</definedName>
    <definedName name="ThisMonth" localSheetId="30">[6]Main!$D$15</definedName>
    <definedName name="ThisMonth" localSheetId="14">[6]Main!$D$15</definedName>
    <definedName name="ThisMonth" localSheetId="43">[6]Main!$D$15</definedName>
    <definedName name="ThisMonth" localSheetId="26">[6]Main!$D$15</definedName>
    <definedName name="ThisMonth" localSheetId="10">[6]Main!$D$15</definedName>
    <definedName name="ThisMonth" localSheetId="38">[6]Main!$D$15</definedName>
    <definedName name="ThisMonth" localSheetId="22">[6]Main!$D$15</definedName>
    <definedName name="ThisMonth" localSheetId="34">[6]Main!$D$15</definedName>
    <definedName name="ThisMonth" localSheetId="18">[6]Main!$D$15</definedName>
    <definedName name="ThisMonth" localSheetId="39">[5]Main!$D$15</definedName>
    <definedName name="ThisMonth" localSheetId="40">[4]Main!$D$15</definedName>
    <definedName name="ThisMonth" localSheetId="2">[6]Main!$D$15</definedName>
    <definedName name="ThisMonth" localSheetId="3">[11]Main!$D$15</definedName>
    <definedName name="ThisMonth" localSheetId="6">[11]Main!$D$15</definedName>
    <definedName name="ThisMonth">[12]Main!$D$15</definedName>
    <definedName name="TOTAL" localSheetId="46">#REF!</definedName>
    <definedName name="TOTAL" localSheetId="29">#REF!</definedName>
    <definedName name="TOTAL" localSheetId="13">#REF!</definedName>
    <definedName name="TOTAL" localSheetId="41">#REF!</definedName>
    <definedName name="TOTAL" localSheetId="24">#REF!</definedName>
    <definedName name="TOTAL" localSheetId="8">#REF!</definedName>
    <definedName name="TOTAL" localSheetId="35">#REF!</definedName>
    <definedName name="TOTAL" localSheetId="19">#REF!</definedName>
    <definedName name="TOTAL" localSheetId="49">#REF!</definedName>
    <definedName name="TOTAL" localSheetId="32">#REF!</definedName>
    <definedName name="TOTAL" localSheetId="16">#REF!</definedName>
    <definedName name="TOTAL" localSheetId="50">#REF!</definedName>
    <definedName name="TOTAL" localSheetId="17">#REF!</definedName>
    <definedName name="TOTAL" localSheetId="42">#REF!</definedName>
    <definedName name="TOTAL" localSheetId="25">#REF!</definedName>
    <definedName name="TOTAL" localSheetId="9">#REF!</definedName>
    <definedName name="TOTAL" localSheetId="44">#REF!</definedName>
    <definedName name="TOTAL" localSheetId="27">#REF!</definedName>
    <definedName name="TOTAL" localSheetId="11">#REF!</definedName>
    <definedName name="TOTAL" localSheetId="31">#REF!</definedName>
    <definedName name="TOTAL" localSheetId="15">#REF!</definedName>
    <definedName name="TOTAL" localSheetId="28">#REF!</definedName>
    <definedName name="TOTAL" localSheetId="12">#REF!</definedName>
    <definedName name="TOTAL" localSheetId="36">#REF!</definedName>
    <definedName name="TOTAL" localSheetId="20">#REF!</definedName>
    <definedName name="TOTAL" localSheetId="37">#REF!</definedName>
    <definedName name="TOTAL" localSheetId="21">#REF!</definedName>
    <definedName name="TOTAL" localSheetId="47">#REF!</definedName>
    <definedName name="TOTAL" localSheetId="30">#REF!</definedName>
    <definedName name="TOTAL" localSheetId="14">#REF!</definedName>
    <definedName name="TOTAL" localSheetId="43">#REF!</definedName>
    <definedName name="TOTAL" localSheetId="26">#REF!</definedName>
    <definedName name="TOTAL" localSheetId="10">#REF!</definedName>
    <definedName name="TOTAL" localSheetId="38">#REF!</definedName>
    <definedName name="TOTAL" localSheetId="22">#REF!</definedName>
    <definedName name="TOTAL" localSheetId="34">#REF!</definedName>
    <definedName name="TOTAL" localSheetId="18">#REF!</definedName>
    <definedName name="TOTAL" localSheetId="39">#REF!</definedName>
    <definedName name="TOTAL" localSheetId="40">#REF!</definedName>
    <definedName name="TOTAL" localSheetId="23">#REF!</definedName>
    <definedName name="TOTAL" localSheetId="7">#REF!</definedName>
    <definedName name="TOTAL" localSheetId="6">#REF!</definedName>
    <definedName name="TOTAL">#REF!</definedName>
    <definedName name="TotalExposures" localSheetId="46">#REF!</definedName>
    <definedName name="TotalExposures" localSheetId="29">#REF!</definedName>
    <definedName name="TotalExposures" localSheetId="13">#REF!</definedName>
    <definedName name="TotalExposures" localSheetId="41">#REF!</definedName>
    <definedName name="TotalExposures" localSheetId="24">#REF!</definedName>
    <definedName name="TotalExposures" localSheetId="8">#REF!</definedName>
    <definedName name="TotalExposures" localSheetId="35">#REF!</definedName>
    <definedName name="TotalExposures" localSheetId="19">#REF!</definedName>
    <definedName name="TotalExposures" localSheetId="49">#REF!</definedName>
    <definedName name="TotalExposures" localSheetId="32">#REF!</definedName>
    <definedName name="TotalExposures" localSheetId="16">#REF!</definedName>
    <definedName name="TotalExposures" localSheetId="50">#REF!</definedName>
    <definedName name="TotalExposures" localSheetId="17">#REF!</definedName>
    <definedName name="TotalExposures" localSheetId="42">#REF!</definedName>
    <definedName name="TotalExposures" localSheetId="25">#REF!</definedName>
    <definedName name="TotalExposures" localSheetId="9">#REF!</definedName>
    <definedName name="TotalExposures" localSheetId="44">#REF!</definedName>
    <definedName name="TotalExposures" localSheetId="27">#REF!</definedName>
    <definedName name="TotalExposures" localSheetId="11">#REF!</definedName>
    <definedName name="TotalExposures" localSheetId="31">#REF!</definedName>
    <definedName name="TotalExposures" localSheetId="15">#REF!</definedName>
    <definedName name="TotalExposures" localSheetId="28">#REF!</definedName>
    <definedName name="TotalExposures" localSheetId="12">#REF!</definedName>
    <definedName name="TotalExposures" localSheetId="36">#REF!</definedName>
    <definedName name="TotalExposures" localSheetId="20">#REF!</definedName>
    <definedName name="TotalExposures" localSheetId="37">#REF!</definedName>
    <definedName name="TotalExposures" localSheetId="21">#REF!</definedName>
    <definedName name="TotalExposures" localSheetId="47">#REF!</definedName>
    <definedName name="TotalExposures" localSheetId="30">#REF!</definedName>
    <definedName name="TotalExposures" localSheetId="14">#REF!</definedName>
    <definedName name="TotalExposures" localSheetId="43">#REF!</definedName>
    <definedName name="TotalExposures" localSheetId="26">#REF!</definedName>
    <definedName name="TotalExposures" localSheetId="10">#REF!</definedName>
    <definedName name="TotalExposures" localSheetId="38">#REF!</definedName>
    <definedName name="TotalExposures" localSheetId="22">#REF!</definedName>
    <definedName name="TotalExposures" localSheetId="34">#REF!</definedName>
    <definedName name="TotalExposures" localSheetId="18">#REF!</definedName>
    <definedName name="TotalExposures" localSheetId="39">#REF!</definedName>
    <definedName name="TotalExposures" localSheetId="40">#REF!</definedName>
    <definedName name="TotalExposures" localSheetId="23">#REF!</definedName>
    <definedName name="TotalExposures" localSheetId="7">#REF!</definedName>
    <definedName name="TotalExposures" localSheetId="6">#REF!</definedName>
    <definedName name="TotalExposures">#REF!</definedName>
    <definedName name="TotalReturns" localSheetId="46">#REF!</definedName>
    <definedName name="TotalReturns" localSheetId="29">#REF!</definedName>
    <definedName name="TotalReturns" localSheetId="13">#REF!</definedName>
    <definedName name="TotalReturns" localSheetId="41">#REF!</definedName>
    <definedName name="TotalReturns" localSheetId="24">#REF!</definedName>
    <definedName name="TotalReturns" localSheetId="8">#REF!</definedName>
    <definedName name="TotalReturns" localSheetId="35">#REF!</definedName>
    <definedName name="TotalReturns" localSheetId="19">#REF!</definedName>
    <definedName name="TotalReturns" localSheetId="49">#REF!</definedName>
    <definedName name="TotalReturns" localSheetId="32">#REF!</definedName>
    <definedName name="TotalReturns" localSheetId="16">#REF!</definedName>
    <definedName name="TotalReturns" localSheetId="50">#REF!</definedName>
    <definedName name="TotalReturns" localSheetId="17">#REF!</definedName>
    <definedName name="TotalReturns" localSheetId="42">#REF!</definedName>
    <definedName name="TotalReturns" localSheetId="25">#REF!</definedName>
    <definedName name="TotalReturns" localSheetId="9">#REF!</definedName>
    <definedName name="TotalReturns" localSheetId="44">#REF!</definedName>
    <definedName name="TotalReturns" localSheetId="27">#REF!</definedName>
    <definedName name="TotalReturns" localSheetId="11">#REF!</definedName>
    <definedName name="TotalReturns" localSheetId="31">#REF!</definedName>
    <definedName name="TotalReturns" localSheetId="15">#REF!</definedName>
    <definedName name="TotalReturns" localSheetId="28">#REF!</definedName>
    <definedName name="TotalReturns" localSheetId="12">#REF!</definedName>
    <definedName name="TotalReturns" localSheetId="36">#REF!</definedName>
    <definedName name="TotalReturns" localSheetId="20">#REF!</definedName>
    <definedName name="TotalReturns" localSheetId="37">#REF!</definedName>
    <definedName name="TotalReturns" localSheetId="21">#REF!</definedName>
    <definedName name="TotalReturns" localSheetId="47">#REF!</definedName>
    <definedName name="TotalReturns" localSheetId="30">#REF!</definedName>
    <definedName name="TotalReturns" localSheetId="14">#REF!</definedName>
    <definedName name="TotalReturns" localSheetId="43">#REF!</definedName>
    <definedName name="TotalReturns" localSheetId="26">#REF!</definedName>
    <definedName name="TotalReturns" localSheetId="10">#REF!</definedName>
    <definedName name="TotalReturns" localSheetId="38">#REF!</definedName>
    <definedName name="TotalReturns" localSheetId="22">#REF!</definedName>
    <definedName name="TotalReturns" localSheetId="34">#REF!</definedName>
    <definedName name="TotalReturns" localSheetId="18">#REF!</definedName>
    <definedName name="TotalReturns" localSheetId="39">#REF!</definedName>
    <definedName name="TotalReturns" localSheetId="40">#REF!</definedName>
    <definedName name="TotalReturns" localSheetId="23">#REF!</definedName>
    <definedName name="TotalReturns" localSheetId="7">#REF!</definedName>
    <definedName name="TotalReturns" localSheetId="6">#REF!</definedName>
    <definedName name="TotalReturns">#REF!</definedName>
    <definedName name="UK_Gov_AP" localSheetId="46">'Apr 16'!$L$104</definedName>
    <definedName name="UK_Gov_AP" localSheetId="49">'Feb 16'!$L$104</definedName>
    <definedName name="UK_Gov_AP" localSheetId="50">'Jan 16'!$L$104</definedName>
    <definedName name="UK_Gov_AP_1_m" localSheetId="46">'Apr 16'!$L$105</definedName>
    <definedName name="UK_Gov_AP_1_m" localSheetId="49">'Feb 16'!$L$105</definedName>
    <definedName name="UK_Gov_AP_1_m" localSheetId="50">'Jan 16'!$L$105</definedName>
    <definedName name="UK_Gov_AP_1_y" localSheetId="46">'Apr 16'!$L$107</definedName>
    <definedName name="UK_Gov_AP_1_y" localSheetId="49">'Feb 16'!$L$107</definedName>
    <definedName name="UK_Gov_AP_1_y" localSheetId="50">'Jan 16'!$L$107</definedName>
    <definedName name="UK_Gov_AP_3_m" localSheetId="46">'Apr 16'!$L$106</definedName>
    <definedName name="UK_Gov_AP_3_m" localSheetId="49">'Feb 16'!$L$106</definedName>
    <definedName name="UK_Gov_AP_3_m" localSheetId="50">'Jan 16'!$L$106</definedName>
    <definedName name="UK_Gov_AR" localSheetId="46">'Apr 16'!$L$109</definedName>
    <definedName name="UK_Gov_AR" localSheetId="49">'Feb 16'!$L$109</definedName>
    <definedName name="UK_Gov_AR" localSheetId="50">'Jan 16'!$L$109</definedName>
    <definedName name="UK_Gov_AR_1_m" localSheetId="46">'Apr 16'!$L$110</definedName>
    <definedName name="UK_Gov_AR_1_m" localSheetId="49">'Feb 16'!$L$110</definedName>
    <definedName name="UK_Gov_AR_1_m" localSheetId="50">'Jan 16'!$L$110</definedName>
    <definedName name="UK_Gov_AR_1_y" localSheetId="46">'Apr 16'!$L$112</definedName>
    <definedName name="UK_Gov_AR_1_y" localSheetId="49">'Feb 16'!$L$112</definedName>
    <definedName name="UK_Gov_AR_1_y" localSheetId="50">'Jan 16'!$L$112</definedName>
    <definedName name="UK_Gov_AR_3_m" localSheetId="46">'Apr 16'!$L$111</definedName>
    <definedName name="UK_Gov_AR_3_m" localSheetId="49">'Feb 16'!$L$111</definedName>
    <definedName name="UK_Gov_AR_3_m" localSheetId="50">'Jan 16'!$L$111</definedName>
    <definedName name="UK_Gov_BN" localSheetId="46">'Apr 16'!$L$14</definedName>
    <definedName name="UK_Gov_BN" localSheetId="49">'Feb 16'!$L$14</definedName>
    <definedName name="UK_Gov_BN" localSheetId="50">'Jan 16'!$L$14</definedName>
    <definedName name="UK_Gov_BN_Claim" localSheetId="46">'Apr 16'!$L$15</definedName>
    <definedName name="UK_Gov_BN_Claim" localSheetId="49">'Feb 16'!$L$15</definedName>
    <definedName name="UK_Gov_BN_Claim" localSheetId="50">'Jan 16'!$L$15</definedName>
    <definedName name="UK_Gov_BN_HQ_In" localSheetId="46">'Apr 16'!$L$16</definedName>
    <definedName name="UK_Gov_BN_HQ_In" localSheetId="49">'Feb 16'!$L$16</definedName>
    <definedName name="UK_Gov_BN_HQ_In" localSheetId="50">'Jan 16'!$L$16</definedName>
    <definedName name="UK_Gov_BN_HQ_In_Non_Res" localSheetId="46">'Apr 16'!$L$18</definedName>
    <definedName name="UK_Gov_BN_HQ_In_Non_Res" localSheetId="49">'Feb 16'!$L$18</definedName>
    <definedName name="UK_Gov_BN_HQ_In_Non_Res" localSheetId="50">'Jan 16'!$L$18</definedName>
    <definedName name="UK_Gov_BN_HQ_In_Res" localSheetId="46">'Apr 16'!$L$17</definedName>
    <definedName name="UK_Gov_BN_HQ_In_Res" localSheetId="49">'Feb 16'!$L$17</definedName>
    <definedName name="UK_Gov_BN_HQ_In_Res" localSheetId="50">'Jan 16'!$L$17</definedName>
    <definedName name="UK_Gov_BN_HQ_Out" localSheetId="46">'Apr 16'!$L$19</definedName>
    <definedName name="UK_Gov_BN_HQ_Out" localSheetId="49">'Feb 16'!$L$19</definedName>
    <definedName name="UK_Gov_BN_HQ_Out" localSheetId="50">'Jan 16'!$L$19</definedName>
    <definedName name="UK_Gov_BN_HQ_Out_Non_Res" localSheetId="46">'Apr 16'!$L$21</definedName>
    <definedName name="UK_Gov_BN_HQ_Out_Non_Res" localSheetId="49">'Feb 16'!$L$21</definedName>
    <definedName name="UK_Gov_BN_HQ_Out_Non_Res" localSheetId="50">'Jan 16'!$L$21</definedName>
    <definedName name="UK_Gov_BN_HQ_Out_Res" localSheetId="46">'Apr 16'!$L$20</definedName>
    <definedName name="UK_Gov_BN_HQ_Out_Res" localSheetId="49">'Feb 16'!$L$20</definedName>
    <definedName name="UK_Gov_BN_HQ_Out_Res" localSheetId="50">'Jan 16'!$L$20</definedName>
    <definedName name="UK_Gov_CL" localSheetId="46">'Apr 16'!$L$131</definedName>
    <definedName name="UK_Gov_CL" localSheetId="49">'Feb 16'!$L$131</definedName>
    <definedName name="UK_Gov_CL" localSheetId="50">'Jan 16'!$L$131</definedName>
    <definedName name="UK_Gov_CL_HQ_In" localSheetId="46">'Apr 16'!$L$134</definedName>
    <definedName name="UK_Gov_CL_HQ_In" localSheetId="49">'Feb 16'!$L$134</definedName>
    <definedName name="UK_Gov_CL_HQ_In" localSheetId="50">'Jan 16'!$L$134</definedName>
    <definedName name="UK_Gov_CL_HQ_Out" localSheetId="46">'Apr 16'!$L$135</definedName>
    <definedName name="UK_Gov_CL_HQ_Out" localSheetId="49">'Feb 16'!$L$135</definedName>
    <definedName name="UK_Gov_CL_HQ_Out" localSheetId="50">'Jan 16'!$L$135</definedName>
    <definedName name="UK_Gov_CL_Other" localSheetId="46">'Apr 16'!$L$133</definedName>
    <definedName name="UK_Gov_CL_Other" localSheetId="49">'Feb 16'!$L$133</definedName>
    <definedName name="UK_Gov_CL_Other" localSheetId="50">'Jan 16'!$L$133</definedName>
    <definedName name="UK_Gov_Currency_Debt" localSheetId="46">'Apr 16'!$L$142</definedName>
    <definedName name="UK_Gov_Currency_Debt" localSheetId="49">'Feb 16'!$L$142</definedName>
    <definedName name="UK_Gov_Currency_Debt" localSheetId="50">'Jan 16'!$L$142</definedName>
    <definedName name="UK_Gov_FCA" localSheetId="46">'Apr 16'!$L$59</definedName>
    <definedName name="UK_Gov_FCA" localSheetId="49">'Feb 16'!$L$59</definedName>
    <definedName name="UK_Gov_FCA" localSheetId="50">'Jan 16'!$L$59</definedName>
    <definedName name="UK_Gov_FCA_Deposits" localSheetId="46">'Apr 16'!$L$62</definedName>
    <definedName name="UK_Gov_FCA_Deposits" localSheetId="49">'Feb 16'!$L$62</definedName>
    <definedName name="UK_Gov_FCA_Deposits" localSheetId="50">'Jan 16'!$L$62</definedName>
    <definedName name="UK_Gov_FCA_Foreign" localSheetId="46">'Apr 16'!$L$61</definedName>
    <definedName name="UK_Gov_FCA_Foreign" localSheetId="49">'Feb 16'!$L$61</definedName>
    <definedName name="UK_Gov_FCA_Foreign" localSheetId="50">'Jan 16'!$L$61</definedName>
    <definedName name="UK_Gov_FCA_MMI" localSheetId="46">'Apr 16'!$L$60</definedName>
    <definedName name="UK_Gov_FCA_MMI" localSheetId="49">'Feb 16'!$L$60</definedName>
    <definedName name="UK_Gov_FCA_MMI" localSheetId="50">'Jan 16'!$L$60</definedName>
    <definedName name="UK_Gov_FCA_Other" localSheetId="46">'Apr 16'!$L$93</definedName>
    <definedName name="UK_Gov_FCA_Other" localSheetId="49">'Feb 16'!$L$93</definedName>
    <definedName name="UK_Gov_FCA_Other" localSheetId="50">'Jan 16'!$L$93</definedName>
    <definedName name="UK_Gov_FCD" localSheetId="46">'Apr 16'!$L$32</definedName>
    <definedName name="UK_Gov_FCD" localSheetId="41">'Aug 16'!$L$32</definedName>
    <definedName name="UK_Gov_FCD" localSheetId="35">'Dec 16'!$L$32</definedName>
    <definedName name="UK_Gov_FCD" localSheetId="49">'Feb 16'!$L$32</definedName>
    <definedName name="UK_Gov_FCD" localSheetId="50">'Jan 16'!$L$32</definedName>
    <definedName name="UK_Gov_FCD" localSheetId="42">'Jul 16'!$L$32</definedName>
    <definedName name="UK_Gov_FCD" localSheetId="44">'Jun 16'!$L$32</definedName>
    <definedName name="UK_Gov_FCD" localSheetId="48">'Mar 16'!$L$32</definedName>
    <definedName name="UK_Gov_FCD" localSheetId="45">'May 16'!$L$32</definedName>
    <definedName name="UK_Gov_FCD" localSheetId="36">'Nov 16'!$L$32</definedName>
    <definedName name="UK_Gov_FCD" localSheetId="37">'Oct 16'!$L$32</definedName>
    <definedName name="UK_Gov_FCD" localSheetId="39">'Sep 16'!$L$32</definedName>
    <definedName name="UK_Gov_FCD" localSheetId="40">'Sep 16 (old)'!$L$32</definedName>
    <definedName name="UK_Gov_FCD" localSheetId="6">[13]output!$L$32</definedName>
    <definedName name="UK_Gov_FCD" localSheetId="5">[14]output!$L$32</definedName>
    <definedName name="UK_Gov_FCD_Central_Banks" localSheetId="46">'Apr 16'!$L$34</definedName>
    <definedName name="UK_Gov_FCD_Central_Banks" localSheetId="41">'Aug 16'!$L$34</definedName>
    <definedName name="UK_Gov_FCD_Central_Banks" localSheetId="35">'Dec 16'!$L$34</definedName>
    <definedName name="UK_Gov_FCD_Central_Banks" localSheetId="49">'Feb 16'!$L$34</definedName>
    <definedName name="UK_Gov_FCD_Central_Banks" localSheetId="50">'Jan 16'!$L$34</definedName>
    <definedName name="UK_Gov_FCD_Central_Banks" localSheetId="42">'Jul 16'!$L$34</definedName>
    <definedName name="UK_Gov_FCD_Central_Banks" localSheetId="44">'Jun 16'!$L$34</definedName>
    <definedName name="UK_Gov_FCD_Central_Banks" localSheetId="48">'Mar 16'!$L$34</definedName>
    <definedName name="UK_Gov_FCD_Central_Banks" localSheetId="45">'May 16'!$L$34</definedName>
    <definedName name="UK_Gov_FCD_Central_Banks" localSheetId="36">'Nov 16'!$L$34</definedName>
    <definedName name="UK_Gov_FCD_Central_Banks" localSheetId="37">'Oct 16'!$L$34</definedName>
    <definedName name="UK_Gov_FCD_Central_Banks" localSheetId="39">'Sep 16'!$L$34</definedName>
    <definedName name="UK_Gov_FCD_Central_Banks" localSheetId="40">'Sep 16 (old)'!$L$34</definedName>
    <definedName name="UK_Gov_FCD_HQ_In" localSheetId="46">'Apr 16'!$L$35</definedName>
    <definedName name="UK_Gov_FCD_HQ_In" localSheetId="41">'Aug 16'!$L$35</definedName>
    <definedName name="UK_Gov_FCD_HQ_In" localSheetId="35">'Dec 16'!$L$35</definedName>
    <definedName name="UK_Gov_FCD_HQ_In" localSheetId="49">'Feb 16'!$L$35</definedName>
    <definedName name="UK_Gov_FCD_HQ_In" localSheetId="50">'Jan 16'!$L$35</definedName>
    <definedName name="UK_Gov_FCD_HQ_In" localSheetId="42">'Jul 16'!$L$35</definedName>
    <definedName name="UK_Gov_FCD_HQ_In" localSheetId="44">'Jun 16'!$L$35</definedName>
    <definedName name="UK_Gov_FCD_HQ_In" localSheetId="48">'Mar 16'!$L$35</definedName>
    <definedName name="UK_Gov_FCD_HQ_In" localSheetId="45">'May 16'!$L$35</definedName>
    <definedName name="UK_Gov_FCD_HQ_In" localSheetId="36">'Nov 16'!$L$35</definedName>
    <definedName name="UK_Gov_FCD_HQ_In" localSheetId="37">'Oct 16'!$L$35</definedName>
    <definedName name="UK_Gov_FCD_HQ_In" localSheetId="39">'Sep 16'!$L$35</definedName>
    <definedName name="UK_Gov_FCD_HQ_In" localSheetId="40">'Sep 16 (old)'!$L$35</definedName>
    <definedName name="UK_Gov_FCD_HQ_In_Non_Res" localSheetId="46">'Apr 16'!$L$37</definedName>
    <definedName name="UK_Gov_FCD_HQ_In_Non_Res" localSheetId="49">'Feb 16'!$L$37</definedName>
    <definedName name="UK_Gov_FCD_HQ_In_Non_Res" localSheetId="50">'Jan 16'!$L$37</definedName>
    <definedName name="UK_Gov_FCD_HQ_In_Res" localSheetId="46">'Apr 16'!$L$36</definedName>
    <definedName name="UK_Gov_FCD_HQ_In_Res" localSheetId="49">'Feb 16'!$L$36</definedName>
    <definedName name="UK_Gov_FCD_HQ_In_Res" localSheetId="50">'Jan 16'!$L$36</definedName>
    <definedName name="UK_Gov_FCD_HQ_Out" localSheetId="46">'Apr 16'!$L$38</definedName>
    <definedName name="UK_Gov_FCD_HQ_Out" localSheetId="41">'Aug 16'!$L$38</definedName>
    <definedName name="UK_Gov_FCD_HQ_Out" localSheetId="35">'Dec 16'!$L$38</definedName>
    <definedName name="UK_Gov_FCD_HQ_Out" localSheetId="49">'Feb 16'!$L$38</definedName>
    <definedName name="UK_Gov_FCD_HQ_Out" localSheetId="50">'Jan 16'!$L$38</definedName>
    <definedName name="UK_Gov_FCD_HQ_Out" localSheetId="42">'Jul 16'!$L$38</definedName>
    <definedName name="UK_Gov_FCD_HQ_Out" localSheetId="44">'Jun 16'!$L$38</definedName>
    <definedName name="UK_Gov_FCD_HQ_Out" localSheetId="48">'Mar 16'!$L$38</definedName>
    <definedName name="UK_Gov_FCD_HQ_Out" localSheetId="45">'May 16'!$L$38</definedName>
    <definedName name="UK_Gov_FCD_HQ_Out" localSheetId="36">'Nov 16'!$L$38</definedName>
    <definedName name="UK_Gov_FCD_HQ_Out" localSheetId="37">'Oct 16'!$L$38</definedName>
    <definedName name="UK_Gov_FCD_HQ_Out" localSheetId="39">'Sep 16'!$L$38</definedName>
    <definedName name="UK_Gov_FCD_HQ_Out" localSheetId="40">'Sep 16 (old)'!$L$38</definedName>
    <definedName name="UK_Gov_FCD_HQ_Out_Non_Res" localSheetId="46">'Apr 16'!$L$40</definedName>
    <definedName name="UK_Gov_FCD_HQ_Out_Non_Res" localSheetId="49">'Feb 16'!$L$40</definedName>
    <definedName name="UK_Gov_FCD_HQ_Out_Non_Res" localSheetId="50">'Jan 16'!$L$40</definedName>
    <definedName name="UK_Gov_FCD_HQ_Out_Res" localSheetId="46">'Apr 16'!$L$39</definedName>
    <definedName name="UK_Gov_FCD_HQ_Out_Res" localSheetId="49">'Feb 16'!$L$39</definedName>
    <definedName name="UK_Gov_FCD_HQ_Out_Res" localSheetId="50">'Jan 16'!$L$39</definedName>
    <definedName name="UK_Gov_FCLS" localSheetId="46">'Apr 16'!$L$72</definedName>
    <definedName name="UK_Gov_FCLS" localSheetId="49">'Feb 16'!$L$72</definedName>
    <definedName name="UK_Gov_FCLS" localSheetId="50">'Jan 16'!$L$72</definedName>
    <definedName name="UK_Gov_FCLS_1_m" localSheetId="46">'Apr 16'!$L$74</definedName>
    <definedName name="UK_Gov_FCLS_1_m" localSheetId="49">'Feb 16'!$L$74</definedName>
    <definedName name="UK_Gov_FCLS_1_m" localSheetId="50">'Jan 16'!$L$74</definedName>
    <definedName name="UK_Gov_FCLS_1_y" localSheetId="46">'Apr 16'!$L$76</definedName>
    <definedName name="UK_Gov_FCLS_1_y" localSheetId="49">'Feb 16'!$L$76</definedName>
    <definedName name="UK_Gov_FCLS_1_y" localSheetId="50">'Jan 16'!$L$76</definedName>
    <definedName name="UK_Gov_FCLS_3_m" localSheetId="46">'Apr 16'!$L$75</definedName>
    <definedName name="UK_Gov_FCLS_3_m" localSheetId="49">'Feb 16'!$L$75</definedName>
    <definedName name="UK_Gov_FCLS_3_m" localSheetId="50">'Jan 16'!$L$75</definedName>
    <definedName name="UK_Gov_FCR" localSheetId="46">'Apr 16'!$L$10</definedName>
    <definedName name="UK_Gov_FCR" localSheetId="41">'Aug 16'!$L$10</definedName>
    <definedName name="UK_Gov_FCR" localSheetId="35">'Dec 16'!$L$10</definedName>
    <definedName name="UK_Gov_FCR" localSheetId="49">'Feb 16'!$L$10</definedName>
    <definedName name="UK_Gov_FCR" localSheetId="50">'Jan 16'!$L$10</definedName>
    <definedName name="UK_Gov_FCR" localSheetId="42">'Jul 16'!$L$10</definedName>
    <definedName name="UK_Gov_FCR" localSheetId="44">'Jun 16'!$L$10</definedName>
    <definedName name="UK_Gov_FCR" localSheetId="48">'Mar 16'!$L$10</definedName>
    <definedName name="UK_Gov_FCR" localSheetId="45">'May 16'!$L$10</definedName>
    <definedName name="UK_Gov_FCR" localSheetId="36">'Nov 16'!$L$10</definedName>
    <definedName name="UK_Gov_FCR" localSheetId="37">'Oct 16'!$L$10</definedName>
    <definedName name="UK_Gov_FCR" localSheetId="39">'Sep 16'!$L$10</definedName>
    <definedName name="UK_Gov_FCR" localSheetId="40">'Sep 16 (old)'!$L$10</definedName>
    <definedName name="UK_Gov_FCS" localSheetId="46">'Apr 16'!$L$128</definedName>
    <definedName name="UK_Gov_FCS" localSheetId="49">'Feb 16'!$L$128</definedName>
    <definedName name="UK_Gov_FCS" localSheetId="50">'Jan 16'!$L$128</definedName>
    <definedName name="UK_Gov_FI_foreign" localSheetId="46">'Apr 16'!$L$144</definedName>
    <definedName name="UK_Gov_FI_foreign" localSheetId="49">'Feb 16'!$L$144</definedName>
    <definedName name="UK_Gov_FI_foreign" localSheetId="50">'Jan 16'!$L$144</definedName>
    <definedName name="UK_Gov_Gold_Dollar" localSheetId="46">'Apr 16'!$L$48</definedName>
    <definedName name="UK_Gov_Gold_Dollar" localSheetId="41">'Aug 16'!$L$48</definedName>
    <definedName name="UK_Gov_Gold_Dollar" localSheetId="35">'Dec 16'!$L$48</definedName>
    <definedName name="UK_Gov_Gold_Dollar" localSheetId="49">'Feb 16'!$L$48</definedName>
    <definedName name="UK_Gov_Gold_Dollar" localSheetId="50">'Jan 16'!$L$48</definedName>
    <definedName name="UK_Gov_Gold_Dollar" localSheetId="42">'Jul 16'!$L$48</definedName>
    <definedName name="UK_Gov_Gold_Dollar" localSheetId="44">'Jun 16'!$L$48</definedName>
    <definedName name="UK_Gov_Gold_Dollar" localSheetId="48">'Mar 16'!$L$48</definedName>
    <definedName name="UK_Gov_Gold_Dollar" localSheetId="45">'May 16'!$L$48</definedName>
    <definedName name="UK_Gov_Gold_Dollar" localSheetId="36">'Nov 16'!$L$48</definedName>
    <definedName name="UK_Gov_Gold_Dollar" localSheetId="37">'Oct 16'!$L$48</definedName>
    <definedName name="UK_Gov_Gold_Dollar" localSheetId="39">'Sep 16'!$L$48</definedName>
    <definedName name="UK_Gov_Gold_Dollar" localSheetId="40">'Sep 16 (old)'!$L$48</definedName>
    <definedName name="UK_Gov_Gold_Fine" localSheetId="46">'Apr 16'!$L$49</definedName>
    <definedName name="UK_Gov_Gold_Fine" localSheetId="49">'Feb 16'!$L$49</definedName>
    <definedName name="UK_Gov_Gold_Fine" localSheetId="50">'Jan 16'!$L$49</definedName>
    <definedName name="UK_Gov_IMF" localSheetId="46">'Apr 16'!$L$44</definedName>
    <definedName name="UK_Gov_IMF" localSheetId="41">'Aug 16'!$L$44</definedName>
    <definedName name="UK_Gov_IMF" localSheetId="35">'Dec 16'!$L$44</definedName>
    <definedName name="UK_Gov_IMF" localSheetId="49">'Feb 16'!$L$44</definedName>
    <definedName name="UK_Gov_IMF" localSheetId="50">'Jan 16'!$L$44</definedName>
    <definedName name="UK_Gov_IMF" localSheetId="42">'Jul 16'!$L$44</definedName>
    <definedName name="UK_Gov_IMF" localSheetId="44">'Jun 16'!$L$44</definedName>
    <definedName name="UK_Gov_IMF" localSheetId="48">'Mar 16'!$L$44</definedName>
    <definedName name="UK_Gov_IMF" localSheetId="45">'May 16'!$L$44</definedName>
    <definedName name="UK_Gov_IMF" localSheetId="36">'Nov 16'!$L$44</definedName>
    <definedName name="UK_Gov_IMF" localSheetId="37">'Oct 16'!$L$44</definedName>
    <definedName name="UK_Gov_IMF" localSheetId="39">'Sep 16'!$L$44</definedName>
    <definedName name="UK_Gov_IMF" localSheetId="40">'Sep 16 (old)'!$L$44</definedName>
    <definedName name="UK_Gov_Liab_Collateral" localSheetId="46">'Apr 16'!$L$124</definedName>
    <definedName name="UK_Gov_Liab_Collateral" localSheetId="49">'Feb 16'!$L$124</definedName>
    <definedName name="UK_Gov_Liab_Collateral" localSheetId="50">'Jan 16'!$L$124</definedName>
    <definedName name="UK_Gov_Liab_Foreign" localSheetId="46">'Apr 16'!$L$122</definedName>
    <definedName name="UK_Gov_Liab_Foreign" localSheetId="49">'Feb 16'!$L$122</definedName>
    <definedName name="UK_Gov_Liab_Foreign" localSheetId="50">'Jan 16'!$L$122</definedName>
    <definedName name="UK_Gov_Liab_Other" localSheetId="46">'Apr 16'!$L$125</definedName>
    <definedName name="UK_Gov_Liab_Other" localSheetId="49">'Feb 16'!$L$125</definedName>
    <definedName name="UK_Gov_Liab_Other" localSheetId="50">'Jan 16'!$L$125</definedName>
    <definedName name="UK_Gov_Long" localSheetId="46">'Apr 16'!$L$87</definedName>
    <definedName name="UK_Gov_Long" localSheetId="49">'Feb 16'!$L$87</definedName>
    <definedName name="UK_Gov_Long" localSheetId="50">'Jan 16'!$L$87</definedName>
    <definedName name="UK_Gov_Long_1_m" localSheetId="46">'Apr 16'!$L$89</definedName>
    <definedName name="UK_Gov_Long_1_m" localSheetId="49">'Feb 16'!$L$89</definedName>
    <definedName name="UK_Gov_Long_1_m" localSheetId="50">'Jan 16'!$L$89</definedName>
    <definedName name="UK_Gov_Long_1_y" localSheetId="46">'Apr 16'!$L$91</definedName>
    <definedName name="UK_Gov_Long_1_y" localSheetId="49">'Feb 16'!$L$91</definedName>
    <definedName name="UK_Gov_Long_1_y" localSheetId="50">'Jan 16'!$L$91</definedName>
    <definedName name="UK_Gov_Long_3_m" localSheetId="46">'Apr 16'!$L$90</definedName>
    <definedName name="UK_Gov_Long_3_m" localSheetId="49">'Feb 16'!$L$90</definedName>
    <definedName name="UK_Gov_Long_3_m" localSheetId="50">'Jan 16'!$L$90</definedName>
    <definedName name="UK_Gov_MMI" localSheetId="46">'Apr 16'!$L$23</definedName>
    <definedName name="UK_Gov_MMI" localSheetId="49">'Feb 16'!$L$23</definedName>
    <definedName name="UK_Gov_MMI" localSheetId="50">'Jan 16'!$L$23</definedName>
    <definedName name="UK_Gov_MMI_Claim" localSheetId="46">'Apr 16'!$L$24</definedName>
    <definedName name="UK_Gov_MMI_Claim" localSheetId="49">'Feb 16'!$L$24</definedName>
    <definedName name="UK_Gov_MMI_Claim" localSheetId="50">'Jan 16'!$L$24</definedName>
    <definedName name="UK_Gov_MMI_HQ_In" localSheetId="46">'Apr 16'!$L$25</definedName>
    <definedName name="UK_Gov_MMI_HQ_In" localSheetId="49">'Feb 16'!$L$25</definedName>
    <definedName name="UK_Gov_MMI_HQ_In" localSheetId="50">'Jan 16'!$L$25</definedName>
    <definedName name="UK_Gov_MMI_HQ_In_Non_Res" localSheetId="46">'Apr 16'!$L$27</definedName>
    <definedName name="UK_Gov_MMI_HQ_In_Non_Res" localSheetId="49">'Feb 16'!$L$27</definedName>
    <definedName name="UK_Gov_MMI_HQ_In_Non_Res" localSheetId="50">'Jan 16'!$L$27</definedName>
    <definedName name="UK_Gov_MMI_HQ_In_Res" localSheetId="46">'Apr 16'!$L$26</definedName>
    <definedName name="UK_Gov_MMI_HQ_In_Res" localSheetId="49">'Feb 16'!$L$26</definedName>
    <definedName name="UK_Gov_MMI_HQ_In_Res" localSheetId="50">'Jan 16'!$L$26</definedName>
    <definedName name="UK_Gov_MMI_HQ_Out" localSheetId="46">'Apr 16'!$L$28</definedName>
    <definedName name="UK_Gov_MMI_HQ_Out" localSheetId="49">'Feb 16'!$L$28</definedName>
    <definedName name="UK_Gov_MMI_HQ_Out" localSheetId="50">'Jan 16'!$L$28</definedName>
    <definedName name="UK_Gov_MMI_HQ_Out_Non_Res" localSheetId="46">'Apr 16'!$L$30</definedName>
    <definedName name="UK_Gov_MMI_HQ_Out_Non_Res" localSheetId="49">'Feb 16'!$L$30</definedName>
    <definedName name="UK_Gov_MMI_HQ_Out_Non_Res" localSheetId="50">'Jan 16'!$L$30</definedName>
    <definedName name="UK_Gov_MMI_HQ_Out_Res" localSheetId="46">'Apr 16'!$L$29</definedName>
    <definedName name="UK_Gov_MMI_HQ_Out_Res" localSheetId="49">'Feb 16'!$L$29</definedName>
    <definedName name="UK_Gov_MMI_HQ_Out_Res" localSheetId="50">'Jan 16'!$L$29</definedName>
    <definedName name="UK_Gov_Net_Drains" localSheetId="46">'Apr 16'!$L$113</definedName>
    <definedName name="UK_Gov_Net_Drains" localSheetId="49">'Feb 16'!$L$113</definedName>
    <definedName name="UK_Gov_Net_Drains" localSheetId="50">'Jan 16'!$L$113</definedName>
    <definedName name="UK_Gov_Off_Bal" localSheetId="46">'Apr 16'!$L$151</definedName>
    <definedName name="UK_Gov_Off_Bal" localSheetId="49">'Feb 16'!$L$151</definedName>
    <definedName name="UK_Gov_Off_Bal" localSheetId="50">'Jan 16'!$L$151</definedName>
    <definedName name="UK_Gov_Off_Bal_1_y" localSheetId="46">'Apr 16'!$L$157</definedName>
    <definedName name="UK_Gov_Off_Bal_1_y" localSheetId="49">'Feb 16'!$L$157</definedName>
    <definedName name="UK_Gov_Off_Bal_1_y" localSheetId="50">'Jan 16'!$L$157</definedName>
    <definedName name="UK_Gov_Off_Bal_CCIR_Swaps" localSheetId="46">'Apr 16'!$L$153</definedName>
    <definedName name="UK_Gov_Off_Bal_CCIR_Swaps" localSheetId="49">'Feb 16'!$L$153</definedName>
    <definedName name="UK_Gov_Off_Bal_CCIR_Swaps" localSheetId="50">'Jan 16'!$L$153</definedName>
    <definedName name="UK_Gov_Off_Bal_Foreign" localSheetId="46">'Apr 16'!$L$152</definedName>
    <definedName name="UK_Gov_Off_Bal_Foreign" localSheetId="49">'Feb 16'!$L$152</definedName>
    <definedName name="UK_Gov_Off_Bal_Foreign" localSheetId="50">'Jan 16'!$L$152</definedName>
    <definedName name="UK_Gov_Off_Bal_IR_Swaps" localSheetId="46">'Apr 16'!$L$154</definedName>
    <definedName name="UK_Gov_Off_Bal_IR_Swaps" localSheetId="49">'Feb 16'!$L$154</definedName>
    <definedName name="UK_Gov_Off_Bal_IR_Swaps" localSheetId="50">'Jan 16'!$L$154</definedName>
    <definedName name="UK_Gov_Off_Bal_Options" localSheetId="46">'Apr 16'!$L$155</definedName>
    <definedName name="UK_Gov_Off_Bal_Options" localSheetId="49">'Feb 16'!$L$155</definedName>
    <definedName name="UK_Gov_Off_Bal_Options" localSheetId="50">'Jan 16'!$L$155</definedName>
    <definedName name="UK_Gov_ORA" localSheetId="46">'Apr 16'!$L$51</definedName>
    <definedName name="UK_Gov_ORA" localSheetId="41">'Aug 16'!$L$51</definedName>
    <definedName name="UK_Gov_ORA" localSheetId="35">'Dec 16'!$L$51</definedName>
    <definedName name="UK_Gov_ORA" localSheetId="49">'Feb 16'!$L$51</definedName>
    <definedName name="UK_Gov_ORA" localSheetId="50">'Jan 16'!$L$51</definedName>
    <definedName name="UK_Gov_ORA" localSheetId="42">'Jul 16'!$L$51</definedName>
    <definedName name="UK_Gov_ORA" localSheetId="44">'Jun 16'!$L$51</definedName>
    <definedName name="UK_Gov_ORA" localSheetId="48">'Mar 16'!$L$51</definedName>
    <definedName name="UK_Gov_ORA" localSheetId="45">'May 16'!$L$51</definedName>
    <definedName name="UK_Gov_ORA" localSheetId="36">'Nov 16'!$L$51</definedName>
    <definedName name="UK_Gov_ORA" localSheetId="37">'Oct 16'!$L$51</definedName>
    <definedName name="UK_Gov_ORA" localSheetId="39">'Sep 16'!$L$51</definedName>
    <definedName name="UK_Gov_ORA" localSheetId="40">'Sep 16 (old)'!$L$51</definedName>
    <definedName name="UK_Gov_ORA_Capital" localSheetId="46">'Apr 16'!$L$53</definedName>
    <definedName name="UK_Gov_ORA_Capital" localSheetId="49">'Feb 16'!$L$53</definedName>
    <definedName name="UK_Gov_ORA_Capital" localSheetId="50">'Jan 16'!$L$53</definedName>
    <definedName name="UK_Gov_ORA_Claim" localSheetId="46">'Apr 16'!$L$56</definedName>
    <definedName name="UK_Gov_ORA_Claim" localSheetId="49">'Feb 16'!$L$56</definedName>
    <definedName name="UK_Gov_ORA_Claim" localSheetId="50">'Jan 16'!$L$56</definedName>
    <definedName name="UK_Gov_ORA_Claim_Res" localSheetId="46">'Apr 16'!$L$57</definedName>
    <definedName name="UK_Gov_ORA_Claim_Res" localSheetId="49">'Feb 16'!$L$57</definedName>
    <definedName name="UK_Gov_ORA_Claim_Res" localSheetId="50">'Jan 16'!$L$57</definedName>
    <definedName name="UK_Gov_ORA_Foreign" localSheetId="46">'Apr 16'!$L$54</definedName>
    <definedName name="UK_Gov_ORA_Foreign" localSheetId="41">'Aug 16'!$L$54</definedName>
    <definedName name="UK_Gov_ORA_Foreign" localSheetId="35">'Dec 16'!$L$54</definedName>
    <definedName name="UK_Gov_ORA_Foreign" localSheetId="49">'Feb 16'!$L$54</definedName>
    <definedName name="UK_Gov_ORA_Foreign" localSheetId="50">'Jan 16'!$L$54</definedName>
    <definedName name="UK_Gov_ORA_Foreign" localSheetId="42">'Jul 16'!$L$54</definedName>
    <definedName name="UK_Gov_ORA_Foreign" localSheetId="44">'Jun 16'!$L$54</definedName>
    <definedName name="UK_Gov_ORA_Foreign" localSheetId="48">'Mar 16'!$L$54</definedName>
    <definedName name="UK_Gov_ORA_Foreign" localSheetId="45">'May 16'!$L$54</definedName>
    <definedName name="UK_Gov_ORA_Foreign" localSheetId="36">'Nov 16'!$L$54</definedName>
    <definedName name="UK_Gov_ORA_Foreign" localSheetId="37">'Oct 16'!$L$54</definedName>
    <definedName name="UK_Gov_ORA_Foreign" localSheetId="39">'Sep 16'!$L$54</definedName>
    <definedName name="UK_Gov_ORA_Foreign" localSheetId="40">'Sep 16 (old)'!$L$54</definedName>
    <definedName name="UK_Gov_ORA_Foreign_Res" localSheetId="46">'Apr 16'!$L$55</definedName>
    <definedName name="UK_Gov_ORA_Foreign_Res" localSheetId="49">'Feb 16'!$L$55</definedName>
    <definedName name="UK_Gov_ORA_Foreign_Res" localSheetId="50">'Jan 16'!$L$55</definedName>
    <definedName name="UK_Gov_Pledged_RA" localSheetId="46">'Apr 16'!$L$146</definedName>
    <definedName name="UK_Gov_Pledged_RA" localSheetId="49">'Feb 16'!$L$146</definedName>
    <definedName name="UK_Gov_Pledged_RA" localSheetId="50">'Jan 16'!$L$146</definedName>
    <definedName name="UK_Gov_RA" localSheetId="46">'Apr 16'!$L$8</definedName>
    <definedName name="UK_Gov_RA" localSheetId="49">'Feb 16'!$L$8</definedName>
    <definedName name="UK_Gov_RA" localSheetId="50">'Jan 16'!$L$8</definedName>
    <definedName name="UK_Gov_RA_as_Collateral" localSheetId="46">'Apr 16'!$L$148</definedName>
    <definedName name="UK_Gov_RA_as_Collateral" localSheetId="49">'Feb 16'!$L$148</definedName>
    <definedName name="UK_Gov_RA_as_Collateral" localSheetId="50">'Jan 16'!$L$148</definedName>
    <definedName name="UK_Gov_Repos_In" localSheetId="46">'Apr 16'!$L$99</definedName>
    <definedName name="UK_Gov_Repos_In" localSheetId="49">'Feb 16'!$L$99</definedName>
    <definedName name="UK_Gov_Repos_In" localSheetId="50">'Jan 16'!$L$99</definedName>
    <definedName name="UK_Gov_Repos_In_1_m" localSheetId="46">'Apr 16'!$L$100</definedName>
    <definedName name="UK_Gov_Repos_In_1_m" localSheetId="49">'Feb 16'!$L$100</definedName>
    <definedName name="UK_Gov_Repos_In_1_m" localSheetId="50">'Jan 16'!$L$100</definedName>
    <definedName name="UK_Gov_Repos_In_1_y" localSheetId="46">'Apr 16'!$L$102</definedName>
    <definedName name="UK_Gov_Repos_In_1_y" localSheetId="49">'Feb 16'!$L$102</definedName>
    <definedName name="UK_Gov_Repos_In_1_y" localSheetId="50">'Jan 16'!$L$102</definedName>
    <definedName name="UK_Gov_Repos_In_3_m" localSheetId="46">'Apr 16'!$L$101</definedName>
    <definedName name="UK_Gov_Repos_In_3_m" localSheetId="49">'Feb 16'!$L$101</definedName>
    <definedName name="UK_Gov_Repos_In_3_m" localSheetId="50">'Jan 16'!$L$101</definedName>
    <definedName name="UK_Gov_Repos_Out" localSheetId="46">'Apr 16'!$L$94</definedName>
    <definedName name="UK_Gov_Repos_Out" localSheetId="49">'Feb 16'!$L$94</definedName>
    <definedName name="UK_Gov_Repos_Out" localSheetId="50">'Jan 16'!$L$94</definedName>
    <definedName name="UK_Gov_Repos_Out_1_m" localSheetId="46">'Apr 16'!$L$95</definedName>
    <definedName name="UK_Gov_Repos_Out_1_m" localSheetId="49">'Feb 16'!$L$95</definedName>
    <definedName name="UK_Gov_Repos_Out_1_m" localSheetId="50">'Jan 16'!$L$95</definedName>
    <definedName name="UK_Gov_Repos_Out_1_y" localSheetId="46">'Apr 16'!$L$97</definedName>
    <definedName name="UK_Gov_Repos_Out_1_y" localSheetId="49">'Feb 16'!$L$97</definedName>
    <definedName name="UK_Gov_Repos_Out_1_y" localSheetId="50">'Jan 16'!$L$97</definedName>
    <definedName name="UK_Gov_Repos_Out_3_m" localSheetId="46">'Apr 16'!$L$96</definedName>
    <definedName name="UK_Gov_Repos_Out_3_m" localSheetId="49">'Feb 16'!$L$96</definedName>
    <definedName name="UK_Gov_Repos_Out_3_m" localSheetId="50">'Jan 16'!$L$96</definedName>
    <definedName name="UK_Gov_SDR" localSheetId="46">'Apr 16'!$L$46</definedName>
    <definedName name="UK_Gov_SDR" localSheetId="41">'Aug 16'!$L$46</definedName>
    <definedName name="UK_Gov_SDR" localSheetId="35">'Dec 16'!$L$46</definedName>
    <definedName name="UK_Gov_SDR" localSheetId="49">'Feb 16'!$L$46</definedName>
    <definedName name="UK_Gov_SDR" localSheetId="50">'Jan 16'!$L$46</definedName>
    <definedName name="UK_Gov_SDR" localSheetId="42">'Jul 16'!$L$46</definedName>
    <definedName name="UK_Gov_SDR" localSheetId="44">'Jun 16'!$L$46</definedName>
    <definedName name="UK_Gov_SDR" localSheetId="48">'Mar 16'!$L$46</definedName>
    <definedName name="UK_Gov_SDR" localSheetId="45">'May 16'!$L$46</definedName>
    <definedName name="UK_Gov_SDR" localSheetId="36">'Nov 16'!$L$46</definedName>
    <definedName name="UK_Gov_SDR" localSheetId="37">'Oct 16'!$L$46</definedName>
    <definedName name="UK_Gov_SDR" localSheetId="39">'Sep 16'!$L$46</definedName>
    <definedName name="UK_Gov_SDR" localSheetId="40">'Sep 16 (old)'!$L$46</definedName>
    <definedName name="UK_Gov_Sec" localSheetId="46">'Apr 16'!$L$12</definedName>
    <definedName name="UK_Gov_Sec" localSheetId="41">'Aug 16'!$L$12</definedName>
    <definedName name="UK_Gov_Sec" localSheetId="35">'Dec 16'!$L$12</definedName>
    <definedName name="UK_Gov_Sec" localSheetId="49">'Feb 16'!$L$12</definedName>
    <definedName name="UK_Gov_Sec" localSheetId="50">'Jan 16'!$L$12</definedName>
    <definedName name="UK_Gov_Sec" localSheetId="42">'Jul 16'!$L$12</definedName>
    <definedName name="UK_Gov_Sec" localSheetId="44">'Jun 16'!$L$12</definedName>
    <definedName name="UK_Gov_Sec" localSheetId="48">'Mar 16'!$L$12</definedName>
    <definedName name="UK_Gov_Sec" localSheetId="45">'May 16'!$L$12</definedName>
    <definedName name="UK_Gov_Sec" localSheetId="36">'Nov 16'!$L$12</definedName>
    <definedName name="UK_Gov_Sec" localSheetId="37">'Oct 16'!$L$12</definedName>
    <definedName name="UK_Gov_Sec" localSheetId="39">'Sep 16'!$L$12</definedName>
    <definedName name="UK_Gov_Sec" localSheetId="40">'Sep 16 (old)'!$L$12</definedName>
    <definedName name="UK_Gov_Sec" localSheetId="6">[13]output!$L$12</definedName>
    <definedName name="UK_Gov_Sec" localSheetId="5">[14]output!$L$12</definedName>
    <definedName name="UK_Gov_Sec_as_Collateral" localSheetId="46">'Apr 16'!$L$149</definedName>
    <definedName name="UK_Gov_Sec_as_Collateral" localSheetId="49">'Feb 16'!$L$149</definedName>
    <definedName name="UK_Gov_Sec_as_Collateral" localSheetId="50">'Jan 16'!$L$149</definedName>
    <definedName name="UK_Gov_Short" localSheetId="46">'Apr 16'!$L$81</definedName>
    <definedName name="UK_Gov_Short" localSheetId="49">'Feb 16'!$L$81</definedName>
    <definedName name="UK_Gov_Short" localSheetId="50">'Jan 16'!$L$81</definedName>
    <definedName name="UK_Gov_Short_1_m" localSheetId="46">'Apr 16'!$L$83</definedName>
    <definedName name="UK_Gov_Short_1_m" localSheetId="49">'Feb 16'!$L$83</definedName>
    <definedName name="UK_Gov_Short_1_m" localSheetId="50">'Jan 16'!$L$83</definedName>
    <definedName name="UK_Gov_Short_1_y" localSheetId="46">'Apr 16'!$L$85</definedName>
    <definedName name="UK_Gov_Short_1_y" localSheetId="49">'Feb 16'!$L$85</definedName>
    <definedName name="UK_Gov_Short_1_y" localSheetId="50">'Jan 16'!$L$85</definedName>
    <definedName name="UK_Gov_Short_3_m" localSheetId="46">'Apr 16'!$L$84</definedName>
    <definedName name="UK_Gov_Short_3_m" localSheetId="49">'Feb 16'!$L$84</definedName>
    <definedName name="UK_Gov_Short_3_m" localSheetId="50">'Jan 16'!$L$84</definedName>
    <definedName name="UK_Gov_Short_Long" localSheetId="46">'Apr 16'!$L$79</definedName>
    <definedName name="UK_Gov_Short_Long" localSheetId="49">'Feb 16'!$L$79</definedName>
    <definedName name="UK_Gov_Short_Long" localSheetId="50">'Jan 16'!$L$79</definedName>
    <definedName name="w" localSheetId="46">#REF!</definedName>
    <definedName name="w" localSheetId="29">#REF!</definedName>
    <definedName name="w" localSheetId="13">#REF!</definedName>
    <definedName name="w" localSheetId="41">#REF!</definedName>
    <definedName name="w" localSheetId="24">#REF!</definedName>
    <definedName name="w" localSheetId="8">#REF!</definedName>
    <definedName name="w" localSheetId="35">#REF!</definedName>
    <definedName name="w" localSheetId="19">#REF!</definedName>
    <definedName name="w" localSheetId="49">#REF!</definedName>
    <definedName name="w" localSheetId="32">#REF!</definedName>
    <definedName name="w" localSheetId="16">#REF!</definedName>
    <definedName name="w" localSheetId="50">#REF!</definedName>
    <definedName name="w" localSheetId="17">#REF!</definedName>
    <definedName name="w" localSheetId="42">#REF!</definedName>
    <definedName name="w" localSheetId="25">#REF!</definedName>
    <definedName name="w" localSheetId="9">#REF!</definedName>
    <definedName name="w" localSheetId="44">#REF!</definedName>
    <definedName name="w" localSheetId="27">#REF!</definedName>
    <definedName name="w" localSheetId="11">#REF!</definedName>
    <definedName name="w" localSheetId="31">#REF!</definedName>
    <definedName name="w" localSheetId="15">#REF!</definedName>
    <definedName name="w" localSheetId="28">#REF!</definedName>
    <definedName name="w" localSheetId="12">#REF!</definedName>
    <definedName name="w" localSheetId="36">#REF!</definedName>
    <definedName name="w" localSheetId="20">#REF!</definedName>
    <definedName name="w" localSheetId="37">#REF!</definedName>
    <definedName name="w" localSheetId="21">#REF!</definedName>
    <definedName name="w" localSheetId="47">#REF!</definedName>
    <definedName name="w" localSheetId="30">#REF!</definedName>
    <definedName name="w" localSheetId="14">#REF!</definedName>
    <definedName name="w" localSheetId="43">#REF!</definedName>
    <definedName name="w" localSheetId="26">#REF!</definedName>
    <definedName name="w" localSheetId="10">#REF!</definedName>
    <definedName name="w" localSheetId="38">#REF!</definedName>
    <definedName name="w" localSheetId="22">#REF!</definedName>
    <definedName name="w" localSheetId="34">#REF!</definedName>
    <definedName name="w" localSheetId="18">#REF!</definedName>
    <definedName name="w" localSheetId="39">#REF!</definedName>
    <definedName name="w" localSheetId="40">#REF!</definedName>
    <definedName name="w" localSheetId="23">#REF!</definedName>
    <definedName name="w" localSheetId="7">#REF!</definedName>
    <definedName name="w" localSheetId="6">#REF!</definedName>
    <definedName name="w">#REF!</definedName>
    <definedName name="YY" localSheetId="46">#REF!</definedName>
    <definedName name="YY" localSheetId="29">#REF!</definedName>
    <definedName name="YY" localSheetId="13">#REF!</definedName>
    <definedName name="YY" localSheetId="41">#REF!</definedName>
    <definedName name="YY" localSheetId="24">#REF!</definedName>
    <definedName name="YY" localSheetId="8">#REF!</definedName>
    <definedName name="YY" localSheetId="35">#REF!</definedName>
    <definedName name="YY" localSheetId="19">#REF!</definedName>
    <definedName name="YY" localSheetId="49">#REF!</definedName>
    <definedName name="YY" localSheetId="32">#REF!</definedName>
    <definedName name="YY" localSheetId="16">#REF!</definedName>
    <definedName name="YY" localSheetId="50">#REF!</definedName>
    <definedName name="YY" localSheetId="17">#REF!</definedName>
    <definedName name="YY" localSheetId="42">#REF!</definedName>
    <definedName name="YY" localSheetId="25">#REF!</definedName>
    <definedName name="YY" localSheetId="9">#REF!</definedName>
    <definedName name="YY" localSheetId="44">#REF!</definedName>
    <definedName name="YY" localSheetId="27">#REF!</definedName>
    <definedName name="YY" localSheetId="11">#REF!</definedName>
    <definedName name="YY" localSheetId="31">#REF!</definedName>
    <definedName name="YY" localSheetId="15">#REF!</definedName>
    <definedName name="YY" localSheetId="28">#REF!</definedName>
    <definedName name="YY" localSheetId="12">#REF!</definedName>
    <definedName name="YY" localSheetId="36">#REF!</definedName>
    <definedName name="YY" localSheetId="20">#REF!</definedName>
    <definedName name="YY" localSheetId="37">#REF!</definedName>
    <definedName name="YY" localSheetId="21">#REF!</definedName>
    <definedName name="YY" localSheetId="47">#REF!</definedName>
    <definedName name="YY" localSheetId="30">#REF!</definedName>
    <definedName name="YY" localSheetId="14">#REF!</definedName>
    <definedName name="YY" localSheetId="43">#REF!</definedName>
    <definedName name="YY" localSheetId="26">#REF!</definedName>
    <definedName name="YY" localSheetId="10">#REF!</definedName>
    <definedName name="YY" localSheetId="38">#REF!</definedName>
    <definedName name="YY" localSheetId="22">#REF!</definedName>
    <definedName name="YY" localSheetId="34">#REF!</definedName>
    <definedName name="YY" localSheetId="18">#REF!</definedName>
    <definedName name="YY" localSheetId="39">#REF!</definedName>
    <definedName name="YY" localSheetId="40">#REF!</definedName>
    <definedName name="YY" localSheetId="23">#REF!</definedName>
    <definedName name="YY" localSheetId="7">#REF!</definedName>
    <definedName name="YY" localSheetId="6">#REF!</definedName>
    <definedName name="YY">#REF!</definedName>
    <definedName name="YY__" localSheetId="46">#REF!</definedName>
    <definedName name="YY__" localSheetId="29">#REF!</definedName>
    <definedName name="YY__" localSheetId="13">#REF!</definedName>
    <definedName name="YY__" localSheetId="41">#REF!</definedName>
    <definedName name="YY__" localSheetId="24">#REF!</definedName>
    <definedName name="YY__" localSheetId="8">#REF!</definedName>
    <definedName name="YY__" localSheetId="35">#REF!</definedName>
    <definedName name="YY__" localSheetId="19">#REF!</definedName>
    <definedName name="YY__" localSheetId="49">#REF!</definedName>
    <definedName name="YY__" localSheetId="32">#REF!</definedName>
    <definedName name="YY__" localSheetId="16">#REF!</definedName>
    <definedName name="YY__" localSheetId="50">#REF!</definedName>
    <definedName name="YY__" localSheetId="17">#REF!</definedName>
    <definedName name="YY__" localSheetId="42">#REF!</definedName>
    <definedName name="YY__" localSheetId="25">#REF!</definedName>
    <definedName name="YY__" localSheetId="9">#REF!</definedName>
    <definedName name="YY__" localSheetId="44">#REF!</definedName>
    <definedName name="YY__" localSheetId="27">#REF!</definedName>
    <definedName name="YY__" localSheetId="11">#REF!</definedName>
    <definedName name="YY__" localSheetId="31">#REF!</definedName>
    <definedName name="YY__" localSheetId="15">#REF!</definedName>
    <definedName name="YY__" localSheetId="28">#REF!</definedName>
    <definedName name="YY__" localSheetId="12">#REF!</definedName>
    <definedName name="YY__" localSheetId="36">#REF!</definedName>
    <definedName name="YY__" localSheetId="20">#REF!</definedName>
    <definedName name="YY__" localSheetId="37">#REF!</definedName>
    <definedName name="YY__" localSheetId="21">#REF!</definedName>
    <definedName name="YY__" localSheetId="47">#REF!</definedName>
    <definedName name="YY__" localSheetId="30">#REF!</definedName>
    <definedName name="YY__" localSheetId="14">#REF!</definedName>
    <definedName name="YY__" localSheetId="43">#REF!</definedName>
    <definedName name="YY__" localSheetId="26">#REF!</definedName>
    <definedName name="YY__" localSheetId="10">#REF!</definedName>
    <definedName name="YY__" localSheetId="38">#REF!</definedName>
    <definedName name="YY__" localSheetId="22">#REF!</definedName>
    <definedName name="YY__" localSheetId="34">#REF!</definedName>
    <definedName name="YY__" localSheetId="18">#REF!</definedName>
    <definedName name="YY__" localSheetId="39">#REF!</definedName>
    <definedName name="YY__" localSheetId="40">#REF!</definedName>
    <definedName name="YY__" localSheetId="23">#REF!</definedName>
    <definedName name="YY__" localSheetId="7">#REF!</definedName>
    <definedName name="YY__" localSheetId="6">#REF!</definedName>
    <definedName name="YY__">#REF!</definedName>
    <definedName name="ZINS" localSheetId="46">#REF!</definedName>
    <definedName name="ZINS" localSheetId="29">#REF!</definedName>
    <definedName name="ZINS" localSheetId="13">#REF!</definedName>
    <definedName name="ZINS" localSheetId="41">#REF!</definedName>
    <definedName name="ZINS" localSheetId="24">#REF!</definedName>
    <definedName name="ZINS" localSheetId="8">#REF!</definedName>
    <definedName name="ZINS" localSheetId="35">#REF!</definedName>
    <definedName name="ZINS" localSheetId="19">#REF!</definedName>
    <definedName name="ZINS" localSheetId="49">#REF!</definedName>
    <definedName name="ZINS" localSheetId="32">#REF!</definedName>
    <definedName name="ZINS" localSheetId="16">#REF!</definedName>
    <definedName name="ZINS" localSheetId="50">#REF!</definedName>
    <definedName name="ZINS" localSheetId="17">#REF!</definedName>
    <definedName name="ZINS" localSheetId="42">#REF!</definedName>
    <definedName name="ZINS" localSheetId="25">#REF!</definedName>
    <definedName name="ZINS" localSheetId="9">#REF!</definedName>
    <definedName name="ZINS" localSheetId="44">#REF!</definedName>
    <definedName name="ZINS" localSheetId="27">#REF!</definedName>
    <definedName name="ZINS" localSheetId="11">#REF!</definedName>
    <definedName name="ZINS" localSheetId="31">#REF!</definedName>
    <definedName name="ZINS" localSheetId="15">#REF!</definedName>
    <definedName name="ZINS" localSheetId="28">#REF!</definedName>
    <definedName name="ZINS" localSheetId="12">#REF!</definedName>
    <definedName name="ZINS" localSheetId="36">#REF!</definedName>
    <definedName name="ZINS" localSheetId="20">#REF!</definedName>
    <definedName name="ZINS" localSheetId="37">#REF!</definedName>
    <definedName name="ZINS" localSheetId="21">#REF!</definedName>
    <definedName name="ZINS" localSheetId="47">#REF!</definedName>
    <definedName name="ZINS" localSheetId="30">#REF!</definedName>
    <definedName name="ZINS" localSheetId="14">#REF!</definedName>
    <definedName name="ZINS" localSheetId="43">#REF!</definedName>
    <definedName name="ZINS" localSheetId="26">#REF!</definedName>
    <definedName name="ZINS" localSheetId="10">#REF!</definedName>
    <definedName name="ZINS" localSheetId="38">#REF!</definedName>
    <definedName name="ZINS" localSheetId="22">#REF!</definedName>
    <definedName name="ZINS" localSheetId="34">#REF!</definedName>
    <definedName name="ZINS" localSheetId="18">#REF!</definedName>
    <definedName name="ZINS" localSheetId="39">#REF!</definedName>
    <definedName name="ZINS" localSheetId="40">#REF!</definedName>
    <definedName name="ZINS" localSheetId="23">#REF!</definedName>
    <definedName name="ZINS" localSheetId="7">#REF!</definedName>
    <definedName name="ZINS" localSheetId="6">#REF!</definedName>
    <definedName name="ZINS">#REF!</definedName>
  </definedNames>
  <calcPr calcId="145621" calcOnSave="0"/>
</workbook>
</file>

<file path=xl/calcChain.xml><?xml version="1.0" encoding="utf-8"?>
<calcChain xmlns="http://schemas.openxmlformats.org/spreadsheetml/2006/main">
  <c r="P41" i="339" l="1"/>
  <c r="P40" i="339" l="1"/>
  <c r="P39" i="339" l="1"/>
  <c r="P38"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5" i="349"/>
  <c r="L25" i="349"/>
  <c r="N23" i="349"/>
  <c r="L19" i="349"/>
  <c r="L14" i="349" s="1"/>
  <c r="L12" i="349" s="1"/>
  <c r="L10" i="349" s="1"/>
  <c r="L8" i="349" s="1"/>
  <c r="N19" i="349"/>
  <c r="N16" i="349"/>
  <c r="L16" i="349"/>
  <c r="N14" i="349"/>
  <c r="N12" i="349" s="1"/>
  <c r="N151" i="349" l="1"/>
  <c r="N10" i="349"/>
  <c r="N8" i="349" s="1"/>
  <c r="N32" i="349"/>
  <c r="L93" i="349"/>
  <c r="L113" i="349" s="1"/>
  <c r="N79" i="349"/>
  <c r="N113" i="349" s="1"/>
  <c r="N93" i="349"/>
  <c r="J4" i="343" l="1"/>
  <c r="J5" i="343"/>
  <c r="J6" i="343"/>
  <c r="J7" i="343"/>
  <c r="J8" i="343"/>
  <c r="J3" i="343"/>
  <c r="H7" i="343"/>
  <c r="I7" i="343" s="1"/>
  <c r="G7" i="343"/>
  <c r="D7" i="343"/>
  <c r="H6" i="343"/>
  <c r="I6" i="343" s="1"/>
  <c r="G6" i="343"/>
  <c r="G8" i="343" s="1"/>
  <c r="D6" i="343"/>
  <c r="H5" i="343"/>
  <c r="I5" i="343" s="1"/>
  <c r="D5" i="343"/>
  <c r="D8" i="343" s="1"/>
  <c r="H4" i="343"/>
  <c r="I4" i="343" s="1"/>
  <c r="H3" i="343"/>
  <c r="I3" i="343" s="1"/>
  <c r="I8" i="343" l="1"/>
  <c r="I9" i="343" s="1"/>
  <c r="L151" i="323" l="1"/>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<sst xmlns="http://schemas.openxmlformats.org/spreadsheetml/2006/main" count="6594" uniqueCount="438">
  <si>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</si>
  <si>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</si>
  <si>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</si>
  <si>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</si>
  <si>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</si>
  <si>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</si>
  <si>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</si>
  <si>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</si>
  <si>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</si>
  <si>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</si>
  <si>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</si>
  <si>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</si>
  <si>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</si>
  <si>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</si>
  <si>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</si>
  <si>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</si>
  <si>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</si>
  <si>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</si>
  <si>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</si>
  <si>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</si>
  <si>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</si>
  <si>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</si>
  <si>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</si>
  <si>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</si>
  <si>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</si>
  <si>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</si>
  <si>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</si>
  <si>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</si>
  <si>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</si>
  <si>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</si>
  <si>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</si>
  <si>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</si>
  <si>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</si>
  <si>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</si>
  <si>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</si>
  <si>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</si>
  <si>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</si>
  <si>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</si>
  <si>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</si>
  <si>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</si>
  <si>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</si>
  <si>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</si>
  <si>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</si>
  <si>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</si>
  <si>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</si>
  <si>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</si>
  <si>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</si>
  <si>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</si>
  <si>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</si>
  <si>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</si>
  <si>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</si>
  <si>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</si>
  <si>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</si>
  <si>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</si>
  <si>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</si>
  <si>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</si>
  <si>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</si>
  <si>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</si>
  <si>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</si>
  <si>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</si>
  <si>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</si>
  <si>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</si>
  <si>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</si>
  <si>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</si>
  <si>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</si>
  <si>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</si>
  <si>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</si>
  <si>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</si>
  <si>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</si>
  <si>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</si>
  <si>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</si>
  <si>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</si>
  <si>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</si>
  <si>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</si>
  <si>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</si>
  <si>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</si>
  <si>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</si>
  <si>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</si>
  <si>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</si>
  <si>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</si>
  <si>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</si>
  <si>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</si>
  <si>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</si>
  <si>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</si>
  <si>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</si>
  <si>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</si>
  <si>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</si>
  <si>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</si>
  <si>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</si>
  <si>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</si>
  <si>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</si>
  <si>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</si>
  <si>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</si>
  <si>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</si>
  <si>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</si>
  <si>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</si>
  <si>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</si>
  <si>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</si>
  <si>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</si>
  <si>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</si>
  <si>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</si>
  <si>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</si>
  <si>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</si>
  <si>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</si>
  <si>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</si>
  <si>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</si>
  <si>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</si>
  <si>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</si>
  <si>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</si>
  <si>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</si>
  <si>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</si>
  <si>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</si>
  <si>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</si>
  <si>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</si>
  <si>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</si>
  <si>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</si>
  <si>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</si>
  <si>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</si>
  <si>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</si>
  <si>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</si>
  <si>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</si>
  <si>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</si>
  <si>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</si>
  <si>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</si>
  <si>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</si>
  <si>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</si>
  <si>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</si>
  <si>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</si>
  <si>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</si>
  <si>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</si>
  <si>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</si>
  <si>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</si>
  <si>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</si>
  <si>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</si>
  <si>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</si>
  <si>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</si>
  <si>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</si>
  <si>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</si>
  <si>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</si>
  <si>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</si>
  <si>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</si>
  <si>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</si>
  <si>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</si>
  <si>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</si>
  <si>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</si>
  <si>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</si>
  <si>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</si>
  <si>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</si>
  <si>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</si>
  <si>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</si>
  <si>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</si>
  <si>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</si>
  <si>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</si>
  <si>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</si>
  <si>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</si>
  <si>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</si>
  <si>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</si>
  <si>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</si>
  <si>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</si>
  <si>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</si>
  <si>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</si>
  <si>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</si>
  <si>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</si>
  <si>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</si>
  <si>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</si>
  <si>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</si>
  <si>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</si>
  <si>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</si>
  <si>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</si>
  <si>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</si>
  <si>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</si>
  <si>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</si>
  <si>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</si>
  <si>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</si>
  <si>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</si>
  <si>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</si>
  <si>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</si>
  <si>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</si>
  <si>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</si>
  <si>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</si>
  <si>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</si>
  <si>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</si>
  <si>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</si>
  <si>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</si>
  <si>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</si>
  <si>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</si>
  <si>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</si>
  <si>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</si>
  <si>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</si>
  <si>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</si>
  <si>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</si>
  <si>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</si>
  <si>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</si>
  <si>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</si>
  <si>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</si>
  <si>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</si>
  <si>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</si>
  <si>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</si>
  <si>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</si>
  <si>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</si>
  <si>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</si>
  <si>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</si>
  <si>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</si>
  <si>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</si>
  <si>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</si>
  <si>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</si>
  <si>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</si>
  <si>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</si>
  <si>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</si>
  <si>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</si>
  <si>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</si>
  <si>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</si>
  <si>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</si>
  <si>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</si>
  <si>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</si>
  <si>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</si>
  <si>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</si>
  <si>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</si>
  <si>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</si>
  <si>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</si>
  <si>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</si>
  <si>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</si>
  <si>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</si>
  <si>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</si>
  <si>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</si>
  <si>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</si>
  <si>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</si>
  <si>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</si>
  <si>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</si>
  <si>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</si>
  <si>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</si>
  <si>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</si>
  <si>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</si>
  <si>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</si>
  <si>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</si>
  <si>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</si>
  <si>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</si>
  <si>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</si>
  <si>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</si>
  <si>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</si>
  <si>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</si>
  <si>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</si>
  <si>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</si>
  <si>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</si>
  <si>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</si>
  <si>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</si>
  <si>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</si>
  <si>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</si>
  <si>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</si>
  <si>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</si>
  <si>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</si>
  <si>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</si>
  <si>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</si>
  <si>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</si>
  <si>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</si>
  <si>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</si>
  <si>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</si>
  <si>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</si>
  <si>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</si>
  <si>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</si>
  <si>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</si>
  <si>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</si>
  <si>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</si>
  <si>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</si>
  <si>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</si>
  <si>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</si>
  <si>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</si>
  <si>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</si>
  <si>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</si>
  <si>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</si>
  <si>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</si>
  <si>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</si>
  <si>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</si>
  <si>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</si>
  <si>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</si>
  <si>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</si>
  <si>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</si>
  <si>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</si>
  <si>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</si>
  <si>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</si>
  <si>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</si>
  <si>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</si>
  <si>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</si>
  <si>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</si>
  <si>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</si>
  <si>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</si>
  <si>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</si>
  <si>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</si>
  <si>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</si>
  <si>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</si>
  <si>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</si>
  <si>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</si>
  <si>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</si>
  <si>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</si>
  <si>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</si>
  <si>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</si>
  <si>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</si>
  <si>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</si>
  <si>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</si>
  <si>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</si>
  <si>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</si>
  <si>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</si>
  <si>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</si>
  <si>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</si>
  <si>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</si>
  <si>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</si>
  <si>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</si>
  <si>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</si>
  <si>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</si>
  <si>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</si>
  <si>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</si>
  <si>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</si>
  <si>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</si>
  <si>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</si>
  <si>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</si>
  <si>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</si>
  <si>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</si>
  <si>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</si>
  <si>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</si>
  <si>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</si>
  <si>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</si>
  <si>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</si>
  <si>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</si>
  <si>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</si>
  <si>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</si>
  <si>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</si>
  <si>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</si>
  <si>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</si>
  <si>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</si>
  <si>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</si>
  <si>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</si>
  <si>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</si>
  <si>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</si>
  <si>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</si>
  <si>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</si>
  <si>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</si>
  <si>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</si>
  <si>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</si>
  <si>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</si>
  <si>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</si>
  <si>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</si>
  <si>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</si>
  <si>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</si>
  <si>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</si>
  <si>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</si>
  <si>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</si>
  <si>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</si>
  <si>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</si>
  <si>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</si>
  <si>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</si>
  <si>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</si>
  <si>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</si>
  <si>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</si>
  <si>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</si>
  <si>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</si>
  <si>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</si>
  <si>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</si>
  <si>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</si>
  <si>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</si>
  <si>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</si>
  <si>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</si>
  <si>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</si>
  <si>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</si>
  <si>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</si>
  <si>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</si>
  <si>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</si>
  <si>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</si>
  <si>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</si>
  <si>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</si>
  <si>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</si>
  <si>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</si>
  <si>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</si>
  <si>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</si>
  <si>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</si>
  <si>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</si>
  <si>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Nov15</t>
  </si>
  <si>
    <t>Feb16</t>
  </si>
  <si>
    <t>Mar16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</si>
  <si>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</si>
  <si>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</si>
  <si>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</si>
  <si>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</si>
  <si>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</si>
  <si>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</si>
  <si>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</si>
  <si>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</si>
  <si>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</si>
  <si>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</si>
  <si>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</si>
  <si>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</si>
  <si>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</si>
  <si>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</si>
  <si>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</si>
  <si>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</si>
  <si>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</si>
  <si>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</si>
  <si>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</si>
  <si>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</si>
  <si>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</si>
  <si>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</si>
  <si>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</si>
  <si>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</si>
  <si>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</si>
  <si>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</si>
  <si>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</si>
  <si>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</si>
  <si>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</si>
  <si>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</si>
  <si>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</si>
  <si>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</si>
  <si>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</si>
  <si>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</si>
  <si>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</si>
  <si>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</si>
  <si>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</si>
  <si>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t>Jul 17</t>
  </si>
  <si>
    <t xml:space="preserve"> outflow </t>
  </si>
  <si>
    <t>Aug 17</t>
  </si>
  <si>
    <t>other</t>
  </si>
  <si>
    <t>Sep 17</t>
  </si>
  <si>
    <t>Oct 17</t>
  </si>
  <si>
    <t>Nov 17</t>
  </si>
  <si>
    <t>Dec 17</t>
  </si>
  <si>
    <t>Jan 18</t>
  </si>
  <si>
    <t>Feb 18</t>
  </si>
  <si>
    <t>Mar 18</t>
  </si>
  <si>
    <t>Apr 18</t>
  </si>
  <si>
    <t>May 18</t>
  </si>
  <si>
    <t>Jun 18</t>
  </si>
  <si>
    <t>Jul 18</t>
  </si>
  <si>
    <t>Aug 18</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</si>
  <si>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</si>
  <si>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</si>
  <si>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</si>
  <si>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</si>
  <si>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</si>
  <si>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</si>
  <si>
    <t>Sep 18</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</si>
</sst>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quot;£&quot;#,##0.00_);[Red]\(&quot;£&quot;#,##0.00\)"/>
    <numFmt numFmtId="165" formatCode="_(&quot;£&quot;* #,##0.00_);_(&quot;£&quot;* \(#,##0.00\);_(&quot;£&quot;* &quot;-&quot;??_);_(@_)"/>
    <numFmt numFmtId="166" formatCode="_(* #,##0.00_);_(* \(#,##0.00\);_(* &quot;-&quot;??_);_(@_)"/>
    <numFmt numFmtId="167" formatCode="_-* #,##0_-;\-* #,##0_-;_-* &quot;-&quot;??_-;_-@_-"/>
    <numFmt numFmtId="168" formatCode="mmm\ yy"/>
    <numFmt numFmtId="169" formatCode="#,##0;\(#,##0\);0"/>
    <numFmt numFmtId="170" formatCode="0.0"/>
    <numFmt numFmtId="171" formatCode="0.000"/>
    <numFmt numFmtId="172" formatCode="#,##0.000"/>
    <numFmt numFmtId="173" formatCode="_(* #,##0_);_(* \(#,##0\);_(* &quot;-&quot;??_);_(@_)"/>
    <numFmt numFmtId="174" formatCode="#,##0.000000"/>
    <numFmt numFmtId="175" formatCode="#,##0.00000000000"/>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
      <b/>
      <vertAlign val="superscript"/>
      <sz val="12"/>
      <name val="Arial"/>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3">
    <xf numFmtId="0" fontId="0" fillId="0" borderId="0"/>
    <xf numFmtId="169" fontId="16" fillId="0" borderId="0" applyFont="0" applyFill="0" applyBorder="0" applyAlignment="0" applyProtection="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2" borderId="0" applyNumberFormat="0" applyBorder="0" applyAlignment="0" applyProtection="0"/>
    <xf numFmtId="0" fontId="42" fillId="5" borderId="0" applyNumberFormat="0" applyBorder="0" applyAlignment="0" applyProtection="0"/>
    <xf numFmtId="0" fontId="42" fillId="4" borderId="0" applyNumberFormat="0" applyBorder="0" applyAlignment="0" applyProtection="0"/>
    <xf numFmtId="0" fontId="42" fillId="6" borderId="0" applyNumberFormat="0" applyBorder="0" applyAlignment="0" applyProtection="0"/>
    <xf numFmtId="0" fontId="42" fillId="3" borderId="0" applyNumberFormat="0" applyBorder="0" applyAlignment="0" applyProtection="0"/>
    <xf numFmtId="0" fontId="42" fillId="7" borderId="0" applyNumberFormat="0" applyBorder="0" applyAlignment="0" applyProtection="0"/>
    <xf numFmtId="0" fontId="42" fillId="6" borderId="0" applyNumberFormat="0" applyBorder="0" applyAlignment="0" applyProtection="0"/>
    <xf numFmtId="0" fontId="42" fillId="8" borderId="0" applyNumberFormat="0" applyBorder="0" applyAlignment="0" applyProtection="0"/>
    <xf numFmtId="0" fontId="42" fillId="7" borderId="0" applyNumberFormat="0" applyBorder="0" applyAlignment="0" applyProtection="0"/>
    <xf numFmtId="0" fontId="43" fillId="9" borderId="0" applyNumberFormat="0" applyBorder="0" applyAlignment="0" applyProtection="0"/>
    <xf numFmtId="0" fontId="43" fillId="3" borderId="0" applyNumberFormat="0" applyBorder="0" applyAlignment="0" applyProtection="0"/>
    <xf numFmtId="0" fontId="43" fillId="7" borderId="0" applyNumberFormat="0" applyBorder="0" applyAlignment="0" applyProtection="0"/>
    <xf numFmtId="0" fontId="43" fillId="6" borderId="0" applyNumberFormat="0" applyBorder="0" applyAlignment="0" applyProtection="0"/>
    <xf numFmtId="0" fontId="43" fillId="9" borderId="0" applyNumberFormat="0" applyBorder="0" applyAlignment="0" applyProtection="0"/>
    <xf numFmtId="0" fontId="43" fillId="3"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3" borderId="0" applyNumberFormat="0" applyBorder="0" applyAlignment="0" applyProtection="0"/>
    <xf numFmtId="0" fontId="43" fillId="9" borderId="0" applyNumberFormat="0" applyBorder="0" applyAlignment="0" applyProtection="0"/>
    <xf numFmtId="0" fontId="43" fillId="12" borderId="0" applyNumberFormat="0" applyBorder="0" applyAlignment="0" applyProtection="0"/>
    <xf numFmtId="0" fontId="44" fillId="14" borderId="0" applyNumberFormat="0" applyBorder="0" applyAlignment="0" applyProtection="0"/>
    <xf numFmtId="0" fontId="51" fillId="15" borderId="1" applyNumberFormat="0" applyAlignment="0" applyProtection="0"/>
    <xf numFmtId="0" fontId="51" fillId="15" borderId="1" applyNumberFormat="0" applyAlignment="0" applyProtection="0"/>
    <xf numFmtId="0" fontId="51" fillId="15" borderId="1" applyNumberFormat="0" applyAlignment="0" applyProtection="0"/>
    <xf numFmtId="0" fontId="51" fillId="15" borderId="1" applyNumberFormat="0" applyAlignment="0" applyProtection="0"/>
    <xf numFmtId="0" fontId="45" fillId="16" borderId="2" applyNumberFormat="0" applyAlignment="0" applyProtection="0"/>
    <xf numFmtId="166" fontId="8" fillId="0" borderId="0" applyFont="0" applyFill="0" applyBorder="0" applyAlignment="0" applyProtection="0"/>
    <xf numFmtId="166" fontId="40"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41"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0" fontId="46" fillId="0" borderId="0" applyNumberFormat="0" applyFill="0" applyBorder="0" applyAlignment="0" applyProtection="0"/>
    <xf numFmtId="0" fontId="52" fillId="0" borderId="3" applyNumberFormat="0" applyBorder="0" applyAlignment="0"/>
    <xf numFmtId="0" fontId="52" fillId="18" borderId="4" applyNumberFormat="0" applyAlignment="0">
      <protection locked="0"/>
    </xf>
    <xf numFmtId="0" fontId="52" fillId="18" borderId="4" applyNumberFormat="0" applyAlignment="0">
      <protection locked="0"/>
    </xf>
    <xf numFmtId="0" fontId="52" fillId="18" borderId="4" applyNumberFormat="0" applyAlignment="0">
      <protection locked="0"/>
    </xf>
    <xf numFmtId="0" fontId="52" fillId="18" borderId="4" applyNumberFormat="0" applyAlignment="0">
      <protection locked="0"/>
    </xf>
    <xf numFmtId="0" fontId="53" fillId="0" borderId="5" applyNumberFormat="0" applyBorder="0" applyAlignment="0"/>
    <xf numFmtId="0" fontId="53" fillId="0" borderId="5" applyNumberFormat="0" applyBorder="0" applyAlignment="0"/>
    <xf numFmtId="0" fontId="53" fillId="0" borderId="5" applyNumberFormat="0" applyBorder="0" applyAlignment="0"/>
    <xf numFmtId="0" fontId="53" fillId="0" borderId="5" applyNumberFormat="0" applyBorder="0" applyAlignment="0"/>
    <xf numFmtId="0" fontId="54" fillId="19" borderId="4" applyNumberFormat="0" applyFont="0" applyAlignment="0"/>
    <xf numFmtId="0" fontId="54" fillId="19" borderId="4" applyNumberFormat="0" applyFont="0" applyAlignment="0"/>
    <xf numFmtId="0" fontId="54" fillId="19" borderId="4" applyNumberFormat="0" applyFont="0" applyAlignment="0"/>
    <xf numFmtId="0" fontId="54" fillId="19" borderId="4" applyNumberFormat="0" applyFont="0" applyAlignment="0"/>
    <xf numFmtId="0" fontId="47" fillId="17" borderId="0" applyNumberFormat="0" applyBorder="0" applyAlignment="0" applyProtection="0"/>
    <xf numFmtId="0" fontId="55" fillId="0" borderId="6" applyNumberFormat="0" applyFill="0" applyAlignment="0" applyProtection="0"/>
    <xf numFmtId="0" fontId="56"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39"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66" fillId="0" borderId="0" applyFill="0" applyBorder="0" applyAlignment="0" applyProtection="0"/>
    <xf numFmtId="0" fontId="58" fillId="0" borderId="9" applyNumberFormat="0" applyFill="0" applyAlignment="0" applyProtection="0"/>
    <xf numFmtId="0" fontId="59" fillId="7" borderId="0" applyNumberFormat="0" applyBorder="0" applyAlignment="0" applyProtection="0"/>
    <xf numFmtId="0" fontId="63" fillId="0" borderId="0"/>
    <xf numFmtId="0" fontId="1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6" fillId="0" borderId="0"/>
    <xf numFmtId="0" fontId="16" fillId="0" borderId="0"/>
    <xf numFmtId="0" fontId="16" fillId="0" borderId="0"/>
    <xf numFmtId="0" fontId="16" fillId="0" borderId="0"/>
    <xf numFmtId="0" fontId="1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6" fillId="0" borderId="0"/>
    <xf numFmtId="0" fontId="16" fillId="4" borderId="10" applyNumberFormat="0" applyFont="0" applyAlignment="0" applyProtection="0"/>
    <xf numFmtId="0" fontId="16" fillId="4" borderId="10" applyNumberFormat="0" applyFont="0" applyAlignment="0" applyProtection="0"/>
    <xf numFmtId="0" fontId="16" fillId="4" borderId="10" applyNumberFormat="0" applyFont="0" applyAlignment="0" applyProtection="0"/>
    <xf numFmtId="0" fontId="16" fillId="4" borderId="10" applyNumberFormat="0" applyFont="0" applyAlignment="0" applyProtection="0"/>
    <xf numFmtId="0" fontId="60" fillId="15" borderId="11" applyNumberFormat="0" applyAlignment="0" applyProtection="0"/>
    <xf numFmtId="0" fontId="60" fillId="15" borderId="11" applyNumberFormat="0" applyAlignment="0" applyProtection="0"/>
    <xf numFmtId="0" fontId="60" fillId="15" borderId="11" applyNumberFormat="0" applyAlignment="0" applyProtection="0"/>
    <xf numFmtId="0" fontId="60" fillId="15" borderId="11" applyNumberFormat="0" applyAlignment="0" applyProtection="0"/>
    <xf numFmtId="9" fontId="16"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54" fillId="19" borderId="12"/>
    <xf numFmtId="0" fontId="54" fillId="19" borderId="12"/>
    <xf numFmtId="0" fontId="54" fillId="19" borderId="12"/>
    <xf numFmtId="0" fontId="53" fillId="0" borderId="13"/>
    <xf numFmtId="0" fontId="61" fillId="19" borderId="14"/>
    <xf numFmtId="0" fontId="61" fillId="19" borderId="14"/>
    <xf numFmtId="0" fontId="61" fillId="19" borderId="14"/>
    <xf numFmtId="0" fontId="61" fillId="19" borderId="14"/>
    <xf numFmtId="0" fontId="67" fillId="0" borderId="0"/>
    <xf numFmtId="0" fontId="68" fillId="19" borderId="17" applyNumberFormat="0"/>
    <xf numFmtId="0" fontId="52" fillId="0" borderId="18" applyNumberFormat="0" applyAlignment="0"/>
    <xf numFmtId="0" fontId="62" fillId="0" borderId="0" applyNumberFormat="0" applyFill="0" applyBorder="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50" fillId="0" borderId="0" applyNumberForma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7" fillId="0" borderId="0" applyFont="0" applyFill="0" applyBorder="0" applyAlignment="0" applyProtection="0"/>
    <xf numFmtId="0" fontId="7" fillId="0" borderId="0"/>
    <xf numFmtId="43" fontId="8" fillId="0" borderId="0" applyFont="0" applyFill="0" applyBorder="0" applyAlignment="0" applyProtection="0"/>
    <xf numFmtId="165"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166" fontId="8" fillId="0" borderId="0" applyFont="0" applyFill="0" applyBorder="0" applyAlignment="0" applyProtection="0"/>
    <xf numFmtId="0" fontId="21" fillId="0" borderId="0"/>
    <xf numFmtId="9" fontId="80" fillId="0" borderId="0" applyFont="0" applyFill="0" applyBorder="0" applyAlignment="0" applyProtection="0"/>
    <xf numFmtId="0" fontId="3" fillId="0" borderId="0"/>
    <xf numFmtId="9" fontId="3" fillId="0" borderId="0" applyFont="0" applyFill="0" applyBorder="0" applyAlignment="0" applyProtection="0"/>
    <xf numFmtId="0" fontId="1" fillId="0" borderId="0"/>
    <xf numFmtId="0" fontId="8" fillId="0" borderId="0"/>
    <xf numFmtId="0" fontId="8" fillId="0" borderId="0"/>
    <xf numFmtId="0" fontId="8" fillId="0" borderId="0"/>
    <xf numFmtId="169" fontId="8" fillId="0" borderId="0" applyFont="0" applyFill="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8" fillId="0" borderId="0" applyFont="0" applyFill="0" applyBorder="0" applyAlignment="0" applyProtection="0">
      <alignment vertical="top"/>
    </xf>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8" fillId="0" borderId="0" applyFont="0" applyFill="0" applyBorder="0" applyAlignment="0" applyProtection="0">
      <alignment vertical="top"/>
    </xf>
    <xf numFmtId="166" fontId="88" fillId="0" borderId="0" applyFont="0" applyFill="0" applyBorder="0" applyAlignment="0" applyProtection="0">
      <alignment vertical="top"/>
    </xf>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8" fillId="0" borderId="0">
      <alignment vertical="top"/>
    </xf>
    <xf numFmtId="0" fontId="88" fillId="0" borderId="0">
      <alignment vertical="top"/>
    </xf>
    <xf numFmtId="0" fontId="8" fillId="0" borderId="0"/>
    <xf numFmtId="0" fontId="88" fillId="0" borderId="0">
      <alignment vertical="top"/>
    </xf>
    <xf numFmtId="0" fontId="88" fillId="0" borderId="0">
      <alignment vertical="top"/>
    </xf>
    <xf numFmtId="0" fontId="8" fillId="0" borderId="0"/>
    <xf numFmtId="0" fontId="88" fillId="0" borderId="0">
      <alignment vertical="top"/>
    </xf>
    <xf numFmtId="0" fontId="88" fillId="0" borderId="0">
      <alignment vertical="top"/>
    </xf>
    <xf numFmtId="0" fontId="8" fillId="0" borderId="0"/>
    <xf numFmtId="0" fontId="8" fillId="0" borderId="0"/>
    <xf numFmtId="0" fontId="8" fillId="0" borderId="0"/>
    <xf numFmtId="0" fontId="88" fillId="0" borderId="0">
      <alignment vertical="top"/>
    </xf>
    <xf numFmtId="0" fontId="8" fillId="0" borderId="0"/>
    <xf numFmtId="0" fontId="8"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1" fillId="0" borderId="0"/>
    <xf numFmtId="0" fontId="88" fillId="0" borderId="0">
      <alignment vertical="top"/>
    </xf>
    <xf numFmtId="0" fontId="1" fillId="0" borderId="0"/>
    <xf numFmtId="0" fontId="8" fillId="0" borderId="0"/>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9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xf numFmtId="0" fontId="88" fillId="0" borderId="0">
      <alignment vertical="top"/>
    </xf>
    <xf numFmtId="0" fontId="1" fillId="0" borderId="0"/>
    <xf numFmtId="0" fontId="1" fillId="0" borderId="0"/>
    <xf numFmtId="0" fontId="88" fillId="0" borderId="0">
      <alignment vertical="top"/>
    </xf>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 fillId="0" borderId="0"/>
    <xf numFmtId="0" fontId="8"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88" fillId="0" borderId="0">
      <alignment vertical="top"/>
    </xf>
    <xf numFmtId="0" fontId="1" fillId="0" borderId="0"/>
    <xf numFmtId="0" fontId="88" fillId="0" borderId="0">
      <alignment vertical="top"/>
    </xf>
    <xf numFmtId="0" fontId="88" fillId="0" borderId="0">
      <alignment vertical="top"/>
    </xf>
    <xf numFmtId="0" fontId="1" fillId="0" borderId="0"/>
    <xf numFmtId="0" fontId="88" fillId="0" borderId="0">
      <alignment vertical="top"/>
    </xf>
    <xf numFmtId="0" fontId="88" fillId="0" borderId="0">
      <alignment vertical="top"/>
    </xf>
    <xf numFmtId="0" fontId="8" fillId="4" borderId="10" applyNumberFormat="0" applyFont="0" applyAlignment="0" applyProtection="0"/>
    <xf numFmtId="0" fontId="8" fillId="4" borderId="10" applyNumberFormat="0" applyFont="0" applyAlignment="0" applyProtection="0"/>
    <xf numFmtId="0" fontId="8" fillId="4" borderId="10" applyNumberFormat="0" applyFont="0" applyAlignment="0" applyProtection="0"/>
    <xf numFmtId="0" fontId="8" fillId="4" borderId="10" applyNumberFormat="0" applyFont="0" applyAlignment="0" applyProtection="0"/>
    <xf numFmtId="0" fontId="1" fillId="21" borderId="22" applyNumberFormat="0" applyFont="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589">
    <xf numFmtId="0" fontId="0" fillId="0" borderId="0" xfId="0"/>
    <xf numFmtId="0" fontId="9" fillId="0" borderId="0" xfId="0" applyFont="1" applyFill="1"/>
    <xf numFmtId="0" fontId="9" fillId="0" borderId="0" xfId="0" applyFont="1" applyFill="1" applyAlignment="1">
      <alignment horizontal="center"/>
    </xf>
    <xf numFmtId="0" fontId="10" fillId="0" borderId="0" xfId="0" applyFont="1" applyFill="1"/>
    <xf numFmtId="3" fontId="10" fillId="0" borderId="0" xfId="32" applyNumberFormat="1" applyFont="1" applyFill="1" applyBorder="1"/>
    <xf numFmtId="3" fontId="10" fillId="0" borderId="0" xfId="0" applyNumberFormat="1" applyFont="1" applyFill="1"/>
    <xf numFmtId="0" fontId="10" fillId="0" borderId="0" xfId="0" applyFont="1" applyFill="1" applyBorder="1"/>
    <xf numFmtId="0" fontId="11" fillId="0" borderId="0" xfId="0" applyFont="1" applyFill="1" applyAlignment="1">
      <alignment horizontal="center"/>
    </xf>
    <xf numFmtId="0" fontId="12" fillId="0" borderId="0" xfId="0" applyFont="1" applyFill="1"/>
    <xf numFmtId="0" fontId="13" fillId="0" borderId="0" xfId="0" applyFont="1" applyFill="1" applyBorder="1" applyAlignment="1">
      <alignment horizontal="center"/>
    </xf>
    <xf numFmtId="3" fontId="12" fillId="0" borderId="0" xfId="32" applyNumberFormat="1" applyFont="1" applyFill="1" applyBorder="1"/>
    <xf numFmtId="3" fontId="12" fillId="0" borderId="0" xfId="0" applyNumberFormat="1" applyFont="1" applyFill="1"/>
    <xf numFmtId="3" fontId="12" fillId="0" borderId="0" xfId="32" applyNumberFormat="1" applyFont="1" applyFill="1" applyBorder="1" applyAlignment="1">
      <alignment horizontal="right"/>
    </xf>
    <xf numFmtId="0" fontId="12" fillId="0" borderId="0" xfId="0" applyFont="1" applyFill="1" applyBorder="1"/>
    <xf numFmtId="0" fontId="13" fillId="0" borderId="0" xfId="0" applyFont="1" applyFill="1"/>
    <xf numFmtId="0" fontId="11" fillId="0" borderId="0" xfId="0" applyFont="1" applyFill="1"/>
    <xf numFmtId="3" fontId="9" fillId="0" borderId="0" xfId="0" applyNumberFormat="1" applyFont="1" applyFill="1" applyAlignment="1">
      <alignment horizontal="center"/>
    </xf>
    <xf numFmtId="3" fontId="11" fillId="0" borderId="0" xfId="32" applyNumberFormat="1" applyFont="1" applyFill="1" applyBorder="1"/>
    <xf numFmtId="0" fontId="9" fillId="0" borderId="0" xfId="0" applyFont="1" applyFill="1" applyAlignment="1">
      <alignment horizontal="left"/>
    </xf>
    <xf numFmtId="3" fontId="11" fillId="0" borderId="0" xfId="0" applyNumberFormat="1" applyFont="1" applyFill="1"/>
    <xf numFmtId="0" fontId="11" fillId="0" borderId="0" xfId="0" applyFont="1" applyFill="1" applyBorder="1"/>
    <xf numFmtId="0" fontId="14" fillId="0" borderId="0" xfId="0" applyFont="1" applyFill="1"/>
    <xf numFmtId="0" fontId="12" fillId="0" borderId="0" xfId="0" applyFont="1" applyFill="1" applyAlignment="1">
      <alignment horizontal="right"/>
    </xf>
    <xf numFmtId="0" fontId="12" fillId="0" borderId="0" xfId="0" applyFont="1" applyFill="1" applyAlignment="1">
      <alignment horizontal="left"/>
    </xf>
    <xf numFmtId="0" fontId="17" fillId="0" borderId="0" xfId="0" applyFont="1" applyFill="1"/>
    <xf numFmtId="3" fontId="13" fillId="0" borderId="0" xfId="0" applyNumberFormat="1" applyFont="1" applyFill="1"/>
    <xf numFmtId="0" fontId="17" fillId="0" borderId="0" xfId="0" applyFont="1" applyFill="1" applyAlignment="1">
      <alignment horizontal="left"/>
    </xf>
    <xf numFmtId="3" fontId="12" fillId="0" borderId="0" xfId="32" applyNumberFormat="1" applyFont="1" applyFill="1"/>
    <xf numFmtId="0" fontId="0" fillId="0" borderId="0" xfId="0" applyFill="1"/>
    <xf numFmtId="0" fontId="14" fillId="0" borderId="0" xfId="0" applyFont="1" applyFill="1" applyAlignment="1">
      <alignment horizontal="center"/>
    </xf>
    <xf numFmtId="3" fontId="12" fillId="0" borderId="0" xfId="0" applyNumberFormat="1" applyFont="1" applyFill="1" applyBorder="1"/>
    <xf numFmtId="0" fontId="11" fillId="0" borderId="0" xfId="0" applyFont="1" applyFill="1" applyAlignment="1">
      <alignment horizontal="right"/>
    </xf>
    <xf numFmtId="0" fontId="11" fillId="0" borderId="0" xfId="0" applyFont="1" applyFill="1" applyBorder="1" applyAlignment="1">
      <alignment horizontal="right"/>
    </xf>
    <xf numFmtId="3" fontId="14" fillId="0" borderId="0" xfId="0" applyNumberFormat="1" applyFont="1" applyFill="1" applyBorder="1"/>
    <xf numFmtId="0" fontId="9" fillId="0" borderId="0" xfId="0" applyFont="1" applyFill="1" applyBorder="1"/>
    <xf numFmtId="3" fontId="14" fillId="0" borderId="0" xfId="0" applyNumberFormat="1" applyFont="1" applyFill="1"/>
    <xf numFmtId="0" fontId="14" fillId="0" borderId="0" xfId="0" applyFont="1" applyFill="1" applyAlignment="1">
      <alignment horizontal="left"/>
    </xf>
    <xf numFmtId="3" fontId="12" fillId="0" borderId="0" xfId="0" applyNumberFormat="1" applyFont="1" applyFill="1" applyBorder="1" applyAlignment="1">
      <alignment horizontal="right"/>
    </xf>
    <xf numFmtId="0" fontId="18" fillId="0" borderId="0" xfId="0" applyFont="1" applyFill="1"/>
    <xf numFmtId="3" fontId="14" fillId="0" borderId="0" xfId="32" applyNumberFormat="1" applyFont="1" applyFill="1"/>
    <xf numFmtId="3" fontId="11" fillId="0" borderId="0" xfId="32" applyNumberFormat="1" applyFont="1" applyFill="1"/>
    <xf numFmtId="0" fontId="9" fillId="0" borderId="16" xfId="0" applyFont="1" applyFill="1" applyBorder="1"/>
    <xf numFmtId="0" fontId="11" fillId="0" borderId="16" xfId="0" applyFont="1" applyFill="1" applyBorder="1" applyAlignment="1">
      <alignment horizontal="center"/>
    </xf>
    <xf numFmtId="0" fontId="12" fillId="0" borderId="16" xfId="0" applyFont="1" applyFill="1" applyBorder="1"/>
    <xf numFmtId="0" fontId="0" fillId="0" borderId="16" xfId="0" applyFill="1" applyBorder="1"/>
    <xf numFmtId="167" fontId="12" fillId="0" borderId="0" xfId="32" applyNumberFormat="1" applyFont="1" applyFill="1" applyBorder="1"/>
    <xf numFmtId="3" fontId="11" fillId="0" borderId="0" xfId="0" applyNumberFormat="1" applyFont="1" applyFill="1" applyBorder="1"/>
    <xf numFmtId="3" fontId="11" fillId="0" borderId="0" xfId="0" applyNumberFormat="1" applyFont="1" applyFill="1" applyAlignment="1">
      <alignment horizontal="center"/>
    </xf>
    <xf numFmtId="0" fontId="24" fillId="0" borderId="0" xfId="0" applyFont="1" applyFill="1" applyBorder="1" applyAlignment="1">
      <alignment horizontal="center"/>
    </xf>
    <xf numFmtId="0" fontId="24" fillId="0" borderId="0" xfId="0" applyFont="1" applyFill="1"/>
    <xf numFmtId="0" fontId="25" fillId="0" borderId="0" xfId="0" applyFont="1" applyFill="1"/>
    <xf numFmtId="167" fontId="17" fillId="0" borderId="0" xfId="32" applyNumberFormat="1" applyFont="1" applyFill="1" applyAlignment="1">
      <alignment horizontal="left"/>
    </xf>
    <xf numFmtId="0" fontId="12" fillId="0" borderId="0" xfId="0" applyFont="1" applyFill="1" applyBorder="1" applyAlignment="1"/>
    <xf numFmtId="0" fontId="12" fillId="0" borderId="0" xfId="0" applyFont="1" applyFill="1" applyAlignment="1">
      <alignment horizontal="center"/>
    </xf>
    <xf numFmtId="166" fontId="21" fillId="0" borderId="0" xfId="32" applyFont="1" applyFill="1"/>
    <xf numFmtId="166" fontId="30" fillId="0" borderId="0" xfId="32" applyFont="1" applyFill="1"/>
    <xf numFmtId="3" fontId="9" fillId="0" borderId="0" xfId="32" applyNumberFormat="1" applyFont="1" applyFill="1" applyBorder="1" applyAlignment="1">
      <alignment horizontal="center"/>
    </xf>
    <xf numFmtId="4" fontId="21" fillId="0" borderId="0" xfId="32" applyNumberFormat="1" applyFont="1" applyFill="1"/>
    <xf numFmtId="4" fontId="30" fillId="0" borderId="0" xfId="32" applyNumberFormat="1" applyFont="1" applyFill="1"/>
    <xf numFmtId="3" fontId="12" fillId="0" borderId="0" xfId="0" applyNumberFormat="1" applyFont="1" applyFill="1" applyAlignment="1">
      <alignment horizontal="right"/>
    </xf>
    <xf numFmtId="168" fontId="12" fillId="0" borderId="0" xfId="0" applyNumberFormat="1" applyFont="1" applyFill="1" applyAlignment="1">
      <alignment horizontal="left"/>
    </xf>
    <xf numFmtId="168" fontId="12" fillId="0" borderId="0" xfId="0" applyNumberFormat="1" applyFont="1" applyFill="1" applyAlignment="1">
      <alignment horizontal="right"/>
    </xf>
    <xf numFmtId="0" fontId="39" fillId="0" borderId="0" xfId="93" applyFont="1" applyFill="1" applyAlignment="1" applyProtection="1"/>
    <xf numFmtId="3" fontId="0" fillId="0" borderId="0" xfId="0" applyNumberFormat="1" applyFill="1"/>
    <xf numFmtId="0" fontId="12" fillId="0" borderId="0" xfId="0" applyFont="1" applyFill="1" applyAlignment="1">
      <alignment vertical="center"/>
    </xf>
    <xf numFmtId="3" fontId="12" fillId="0" borderId="0" xfId="0" applyNumberFormat="1" applyFont="1" applyFill="1" applyAlignment="1">
      <alignment vertical="center"/>
    </xf>
    <xf numFmtId="1" fontId="12" fillId="0" borderId="0" xfId="0" applyNumberFormat="1" applyFont="1" applyFill="1" applyAlignment="1">
      <alignment vertical="center"/>
    </xf>
    <xf numFmtId="4" fontId="0" fillId="0" borderId="0" xfId="0" applyNumberFormat="1"/>
    <xf numFmtId="166" fontId="38" fillId="0" borderId="0" xfId="32" applyFont="1"/>
    <xf numFmtId="166" fontId="21" fillId="0" borderId="0" xfId="32" applyNumberFormat="1" applyFont="1" applyFill="1"/>
    <xf numFmtId="164" fontId="12" fillId="0" borderId="0" xfId="0" applyNumberFormat="1" applyFont="1" applyFill="1"/>
    <xf numFmtId="2" fontId="30" fillId="0" borderId="0" xfId="32" applyNumberFormat="1" applyFont="1" applyFill="1"/>
    <xf numFmtId="0" fontId="9" fillId="0" borderId="0" xfId="189" applyFont="1" applyFill="1"/>
    <xf numFmtId="0" fontId="9" fillId="0" borderId="0" xfId="189" applyFont="1" applyFill="1" applyAlignment="1">
      <alignment horizontal="center"/>
    </xf>
    <xf numFmtId="0" fontId="10" fillId="0" borderId="0" xfId="189" applyFont="1" applyFill="1"/>
    <xf numFmtId="3" fontId="9" fillId="0" borderId="0" xfId="32" applyNumberFormat="1" applyFont="1" applyFill="1" applyBorder="1" applyAlignment="1">
      <alignment horizontal="right"/>
    </xf>
    <xf numFmtId="3" fontId="15" fillId="0" borderId="0" xfId="32" applyNumberFormat="1" applyFont="1" applyFill="1" applyBorder="1"/>
    <xf numFmtId="3" fontId="8" fillId="0" borderId="0" xfId="32" applyNumberFormat="1" applyFont="1" applyFill="1" applyBorder="1"/>
    <xf numFmtId="0" fontId="14" fillId="0" borderId="0" xfId="189" applyFont="1" applyFill="1"/>
    <xf numFmtId="3" fontId="14" fillId="0" borderId="0" xfId="32" applyNumberFormat="1" applyFont="1" applyFill="1" applyBorder="1"/>
    <xf numFmtId="3" fontId="13" fillId="0" borderId="0" xfId="32" applyNumberFormat="1" applyFont="1" applyFill="1" applyBorder="1"/>
    <xf numFmtId="3" fontId="17" fillId="0" borderId="0" xfId="32" applyNumberFormat="1" applyFont="1" applyFill="1" applyBorder="1"/>
    <xf numFmtId="3" fontId="17" fillId="0" borderId="0" xfId="32" applyNumberFormat="1" applyFont="1" applyFill="1" applyBorder="1" applyAlignment="1">
      <alignment horizontal="right"/>
    </xf>
    <xf numFmtId="166" fontId="12" fillId="0" borderId="0" xfId="32" applyFont="1" applyFill="1"/>
    <xf numFmtId="0" fontId="8" fillId="0" borderId="0" xfId="189" applyFill="1"/>
    <xf numFmtId="3" fontId="12" fillId="0" borderId="0" xfId="32" applyNumberFormat="1" applyFont="1" applyFill="1" applyBorder="1" applyAlignment="1">
      <alignment vertical="center"/>
    </xf>
    <xf numFmtId="0" fontId="14" fillId="0" borderId="0" xfId="189" applyFont="1" applyFill="1" applyAlignment="1">
      <alignment horizontal="center"/>
    </xf>
    <xf numFmtId="166" fontId="12" fillId="0" borderId="0" xfId="32" applyFont="1" applyFill="1" applyBorder="1"/>
    <xf numFmtId="0" fontId="18" fillId="0" borderId="0" xfId="189" applyFont="1" applyFill="1"/>
    <xf numFmtId="166" fontId="8" fillId="0" borderId="0" xfId="32" applyFont="1" applyFill="1" applyBorder="1"/>
    <xf numFmtId="3" fontId="8" fillId="0" borderId="0" xfId="32" applyNumberFormat="1" applyFont="1" applyFill="1"/>
    <xf numFmtId="3" fontId="8" fillId="0" borderId="16" xfId="32" applyNumberFormat="1" applyFont="1" applyFill="1" applyBorder="1"/>
    <xf numFmtId="0" fontId="8" fillId="0" borderId="0" xfId="189"/>
    <xf numFmtId="167" fontId="12" fillId="0" borderId="0" xfId="32" applyNumberFormat="1" applyFont="1" applyBorder="1"/>
    <xf numFmtId="3" fontId="9" fillId="0" borderId="0" xfId="32" applyNumberFormat="1" applyFont="1" applyBorder="1" applyAlignment="1">
      <alignment horizontal="center"/>
    </xf>
    <xf numFmtId="4" fontId="8" fillId="0" borderId="0" xfId="189" applyNumberFormat="1"/>
    <xf numFmtId="3" fontId="8" fillId="0" borderId="0" xfId="189" applyNumberFormat="1" applyFill="1"/>
    <xf numFmtId="0" fontId="8" fillId="0" borderId="0" xfId="0" applyFont="1" applyFill="1"/>
    <xf numFmtId="3" fontId="8" fillId="0" borderId="0" xfId="0" applyNumberFormat="1" applyFont="1" applyFill="1"/>
    <xf numFmtId="0" fontId="8" fillId="0" borderId="0" xfId="0" applyFont="1" applyFill="1" applyBorder="1"/>
    <xf numFmtId="3" fontId="8" fillId="0" borderId="0" xfId="0" applyNumberFormat="1" applyFont="1" applyFill="1" applyBorder="1"/>
    <xf numFmtId="3" fontId="8" fillId="0" borderId="16" xfId="0" applyNumberFormat="1" applyFont="1" applyFill="1" applyBorder="1"/>
    <xf numFmtId="0" fontId="8" fillId="0" borderId="0" xfId="0" applyFont="1" applyFill="1" applyBorder="1" applyAlignment="1">
      <alignment horizontal="right" vertical="top"/>
    </xf>
    <xf numFmtId="3" fontId="8" fillId="0" borderId="0" xfId="0" applyNumberFormat="1" applyFont="1" applyFill="1" applyBorder="1" applyAlignment="1">
      <alignment horizontal="right" vertical="top" wrapText="1"/>
    </xf>
    <xf numFmtId="3" fontId="8" fillId="0" borderId="16" xfId="0" applyNumberFormat="1" applyFont="1" applyFill="1" applyBorder="1" applyAlignment="1">
      <alignment horizontal="right" vertical="top" wrapText="1"/>
    </xf>
    <xf numFmtId="0" fontId="0" fillId="0" borderId="0" xfId="0" applyBorder="1"/>
    <xf numFmtId="0" fontId="9" fillId="0" borderId="0" xfId="0" applyFont="1"/>
    <xf numFmtId="0" fontId="12" fillId="0" borderId="0" xfId="0" applyFont="1"/>
    <xf numFmtId="0" fontId="12" fillId="0" borderId="0" xfId="0" applyFont="1" applyBorder="1"/>
    <xf numFmtId="0" fontId="11" fillId="0" borderId="0" xfId="0" applyFont="1" applyAlignment="1">
      <alignment horizontal="center"/>
    </xf>
    <xf numFmtId="0" fontId="11" fillId="0" borderId="0" xfId="0" applyFont="1"/>
    <xf numFmtId="3" fontId="9" fillId="0" borderId="0" xfId="0" applyNumberFormat="1" applyFont="1" applyAlignment="1">
      <alignment horizontal="center"/>
    </xf>
    <xf numFmtId="168" fontId="11" fillId="0" borderId="0" xfId="0" applyNumberFormat="1" applyFont="1" applyFill="1"/>
    <xf numFmtId="0" fontId="0" fillId="0" borderId="0" xfId="0" applyFill="1" applyBorder="1"/>
    <xf numFmtId="4" fontId="0" fillId="0" borderId="0" xfId="0" applyNumberFormat="1" applyFill="1" applyBorder="1"/>
    <xf numFmtId="3" fontId="38" fillId="0" borderId="0" xfId="0" applyNumberFormat="1" applyFont="1" applyFill="1" applyBorder="1"/>
    <xf numFmtId="3" fontId="0" fillId="0" borderId="0" xfId="0" applyNumberFormat="1"/>
    <xf numFmtId="0" fontId="38" fillId="0" borderId="0" xfId="0" applyFont="1" applyFill="1" applyBorder="1"/>
    <xf numFmtId="0" fontId="38" fillId="0" borderId="0" xfId="0" applyFont="1" applyBorder="1" applyAlignment="1">
      <alignment horizontal="right"/>
    </xf>
    <xf numFmtId="0" fontId="38" fillId="0" borderId="0" xfId="0" applyFont="1"/>
    <xf numFmtId="0" fontId="38" fillId="0" borderId="0" xfId="0" applyFont="1" applyBorder="1"/>
    <xf numFmtId="3" fontId="0" fillId="0" borderId="0" xfId="0" applyNumberFormat="1" applyFill="1" applyBorder="1"/>
    <xf numFmtId="4" fontId="38" fillId="0" borderId="0" xfId="0" applyNumberFormat="1" applyFont="1" applyBorder="1"/>
    <xf numFmtId="0" fontId="38" fillId="0" borderId="0" xfId="0" applyFont="1" applyFill="1"/>
    <xf numFmtId="3" fontId="38" fillId="0" borderId="0" xfId="0" applyNumberFormat="1" applyFont="1" applyFill="1"/>
    <xf numFmtId="3" fontId="69" fillId="0" borderId="0" xfId="0" applyNumberFormat="1" applyFont="1" applyFill="1"/>
    <xf numFmtId="0" fontId="69" fillId="0" borderId="0" xfId="0" applyFont="1" applyFill="1"/>
    <xf numFmtId="0" fontId="70" fillId="0" borderId="0" xfId="0" applyFont="1"/>
    <xf numFmtId="0" fontId="70" fillId="0" borderId="0" xfId="0" applyFont="1" applyFill="1"/>
    <xf numFmtId="0" fontId="71" fillId="0" borderId="0" xfId="0" applyFont="1" applyFill="1"/>
    <xf numFmtId="0" fontId="71" fillId="0" borderId="0" xfId="0" applyFont="1" applyFill="1" applyBorder="1"/>
    <xf numFmtId="0" fontId="71" fillId="0" borderId="0" xfId="0" applyFont="1" applyFill="1" applyAlignment="1">
      <alignment horizontal="right"/>
    </xf>
    <xf numFmtId="0" fontId="72" fillId="0" borderId="0" xfId="0" applyFont="1" applyFill="1" applyBorder="1"/>
    <xf numFmtId="170" fontId="73" fillId="0" borderId="0" xfId="0" applyNumberFormat="1" applyFont="1" applyFill="1" applyBorder="1"/>
    <xf numFmtId="170" fontId="71" fillId="0" borderId="0" xfId="0" applyNumberFormat="1" applyFont="1" applyFill="1"/>
    <xf numFmtId="171" fontId="71" fillId="0" borderId="0" xfId="0" applyNumberFormat="1" applyFont="1" applyFill="1"/>
    <xf numFmtId="170" fontId="0" fillId="0" borderId="0" xfId="0" applyNumberFormat="1"/>
    <xf numFmtId="0" fontId="8" fillId="0" borderId="0" xfId="0" applyFont="1"/>
    <xf numFmtId="3" fontId="8" fillId="0" borderId="0" xfId="0" applyNumberFormat="1" applyFont="1"/>
    <xf numFmtId="3" fontId="14" fillId="0" borderId="0" xfId="0" applyNumberFormat="1" applyFont="1" applyAlignment="1">
      <alignment horizontal="center"/>
    </xf>
    <xf numFmtId="168" fontId="14" fillId="0" borderId="0" xfId="0" applyNumberFormat="1" applyFont="1" applyAlignment="1">
      <alignment horizontal="center"/>
    </xf>
    <xf numFmtId="168" fontId="8" fillId="0" borderId="0" xfId="0" applyNumberFormat="1" applyFont="1"/>
    <xf numFmtId="0" fontId="10" fillId="0" borderId="0" xfId="0" applyFont="1"/>
    <xf numFmtId="3" fontId="14" fillId="0" borderId="0" xfId="0" applyNumberFormat="1" applyFont="1" applyFill="1" applyAlignment="1" applyProtection="1">
      <alignment horizontal="right"/>
      <protection locked="0"/>
    </xf>
    <xf numFmtId="3" fontId="10" fillId="0" borderId="0" xfId="0" applyNumberFormat="1" applyFont="1"/>
    <xf numFmtId="3" fontId="14" fillId="0" borderId="0" xfId="0" applyNumberFormat="1" applyFont="1" applyFill="1" applyAlignment="1">
      <alignment horizontal="right"/>
    </xf>
    <xf numFmtId="3" fontId="10" fillId="0" borderId="0" xfId="0" applyNumberFormat="1" applyFont="1" applyAlignment="1">
      <alignment horizontal="right"/>
    </xf>
    <xf numFmtId="3" fontId="8" fillId="0" borderId="0" xfId="0" applyNumberFormat="1" applyFont="1" applyAlignment="1">
      <alignment horizontal="right"/>
    </xf>
    <xf numFmtId="3" fontId="8" fillId="0" borderId="0" xfId="0" applyNumberFormat="1" applyFont="1" applyFill="1" applyAlignment="1" applyProtection="1">
      <alignment horizontal="right"/>
      <protection locked="0"/>
    </xf>
    <xf numFmtId="3" fontId="8" fillId="0" borderId="0" xfId="0" applyNumberFormat="1" applyFont="1" applyFill="1" applyAlignment="1">
      <alignment horizontal="right"/>
    </xf>
    <xf numFmtId="3" fontId="9" fillId="0" borderId="0" xfId="0" applyNumberFormat="1" applyFont="1" applyFill="1" applyAlignment="1">
      <alignment horizontal="right"/>
    </xf>
    <xf numFmtId="3" fontId="8" fillId="0" borderId="0" xfId="0" applyNumberFormat="1" applyFont="1" applyFill="1" applyProtection="1">
      <protection locked="0"/>
    </xf>
    <xf numFmtId="3" fontId="8" fillId="0" borderId="0" xfId="0" applyNumberFormat="1" applyFont="1" applyProtection="1">
      <protection locked="0"/>
    </xf>
    <xf numFmtId="3" fontId="14" fillId="0" borderId="0" xfId="0" applyNumberFormat="1" applyFont="1" applyAlignment="1">
      <alignment horizontal="right"/>
    </xf>
    <xf numFmtId="3" fontId="8" fillId="0" borderId="0" xfId="0" applyNumberFormat="1" applyFont="1" applyAlignment="1">
      <alignment horizontal="center"/>
    </xf>
    <xf numFmtId="3" fontId="14" fillId="0" borderId="0" xfId="0" applyNumberFormat="1" applyFont="1" applyFill="1" applyAlignment="1">
      <alignment horizontal="center"/>
    </xf>
    <xf numFmtId="3" fontId="8" fillId="0" borderId="0" xfId="0" applyNumberFormat="1" applyFont="1" applyFill="1" applyAlignment="1">
      <alignment horizontal="center"/>
    </xf>
    <xf numFmtId="3" fontId="14" fillId="0" borderId="0" xfId="0" applyNumberFormat="1" applyFont="1" applyFill="1" applyProtection="1">
      <protection locked="0"/>
    </xf>
    <xf numFmtId="3" fontId="14" fillId="0" borderId="0" xfId="0" applyNumberFormat="1" applyFont="1" applyFill="1" applyAlignment="1" applyProtection="1">
      <alignment horizontal="center"/>
      <protection locked="0"/>
    </xf>
    <xf numFmtId="0" fontId="8" fillId="0" borderId="0" xfId="0" applyFont="1" applyBorder="1"/>
    <xf numFmtId="167" fontId="8" fillId="0" borderId="0" xfId="32" applyNumberFormat="1" applyFont="1" applyAlignment="1">
      <alignment horizontal="center"/>
    </xf>
    <xf numFmtId="167" fontId="17" fillId="0" borderId="0" xfId="32" applyNumberFormat="1" applyFont="1" applyFill="1" applyAlignment="1">
      <alignment horizontal="center"/>
    </xf>
    <xf numFmtId="3" fontId="9" fillId="0" borderId="0" xfId="32" applyNumberFormat="1" applyFont="1" applyFill="1" applyAlignment="1">
      <alignment horizontal="left"/>
    </xf>
    <xf numFmtId="3" fontId="14" fillId="0" borderId="0" xfId="32" applyNumberFormat="1" applyFont="1" applyFill="1" applyAlignment="1">
      <alignment horizontal="center"/>
    </xf>
    <xf numFmtId="3" fontId="14" fillId="0" borderId="0" xfId="32" applyNumberFormat="1" applyFont="1" applyFill="1" applyAlignment="1">
      <alignment horizontal="left"/>
    </xf>
    <xf numFmtId="167" fontId="0" fillId="0" borderId="0" xfId="32" applyNumberFormat="1" applyFont="1" applyFill="1"/>
    <xf numFmtId="167" fontId="8" fillId="0" borderId="0" xfId="32" applyNumberFormat="1" applyFont="1" applyFill="1" applyAlignment="1">
      <alignment horizontal="center"/>
    </xf>
    <xf numFmtId="167" fontId="8" fillId="0" borderId="0" xfId="32" applyNumberFormat="1" applyFont="1" applyFill="1" applyAlignment="1">
      <alignment horizontal="left"/>
    </xf>
    <xf numFmtId="167" fontId="8" fillId="0" borderId="0" xfId="32" applyNumberFormat="1" applyFont="1" applyFill="1"/>
    <xf numFmtId="166" fontId="8" fillId="0" borderId="0" xfId="32" applyFill="1"/>
    <xf numFmtId="166" fontId="38" fillId="0" borderId="0" xfId="32" applyFont="1" applyFill="1"/>
    <xf numFmtId="0" fontId="17" fillId="0" borderId="0" xfId="32" applyNumberFormat="1" applyFont="1" applyFill="1" applyAlignment="1">
      <alignment horizontal="center"/>
    </xf>
    <xf numFmtId="166" fontId="8" fillId="0" borderId="0" xfId="32" applyFont="1"/>
    <xf numFmtId="173" fontId="0" fillId="0" borderId="0" xfId="32" applyNumberFormat="1" applyFont="1" applyFill="1"/>
    <xf numFmtId="173" fontId="17" fillId="0" borderId="0" xfId="32" applyNumberFormat="1" applyFont="1" applyFill="1" applyAlignment="1">
      <alignment horizontal="center"/>
    </xf>
    <xf numFmtId="173" fontId="0" fillId="0" borderId="0" xfId="32" applyNumberFormat="1" applyFont="1" applyFill="1" applyAlignment="1">
      <alignment horizontal="left"/>
    </xf>
    <xf numFmtId="166" fontId="8" fillId="0" borderId="0" xfId="32" applyFont="1" applyFill="1"/>
    <xf numFmtId="166" fontId="0" fillId="0" borderId="0" xfId="32" applyFont="1" applyFill="1"/>
    <xf numFmtId="166" fontId="13" fillId="0" borderId="0" xfId="32" applyFont="1" applyFill="1"/>
    <xf numFmtId="172" fontId="11" fillId="0" borderId="0" xfId="32" applyNumberFormat="1" applyFont="1" applyFill="1" applyBorder="1"/>
    <xf numFmtId="43" fontId="12" fillId="0" borderId="0" xfId="0" applyNumberFormat="1" applyFont="1" applyFill="1"/>
    <xf numFmtId="0" fontId="11" fillId="0" borderId="0" xfId="0" applyFont="1" applyFill="1" applyAlignment="1">
      <alignment horizontal="center"/>
    </xf>
    <xf numFmtId="0" fontId="9" fillId="0" borderId="0" xfId="198" applyFont="1" applyFill="1"/>
    <xf numFmtId="0" fontId="9" fillId="0" borderId="0" xfId="198" applyFont="1" applyFill="1" applyAlignment="1">
      <alignment horizontal="center"/>
    </xf>
    <xf numFmtId="0" fontId="10" fillId="0" borderId="0" xfId="198" applyFont="1" applyFill="1"/>
    <xf numFmtId="3" fontId="10" fillId="0" borderId="0" xfId="199" applyNumberFormat="1" applyFont="1" applyFill="1" applyBorder="1"/>
    <xf numFmtId="3" fontId="10" fillId="0" borderId="0" xfId="198" applyNumberFormat="1" applyFont="1" applyFill="1"/>
    <xf numFmtId="0" fontId="5" fillId="0" borderId="0" xfId="198"/>
    <xf numFmtId="0" fontId="11" fillId="0" borderId="0" xfId="198" applyFont="1" applyFill="1" applyAlignment="1">
      <alignment horizontal="center"/>
    </xf>
    <xf numFmtId="0" fontId="12" fillId="0" borderId="0" xfId="198" applyFont="1" applyFill="1"/>
    <xf numFmtId="0" fontId="24" fillId="0" borderId="0" xfId="198" applyFont="1" applyFill="1" applyBorder="1" applyAlignment="1">
      <alignment horizontal="center"/>
    </xf>
    <xf numFmtId="3" fontId="12" fillId="0" borderId="0" xfId="199" applyNumberFormat="1" applyFont="1" applyFill="1" applyBorder="1"/>
    <xf numFmtId="3" fontId="12" fillId="0" borderId="0" xfId="198" applyNumberFormat="1" applyFont="1" applyFill="1"/>
    <xf numFmtId="3" fontId="12" fillId="0" borderId="0" xfId="199" applyNumberFormat="1" applyFont="1" applyFill="1" applyBorder="1" applyAlignment="1">
      <alignment horizontal="right"/>
    </xf>
    <xf numFmtId="0" fontId="13" fillId="0" borderId="0" xfId="198" applyFont="1" applyFill="1"/>
    <xf numFmtId="3" fontId="12" fillId="0" borderId="0" xfId="198" applyNumberFormat="1" applyFont="1" applyFill="1" applyAlignment="1">
      <alignment horizontal="right"/>
    </xf>
    <xf numFmtId="168" fontId="12" fillId="0" borderId="0" xfId="198" applyNumberFormat="1" applyFont="1" applyFill="1" applyAlignment="1">
      <alignment horizontal="left"/>
    </xf>
    <xf numFmtId="0" fontId="11" fillId="0" borderId="0" xfId="198" applyFont="1" applyFill="1"/>
    <xf numFmtId="3" fontId="9" fillId="0" borderId="0" xfId="199" applyNumberFormat="1" applyFont="1" applyFill="1" applyBorder="1" applyAlignment="1">
      <alignment horizontal="right"/>
    </xf>
    <xf numFmtId="3" fontId="9" fillId="0" borderId="0" xfId="198" applyNumberFormat="1" applyFont="1" applyFill="1" applyAlignment="1">
      <alignment horizontal="center"/>
    </xf>
    <xf numFmtId="3" fontId="11" fillId="0" borderId="0" xfId="199" applyNumberFormat="1" applyFont="1" applyFill="1" applyBorder="1"/>
    <xf numFmtId="0" fontId="9" fillId="0" borderId="0" xfId="198" applyFont="1" applyFill="1" applyAlignment="1">
      <alignment horizontal="left"/>
    </xf>
    <xf numFmtId="3" fontId="11" fillId="0" borderId="0" xfId="198" applyNumberFormat="1" applyFont="1" applyFill="1"/>
    <xf numFmtId="3" fontId="15" fillId="0" borderId="0" xfId="199" applyNumberFormat="1" applyFont="1" applyFill="1" applyBorder="1"/>
    <xf numFmtId="3" fontId="5" fillId="0" borderId="0" xfId="198" applyNumberFormat="1"/>
    <xf numFmtId="0" fontId="8" fillId="0" borderId="0" xfId="198" applyFont="1" applyFill="1"/>
    <xf numFmtId="3" fontId="8" fillId="0" borderId="0" xfId="199" applyNumberFormat="1" applyFont="1" applyFill="1" applyBorder="1"/>
    <xf numFmtId="3" fontId="8" fillId="0" borderId="0" xfId="198" applyNumberFormat="1" applyFont="1" applyFill="1"/>
    <xf numFmtId="0" fontId="14" fillId="0" borderId="0" xfId="198" applyFont="1" applyFill="1"/>
    <xf numFmtId="3" fontId="14" fillId="0" borderId="0" xfId="199" applyNumberFormat="1" applyFont="1" applyFill="1" applyBorder="1"/>
    <xf numFmtId="0" fontId="12" fillId="0" borderId="0" xfId="198" applyFont="1" applyFill="1" applyAlignment="1">
      <alignment horizontal="right"/>
    </xf>
    <xf numFmtId="0" fontId="12" fillId="0" borderId="0" xfId="198" applyFont="1" applyFill="1" applyAlignment="1">
      <alignment horizontal="left"/>
    </xf>
    <xf numFmtId="0" fontId="17" fillId="0" borderId="0" xfId="198" applyFont="1" applyFill="1"/>
    <xf numFmtId="3" fontId="13" fillId="0" borderId="0" xfId="199" applyNumberFormat="1" applyFont="1" applyFill="1" applyBorder="1"/>
    <xf numFmtId="3" fontId="13" fillId="0" borderId="0" xfId="198" applyNumberFormat="1" applyFont="1" applyFill="1"/>
    <xf numFmtId="0" fontId="12" fillId="0" borderId="0" xfId="198" applyFont="1" applyFill="1" applyAlignment="1">
      <alignment horizontal="center"/>
    </xf>
    <xf numFmtId="3" fontId="17" fillId="0" borderId="0" xfId="199" applyNumberFormat="1" applyFont="1" applyFill="1" applyBorder="1"/>
    <xf numFmtId="3" fontId="11" fillId="0" borderId="0" xfId="198" applyNumberFormat="1" applyFont="1" applyFill="1" applyAlignment="1">
      <alignment horizontal="center"/>
    </xf>
    <xf numFmtId="3" fontId="74" fillId="0" borderId="0" xfId="199" applyNumberFormat="1" applyFont="1" applyFill="1" applyBorder="1"/>
    <xf numFmtId="3" fontId="17" fillId="0" borderId="0" xfId="199" applyNumberFormat="1" applyFont="1" applyFill="1" applyBorder="1" applyAlignment="1">
      <alignment horizontal="right"/>
    </xf>
    <xf numFmtId="0" fontId="17" fillId="0" borderId="0" xfId="198" applyFont="1" applyFill="1" applyAlignment="1">
      <alignment horizontal="left"/>
    </xf>
    <xf numFmtId="3" fontId="75" fillId="0" borderId="0" xfId="199" applyNumberFormat="1" applyFont="1" applyFill="1" applyBorder="1" applyAlignment="1">
      <alignment vertical="center"/>
    </xf>
    <xf numFmtId="3" fontId="12" fillId="0" borderId="0" xfId="198" applyNumberFormat="1" applyFont="1" applyFill="1" applyAlignment="1">
      <alignment vertical="center"/>
    </xf>
    <xf numFmtId="3" fontId="75" fillId="0" borderId="0" xfId="199" applyNumberFormat="1" applyFont="1" applyFill="1" applyBorder="1"/>
    <xf numFmtId="3" fontId="76" fillId="0" borderId="0" xfId="199" applyNumberFormat="1" applyFont="1" applyFill="1" applyBorder="1"/>
    <xf numFmtId="3" fontId="77" fillId="0" borderId="0" xfId="198" applyNumberFormat="1" applyFont="1" applyFill="1"/>
    <xf numFmtId="0" fontId="5" fillId="0" borderId="0" xfId="198" applyFill="1"/>
    <xf numFmtId="0" fontId="12" fillId="0" borderId="0" xfId="198" applyFont="1" applyFill="1" applyAlignment="1">
      <alignment vertical="center"/>
    </xf>
    <xf numFmtId="3" fontId="12" fillId="0" borderId="0" xfId="199" applyNumberFormat="1" applyFont="1" applyFill="1" applyBorder="1" applyAlignment="1">
      <alignment vertical="center"/>
    </xf>
    <xf numFmtId="1" fontId="12" fillId="0" borderId="0" xfId="198" applyNumberFormat="1" applyFont="1" applyFill="1" applyAlignment="1">
      <alignment vertical="center"/>
    </xf>
    <xf numFmtId="168" fontId="12" fillId="0" borderId="0" xfId="198" applyNumberFormat="1" applyFont="1" applyFill="1" applyAlignment="1">
      <alignment horizontal="right"/>
    </xf>
    <xf numFmtId="0" fontId="14" fillId="0" borderId="0" xfId="198" applyFont="1" applyFill="1" applyAlignment="1">
      <alignment horizontal="center"/>
    </xf>
    <xf numFmtId="0" fontId="12" fillId="0" borderId="0" xfId="198" applyFont="1" applyFill="1" applyBorder="1"/>
    <xf numFmtId="3" fontId="12" fillId="0" borderId="0" xfId="198" applyNumberFormat="1" applyFont="1" applyFill="1" applyBorder="1"/>
    <xf numFmtId="0" fontId="11" fillId="0" borderId="0" xfId="198" applyFont="1" applyFill="1" applyAlignment="1">
      <alignment horizontal="right"/>
    </xf>
    <xf numFmtId="0" fontId="11" fillId="0" borderId="0" xfId="198" applyFont="1" applyFill="1" applyBorder="1" applyAlignment="1">
      <alignment horizontal="right"/>
    </xf>
    <xf numFmtId="3" fontId="12" fillId="0" borderId="0" xfId="199" applyNumberFormat="1" applyFont="1" applyFill="1"/>
    <xf numFmtId="3" fontId="14" fillId="0" borderId="0" xfId="198" applyNumberFormat="1" applyFont="1" applyFill="1" applyBorder="1"/>
    <xf numFmtId="3" fontId="11" fillId="0" borderId="0" xfId="198" applyNumberFormat="1" applyFont="1" applyFill="1" applyBorder="1"/>
    <xf numFmtId="0" fontId="9" fillId="0" borderId="0" xfId="198" applyFont="1" applyFill="1" applyBorder="1"/>
    <xf numFmtId="3" fontId="14" fillId="0" borderId="0" xfId="198" applyNumberFormat="1" applyFont="1" applyFill="1"/>
    <xf numFmtId="0" fontId="24" fillId="0" borderId="0" xfId="198" applyFont="1" applyFill="1"/>
    <xf numFmtId="0" fontId="14" fillId="0" borderId="0" xfId="198" applyFont="1" applyFill="1" applyAlignment="1">
      <alignment horizontal="left"/>
    </xf>
    <xf numFmtId="3" fontId="75" fillId="0" borderId="0" xfId="199" applyNumberFormat="1" applyFont="1" applyFill="1" applyBorder="1" applyAlignment="1">
      <alignment horizontal="right"/>
    </xf>
    <xf numFmtId="3" fontId="12" fillId="0" borderId="0" xfId="198" applyNumberFormat="1" applyFont="1" applyFill="1" applyBorder="1" applyAlignment="1">
      <alignment horizontal="right"/>
    </xf>
    <xf numFmtId="43" fontId="12" fillId="0" borderId="0" xfId="199" applyFont="1" applyFill="1" applyBorder="1"/>
    <xf numFmtId="0" fontId="18" fillId="0" borderId="0" xfId="198" applyFont="1" applyFill="1"/>
    <xf numFmtId="43" fontId="8" fillId="0" borderId="0" xfId="199" applyFont="1" applyFill="1" applyBorder="1"/>
    <xf numFmtId="3" fontId="8" fillId="0" borderId="0" xfId="198" applyNumberFormat="1" applyFont="1" applyFill="1" applyBorder="1"/>
    <xf numFmtId="0" fontId="25" fillId="0" borderId="0" xfId="198" applyFont="1" applyFill="1"/>
    <xf numFmtId="3" fontId="74" fillId="0" borderId="0" xfId="199" applyNumberFormat="1" applyFont="1" applyFill="1"/>
    <xf numFmtId="3" fontId="8" fillId="0" borderId="0" xfId="199" applyNumberFormat="1" applyFont="1" applyFill="1"/>
    <xf numFmtId="3" fontId="14" fillId="0" borderId="0" xfId="199" applyNumberFormat="1" applyFont="1" applyFill="1"/>
    <xf numFmtId="3" fontId="11" fillId="0" borderId="0" xfId="199" applyNumberFormat="1" applyFont="1" applyFill="1"/>
    <xf numFmtId="3" fontId="75" fillId="0" borderId="0" xfId="199" applyNumberFormat="1" applyFont="1" applyFill="1"/>
    <xf numFmtId="0" fontId="9" fillId="0" borderId="16" xfId="198" applyFont="1" applyFill="1" applyBorder="1"/>
    <xf numFmtId="0" fontId="11" fillId="0" borderId="16" xfId="198" applyFont="1" applyFill="1" applyBorder="1" applyAlignment="1">
      <alignment horizontal="center"/>
    </xf>
    <xf numFmtId="0" fontId="12" fillId="0" borderId="16" xfId="198" applyFont="1" applyFill="1" applyBorder="1"/>
    <xf numFmtId="0" fontId="5" fillId="0" borderId="16" xfId="198" applyFill="1" applyBorder="1"/>
    <xf numFmtId="3" fontId="8" fillId="0" borderId="16" xfId="199" applyNumberFormat="1" applyFont="1" applyFill="1" applyBorder="1"/>
    <xf numFmtId="3" fontId="8" fillId="0" borderId="16" xfId="198" applyNumberFormat="1" applyFont="1" applyFill="1" applyBorder="1"/>
    <xf numFmtId="0" fontId="11" fillId="0" borderId="0" xfId="0" applyFont="1" applyFill="1" applyAlignment="1">
      <alignment horizontal="center"/>
    </xf>
    <xf numFmtId="0" fontId="11" fillId="0" borderId="0" xfId="0" applyFont="1" applyFill="1" applyAlignment="1">
      <alignment horizontal="center"/>
    </xf>
    <xf numFmtId="166" fontId="78" fillId="0" borderId="0" xfId="32" applyFont="1" applyFill="1"/>
    <xf numFmtId="0" fontId="9" fillId="0" borderId="0" xfId="200" applyFont="1" applyFill="1"/>
    <xf numFmtId="0" fontId="9" fillId="0" borderId="0" xfId="200" applyFont="1" applyFill="1" applyAlignment="1">
      <alignment horizontal="center"/>
    </xf>
    <xf numFmtId="0" fontId="10" fillId="0" borderId="0" xfId="200" applyFont="1" applyFill="1"/>
    <xf numFmtId="3" fontId="10" fillId="0" borderId="0" xfId="201" applyNumberFormat="1" applyFont="1" applyFill="1" applyBorder="1"/>
    <xf numFmtId="3" fontId="10" fillId="0" borderId="0" xfId="200" applyNumberFormat="1" applyFont="1" applyFill="1"/>
    <xf numFmtId="0" fontId="4" fillId="0" borderId="0" xfId="200"/>
    <xf numFmtId="0" fontId="11" fillId="0" borderId="0" xfId="200" applyFont="1" applyFill="1" applyAlignment="1">
      <alignment horizontal="center"/>
    </xf>
    <xf numFmtId="0" fontId="12" fillId="0" borderId="0" xfId="200" applyFont="1" applyFill="1"/>
    <xf numFmtId="0" fontId="24" fillId="0" borderId="0" xfId="200" applyFont="1" applyFill="1" applyBorder="1" applyAlignment="1">
      <alignment horizontal="center"/>
    </xf>
    <xf numFmtId="3" fontId="12" fillId="0" borderId="0" xfId="201" applyNumberFormat="1" applyFont="1" applyFill="1" applyBorder="1"/>
    <xf numFmtId="3" fontId="12" fillId="0" borderId="0" xfId="200" applyNumberFormat="1" applyFont="1" applyFill="1"/>
    <xf numFmtId="3" fontId="12" fillId="0" borderId="0" xfId="201" applyNumberFormat="1" applyFont="1" applyFill="1" applyBorder="1" applyAlignment="1">
      <alignment horizontal="right"/>
    </xf>
    <xf numFmtId="0" fontId="13" fillId="0" borderId="0" xfId="200" applyFont="1" applyFill="1"/>
    <xf numFmtId="3" fontId="12" fillId="0" borderId="0" xfId="200" applyNumberFormat="1" applyFont="1" applyFill="1" applyAlignment="1">
      <alignment horizontal="right"/>
    </xf>
    <xf numFmtId="168" fontId="12" fillId="0" borderId="0" xfId="200" applyNumberFormat="1" applyFont="1" applyFill="1" applyAlignment="1">
      <alignment horizontal="left"/>
    </xf>
    <xf numFmtId="0" fontId="11" fillId="0" borderId="0" xfId="200" applyFont="1" applyFill="1"/>
    <xf numFmtId="3" fontId="9" fillId="0" borderId="0" xfId="201" applyNumberFormat="1" applyFont="1" applyFill="1" applyBorder="1" applyAlignment="1">
      <alignment horizontal="right"/>
    </xf>
    <xf numFmtId="3" fontId="9" fillId="0" borderId="0" xfId="200" applyNumberFormat="1" applyFont="1" applyFill="1" applyAlignment="1">
      <alignment horizontal="center"/>
    </xf>
    <xf numFmtId="3" fontId="11" fillId="0" borderId="0" xfId="201" applyNumberFormat="1" applyFont="1" applyFill="1" applyBorder="1"/>
    <xf numFmtId="0" fontId="9" fillId="0" borderId="0" xfId="200" applyFont="1" applyFill="1" applyAlignment="1">
      <alignment horizontal="left"/>
    </xf>
    <xf numFmtId="3" fontId="11" fillId="0" borderId="0" xfId="200" applyNumberFormat="1" applyFont="1" applyFill="1"/>
    <xf numFmtId="3" fontId="15" fillId="0" borderId="0" xfId="201" applyNumberFormat="1" applyFont="1" applyFill="1" applyBorder="1"/>
    <xf numFmtId="3" fontId="4" fillId="0" borderId="0" xfId="200" applyNumberFormat="1"/>
    <xf numFmtId="0" fontId="8" fillId="0" borderId="0" xfId="200" applyFont="1" applyFill="1"/>
    <xf numFmtId="3" fontId="8" fillId="0" borderId="0" xfId="201" applyNumberFormat="1" applyFont="1" applyFill="1" applyBorder="1"/>
    <xf numFmtId="3" fontId="8" fillId="0" borderId="0" xfId="200" applyNumberFormat="1" applyFont="1" applyFill="1"/>
    <xf numFmtId="0" fontId="14" fillId="0" borderId="0" xfId="200" applyFont="1" applyFill="1"/>
    <xf numFmtId="3" fontId="14" fillId="0" borderId="0" xfId="201" applyNumberFormat="1" applyFont="1" applyFill="1" applyBorder="1"/>
    <xf numFmtId="0" fontId="12" fillId="0" borderId="0" xfId="200" applyFont="1" applyFill="1" applyAlignment="1">
      <alignment horizontal="right"/>
    </xf>
    <xf numFmtId="0" fontId="12" fillId="0" borderId="0" xfId="200" applyFont="1" applyFill="1" applyAlignment="1">
      <alignment horizontal="left"/>
    </xf>
    <xf numFmtId="0" fontId="17" fillId="0" borderId="0" xfId="200" applyFont="1" applyFill="1"/>
    <xf numFmtId="3" fontId="13" fillId="0" borderId="0" xfId="201" applyNumberFormat="1" applyFont="1" applyFill="1" applyBorder="1"/>
    <xf numFmtId="3" fontId="13" fillId="0" borderId="0" xfId="200" applyNumberFormat="1" applyFont="1" applyFill="1"/>
    <xf numFmtId="0" fontId="12" fillId="0" borderId="0" xfId="200" applyFont="1" applyFill="1" applyAlignment="1">
      <alignment horizontal="center"/>
    </xf>
    <xf numFmtId="3" fontId="17" fillId="0" borderId="0" xfId="201" applyNumberFormat="1" applyFont="1" applyFill="1" applyBorder="1"/>
    <xf numFmtId="3" fontId="11" fillId="0" borderId="0" xfId="200" applyNumberFormat="1" applyFont="1" applyFill="1" applyAlignment="1">
      <alignment horizontal="center"/>
    </xf>
    <xf numFmtId="3" fontId="74" fillId="0" borderId="0" xfId="201" applyNumberFormat="1" applyFont="1" applyFill="1" applyBorder="1"/>
    <xf numFmtId="3" fontId="17" fillId="0" borderId="0" xfId="201" applyNumberFormat="1" applyFont="1" applyFill="1" applyBorder="1" applyAlignment="1">
      <alignment horizontal="right"/>
    </xf>
    <xf numFmtId="0" fontId="17" fillId="0" borderId="0" xfId="200" applyFont="1" applyFill="1" applyAlignment="1">
      <alignment horizontal="left"/>
    </xf>
    <xf numFmtId="3" fontId="75" fillId="0" borderId="0" xfId="201" applyNumberFormat="1" applyFont="1" applyFill="1" applyBorder="1" applyAlignment="1">
      <alignment vertical="center"/>
    </xf>
    <xf numFmtId="3" fontId="12" fillId="0" borderId="0" xfId="200" applyNumberFormat="1" applyFont="1" applyFill="1" applyAlignment="1">
      <alignment vertical="center"/>
    </xf>
    <xf numFmtId="3" fontId="75" fillId="0" borderId="0" xfId="201" applyNumberFormat="1" applyFont="1" applyFill="1" applyBorder="1"/>
    <xf numFmtId="3" fontId="76" fillId="0" borderId="0" xfId="201" applyNumberFormat="1" applyFont="1" applyFill="1" applyBorder="1"/>
    <xf numFmtId="3" fontId="77" fillId="0" borderId="0" xfId="200" applyNumberFormat="1" applyFont="1" applyFill="1"/>
    <xf numFmtId="0" fontId="4" fillId="0" borderId="0" xfId="200" applyFill="1"/>
    <xf numFmtId="0" fontId="12" fillId="0" borderId="0" xfId="200" applyFont="1" applyFill="1" applyAlignment="1">
      <alignment vertical="center"/>
    </xf>
    <xf numFmtId="3" fontId="12" fillId="0" borderId="0" xfId="201" applyNumberFormat="1" applyFont="1" applyFill="1" applyBorder="1" applyAlignment="1">
      <alignment vertical="center"/>
    </xf>
    <xf numFmtId="1" fontId="12" fillId="0" borderId="0" xfId="200" applyNumberFormat="1" applyFont="1" applyFill="1" applyAlignment="1">
      <alignment vertical="center"/>
    </xf>
    <xf numFmtId="168" fontId="12" fillId="0" borderId="0" xfId="200" applyNumberFormat="1" applyFont="1" applyFill="1" applyAlignment="1">
      <alignment horizontal="right"/>
    </xf>
    <xf numFmtId="0" fontId="14" fillId="0" borderId="0" xfId="200" applyFont="1" applyFill="1" applyAlignment="1">
      <alignment horizontal="center"/>
    </xf>
    <xf numFmtId="0" fontId="12" fillId="0" borderId="0" xfId="200" applyFont="1" applyFill="1" applyBorder="1"/>
    <xf numFmtId="3" fontId="12" fillId="0" borderId="0" xfId="200" applyNumberFormat="1" applyFont="1" applyFill="1" applyBorder="1"/>
    <xf numFmtId="0" fontId="11" fillId="0" borderId="0" xfId="200" applyFont="1" applyFill="1" applyAlignment="1">
      <alignment horizontal="right"/>
    </xf>
    <xf numFmtId="0" fontId="11" fillId="0" borderId="0" xfId="200" applyFont="1" applyFill="1" applyBorder="1" applyAlignment="1">
      <alignment horizontal="right"/>
    </xf>
    <xf numFmtId="3" fontId="12" fillId="0" borderId="0" xfId="201" applyNumberFormat="1" applyFont="1" applyFill="1"/>
    <xf numFmtId="3" fontId="14" fillId="0" borderId="0" xfId="200" applyNumberFormat="1" applyFont="1" applyFill="1" applyBorder="1"/>
    <xf numFmtId="3" fontId="11" fillId="0" borderId="0" xfId="200" applyNumberFormat="1" applyFont="1" applyFill="1" applyBorder="1"/>
    <xf numFmtId="0" fontId="9" fillId="0" borderId="0" xfId="200" applyFont="1" applyFill="1" applyBorder="1"/>
    <xf numFmtId="3" fontId="14" fillId="0" borderId="0" xfId="200" applyNumberFormat="1" applyFont="1" applyFill="1"/>
    <xf numFmtId="0" fontId="24" fillId="0" borderId="0" xfId="200" applyFont="1" applyFill="1"/>
    <xf numFmtId="0" fontId="14" fillId="0" borderId="0" xfId="200" applyFont="1" applyFill="1" applyAlignment="1">
      <alignment horizontal="left"/>
    </xf>
    <xf numFmtId="3" fontId="75" fillId="0" borderId="0" xfId="201" applyNumberFormat="1" applyFont="1" applyFill="1" applyBorder="1" applyAlignment="1">
      <alignment horizontal="right"/>
    </xf>
    <xf numFmtId="3" fontId="12" fillId="0" borderId="0" xfId="200" applyNumberFormat="1" applyFont="1" applyFill="1" applyBorder="1" applyAlignment="1">
      <alignment horizontal="right"/>
    </xf>
    <xf numFmtId="43" fontId="12" fillId="0" borderId="0" xfId="201" applyFont="1" applyFill="1" applyBorder="1"/>
    <xf numFmtId="0" fontId="18" fillId="0" borderId="0" xfId="200" applyFont="1" applyFill="1"/>
    <xf numFmtId="43" fontId="8" fillId="0" borderId="0" xfId="201" applyFont="1" applyFill="1" applyBorder="1"/>
    <xf numFmtId="3" fontId="8" fillId="0" borderId="0" xfId="200" applyNumberFormat="1" applyFont="1" applyFill="1" applyBorder="1"/>
    <xf numFmtId="0" fontId="25" fillId="0" borderId="0" xfId="200" applyFont="1" applyFill="1"/>
    <xf numFmtId="3" fontId="74" fillId="0" borderId="0" xfId="201" applyNumberFormat="1" applyFont="1" applyFill="1"/>
    <xf numFmtId="3" fontId="8" fillId="0" borderId="0" xfId="201" applyNumberFormat="1" applyFont="1" applyFill="1"/>
    <xf numFmtId="3" fontId="14" fillId="0" borderId="0" xfId="201" applyNumberFormat="1" applyFont="1" applyFill="1"/>
    <xf numFmtId="3" fontId="11" fillId="0" borderId="0" xfId="201" applyNumberFormat="1" applyFont="1" applyFill="1"/>
    <xf numFmtId="3" fontId="75" fillId="0" borderId="0" xfId="201" applyNumberFormat="1" applyFont="1" applyFill="1"/>
    <xf numFmtId="0" fontId="9" fillId="0" borderId="16" xfId="200" applyFont="1" applyFill="1" applyBorder="1"/>
    <xf numFmtId="0" fontId="11" fillId="0" borderId="16" xfId="200" applyFont="1" applyFill="1" applyBorder="1" applyAlignment="1">
      <alignment horizontal="center"/>
    </xf>
    <xf numFmtId="0" fontId="12" fillId="0" borderId="16" xfId="200" applyFont="1" applyFill="1" applyBorder="1"/>
    <xf numFmtId="0" fontId="4" fillId="0" borderId="16" xfId="200" applyFill="1" applyBorder="1"/>
    <xf numFmtId="3" fontId="8" fillId="0" borderId="16" xfId="201" applyNumberFormat="1" applyFont="1" applyFill="1" applyBorder="1"/>
    <xf numFmtId="3" fontId="8" fillId="0" borderId="16" xfId="200" applyNumberFormat="1" applyFont="1" applyFill="1" applyBorder="1"/>
    <xf numFmtId="0" fontId="19" fillId="0" borderId="0" xfId="189" applyFont="1" applyFill="1"/>
    <xf numFmtId="4" fontId="8" fillId="0" borderId="0" xfId="189" applyNumberFormat="1" applyFill="1"/>
    <xf numFmtId="4" fontId="8" fillId="0" borderId="0" xfId="189" applyNumberFormat="1" applyFill="1" applyAlignment="1">
      <alignment horizontal="left"/>
    </xf>
    <xf numFmtId="0" fontId="20" fillId="0" borderId="0" xfId="189" applyFont="1" applyFill="1" applyAlignment="1">
      <alignment horizontal="left"/>
    </xf>
    <xf numFmtId="0" fontId="8" fillId="0" borderId="0" xfId="189" applyFill="1" applyAlignment="1">
      <alignment horizontal="center"/>
    </xf>
    <xf numFmtId="4" fontId="14" fillId="0" borderId="0" xfId="189" applyNumberFormat="1" applyFont="1" applyFill="1" applyAlignment="1">
      <alignment horizontal="center"/>
    </xf>
    <xf numFmtId="4" fontId="14" fillId="0" borderId="0" xfId="189" applyNumberFormat="1" applyFont="1" applyFill="1" applyAlignment="1">
      <alignment horizontal="left"/>
    </xf>
    <xf numFmtId="17" fontId="14" fillId="0" borderId="0" xfId="189" applyNumberFormat="1" applyFont="1" applyFill="1"/>
    <xf numFmtId="0" fontId="10" fillId="0" borderId="0" xfId="189" applyFont="1" applyFill="1" applyAlignment="1">
      <alignment horizontal="center"/>
    </xf>
    <xf numFmtId="0" fontId="10" fillId="0" borderId="0" xfId="189" applyFont="1" applyFill="1" applyAlignment="1">
      <alignment horizontal="left"/>
    </xf>
    <xf numFmtId="17" fontId="14" fillId="0" borderId="0" xfId="189" quotePrefix="1" applyNumberFormat="1" applyFont="1" applyFill="1"/>
    <xf numFmtId="17" fontId="14" fillId="0" borderId="0" xfId="189" quotePrefix="1" applyNumberFormat="1" applyFont="1" applyFill="1" applyAlignment="1">
      <alignment horizontal="center"/>
    </xf>
    <xf numFmtId="166" fontId="8" fillId="0" borderId="0" xfId="189" applyNumberFormat="1" applyFill="1"/>
    <xf numFmtId="167" fontId="8" fillId="0" borderId="0" xfId="202" applyNumberFormat="1" applyFont="1" applyFill="1" applyAlignment="1">
      <alignment horizontal="center"/>
    </xf>
    <xf numFmtId="17" fontId="14" fillId="0" borderId="0" xfId="189" quotePrefix="1" applyNumberFormat="1" applyFont="1"/>
    <xf numFmtId="167" fontId="8" fillId="0" borderId="0" xfId="202" applyNumberFormat="1" applyFont="1" applyAlignment="1">
      <alignment horizontal="center"/>
    </xf>
    <xf numFmtId="4" fontId="8" fillId="0" borderId="0" xfId="189" applyNumberFormat="1" applyAlignment="1">
      <alignment horizontal="left"/>
    </xf>
    <xf numFmtId="166" fontId="8" fillId="0" borderId="0" xfId="202"/>
    <xf numFmtId="166" fontId="38" fillId="0" borderId="0" xfId="202" applyFont="1"/>
    <xf numFmtId="0" fontId="18" fillId="0" borderId="0" xfId="189" applyFont="1" applyFill="1" applyAlignment="1">
      <alignment horizontal="center"/>
    </xf>
    <xf numFmtId="167" fontId="8" fillId="0" borderId="0" xfId="189" applyNumberFormat="1" applyFill="1"/>
    <xf numFmtId="0" fontId="26" fillId="0" borderId="0" xfId="203" applyFont="1" applyFill="1"/>
    <xf numFmtId="0" fontId="27" fillId="0" borderId="0" xfId="203" applyFont="1" applyFill="1"/>
    <xf numFmtId="0" fontId="21" fillId="0" borderId="0" xfId="203" applyFont="1" applyFill="1"/>
    <xf numFmtId="4" fontId="21" fillId="0" borderId="0" xfId="203" applyNumberFormat="1" applyFont="1" applyFill="1"/>
    <xf numFmtId="166" fontId="21" fillId="0" borderId="0" xfId="202" applyFont="1" applyFill="1"/>
    <xf numFmtId="0" fontId="28" fillId="0" borderId="0" xfId="203" applyFont="1" applyFill="1" applyBorder="1"/>
    <xf numFmtId="0" fontId="29" fillId="0" borderId="0" xfId="203" applyFont="1" applyFill="1" applyBorder="1"/>
    <xf numFmtId="0" fontId="27" fillId="0" borderId="0" xfId="203" applyFont="1" applyFill="1" applyBorder="1"/>
    <xf numFmtId="17" fontId="30" fillId="0" borderId="0" xfId="203" applyNumberFormat="1" applyFont="1" applyFill="1" applyBorder="1"/>
    <xf numFmtId="0" fontId="21" fillId="0" borderId="0" xfId="203" applyFont="1" applyFill="1" applyBorder="1"/>
    <xf numFmtId="0" fontId="26" fillId="0" borderId="0" xfId="203" applyFont="1" applyFill="1" applyBorder="1"/>
    <xf numFmtId="0" fontId="28" fillId="0" borderId="0" xfId="203" applyFont="1" applyFill="1"/>
    <xf numFmtId="17" fontId="21" fillId="0" borderId="0" xfId="203" applyNumberFormat="1" applyFont="1" applyFill="1" applyBorder="1"/>
    <xf numFmtId="4" fontId="21" fillId="0" borderId="0" xfId="202" applyNumberFormat="1" applyFont="1" applyFill="1"/>
    <xf numFmtId="0" fontId="31" fillId="0" borderId="0" xfId="203" applyFont="1" applyFill="1" applyBorder="1"/>
    <xf numFmtId="0" fontId="31" fillId="0" borderId="0" xfId="203" applyFont="1" applyFill="1"/>
    <xf numFmtId="4" fontId="37" fillId="0" borderId="0" xfId="203" applyNumberFormat="1" applyFont="1" applyFill="1" applyAlignment="1">
      <alignment horizontal="center"/>
    </xf>
    <xf numFmtId="0" fontId="32" fillId="0" borderId="0" xfId="203" applyFont="1" applyFill="1"/>
    <xf numFmtId="0" fontId="30" fillId="0" borderId="0" xfId="203" applyFont="1" applyFill="1" applyAlignment="1">
      <alignment horizontal="center"/>
    </xf>
    <xf numFmtId="0" fontId="32" fillId="0" borderId="0" xfId="203" applyFont="1" applyFill="1" applyAlignment="1">
      <alignment horizontal="left"/>
    </xf>
    <xf numFmtId="0" fontId="33" fillId="0" borderId="0" xfId="203" applyFont="1" applyFill="1"/>
    <xf numFmtId="0" fontId="31" fillId="0" borderId="0" xfId="203" applyFont="1" applyFill="1" applyAlignment="1">
      <alignment horizontal="right"/>
    </xf>
    <xf numFmtId="0" fontId="31" fillId="0" borderId="0" xfId="203" applyFont="1" applyFill="1" applyAlignment="1">
      <alignment horizontal="left"/>
    </xf>
    <xf numFmtId="0" fontId="33" fillId="0" borderId="0" xfId="203" applyFont="1" applyFill="1" applyAlignment="1">
      <alignment horizontal="left"/>
    </xf>
    <xf numFmtId="0" fontId="32" fillId="0" borderId="0" xfId="203" applyFont="1" applyFill="1" applyAlignment="1">
      <alignment horizontal="center"/>
    </xf>
    <xf numFmtId="0" fontId="34" fillId="0" borderId="0" xfId="203" applyFont="1" applyFill="1" applyAlignment="1">
      <alignment horizontal="center"/>
    </xf>
    <xf numFmtId="0" fontId="28" fillId="0" borderId="0" xfId="203" applyFont="1" applyFill="1" applyAlignment="1">
      <alignment horizontal="center"/>
    </xf>
    <xf numFmtId="0" fontId="35" fillId="0" borderId="0" xfId="203" applyFont="1" applyFill="1"/>
    <xf numFmtId="0" fontId="36" fillId="0" borderId="0" xfId="203" applyFont="1" applyFill="1"/>
    <xf numFmtId="0" fontId="30" fillId="0" borderId="0" xfId="203" applyFont="1" applyFill="1"/>
    <xf numFmtId="0" fontId="34" fillId="0" borderId="0" xfId="203" applyFont="1" applyFill="1"/>
    <xf numFmtId="4" fontId="30" fillId="0" borderId="0" xfId="203" applyNumberFormat="1" applyFont="1" applyFill="1"/>
    <xf numFmtId="4" fontId="30" fillId="0" borderId="0" xfId="202" applyNumberFormat="1" applyFont="1" applyFill="1"/>
    <xf numFmtId="2" fontId="30" fillId="0" borderId="0" xfId="203" applyNumberFormat="1" applyFont="1" applyFill="1"/>
    <xf numFmtId="2" fontId="30" fillId="0" borderId="0" xfId="202" applyNumberFormat="1" applyFont="1" applyFill="1"/>
    <xf numFmtId="4" fontId="21" fillId="0" borderId="0" xfId="203" applyNumberFormat="1" applyFont="1" applyFill="1" applyBorder="1"/>
    <xf numFmtId="0" fontId="8" fillId="0" borderId="0" xfId="103" applyFont="1"/>
    <xf numFmtId="3" fontId="8" fillId="0" borderId="0" xfId="103" applyNumberFormat="1" applyFont="1" applyFill="1"/>
    <xf numFmtId="0" fontId="10" fillId="0" borderId="0" xfId="103" applyFont="1"/>
    <xf numFmtId="0" fontId="9" fillId="0" borderId="0" xfId="103" applyFont="1"/>
    <xf numFmtId="3" fontId="10" fillId="0" borderId="0" xfId="103" applyNumberFormat="1" applyFont="1" applyFill="1"/>
    <xf numFmtId="0" fontId="18" fillId="0" borderId="0" xfId="103" applyFont="1"/>
    <xf numFmtId="0" fontId="8" fillId="0" borderId="0" xfId="103" applyFont="1" applyFill="1"/>
    <xf numFmtId="0" fontId="9" fillId="0" borderId="0" xfId="103" applyFont="1" applyFill="1"/>
    <xf numFmtId="0" fontId="11" fillId="0" borderId="0" xfId="0" applyFont="1" applyFill="1" applyAlignment="1">
      <alignment horizontal="center"/>
    </xf>
    <xf numFmtId="0" fontId="11" fillId="0" borderId="0" xfId="0" applyFont="1" applyFill="1" applyAlignment="1">
      <alignment horizontal="center"/>
    </xf>
    <xf numFmtId="4" fontId="12" fillId="0" borderId="0" xfId="32" applyNumberFormat="1" applyFont="1" applyFill="1" applyBorder="1"/>
    <xf numFmtId="4" fontId="13" fillId="0" borderId="0" xfId="32" applyNumberFormat="1" applyFont="1" applyFill="1" applyBorder="1"/>
    <xf numFmtId="3" fontId="74" fillId="0" borderId="0" xfId="32" applyNumberFormat="1" applyFont="1" applyFill="1" applyBorder="1"/>
    <xf numFmtId="3" fontId="75" fillId="0" borderId="0" xfId="32" applyNumberFormat="1" applyFont="1" applyFill="1" applyBorder="1" applyAlignment="1">
      <alignment vertical="center"/>
    </xf>
    <xf numFmtId="3" fontId="75" fillId="0" borderId="0" xfId="32" applyNumberFormat="1" applyFont="1" applyFill="1" applyBorder="1"/>
    <xf numFmtId="3" fontId="76" fillId="0" borderId="0" xfId="32" applyNumberFormat="1" applyFont="1" applyFill="1" applyBorder="1"/>
    <xf numFmtId="3" fontId="77" fillId="0" borderId="0" xfId="0" applyNumberFormat="1" applyFont="1" applyFill="1"/>
    <xf numFmtId="3" fontId="79" fillId="0" borderId="0" xfId="32" applyNumberFormat="1" applyFont="1" applyFill="1" applyBorder="1"/>
    <xf numFmtId="3" fontId="79" fillId="0" borderId="0" xfId="0" applyNumberFormat="1" applyFont="1" applyFill="1"/>
    <xf numFmtId="3" fontId="75" fillId="0" borderId="0" xfId="32" applyNumberFormat="1" applyFont="1" applyFill="1" applyBorder="1" applyAlignment="1">
      <alignment horizontal="right"/>
    </xf>
    <xf numFmtId="3" fontId="74" fillId="0" borderId="0" xfId="32" applyNumberFormat="1" applyFont="1" applyFill="1"/>
    <xf numFmtId="3" fontId="75" fillId="0" borderId="0" xfId="32" applyNumberFormat="1" applyFont="1" applyFill="1"/>
    <xf numFmtId="0" fontId="14" fillId="0" borderId="0" xfId="0" applyFont="1"/>
    <xf numFmtId="0" fontId="14" fillId="0" borderId="0" xfId="0" applyFont="1" applyAlignment="1">
      <alignment horizontal="left" wrapText="1"/>
    </xf>
    <xf numFmtId="0" fontId="0" fillId="0" borderId="0" xfId="0" applyAlignment="1">
      <alignment horizontal="left" wrapText="1"/>
    </xf>
    <xf numFmtId="0" fontId="14"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1" fillId="0" borderId="0" xfId="0" applyFont="1" applyFill="1" applyAlignment="1">
      <alignment horizontal="center"/>
    </xf>
    <xf numFmtId="0" fontId="3" fillId="0" borderId="0" xfId="205"/>
    <xf numFmtId="0" fontId="10" fillId="0" borderId="0" xfId="205" applyFont="1" applyFill="1"/>
    <xf numFmtId="0" fontId="12" fillId="0" borderId="0" xfId="205" applyFont="1" applyFill="1"/>
    <xf numFmtId="0" fontId="11" fillId="0" borderId="0" xfId="205" applyFont="1" applyFill="1"/>
    <xf numFmtId="3" fontId="3" fillId="0" borderId="0" xfId="205" applyNumberFormat="1"/>
    <xf numFmtId="0" fontId="8" fillId="0" borderId="0" xfId="205" applyFont="1" applyFill="1"/>
    <xf numFmtId="0" fontId="3" fillId="0" borderId="0" xfId="205" applyFill="1"/>
    <xf numFmtId="0" fontId="13" fillId="0" borderId="0" xfId="205" applyFont="1" applyFill="1"/>
    <xf numFmtId="0" fontId="81" fillId="20" borderId="12" xfId="205" applyFont="1" applyFill="1" applyBorder="1" applyAlignment="1">
      <alignment vertical="center" wrapText="1"/>
    </xf>
    <xf numFmtId="0" fontId="81" fillId="20" borderId="12" xfId="205" applyFont="1" applyFill="1" applyBorder="1" applyAlignment="1">
      <alignment horizontal="center" vertical="center" wrapText="1"/>
    </xf>
    <xf numFmtId="0" fontId="3" fillId="0" borderId="0" xfId="205" applyAlignment="1">
      <alignment vertical="center" wrapText="1"/>
    </xf>
    <xf numFmtId="0" fontId="82" fillId="0" borderId="12" xfId="205" applyFont="1" applyBorder="1" applyAlignment="1">
      <alignment vertical="center" wrapText="1"/>
    </xf>
    <xf numFmtId="0" fontId="3" fillId="0" borderId="12" xfId="205" applyBorder="1" applyAlignment="1">
      <alignment vertical="center" wrapText="1"/>
    </xf>
    <xf numFmtId="0" fontId="3" fillId="0" borderId="12" xfId="205" applyBorder="1" applyAlignment="1">
      <alignment horizontal="center" vertical="center" wrapText="1"/>
    </xf>
    <xf numFmtId="0" fontId="82" fillId="0" borderId="12" xfId="205" applyFont="1" applyBorder="1" applyAlignment="1">
      <alignment horizontal="center" vertical="center" wrapText="1"/>
    </xf>
    <xf numFmtId="0" fontId="82" fillId="0" borderId="0" xfId="205" applyFont="1" applyAlignment="1">
      <alignment vertical="center" wrapText="1"/>
    </xf>
    <xf numFmtId="0" fontId="3" fillId="0" borderId="0" xfId="205" applyAlignment="1">
      <alignment horizontal="center" vertical="center" wrapText="1"/>
    </xf>
    <xf numFmtId="0" fontId="82" fillId="0" borderId="0" xfId="205" applyFont="1" applyAlignment="1"/>
    <xf numFmtId="0" fontId="3" fillId="0" borderId="0" xfId="205" applyAlignment="1">
      <alignment horizontal="center"/>
    </xf>
    <xf numFmtId="0" fontId="83" fillId="20" borderId="12" xfId="205" applyFont="1" applyFill="1" applyBorder="1" applyAlignment="1">
      <alignment horizontal="center" vertical="center" wrapText="1"/>
    </xf>
    <xf numFmtId="0" fontId="84" fillId="0" borderId="12" xfId="205" applyFont="1" applyBorder="1" applyAlignment="1">
      <alignment horizontal="center" vertical="center" wrapText="1"/>
    </xf>
    <xf numFmtId="0" fontId="85" fillId="0" borderId="12" xfId="205" applyFont="1" applyBorder="1" applyAlignment="1">
      <alignment horizontal="center" vertical="center" wrapText="1"/>
    </xf>
    <xf numFmtId="0" fontId="84" fillId="0" borderId="0" xfId="205" applyFont="1" applyAlignment="1">
      <alignment horizontal="center" vertical="center" wrapText="1"/>
    </xf>
    <xf numFmtId="9" fontId="18" fillId="0" borderId="0" xfId="206" applyFont="1" applyAlignment="1">
      <alignment horizontal="center" vertical="center" wrapText="1"/>
    </xf>
    <xf numFmtId="9" fontId="84" fillId="0" borderId="0" xfId="204" applyFont="1" applyAlignment="1">
      <alignment vertical="center" wrapText="1"/>
    </xf>
    <xf numFmtId="174" fontId="12" fillId="0" borderId="0" xfId="32" applyNumberFormat="1" applyFont="1" applyFill="1" applyBorder="1"/>
    <xf numFmtId="0" fontId="9" fillId="0" borderId="0" xfId="103" applyFont="1" applyFill="1" applyAlignment="1">
      <alignment horizontal="center"/>
    </xf>
    <xf numFmtId="0" fontId="10" fillId="0" borderId="0" xfId="103" applyFont="1" applyFill="1"/>
    <xf numFmtId="3" fontId="10" fillId="0" borderId="0" xfId="33" applyNumberFormat="1" applyFont="1" applyFill="1" applyBorder="1"/>
    <xf numFmtId="0" fontId="11" fillId="0" borderId="0" xfId="103" applyFont="1" applyFill="1" applyAlignment="1">
      <alignment horizontal="center"/>
    </xf>
    <xf numFmtId="0" fontId="12" fillId="0" borderId="0" xfId="103" applyFont="1" applyFill="1"/>
    <xf numFmtId="0" fontId="13" fillId="0" borderId="0" xfId="103" applyFont="1" applyFill="1" applyBorder="1" applyAlignment="1">
      <alignment horizontal="center"/>
    </xf>
    <xf numFmtId="3" fontId="12" fillId="0" borderId="0" xfId="33" applyNumberFormat="1" applyFont="1" applyFill="1" applyBorder="1"/>
    <xf numFmtId="3" fontId="12" fillId="0" borderId="0" xfId="103" applyNumberFormat="1" applyFont="1" applyFill="1"/>
    <xf numFmtId="3" fontId="12" fillId="0" borderId="0" xfId="33" applyNumberFormat="1" applyFont="1" applyFill="1" applyBorder="1" applyAlignment="1">
      <alignment horizontal="right"/>
    </xf>
    <xf numFmtId="0" fontId="12" fillId="0" borderId="0" xfId="103" applyFont="1" applyFill="1" applyBorder="1"/>
    <xf numFmtId="3" fontId="12" fillId="0" borderId="0" xfId="103" applyNumberFormat="1" applyFont="1" applyFill="1" applyBorder="1"/>
    <xf numFmtId="0" fontId="12" fillId="0" borderId="0" xfId="103" applyFont="1"/>
    <xf numFmtId="0" fontId="12" fillId="0" borderId="0" xfId="103" applyFont="1" applyBorder="1"/>
    <xf numFmtId="167" fontId="12" fillId="0" borderId="0" xfId="33" applyNumberFormat="1" applyFont="1" applyBorder="1"/>
    <xf numFmtId="0" fontId="11" fillId="0" borderId="0" xfId="103" applyFont="1" applyAlignment="1">
      <alignment horizontal="center"/>
    </xf>
    <xf numFmtId="0" fontId="11" fillId="0" borderId="0" xfId="103" applyFont="1"/>
    <xf numFmtId="3" fontId="9" fillId="0" borderId="0" xfId="33" applyNumberFormat="1" applyFont="1" applyBorder="1" applyAlignment="1">
      <alignment horizontal="center"/>
    </xf>
    <xf numFmtId="3" fontId="9" fillId="0" borderId="0" xfId="103" applyNumberFormat="1" applyFont="1" applyAlignment="1">
      <alignment horizontal="center"/>
    </xf>
    <xf numFmtId="0" fontId="13" fillId="0" borderId="0" xfId="103" applyFont="1" applyFill="1"/>
    <xf numFmtId="168" fontId="11" fillId="0" borderId="0" xfId="103" applyNumberFormat="1" applyFont="1" applyFill="1"/>
    <xf numFmtId="167" fontId="12" fillId="0" borderId="0" xfId="33" applyNumberFormat="1" applyFont="1" applyFill="1" applyBorder="1"/>
    <xf numFmtId="3" fontId="12" fillId="0" borderId="0" xfId="33" applyNumberFormat="1" applyFont="1" applyFill="1"/>
    <xf numFmtId="164" fontId="12" fillId="0" borderId="0" xfId="103" applyNumberFormat="1" applyFont="1" applyFill="1"/>
    <xf numFmtId="3" fontId="11" fillId="0" borderId="0" xfId="33" applyNumberFormat="1" applyFont="1" applyFill="1"/>
    <xf numFmtId="3" fontId="14" fillId="0" borderId="0" xfId="33" applyNumberFormat="1" applyFont="1" applyFill="1"/>
    <xf numFmtId="3" fontId="11" fillId="0" borderId="0" xfId="33" applyNumberFormat="1" applyFont="1" applyFill="1" applyBorder="1"/>
    <xf numFmtId="0" fontId="63" fillId="0" borderId="0" xfId="103"/>
    <xf numFmtId="0" fontId="63" fillId="0" borderId="0" xfId="103" applyAlignment="1">
      <alignment horizontal="center"/>
    </xf>
    <xf numFmtId="0" fontId="12" fillId="0" borderId="0" xfId="103" applyFont="1" applyFill="1" applyAlignment="1">
      <alignment horizontal="right"/>
    </xf>
    <xf numFmtId="0" fontId="63" fillId="0" borderId="0" xfId="103" applyFill="1"/>
    <xf numFmtId="173" fontId="12" fillId="0" borderId="0" xfId="33" applyNumberFormat="1" applyFont="1" applyFill="1" applyBorder="1"/>
    <xf numFmtId="3" fontId="38" fillId="0" borderId="0" xfId="103" applyNumberFormat="1" applyFont="1" applyFill="1"/>
    <xf numFmtId="0" fontId="12" fillId="0" borderId="0" xfId="103" applyFont="1" applyFill="1" applyAlignment="1">
      <alignment horizontal="center"/>
    </xf>
    <xf numFmtId="3" fontId="69" fillId="0" borderId="0" xfId="103" applyNumberFormat="1" applyFont="1" applyFill="1"/>
    <xf numFmtId="0" fontId="71" fillId="0" borderId="0" xfId="103" applyFont="1" applyFill="1"/>
    <xf numFmtId="0" fontId="63" fillId="0" borderId="0" xfId="103" applyBorder="1"/>
    <xf numFmtId="0" fontId="71" fillId="0" borderId="0" xfId="103" applyFont="1" applyFill="1" applyBorder="1"/>
    <xf numFmtId="0" fontId="72" fillId="0" borderId="0" xfId="103" applyFont="1" applyFill="1" applyBorder="1"/>
    <xf numFmtId="3" fontId="63" fillId="0" borderId="0" xfId="103" applyNumberFormat="1"/>
    <xf numFmtId="0" fontId="11" fillId="0" borderId="0" xfId="0" applyFont="1" applyFill="1" applyAlignment="1">
      <alignment horizontal="center"/>
    </xf>
    <xf numFmtId="0" fontId="11" fillId="0" borderId="0" xfId="0" applyFont="1" applyFill="1" applyAlignment="1">
      <alignment horizontal="center"/>
    </xf>
    <xf numFmtId="173" fontId="8" fillId="0" borderId="0" xfId="32" applyNumberFormat="1" applyFill="1"/>
    <xf numFmtId="0" fontId="11" fillId="0" borderId="0" xfId="0" applyFont="1" applyFill="1" applyAlignment="1">
      <alignment horizontal="center"/>
    </xf>
    <xf numFmtId="3" fontId="18" fillId="0" borderId="0" xfId="103" applyNumberFormat="1" applyFont="1"/>
    <xf numFmtId="0" fontId="8" fillId="0" borderId="0" xfId="103" applyFont="1" applyAlignment="1">
      <alignment horizontal="center"/>
    </xf>
    <xf numFmtId="168" fontId="18" fillId="0" borderId="0" xfId="103" applyNumberFormat="1" applyFont="1" applyAlignment="1">
      <alignment horizontal="center"/>
    </xf>
    <xf numFmtId="3" fontId="18" fillId="0" borderId="0" xfId="103" applyNumberFormat="1" applyFont="1" applyFill="1"/>
    <xf numFmtId="167" fontId="8" fillId="0" borderId="0" xfId="32" applyNumberFormat="1" applyFont="1" applyFill="1" applyBorder="1"/>
    <xf numFmtId="3" fontId="18" fillId="0" borderId="0" xfId="103" applyNumberFormat="1" applyFont="1" applyFill="1" applyAlignment="1">
      <alignment horizontal="right"/>
    </xf>
    <xf numFmtId="3" fontId="18" fillId="0" borderId="0" xfId="103" applyNumberFormat="1" applyFont="1" applyFill="1" applyAlignment="1" applyProtection="1">
      <alignment horizontal="right"/>
      <protection locked="0"/>
    </xf>
    <xf numFmtId="4" fontId="10" fillId="0" borderId="0" xfId="103" applyNumberFormat="1" applyFont="1" applyFill="1"/>
    <xf numFmtId="175" fontId="8" fillId="0" borderId="0" xfId="103" applyNumberFormat="1" applyFont="1"/>
    <xf numFmtId="175" fontId="8" fillId="0" borderId="0" xfId="103" applyNumberFormat="1" applyFont="1" applyFill="1"/>
    <xf numFmtId="3" fontId="18" fillId="0" borderId="0" xfId="103" applyNumberFormat="1" applyFont="1" applyFill="1" applyProtection="1">
      <protection locked="0"/>
    </xf>
    <xf numFmtId="3" fontId="10" fillId="0" borderId="0" xfId="103" applyNumberFormat="1" applyFont="1"/>
    <xf numFmtId="0" fontId="8" fillId="0" borderId="0" xfId="103" applyFont="1" applyFill="1" applyBorder="1"/>
    <xf numFmtId="0" fontId="8" fillId="0" borderId="0" xfId="103" applyFont="1" applyBorder="1"/>
    <xf numFmtId="167" fontId="0" fillId="0" borderId="0" xfId="32" applyNumberFormat="1" applyFont="1"/>
    <xf numFmtId="0" fontId="2" fillId="0" borderId="0" xfId="0" applyFont="1"/>
    <xf numFmtId="0" fontId="10" fillId="0" borderId="0" xfId="103" applyFont="1" applyFill="1" applyBorder="1"/>
    <xf numFmtId="0" fontId="63" fillId="0" borderId="0" xfId="103" applyFill="1" applyBorder="1"/>
    <xf numFmtId="3" fontId="63" fillId="0" borderId="0" xfId="103" applyNumberFormat="1" applyFill="1" applyBorder="1"/>
    <xf numFmtId="0" fontId="38" fillId="0" borderId="0" xfId="103" applyFont="1"/>
    <xf numFmtId="4" fontId="63" fillId="0" borderId="0" xfId="103" applyNumberFormat="1"/>
    <xf numFmtId="173" fontId="79" fillId="0" borderId="0" xfId="33" applyNumberFormat="1" applyFont="1" applyFill="1" applyBorder="1"/>
    <xf numFmtId="3" fontId="87" fillId="0" borderId="0" xfId="33" applyNumberFormat="1" applyFont="1" applyFill="1" applyBorder="1"/>
    <xf numFmtId="0" fontId="69" fillId="0" borderId="0" xfId="103" applyFont="1" applyFill="1"/>
    <xf numFmtId="0" fontId="70" fillId="0" borderId="0" xfId="103" applyFont="1"/>
    <xf numFmtId="0" fontId="70" fillId="0" borderId="0" xfId="103" applyFont="1" applyFill="1"/>
    <xf numFmtId="170" fontId="73" fillId="0" borderId="0" xfId="103" applyNumberFormat="1" applyFont="1" applyFill="1" applyBorder="1"/>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4" fillId="0" borderId="0" xfId="189" quotePrefix="1" applyFont="1" applyFill="1"/>
    <xf numFmtId="173" fontId="8" fillId="0" borderId="0" xfId="189" applyNumberFormat="1" applyFill="1"/>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8" fillId="0" borderId="0" xfId="55613" applyFont="1"/>
    <xf numFmtId="0" fontId="19" fillId="0" borderId="0" xfId="55613" applyFont="1"/>
    <xf numFmtId="3" fontId="8" fillId="0" borderId="0" xfId="55613" applyNumberFormat="1" applyFont="1"/>
    <xf numFmtId="3" fontId="18" fillId="0" borderId="0" xfId="55613" applyNumberFormat="1" applyFont="1"/>
    <xf numFmtId="3" fontId="14" fillId="0" borderId="0" xfId="55613" applyNumberFormat="1" applyFont="1" applyAlignment="1">
      <alignment horizontal="center"/>
    </xf>
    <xf numFmtId="17" fontId="14" fillId="0" borderId="0" xfId="55613" applyNumberFormat="1" applyFont="1"/>
    <xf numFmtId="168" fontId="14" fillId="0" borderId="0" xfId="55613" applyNumberFormat="1" applyFont="1" applyAlignment="1">
      <alignment horizontal="center"/>
    </xf>
    <xf numFmtId="3" fontId="8" fillId="0" borderId="0" xfId="55613" applyNumberFormat="1" applyFont="1" applyFill="1"/>
    <xf numFmtId="0" fontId="10" fillId="0" borderId="0" xfId="55613" applyFont="1"/>
    <xf numFmtId="0" fontId="9" fillId="0" borderId="0" xfId="55613" applyFont="1"/>
    <xf numFmtId="3" fontId="14" fillId="0" borderId="0" xfId="55613" applyNumberFormat="1" applyFont="1" applyFill="1" applyAlignment="1" applyProtection="1">
      <alignment horizontal="right"/>
      <protection locked="0"/>
    </xf>
    <xf numFmtId="3" fontId="10" fillId="0" borderId="0" xfId="55613" applyNumberFormat="1" applyFont="1" applyFill="1"/>
    <xf numFmtId="3" fontId="14" fillId="0" borderId="0" xfId="55613" applyNumberFormat="1" applyFont="1" applyFill="1" applyAlignment="1">
      <alignment horizontal="right"/>
    </xf>
    <xf numFmtId="3" fontId="10" fillId="0" borderId="0" xfId="55613" applyNumberFormat="1" applyFont="1" applyFill="1" applyAlignment="1">
      <alignment horizontal="right"/>
    </xf>
    <xf numFmtId="0" fontId="14" fillId="0" borderId="0" xfId="55613" applyFont="1"/>
    <xf numFmtId="3" fontId="8" fillId="0" borderId="0" xfId="55613" applyNumberFormat="1" applyFont="1" applyFill="1" applyAlignment="1">
      <alignment horizontal="right"/>
    </xf>
    <xf numFmtId="3" fontId="8" fillId="0" borderId="0" xfId="55613" applyNumberFormat="1" applyFont="1" applyFill="1" applyAlignment="1" applyProtection="1">
      <alignment horizontal="right"/>
      <protection locked="0"/>
    </xf>
    <xf numFmtId="0" fontId="18" fillId="0" borderId="0" xfId="55613" applyFont="1"/>
    <xf numFmtId="3" fontId="9" fillId="0" borderId="0" xfId="55613" applyNumberFormat="1" applyFont="1" applyFill="1" applyAlignment="1">
      <alignment horizontal="right"/>
    </xf>
    <xf numFmtId="3" fontId="8" fillId="0" borderId="0" xfId="55613" applyNumberFormat="1" applyFont="1" applyFill="1" applyProtection="1">
      <protection locked="0"/>
    </xf>
    <xf numFmtId="3" fontId="8" fillId="0" borderId="0" xfId="55613" applyNumberFormat="1" applyFont="1" applyFill="1" applyAlignment="1">
      <alignment horizontal="center"/>
    </xf>
    <xf numFmtId="0" fontId="8" fillId="0" borderId="0" xfId="55613" applyFont="1" applyFill="1"/>
    <xf numFmtId="0" fontId="23" fillId="0" borderId="0" xfId="55613" applyFont="1" applyFill="1"/>
    <xf numFmtId="3" fontId="14" fillId="0" borderId="0" xfId="55613" applyNumberFormat="1" applyFont="1" applyFill="1" applyAlignment="1">
      <alignment horizontal="center"/>
    </xf>
    <xf numFmtId="0" fontId="8" fillId="0" borderId="0" xfId="55613" applyFont="1" applyFill="1" applyAlignment="1">
      <alignment horizontal="center"/>
    </xf>
    <xf numFmtId="0" fontId="22" fillId="0" borderId="0" xfId="55613" applyFont="1" applyFill="1"/>
    <xf numFmtId="0" fontId="9" fillId="0" borderId="0" xfId="55613" applyFont="1" applyFill="1"/>
    <xf numFmtId="3" fontId="14" fillId="0" borderId="0" xfId="55613" applyNumberFormat="1" applyFont="1" applyFill="1" applyAlignment="1" applyProtection="1">
      <alignment horizontal="center"/>
      <protection locked="0"/>
    </xf>
    <xf numFmtId="0" fontId="18" fillId="0" borderId="0" xfId="55613" applyFont="1" applyFill="1"/>
    <xf numFmtId="0" fontId="8" fillId="0" borderId="16" xfId="55613" applyFont="1" applyBorder="1"/>
    <xf numFmtId="3" fontId="8" fillId="0" borderId="16" xfId="55613" applyNumberFormat="1" applyFont="1" applyFill="1" applyBorder="1"/>
    <xf numFmtId="0" fontId="21" fillId="0" borderId="0" xfId="55613" applyFont="1"/>
    <xf numFmtId="0" fontId="0" fillId="0" borderId="0" xfId="0" applyAlignment="1">
      <alignment horizontal="center"/>
    </xf>
    <xf numFmtId="166" fontId="0" fillId="0" borderId="0" xfId="32" applyFont="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43" fontId="12" fillId="0" borderId="0" xfId="32" applyNumberFormat="1" applyFont="1" applyFill="1" applyBorder="1"/>
    <xf numFmtId="43" fontId="8" fillId="0" borderId="0" xfId="32" applyNumberFormat="1" applyFont="1" applyFill="1" applyBorder="1"/>
    <xf numFmtId="0" fontId="12" fillId="0" borderId="0" xfId="32" applyNumberFormat="1" applyFont="1" applyFill="1" applyBorder="1"/>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3" fillId="0" borderId="19" xfId="205" applyBorder="1" applyAlignment="1">
      <alignment vertical="center" wrapText="1"/>
    </xf>
    <xf numFmtId="0" fontId="3" fillId="0" borderId="20" xfId="205" applyBorder="1" applyAlignment="1">
      <alignment vertical="center" wrapText="1"/>
    </xf>
    <xf numFmtId="0" fontId="3" fillId="0" borderId="21" xfId="205" applyBorder="1" applyAlignment="1">
      <alignment vertical="center" wrapText="1"/>
    </xf>
    <xf numFmtId="0" fontId="14" fillId="0" borderId="0" xfId="0" applyFont="1" applyAlignment="1">
      <alignment horizontal="center"/>
    </xf>
    <xf numFmtId="0" fontId="11" fillId="0" borderId="0" xfId="0" applyFont="1" applyFill="1" applyAlignment="1">
      <alignment horizontal="center"/>
    </xf>
  </cellXfs>
  <cellStyles count="63323">
    <cellStyle name="%" xfId="209"/>
    <cellStyle name="% 2" xfId="210"/>
    <cellStyle name="(Negative)" xfId="1"/>
    <cellStyle name="(Negative) 2" xfId="211"/>
    <cellStyle name="20% - Accent1 10" xfId="212"/>
    <cellStyle name="20% - Accent1 10 10" xfId="213"/>
    <cellStyle name="20% - Accent1 10 11" xfId="214"/>
    <cellStyle name="20% - Accent1 10 12" xfId="215"/>
    <cellStyle name="20% - Accent1 10 13" xfId="216"/>
    <cellStyle name="20% - Accent1 10 14" xfId="217"/>
    <cellStyle name="20% - Accent1 10 15" xfId="218"/>
    <cellStyle name="20% - Accent1 10 16" xfId="219"/>
    <cellStyle name="20% - Accent1 10 17" xfId="220"/>
    <cellStyle name="20% - Accent1 10 18" xfId="221"/>
    <cellStyle name="20% - Accent1 10 19" xfId="222"/>
    <cellStyle name="20% - Accent1 10 2" xfId="223"/>
    <cellStyle name="20% - Accent1 10 2 10" xfId="224"/>
    <cellStyle name="20% - Accent1 10 2 11" xfId="225"/>
    <cellStyle name="20% - Accent1 10 2 12" xfId="226"/>
    <cellStyle name="20% - Accent1 10 2 13" xfId="227"/>
    <cellStyle name="20% - Accent1 10 2 2" xfId="228"/>
    <cellStyle name="20% - Accent1 10 2 2 10" xfId="229"/>
    <cellStyle name="20% - Accent1 10 2 2 2" xfId="230"/>
    <cellStyle name="20% - Accent1 10 2 2 3" xfId="231"/>
    <cellStyle name="20% - Accent1 10 2 2 4" xfId="232"/>
    <cellStyle name="20% - Accent1 10 2 2 5" xfId="233"/>
    <cellStyle name="20% - Accent1 10 2 2 6" xfId="234"/>
    <cellStyle name="20% - Accent1 10 2 2 7" xfId="235"/>
    <cellStyle name="20% - Accent1 10 2 2 8" xfId="236"/>
    <cellStyle name="20% - Accent1 10 2 2 9" xfId="237"/>
    <cellStyle name="20% - Accent1 10 2 3" xfId="238"/>
    <cellStyle name="20% - Accent1 10 2 3 10" xfId="239"/>
    <cellStyle name="20% - Accent1 10 2 3 2" xfId="240"/>
    <cellStyle name="20% - Accent1 10 2 3 3" xfId="241"/>
    <cellStyle name="20% - Accent1 10 2 3 4" xfId="242"/>
    <cellStyle name="20% - Accent1 10 2 3 5" xfId="243"/>
    <cellStyle name="20% - Accent1 10 2 3 6" xfId="244"/>
    <cellStyle name="20% - Accent1 10 2 3 7" xfId="245"/>
    <cellStyle name="20% - Accent1 10 2 3 8" xfId="246"/>
    <cellStyle name="20% - Accent1 10 2 3 9" xfId="247"/>
    <cellStyle name="20% - Accent1 10 2 4" xfId="248"/>
    <cellStyle name="20% - Accent1 10 2 5" xfId="249"/>
    <cellStyle name="20% - Accent1 10 2 6" xfId="250"/>
    <cellStyle name="20% - Accent1 10 2 7" xfId="251"/>
    <cellStyle name="20% - Accent1 10 2 8" xfId="252"/>
    <cellStyle name="20% - Accent1 10 2 9" xfId="253"/>
    <cellStyle name="20% - Accent1 10 3" xfId="254"/>
    <cellStyle name="20% - Accent1 10 3 10" xfId="255"/>
    <cellStyle name="20% - Accent1 10 3 2" xfId="256"/>
    <cellStyle name="20% - Accent1 10 3 3" xfId="257"/>
    <cellStyle name="20% - Accent1 10 3 4" xfId="258"/>
    <cellStyle name="20% - Accent1 10 3 5" xfId="259"/>
    <cellStyle name="20% - Accent1 10 3 6" xfId="260"/>
    <cellStyle name="20% - Accent1 10 3 7" xfId="261"/>
    <cellStyle name="20% - Accent1 10 3 8" xfId="262"/>
    <cellStyle name="20% - Accent1 10 3 9" xfId="263"/>
    <cellStyle name="20% - Accent1 10 4" xfId="264"/>
    <cellStyle name="20% - Accent1 10 4 10" xfId="265"/>
    <cellStyle name="20% - Accent1 10 4 2" xfId="266"/>
    <cellStyle name="20% - Accent1 10 4 3" xfId="267"/>
    <cellStyle name="20% - Accent1 10 4 4" xfId="268"/>
    <cellStyle name="20% - Accent1 10 4 5" xfId="269"/>
    <cellStyle name="20% - Accent1 10 4 6" xfId="270"/>
    <cellStyle name="20% - Accent1 10 4 7" xfId="271"/>
    <cellStyle name="20% - Accent1 10 4 8" xfId="272"/>
    <cellStyle name="20% - Accent1 10 4 9" xfId="273"/>
    <cellStyle name="20% - Accent1 10 5" xfId="274"/>
    <cellStyle name="20% - Accent1 10 5 10" xfId="275"/>
    <cellStyle name="20% - Accent1 10 5 2" xfId="276"/>
    <cellStyle name="20% - Accent1 10 5 3" xfId="277"/>
    <cellStyle name="20% - Accent1 10 5 4" xfId="278"/>
    <cellStyle name="20% - Accent1 10 5 5" xfId="279"/>
    <cellStyle name="20% - Accent1 10 5 6" xfId="280"/>
    <cellStyle name="20% - Accent1 10 5 7" xfId="281"/>
    <cellStyle name="20% - Accent1 10 5 8" xfId="282"/>
    <cellStyle name="20% - Accent1 10 5 9" xfId="283"/>
    <cellStyle name="20% - Accent1 10 6" xfId="284"/>
    <cellStyle name="20% - Accent1 10 6 10" xfId="285"/>
    <cellStyle name="20% - Accent1 10 6 2" xfId="286"/>
    <cellStyle name="20% - Accent1 10 6 3" xfId="287"/>
    <cellStyle name="20% - Accent1 10 6 4" xfId="288"/>
    <cellStyle name="20% - Accent1 10 6 5" xfId="289"/>
    <cellStyle name="20% - Accent1 10 6 6" xfId="290"/>
    <cellStyle name="20% - Accent1 10 6 7" xfId="291"/>
    <cellStyle name="20% - Accent1 10 6 8" xfId="292"/>
    <cellStyle name="20% - Accent1 10 6 9" xfId="293"/>
    <cellStyle name="20% - Accent1 10 7" xfId="294"/>
    <cellStyle name="20% - Accent1 10 7 10" xfId="295"/>
    <cellStyle name="20% - Accent1 10 7 2" xfId="296"/>
    <cellStyle name="20% - Accent1 10 7 3" xfId="297"/>
    <cellStyle name="20% - Accent1 10 7 4" xfId="298"/>
    <cellStyle name="20% - Accent1 10 7 5" xfId="299"/>
    <cellStyle name="20% - Accent1 10 7 6" xfId="300"/>
    <cellStyle name="20% - Accent1 10 7 7" xfId="301"/>
    <cellStyle name="20% - Accent1 10 7 8" xfId="302"/>
    <cellStyle name="20% - Accent1 10 7 9" xfId="303"/>
    <cellStyle name="20% - Accent1 10 8" xfId="304"/>
    <cellStyle name="20% - Accent1 10 8 10" xfId="305"/>
    <cellStyle name="20% - Accent1 10 8 2" xfId="306"/>
    <cellStyle name="20% - Accent1 10 8 3" xfId="307"/>
    <cellStyle name="20% - Accent1 10 8 4" xfId="308"/>
    <cellStyle name="20% - Accent1 10 8 5" xfId="309"/>
    <cellStyle name="20% - Accent1 10 8 6" xfId="310"/>
    <cellStyle name="20% - Accent1 10 8 7" xfId="311"/>
    <cellStyle name="20% - Accent1 10 8 8" xfId="312"/>
    <cellStyle name="20% - Accent1 10 8 9" xfId="313"/>
    <cellStyle name="20% - Accent1 10 9" xfId="314"/>
    <cellStyle name="20% - Accent1 10 9 10" xfId="315"/>
    <cellStyle name="20% - Accent1 10 9 2" xfId="316"/>
    <cellStyle name="20% - Accent1 10 9 3" xfId="317"/>
    <cellStyle name="20% - Accent1 10 9 4" xfId="318"/>
    <cellStyle name="20% - Accent1 10 9 5" xfId="319"/>
    <cellStyle name="20% - Accent1 10 9 6" xfId="320"/>
    <cellStyle name="20% - Accent1 10 9 7" xfId="321"/>
    <cellStyle name="20% - Accent1 10 9 8" xfId="322"/>
    <cellStyle name="20% - Accent1 10 9 9" xfId="323"/>
    <cellStyle name="20% - Accent1 100" xfId="324"/>
    <cellStyle name="20% - Accent1 101" xfId="325"/>
    <cellStyle name="20% - Accent1 102" xfId="326"/>
    <cellStyle name="20% - Accent1 103" xfId="327"/>
    <cellStyle name="20% - Accent1 104" xfId="328"/>
    <cellStyle name="20% - Accent1 105" xfId="329"/>
    <cellStyle name="20% - Accent1 106" xfId="330"/>
    <cellStyle name="20% - Accent1 107" xfId="331"/>
    <cellStyle name="20% - Accent1 108" xfId="332"/>
    <cellStyle name="20% - Accent1 109" xfId="333"/>
    <cellStyle name="20% - Accent1 11" xfId="334"/>
    <cellStyle name="20% - Accent1 11 10" xfId="335"/>
    <cellStyle name="20% - Accent1 11 11" xfId="336"/>
    <cellStyle name="20% - Accent1 11 12" xfId="337"/>
    <cellStyle name="20% - Accent1 11 13" xfId="338"/>
    <cellStyle name="20% - Accent1 11 14" xfId="339"/>
    <cellStyle name="20% - Accent1 11 15" xfId="340"/>
    <cellStyle name="20% - Accent1 11 16" xfId="341"/>
    <cellStyle name="20% - Accent1 11 17" xfId="342"/>
    <cellStyle name="20% - Accent1 11 18" xfId="343"/>
    <cellStyle name="20% - Accent1 11 19" xfId="344"/>
    <cellStyle name="20% - Accent1 11 2" xfId="345"/>
    <cellStyle name="20% - Accent1 11 2 10" xfId="346"/>
    <cellStyle name="20% - Accent1 11 2 11" xfId="347"/>
    <cellStyle name="20% - Accent1 11 2 12" xfId="348"/>
    <cellStyle name="20% - Accent1 11 2 13" xfId="349"/>
    <cellStyle name="20% - Accent1 11 2 2" xfId="350"/>
    <cellStyle name="20% - Accent1 11 2 2 10" xfId="351"/>
    <cellStyle name="20% - Accent1 11 2 2 2" xfId="352"/>
    <cellStyle name="20% - Accent1 11 2 2 3" xfId="353"/>
    <cellStyle name="20% - Accent1 11 2 2 4" xfId="354"/>
    <cellStyle name="20% - Accent1 11 2 2 5" xfId="355"/>
    <cellStyle name="20% - Accent1 11 2 2 6" xfId="356"/>
    <cellStyle name="20% - Accent1 11 2 2 7" xfId="357"/>
    <cellStyle name="20% - Accent1 11 2 2 8" xfId="358"/>
    <cellStyle name="20% - Accent1 11 2 2 9" xfId="359"/>
    <cellStyle name="20% - Accent1 11 2 3" xfId="360"/>
    <cellStyle name="20% - Accent1 11 2 3 10" xfId="361"/>
    <cellStyle name="20% - Accent1 11 2 3 2" xfId="362"/>
    <cellStyle name="20% - Accent1 11 2 3 3" xfId="363"/>
    <cellStyle name="20% - Accent1 11 2 3 4" xfId="364"/>
    <cellStyle name="20% - Accent1 11 2 3 5" xfId="365"/>
    <cellStyle name="20% - Accent1 11 2 3 6" xfId="366"/>
    <cellStyle name="20% - Accent1 11 2 3 7" xfId="367"/>
    <cellStyle name="20% - Accent1 11 2 3 8" xfId="368"/>
    <cellStyle name="20% - Accent1 11 2 3 9" xfId="369"/>
    <cellStyle name="20% - Accent1 11 2 4" xfId="370"/>
    <cellStyle name="20% - Accent1 11 2 5" xfId="371"/>
    <cellStyle name="20% - Accent1 11 2 6" xfId="372"/>
    <cellStyle name="20% - Accent1 11 2 7" xfId="373"/>
    <cellStyle name="20% - Accent1 11 2 8" xfId="374"/>
    <cellStyle name="20% - Accent1 11 2 9" xfId="375"/>
    <cellStyle name="20% - Accent1 11 3" xfId="376"/>
    <cellStyle name="20% - Accent1 11 3 10" xfId="377"/>
    <cellStyle name="20% - Accent1 11 3 2" xfId="378"/>
    <cellStyle name="20% - Accent1 11 3 3" xfId="379"/>
    <cellStyle name="20% - Accent1 11 3 4" xfId="380"/>
    <cellStyle name="20% - Accent1 11 3 5" xfId="381"/>
    <cellStyle name="20% - Accent1 11 3 6" xfId="382"/>
    <cellStyle name="20% - Accent1 11 3 7" xfId="383"/>
    <cellStyle name="20% - Accent1 11 3 8" xfId="384"/>
    <cellStyle name="20% - Accent1 11 3 9" xfId="385"/>
    <cellStyle name="20% - Accent1 11 4" xfId="386"/>
    <cellStyle name="20% - Accent1 11 4 10" xfId="387"/>
    <cellStyle name="20% - Accent1 11 4 2" xfId="388"/>
    <cellStyle name="20% - Accent1 11 4 3" xfId="389"/>
    <cellStyle name="20% - Accent1 11 4 4" xfId="390"/>
    <cellStyle name="20% - Accent1 11 4 5" xfId="391"/>
    <cellStyle name="20% - Accent1 11 4 6" xfId="392"/>
    <cellStyle name="20% - Accent1 11 4 7" xfId="393"/>
    <cellStyle name="20% - Accent1 11 4 8" xfId="394"/>
    <cellStyle name="20% - Accent1 11 4 9" xfId="395"/>
    <cellStyle name="20% - Accent1 11 5" xfId="396"/>
    <cellStyle name="20% - Accent1 11 5 10" xfId="397"/>
    <cellStyle name="20% - Accent1 11 5 2" xfId="398"/>
    <cellStyle name="20% - Accent1 11 5 3" xfId="399"/>
    <cellStyle name="20% - Accent1 11 5 4" xfId="400"/>
    <cellStyle name="20% - Accent1 11 5 5" xfId="401"/>
    <cellStyle name="20% - Accent1 11 5 6" xfId="402"/>
    <cellStyle name="20% - Accent1 11 5 7" xfId="403"/>
    <cellStyle name="20% - Accent1 11 5 8" xfId="404"/>
    <cellStyle name="20% - Accent1 11 5 9" xfId="405"/>
    <cellStyle name="20% - Accent1 11 6" xfId="406"/>
    <cellStyle name="20% - Accent1 11 6 10" xfId="407"/>
    <cellStyle name="20% - Accent1 11 6 2" xfId="408"/>
    <cellStyle name="20% - Accent1 11 6 3" xfId="409"/>
    <cellStyle name="20% - Accent1 11 6 4" xfId="410"/>
    <cellStyle name="20% - Accent1 11 6 5" xfId="411"/>
    <cellStyle name="20% - Accent1 11 6 6" xfId="412"/>
    <cellStyle name="20% - Accent1 11 6 7" xfId="413"/>
    <cellStyle name="20% - Accent1 11 6 8" xfId="414"/>
    <cellStyle name="20% - Accent1 11 6 9" xfId="415"/>
    <cellStyle name="20% - Accent1 11 7" xfId="416"/>
    <cellStyle name="20% - Accent1 11 7 10" xfId="417"/>
    <cellStyle name="20% - Accent1 11 7 2" xfId="418"/>
    <cellStyle name="20% - Accent1 11 7 3" xfId="419"/>
    <cellStyle name="20% - Accent1 11 7 4" xfId="420"/>
    <cellStyle name="20% - Accent1 11 7 5" xfId="421"/>
    <cellStyle name="20% - Accent1 11 7 6" xfId="422"/>
    <cellStyle name="20% - Accent1 11 7 7" xfId="423"/>
    <cellStyle name="20% - Accent1 11 7 8" xfId="424"/>
    <cellStyle name="20% - Accent1 11 7 9" xfId="425"/>
    <cellStyle name="20% - Accent1 11 8" xfId="426"/>
    <cellStyle name="20% - Accent1 11 8 10" xfId="427"/>
    <cellStyle name="20% - Accent1 11 8 2" xfId="428"/>
    <cellStyle name="20% - Accent1 11 8 3" xfId="429"/>
    <cellStyle name="20% - Accent1 11 8 4" xfId="430"/>
    <cellStyle name="20% - Accent1 11 8 5" xfId="431"/>
    <cellStyle name="20% - Accent1 11 8 6" xfId="432"/>
    <cellStyle name="20% - Accent1 11 8 7" xfId="433"/>
    <cellStyle name="20% - Accent1 11 8 8" xfId="434"/>
    <cellStyle name="20% - Accent1 11 8 9" xfId="435"/>
    <cellStyle name="20% - Accent1 11 9" xfId="436"/>
    <cellStyle name="20% - Accent1 11 9 10"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10" xfId="446"/>
    <cellStyle name="20% - Accent1 111" xfId="447"/>
    <cellStyle name="20% - Accent1 112" xfId="448"/>
    <cellStyle name="20% - Accent1 113" xfId="449"/>
    <cellStyle name="20% - Accent1 114" xfId="450"/>
    <cellStyle name="20% - Accent1 115" xfId="451"/>
    <cellStyle name="20% - Accent1 116" xfId="452"/>
    <cellStyle name="20% - Accent1 117" xfId="453"/>
    <cellStyle name="20% - Accent1 118" xfId="454"/>
    <cellStyle name="20% - Accent1 119" xfId="455"/>
    <cellStyle name="20% - Accent1 12" xfId="456"/>
    <cellStyle name="20% - Accent1 12 10" xfId="457"/>
    <cellStyle name="20% - Accent1 12 11" xfId="458"/>
    <cellStyle name="20% - Accent1 12 12" xfId="459"/>
    <cellStyle name="20% - Accent1 12 13" xfId="460"/>
    <cellStyle name="20% - Accent1 12 14" xfId="461"/>
    <cellStyle name="20% - Accent1 12 15" xfId="462"/>
    <cellStyle name="20% - Accent1 12 16" xfId="463"/>
    <cellStyle name="20% - Accent1 12 17" xfId="464"/>
    <cellStyle name="20% - Accent1 12 18" xfId="465"/>
    <cellStyle name="20% - Accent1 12 19" xfId="466"/>
    <cellStyle name="20% - Accent1 12 2" xfId="467"/>
    <cellStyle name="20% - Accent1 12 2 10" xfId="468"/>
    <cellStyle name="20% - Accent1 12 2 11" xfId="469"/>
    <cellStyle name="20% - Accent1 12 2 12" xfId="470"/>
    <cellStyle name="20% - Accent1 12 2 13" xfId="471"/>
    <cellStyle name="20% - Accent1 12 2 2" xfId="472"/>
    <cellStyle name="20% - Accent1 12 2 2 10" xfId="473"/>
    <cellStyle name="20% - Accent1 12 2 2 2" xfId="474"/>
    <cellStyle name="20% - Accent1 12 2 2 3" xfId="475"/>
    <cellStyle name="20% - Accent1 12 2 2 4" xfId="476"/>
    <cellStyle name="20% - Accent1 12 2 2 5" xfId="477"/>
    <cellStyle name="20% - Accent1 12 2 2 6" xfId="478"/>
    <cellStyle name="20% - Accent1 12 2 2 7" xfId="479"/>
    <cellStyle name="20% - Accent1 12 2 2 8" xfId="480"/>
    <cellStyle name="20% - Accent1 12 2 2 9" xfId="481"/>
    <cellStyle name="20% - Accent1 12 2 3" xfId="482"/>
    <cellStyle name="20% - Accent1 12 2 3 10" xfId="483"/>
    <cellStyle name="20% - Accent1 12 2 3 2" xfId="484"/>
    <cellStyle name="20% - Accent1 12 2 3 3" xfId="485"/>
    <cellStyle name="20% - Accent1 12 2 3 4" xfId="486"/>
    <cellStyle name="20% - Accent1 12 2 3 5" xfId="487"/>
    <cellStyle name="20% - Accent1 12 2 3 6" xfId="488"/>
    <cellStyle name="20% - Accent1 12 2 3 7" xfId="489"/>
    <cellStyle name="20% - Accent1 12 2 3 8" xfId="490"/>
    <cellStyle name="20% - Accent1 12 2 3 9" xfId="491"/>
    <cellStyle name="20% - Accent1 12 2 4" xfId="492"/>
    <cellStyle name="20% - Accent1 12 2 5" xfId="493"/>
    <cellStyle name="20% - Accent1 12 2 6" xfId="494"/>
    <cellStyle name="20% - Accent1 12 2 7" xfId="495"/>
    <cellStyle name="20% - Accent1 12 2 8" xfId="496"/>
    <cellStyle name="20% - Accent1 12 2 9" xfId="497"/>
    <cellStyle name="20% - Accent1 12 3" xfId="498"/>
    <cellStyle name="20% - Accent1 12 3 10" xfId="499"/>
    <cellStyle name="20% - Accent1 12 3 2" xfId="500"/>
    <cellStyle name="20% - Accent1 12 3 3" xfId="501"/>
    <cellStyle name="20% - Accent1 12 3 4" xfId="502"/>
    <cellStyle name="20% - Accent1 12 3 5" xfId="503"/>
    <cellStyle name="20% - Accent1 12 3 6" xfId="504"/>
    <cellStyle name="20% - Accent1 12 3 7" xfId="505"/>
    <cellStyle name="20% - Accent1 12 3 8" xfId="506"/>
    <cellStyle name="20% - Accent1 12 3 9" xfId="507"/>
    <cellStyle name="20% - Accent1 12 4" xfId="508"/>
    <cellStyle name="20% - Accent1 12 4 10" xfId="509"/>
    <cellStyle name="20% - Accent1 12 4 2" xfId="510"/>
    <cellStyle name="20% - Accent1 12 4 3" xfId="511"/>
    <cellStyle name="20% - Accent1 12 4 4" xfId="512"/>
    <cellStyle name="20% - Accent1 12 4 5" xfId="513"/>
    <cellStyle name="20% - Accent1 12 4 6" xfId="514"/>
    <cellStyle name="20% - Accent1 12 4 7" xfId="515"/>
    <cellStyle name="20% - Accent1 12 4 8" xfId="516"/>
    <cellStyle name="20% - Accent1 12 4 9" xfId="517"/>
    <cellStyle name="20% - Accent1 12 5" xfId="518"/>
    <cellStyle name="20% - Accent1 12 5 10" xfId="519"/>
    <cellStyle name="20% - Accent1 12 5 2" xfId="520"/>
    <cellStyle name="20% - Accent1 12 5 3" xfId="521"/>
    <cellStyle name="20% - Accent1 12 5 4" xfId="522"/>
    <cellStyle name="20% - Accent1 12 5 5" xfId="523"/>
    <cellStyle name="20% - Accent1 12 5 6" xfId="524"/>
    <cellStyle name="20% - Accent1 12 5 7" xfId="525"/>
    <cellStyle name="20% - Accent1 12 5 8" xfId="526"/>
    <cellStyle name="20% - Accent1 12 5 9" xfId="527"/>
    <cellStyle name="20% - Accent1 12 6" xfId="528"/>
    <cellStyle name="20% - Accent1 12 6 10" xfId="529"/>
    <cellStyle name="20% - Accent1 12 6 2" xfId="530"/>
    <cellStyle name="20% - Accent1 12 6 3" xfId="531"/>
    <cellStyle name="20% - Accent1 12 6 4" xfId="532"/>
    <cellStyle name="20% - Accent1 12 6 5" xfId="533"/>
    <cellStyle name="20% - Accent1 12 6 6" xfId="534"/>
    <cellStyle name="20% - Accent1 12 6 7" xfId="535"/>
    <cellStyle name="20% - Accent1 12 6 8" xfId="536"/>
    <cellStyle name="20% - Accent1 12 6 9" xfId="537"/>
    <cellStyle name="20% - Accent1 12 7" xfId="538"/>
    <cellStyle name="20% - Accent1 12 7 10" xfId="539"/>
    <cellStyle name="20% - Accent1 12 7 2" xfId="540"/>
    <cellStyle name="20% - Accent1 12 7 3" xfId="541"/>
    <cellStyle name="20% - Accent1 12 7 4" xfId="542"/>
    <cellStyle name="20% - Accent1 12 7 5" xfId="543"/>
    <cellStyle name="20% - Accent1 12 7 6" xfId="544"/>
    <cellStyle name="20% - Accent1 12 7 7" xfId="545"/>
    <cellStyle name="20% - Accent1 12 7 8" xfId="546"/>
    <cellStyle name="20% - Accent1 12 7 9" xfId="547"/>
    <cellStyle name="20% - Accent1 12 8" xfId="548"/>
    <cellStyle name="20% - Accent1 12 8 10" xfId="549"/>
    <cellStyle name="20% - Accent1 12 8 2" xfId="550"/>
    <cellStyle name="20% - Accent1 12 8 3" xfId="551"/>
    <cellStyle name="20% - Accent1 12 8 4" xfId="552"/>
    <cellStyle name="20% - Accent1 12 8 5" xfId="553"/>
    <cellStyle name="20% - Accent1 12 8 6" xfId="554"/>
    <cellStyle name="20% - Accent1 12 8 7" xfId="555"/>
    <cellStyle name="20% - Accent1 12 8 8" xfId="556"/>
    <cellStyle name="20% - Accent1 12 8 9" xfId="557"/>
    <cellStyle name="20% - Accent1 12 9" xfId="558"/>
    <cellStyle name="20% - Accent1 12 9 10" xfId="559"/>
    <cellStyle name="20% - Accent1 12 9 2" xfId="560"/>
    <cellStyle name="20% - Accent1 12 9 3" xfId="561"/>
    <cellStyle name="20% - Accent1 12 9 4" xfId="562"/>
    <cellStyle name="20% - Accent1 12 9 5" xfId="563"/>
    <cellStyle name="20% - Accent1 12 9 6" xfId="564"/>
    <cellStyle name="20% - Accent1 12 9 7" xfId="565"/>
    <cellStyle name="20% - Accent1 12 9 8" xfId="566"/>
    <cellStyle name="20% - Accent1 12 9 9" xfId="567"/>
    <cellStyle name="20% - Accent1 120" xfId="568"/>
    <cellStyle name="20% - Accent1 121" xfId="569"/>
    <cellStyle name="20% - Accent1 122" xfId="570"/>
    <cellStyle name="20% - Accent1 123" xfId="571"/>
    <cellStyle name="20% - Accent1 124" xfId="572"/>
    <cellStyle name="20% - Accent1 125" xfId="573"/>
    <cellStyle name="20% - Accent1 126" xfId="574"/>
    <cellStyle name="20% - Accent1 127" xfId="575"/>
    <cellStyle name="20% - Accent1 128" xfId="576"/>
    <cellStyle name="20% - Accent1 129" xfId="577"/>
    <cellStyle name="20% - Accent1 13" xfId="578"/>
    <cellStyle name="20% - Accent1 13 10" xfId="579"/>
    <cellStyle name="20% - Accent1 13 11" xfId="580"/>
    <cellStyle name="20% - Accent1 13 12" xfId="581"/>
    <cellStyle name="20% - Accent1 13 13" xfId="582"/>
    <cellStyle name="20% - Accent1 13 14" xfId="583"/>
    <cellStyle name="20% - Accent1 13 15" xfId="584"/>
    <cellStyle name="20% - Accent1 13 16" xfId="585"/>
    <cellStyle name="20% - Accent1 13 17" xfId="586"/>
    <cellStyle name="20% - Accent1 13 18" xfId="587"/>
    <cellStyle name="20% - Accent1 13 2" xfId="588"/>
    <cellStyle name="20% - Accent1 13 2 10" xfId="589"/>
    <cellStyle name="20% - Accent1 13 2 11" xfId="590"/>
    <cellStyle name="20% - Accent1 13 2 12" xfId="591"/>
    <cellStyle name="20% - Accent1 13 2 13" xfId="592"/>
    <cellStyle name="20% - Accent1 13 2 2" xfId="593"/>
    <cellStyle name="20% - Accent1 13 2 2 10" xfId="594"/>
    <cellStyle name="20% - Accent1 13 2 2 2" xfId="595"/>
    <cellStyle name="20% - Accent1 13 2 2 3" xfId="596"/>
    <cellStyle name="20% - Accent1 13 2 2 4" xfId="597"/>
    <cellStyle name="20% - Accent1 13 2 2 5" xfId="598"/>
    <cellStyle name="20% - Accent1 13 2 2 6" xfId="599"/>
    <cellStyle name="20% - Accent1 13 2 2 7" xfId="600"/>
    <cellStyle name="20% - Accent1 13 2 2 8" xfId="601"/>
    <cellStyle name="20% - Accent1 13 2 2 9" xfId="602"/>
    <cellStyle name="20% - Accent1 13 2 3" xfId="603"/>
    <cellStyle name="20% - Accent1 13 2 3 10" xfId="604"/>
    <cellStyle name="20% - Accent1 13 2 3 2" xfId="605"/>
    <cellStyle name="20% - Accent1 13 2 3 3" xfId="606"/>
    <cellStyle name="20% - Accent1 13 2 3 4" xfId="607"/>
    <cellStyle name="20% - Accent1 13 2 3 5" xfId="608"/>
    <cellStyle name="20% - Accent1 13 2 3 6" xfId="609"/>
    <cellStyle name="20% - Accent1 13 2 3 7" xfId="610"/>
    <cellStyle name="20% - Accent1 13 2 3 8" xfId="611"/>
    <cellStyle name="20% - Accent1 13 2 3 9" xfId="612"/>
    <cellStyle name="20% - Accent1 13 2 4" xfId="613"/>
    <cellStyle name="20% - Accent1 13 2 5" xfId="614"/>
    <cellStyle name="20% - Accent1 13 2 6" xfId="615"/>
    <cellStyle name="20% - Accent1 13 2 7" xfId="616"/>
    <cellStyle name="20% - Accent1 13 2 8" xfId="617"/>
    <cellStyle name="20% - Accent1 13 2 9" xfId="618"/>
    <cellStyle name="20% - Accent1 13 3" xfId="619"/>
    <cellStyle name="20% - Accent1 13 3 10" xfId="620"/>
    <cellStyle name="20% - Accent1 13 3 2" xfId="621"/>
    <cellStyle name="20% - Accent1 13 3 3" xfId="622"/>
    <cellStyle name="20% - Accent1 13 3 4" xfId="623"/>
    <cellStyle name="20% - Accent1 13 3 5" xfId="624"/>
    <cellStyle name="20% - Accent1 13 3 6" xfId="625"/>
    <cellStyle name="20% - Accent1 13 3 7" xfId="626"/>
    <cellStyle name="20% - Accent1 13 3 8" xfId="627"/>
    <cellStyle name="20% - Accent1 13 3 9" xfId="628"/>
    <cellStyle name="20% - Accent1 13 4" xfId="629"/>
    <cellStyle name="20% - Accent1 13 4 10" xfId="630"/>
    <cellStyle name="20% - Accent1 13 4 2" xfId="631"/>
    <cellStyle name="20% - Accent1 13 4 3" xfId="632"/>
    <cellStyle name="20% - Accent1 13 4 4" xfId="633"/>
    <cellStyle name="20% - Accent1 13 4 5" xfId="634"/>
    <cellStyle name="20% - Accent1 13 4 6" xfId="635"/>
    <cellStyle name="20% - Accent1 13 4 7" xfId="636"/>
    <cellStyle name="20% - Accent1 13 4 8" xfId="637"/>
    <cellStyle name="20% - Accent1 13 4 9" xfId="638"/>
    <cellStyle name="20% - Accent1 13 5" xfId="639"/>
    <cellStyle name="20% - Accent1 13 5 10" xfId="640"/>
    <cellStyle name="20% - Accent1 13 5 2" xfId="641"/>
    <cellStyle name="20% - Accent1 13 5 3" xfId="642"/>
    <cellStyle name="20% - Accent1 13 5 4" xfId="643"/>
    <cellStyle name="20% - Accent1 13 5 5" xfId="644"/>
    <cellStyle name="20% - Accent1 13 5 6" xfId="645"/>
    <cellStyle name="20% - Accent1 13 5 7" xfId="646"/>
    <cellStyle name="20% - Accent1 13 5 8" xfId="647"/>
    <cellStyle name="20% - Accent1 13 5 9" xfId="648"/>
    <cellStyle name="20% - Accent1 13 6" xfId="649"/>
    <cellStyle name="20% - Accent1 13 6 10" xfId="650"/>
    <cellStyle name="20% - Accent1 13 6 2" xfId="651"/>
    <cellStyle name="20% - Accent1 13 6 3" xfId="652"/>
    <cellStyle name="20% - Accent1 13 6 4" xfId="653"/>
    <cellStyle name="20% - Accent1 13 6 5" xfId="654"/>
    <cellStyle name="20% - Accent1 13 6 6" xfId="655"/>
    <cellStyle name="20% - Accent1 13 6 7" xfId="656"/>
    <cellStyle name="20% - Accent1 13 6 8" xfId="657"/>
    <cellStyle name="20% - Accent1 13 6 9" xfId="658"/>
    <cellStyle name="20% - Accent1 13 7" xfId="659"/>
    <cellStyle name="20% - Accent1 13 7 10" xfId="660"/>
    <cellStyle name="20% - Accent1 13 7 2" xfId="661"/>
    <cellStyle name="20% - Accent1 13 7 3" xfId="662"/>
    <cellStyle name="20% - Accent1 13 7 4" xfId="663"/>
    <cellStyle name="20% - Accent1 13 7 5" xfId="664"/>
    <cellStyle name="20% - Accent1 13 7 6" xfId="665"/>
    <cellStyle name="20% - Accent1 13 7 7" xfId="666"/>
    <cellStyle name="20% - Accent1 13 7 8" xfId="667"/>
    <cellStyle name="20% - Accent1 13 7 9" xfId="668"/>
    <cellStyle name="20% - Accent1 13 8" xfId="669"/>
    <cellStyle name="20% - Accent1 13 8 10" xfId="670"/>
    <cellStyle name="20% - Accent1 13 8 2" xfId="671"/>
    <cellStyle name="20% - Accent1 13 8 3" xfId="672"/>
    <cellStyle name="20% - Accent1 13 8 4" xfId="673"/>
    <cellStyle name="20% - Accent1 13 8 5" xfId="674"/>
    <cellStyle name="20% - Accent1 13 8 6" xfId="675"/>
    <cellStyle name="20% - Accent1 13 8 7" xfId="676"/>
    <cellStyle name="20% - Accent1 13 8 8" xfId="677"/>
    <cellStyle name="20% - Accent1 13 8 9" xfId="678"/>
    <cellStyle name="20% - Accent1 13 9" xfId="679"/>
    <cellStyle name="20% - Accent1 130" xfId="680"/>
    <cellStyle name="20% - Accent1 131" xfId="681"/>
    <cellStyle name="20% - Accent1 132" xfId="682"/>
    <cellStyle name="20% - Accent1 133" xfId="683"/>
    <cellStyle name="20% - Accent1 134" xfId="684"/>
    <cellStyle name="20% - Accent1 135" xfId="685"/>
    <cellStyle name="20% - Accent1 136" xfId="686"/>
    <cellStyle name="20% - Accent1 137" xfId="687"/>
    <cellStyle name="20% - Accent1 138" xfId="688"/>
    <cellStyle name="20% - Accent1 139" xfId="689"/>
    <cellStyle name="20% - Accent1 14" xfId="690"/>
    <cellStyle name="20% - Accent1 14 10" xfId="691"/>
    <cellStyle name="20% - Accent1 14 11" xfId="692"/>
    <cellStyle name="20% - Accent1 14 12" xfId="693"/>
    <cellStyle name="20% - Accent1 14 13" xfId="694"/>
    <cellStyle name="20% - Accent1 14 14" xfId="695"/>
    <cellStyle name="20% - Accent1 14 15" xfId="696"/>
    <cellStyle name="20% - Accent1 14 16" xfId="697"/>
    <cellStyle name="20% - Accent1 14 17" xfId="698"/>
    <cellStyle name="20% - Accent1 14 18" xfId="699"/>
    <cellStyle name="20% - Accent1 14 2" xfId="700"/>
    <cellStyle name="20% - Accent1 14 2 10" xfId="701"/>
    <cellStyle name="20% - Accent1 14 2 11" xfId="702"/>
    <cellStyle name="20% - Accent1 14 2 12" xfId="703"/>
    <cellStyle name="20% - Accent1 14 2 13" xfId="704"/>
    <cellStyle name="20% - Accent1 14 2 2" xfId="705"/>
    <cellStyle name="20% - Accent1 14 2 2 10" xfId="706"/>
    <cellStyle name="20% - Accent1 14 2 2 2" xfId="707"/>
    <cellStyle name="20% - Accent1 14 2 2 3" xfId="708"/>
    <cellStyle name="20% - Accent1 14 2 2 4" xfId="709"/>
    <cellStyle name="20% - Accent1 14 2 2 5" xfId="710"/>
    <cellStyle name="20% - Accent1 14 2 2 6" xfId="711"/>
    <cellStyle name="20% - Accent1 14 2 2 7" xfId="712"/>
    <cellStyle name="20% - Accent1 14 2 2 8" xfId="713"/>
    <cellStyle name="20% - Accent1 14 2 2 9" xfId="714"/>
    <cellStyle name="20% - Accent1 14 2 3" xfId="715"/>
    <cellStyle name="20% - Accent1 14 2 3 10" xfId="716"/>
    <cellStyle name="20% - Accent1 14 2 3 2" xfId="717"/>
    <cellStyle name="20% - Accent1 14 2 3 3" xfId="718"/>
    <cellStyle name="20% - Accent1 14 2 3 4" xfId="719"/>
    <cellStyle name="20% - Accent1 14 2 3 5" xfId="720"/>
    <cellStyle name="20% - Accent1 14 2 3 6" xfId="721"/>
    <cellStyle name="20% - Accent1 14 2 3 7" xfId="722"/>
    <cellStyle name="20% - Accent1 14 2 3 8" xfId="723"/>
    <cellStyle name="20% - Accent1 14 2 3 9" xfId="724"/>
    <cellStyle name="20% - Accent1 14 2 4" xfId="725"/>
    <cellStyle name="20% - Accent1 14 2 5" xfId="726"/>
    <cellStyle name="20% - Accent1 14 2 6" xfId="727"/>
    <cellStyle name="20% - Accent1 14 2 7" xfId="728"/>
    <cellStyle name="20% - Accent1 14 2 8" xfId="729"/>
    <cellStyle name="20% - Accent1 14 2 9" xfId="730"/>
    <cellStyle name="20% - Accent1 14 3" xfId="731"/>
    <cellStyle name="20% - Accent1 14 3 10" xfId="732"/>
    <cellStyle name="20% - Accent1 14 3 2" xfId="733"/>
    <cellStyle name="20% - Accent1 14 3 3" xfId="734"/>
    <cellStyle name="20% - Accent1 14 3 4" xfId="735"/>
    <cellStyle name="20% - Accent1 14 3 5" xfId="736"/>
    <cellStyle name="20% - Accent1 14 3 6" xfId="737"/>
    <cellStyle name="20% - Accent1 14 3 7" xfId="738"/>
    <cellStyle name="20% - Accent1 14 3 8" xfId="739"/>
    <cellStyle name="20% - Accent1 14 3 9" xfId="740"/>
    <cellStyle name="20% - Accent1 14 4" xfId="741"/>
    <cellStyle name="20% - Accent1 14 4 10" xfId="742"/>
    <cellStyle name="20% - Accent1 14 4 2" xfId="743"/>
    <cellStyle name="20% - Accent1 14 4 3" xfId="744"/>
    <cellStyle name="20% - Accent1 14 4 4" xfId="745"/>
    <cellStyle name="20% - Accent1 14 4 5" xfId="746"/>
    <cellStyle name="20% - Accent1 14 4 6" xfId="747"/>
    <cellStyle name="20% - Accent1 14 4 7" xfId="748"/>
    <cellStyle name="20% - Accent1 14 4 8" xfId="749"/>
    <cellStyle name="20% - Accent1 14 4 9" xfId="750"/>
    <cellStyle name="20% - Accent1 14 5" xfId="751"/>
    <cellStyle name="20% - Accent1 14 5 10" xfId="752"/>
    <cellStyle name="20% - Accent1 14 5 2" xfId="753"/>
    <cellStyle name="20% - Accent1 14 5 3" xfId="754"/>
    <cellStyle name="20% - Accent1 14 5 4" xfId="755"/>
    <cellStyle name="20% - Accent1 14 5 5" xfId="756"/>
    <cellStyle name="20% - Accent1 14 5 6" xfId="757"/>
    <cellStyle name="20% - Accent1 14 5 7" xfId="758"/>
    <cellStyle name="20% - Accent1 14 5 8" xfId="759"/>
    <cellStyle name="20% - Accent1 14 5 9" xfId="760"/>
    <cellStyle name="20% - Accent1 14 6" xfId="761"/>
    <cellStyle name="20% - Accent1 14 6 10" xfId="762"/>
    <cellStyle name="20% - Accent1 14 6 2" xfId="763"/>
    <cellStyle name="20% - Accent1 14 6 3" xfId="764"/>
    <cellStyle name="20% - Accent1 14 6 4" xfId="765"/>
    <cellStyle name="20% - Accent1 14 6 5" xfId="766"/>
    <cellStyle name="20% - Accent1 14 6 6" xfId="767"/>
    <cellStyle name="20% - Accent1 14 6 7" xfId="768"/>
    <cellStyle name="20% - Accent1 14 6 8" xfId="769"/>
    <cellStyle name="20% - Accent1 14 6 9" xfId="770"/>
    <cellStyle name="20% - Accent1 14 7" xfId="771"/>
    <cellStyle name="20% - Accent1 14 7 10" xfId="772"/>
    <cellStyle name="20% - Accent1 14 7 2" xfId="773"/>
    <cellStyle name="20% - Accent1 14 7 3" xfId="774"/>
    <cellStyle name="20% - Accent1 14 7 4" xfId="775"/>
    <cellStyle name="20% - Accent1 14 7 5" xfId="776"/>
    <cellStyle name="20% - Accent1 14 7 6" xfId="777"/>
    <cellStyle name="20% - Accent1 14 7 7" xfId="778"/>
    <cellStyle name="20% - Accent1 14 7 8" xfId="779"/>
    <cellStyle name="20% - Accent1 14 7 9" xfId="780"/>
    <cellStyle name="20% - Accent1 14 8" xfId="781"/>
    <cellStyle name="20% - Accent1 14 8 10" xfId="782"/>
    <cellStyle name="20% - Accent1 14 8 2" xfId="783"/>
    <cellStyle name="20% - Accent1 14 8 3" xfId="784"/>
    <cellStyle name="20% - Accent1 14 8 4" xfId="785"/>
    <cellStyle name="20% - Accent1 14 8 5" xfId="786"/>
    <cellStyle name="20% - Accent1 14 8 6" xfId="787"/>
    <cellStyle name="20% - Accent1 14 8 7" xfId="788"/>
    <cellStyle name="20% - Accent1 14 8 8" xfId="789"/>
    <cellStyle name="20% - Accent1 14 8 9" xfId="790"/>
    <cellStyle name="20% - Accent1 14 9" xfId="791"/>
    <cellStyle name="20% - Accent1 140" xfId="792"/>
    <cellStyle name="20% - Accent1 141" xfId="793"/>
    <cellStyle name="20% - Accent1 142" xfId="794"/>
    <cellStyle name="20% - Accent1 143" xfId="795"/>
    <cellStyle name="20% - Accent1 144" xfId="796"/>
    <cellStyle name="20% - Accent1 145" xfId="797"/>
    <cellStyle name="20% - Accent1 146" xfId="798"/>
    <cellStyle name="20% - Accent1 147" xfId="799"/>
    <cellStyle name="20% - Accent1 148" xfId="800"/>
    <cellStyle name="20% - Accent1 149" xfId="801"/>
    <cellStyle name="20% - Accent1 15" xfId="802"/>
    <cellStyle name="20% - Accent1 15 10" xfId="803"/>
    <cellStyle name="20% - Accent1 15 11" xfId="804"/>
    <cellStyle name="20% - Accent1 15 12" xfId="805"/>
    <cellStyle name="20% - Accent1 15 13" xfId="806"/>
    <cellStyle name="20% - Accent1 15 14" xfId="807"/>
    <cellStyle name="20% - Accent1 15 15" xfId="808"/>
    <cellStyle name="20% - Accent1 15 16" xfId="809"/>
    <cellStyle name="20% - Accent1 15 17" xfId="810"/>
    <cellStyle name="20% - Accent1 15 18" xfId="811"/>
    <cellStyle name="20% - Accent1 15 2" xfId="812"/>
    <cellStyle name="20% - Accent1 15 2 10" xfId="813"/>
    <cellStyle name="20% - Accent1 15 2 11" xfId="814"/>
    <cellStyle name="20% - Accent1 15 2 12" xfId="815"/>
    <cellStyle name="20% - Accent1 15 2 13" xfId="816"/>
    <cellStyle name="20% - Accent1 15 2 2" xfId="817"/>
    <cellStyle name="20% - Accent1 15 2 2 10" xfId="818"/>
    <cellStyle name="20% - Accent1 15 2 2 2" xfId="819"/>
    <cellStyle name="20% - Accent1 15 2 2 3" xfId="820"/>
    <cellStyle name="20% - Accent1 15 2 2 4" xfId="821"/>
    <cellStyle name="20% - Accent1 15 2 2 5" xfId="822"/>
    <cellStyle name="20% - Accent1 15 2 2 6" xfId="823"/>
    <cellStyle name="20% - Accent1 15 2 2 7" xfId="824"/>
    <cellStyle name="20% - Accent1 15 2 2 8" xfId="825"/>
    <cellStyle name="20% - Accent1 15 2 2 9" xfId="826"/>
    <cellStyle name="20% - Accent1 15 2 3" xfId="827"/>
    <cellStyle name="20% - Accent1 15 2 3 10" xfId="828"/>
    <cellStyle name="20% - Accent1 15 2 3 2" xfId="829"/>
    <cellStyle name="20% - Accent1 15 2 3 3" xfId="830"/>
    <cellStyle name="20% - Accent1 15 2 3 4" xfId="831"/>
    <cellStyle name="20% - Accent1 15 2 3 5" xfId="832"/>
    <cellStyle name="20% - Accent1 15 2 3 6" xfId="833"/>
    <cellStyle name="20% - Accent1 15 2 3 7" xfId="834"/>
    <cellStyle name="20% - Accent1 15 2 3 8" xfId="835"/>
    <cellStyle name="20% - Accent1 15 2 3 9" xfId="836"/>
    <cellStyle name="20% - Accent1 15 2 4" xfId="837"/>
    <cellStyle name="20% - Accent1 15 2 5" xfId="838"/>
    <cellStyle name="20% - Accent1 15 2 6" xfId="839"/>
    <cellStyle name="20% - Accent1 15 2 7" xfId="840"/>
    <cellStyle name="20% - Accent1 15 2 8" xfId="841"/>
    <cellStyle name="20% - Accent1 15 2 9" xfId="842"/>
    <cellStyle name="20% - Accent1 15 3" xfId="843"/>
    <cellStyle name="20% - Accent1 15 3 10" xfId="844"/>
    <cellStyle name="20% - Accent1 15 3 2" xfId="845"/>
    <cellStyle name="20% - Accent1 15 3 3" xfId="846"/>
    <cellStyle name="20% - Accent1 15 3 4" xfId="847"/>
    <cellStyle name="20% - Accent1 15 3 5" xfId="848"/>
    <cellStyle name="20% - Accent1 15 3 6" xfId="849"/>
    <cellStyle name="20% - Accent1 15 3 7" xfId="850"/>
    <cellStyle name="20% - Accent1 15 3 8" xfId="851"/>
    <cellStyle name="20% - Accent1 15 3 9" xfId="852"/>
    <cellStyle name="20% - Accent1 15 4" xfId="853"/>
    <cellStyle name="20% - Accent1 15 4 10" xfId="854"/>
    <cellStyle name="20% - Accent1 15 4 2" xfId="855"/>
    <cellStyle name="20% - Accent1 15 4 3" xfId="856"/>
    <cellStyle name="20% - Accent1 15 4 4" xfId="857"/>
    <cellStyle name="20% - Accent1 15 4 5" xfId="858"/>
    <cellStyle name="20% - Accent1 15 4 6" xfId="859"/>
    <cellStyle name="20% - Accent1 15 4 7" xfId="860"/>
    <cellStyle name="20% - Accent1 15 4 8" xfId="861"/>
    <cellStyle name="20% - Accent1 15 4 9" xfId="862"/>
    <cellStyle name="20% - Accent1 15 5" xfId="863"/>
    <cellStyle name="20% - Accent1 15 5 10" xfId="864"/>
    <cellStyle name="20% - Accent1 15 5 2" xfId="865"/>
    <cellStyle name="20% - Accent1 15 5 3" xfId="866"/>
    <cellStyle name="20% - Accent1 15 5 4" xfId="867"/>
    <cellStyle name="20% - Accent1 15 5 5" xfId="868"/>
    <cellStyle name="20% - Accent1 15 5 6" xfId="869"/>
    <cellStyle name="20% - Accent1 15 5 7" xfId="870"/>
    <cellStyle name="20% - Accent1 15 5 8" xfId="871"/>
    <cellStyle name="20% - Accent1 15 5 9" xfId="872"/>
    <cellStyle name="20% - Accent1 15 6" xfId="873"/>
    <cellStyle name="20% - Accent1 15 6 10" xfId="874"/>
    <cellStyle name="20% - Accent1 15 6 2" xfId="875"/>
    <cellStyle name="20% - Accent1 15 6 3" xfId="876"/>
    <cellStyle name="20% - Accent1 15 6 4" xfId="877"/>
    <cellStyle name="20% - Accent1 15 6 5" xfId="878"/>
    <cellStyle name="20% - Accent1 15 6 6" xfId="879"/>
    <cellStyle name="20% - Accent1 15 6 7" xfId="880"/>
    <cellStyle name="20% - Accent1 15 6 8" xfId="881"/>
    <cellStyle name="20% - Accent1 15 6 9" xfId="882"/>
    <cellStyle name="20% - Accent1 15 7" xfId="883"/>
    <cellStyle name="20% - Accent1 15 7 10" xfId="884"/>
    <cellStyle name="20% - Accent1 15 7 2" xfId="885"/>
    <cellStyle name="20% - Accent1 15 7 3" xfId="886"/>
    <cellStyle name="20% - Accent1 15 7 4" xfId="887"/>
    <cellStyle name="20% - Accent1 15 7 5" xfId="888"/>
    <cellStyle name="20% - Accent1 15 7 6" xfId="889"/>
    <cellStyle name="20% - Accent1 15 7 7" xfId="890"/>
    <cellStyle name="20% - Accent1 15 7 8" xfId="891"/>
    <cellStyle name="20% - Accent1 15 7 9" xfId="892"/>
    <cellStyle name="20% - Accent1 15 8" xfId="893"/>
    <cellStyle name="20% - Accent1 15 8 10" xfId="894"/>
    <cellStyle name="20% - Accent1 15 8 2" xfId="895"/>
    <cellStyle name="20% - Accent1 15 8 3" xfId="896"/>
    <cellStyle name="20% - Accent1 15 8 4" xfId="897"/>
    <cellStyle name="20% - Accent1 15 8 5" xfId="898"/>
    <cellStyle name="20% - Accent1 15 8 6" xfId="899"/>
    <cellStyle name="20% - Accent1 15 8 7" xfId="900"/>
    <cellStyle name="20% - Accent1 15 8 8" xfId="901"/>
    <cellStyle name="20% - Accent1 15 8 9" xfId="902"/>
    <cellStyle name="20% - Accent1 15 9" xfId="903"/>
    <cellStyle name="20% - Accent1 150" xfId="904"/>
    <cellStyle name="20% - Accent1 151" xfId="905"/>
    <cellStyle name="20% - Accent1 152" xfId="906"/>
    <cellStyle name="20% - Accent1 153" xfId="907"/>
    <cellStyle name="20% - Accent1 154" xfId="908"/>
    <cellStyle name="20% - Accent1 155" xfId="909"/>
    <cellStyle name="20% - Accent1 156" xfId="910"/>
    <cellStyle name="20% - Accent1 157" xfId="911"/>
    <cellStyle name="20% - Accent1 158" xfId="912"/>
    <cellStyle name="20% - Accent1 159" xfId="913"/>
    <cellStyle name="20% - Accent1 16" xfId="914"/>
    <cellStyle name="20% - Accent1 16 10" xfId="915"/>
    <cellStyle name="20% - Accent1 16 11" xfId="916"/>
    <cellStyle name="20% - Accent1 16 12" xfId="917"/>
    <cellStyle name="20% - Accent1 16 13" xfId="918"/>
    <cellStyle name="20% - Accent1 16 14" xfId="919"/>
    <cellStyle name="20% - Accent1 16 15" xfId="920"/>
    <cellStyle name="20% - Accent1 16 16" xfId="921"/>
    <cellStyle name="20% - Accent1 16 17" xfId="922"/>
    <cellStyle name="20% - Accent1 16 18" xfId="923"/>
    <cellStyle name="20% - Accent1 16 2" xfId="924"/>
    <cellStyle name="20% - Accent1 16 2 10" xfId="925"/>
    <cellStyle name="20% - Accent1 16 2 11" xfId="926"/>
    <cellStyle name="20% - Accent1 16 2 12" xfId="927"/>
    <cellStyle name="20% - Accent1 16 2 13" xfId="928"/>
    <cellStyle name="20% - Accent1 16 2 2" xfId="929"/>
    <cellStyle name="20% - Accent1 16 2 2 10" xfId="930"/>
    <cellStyle name="20% - Accent1 16 2 2 2" xfId="931"/>
    <cellStyle name="20% - Accent1 16 2 2 3" xfId="932"/>
    <cellStyle name="20% - Accent1 16 2 2 4" xfId="933"/>
    <cellStyle name="20% - Accent1 16 2 2 5" xfId="934"/>
    <cellStyle name="20% - Accent1 16 2 2 6" xfId="935"/>
    <cellStyle name="20% - Accent1 16 2 2 7" xfId="936"/>
    <cellStyle name="20% - Accent1 16 2 2 8" xfId="937"/>
    <cellStyle name="20% - Accent1 16 2 2 9" xfId="938"/>
    <cellStyle name="20% - Accent1 16 2 3" xfId="939"/>
    <cellStyle name="20% - Accent1 16 2 3 10" xfId="940"/>
    <cellStyle name="20% - Accent1 16 2 3 2" xfId="941"/>
    <cellStyle name="20% - Accent1 16 2 3 3" xfId="942"/>
    <cellStyle name="20% - Accent1 16 2 3 4" xfId="943"/>
    <cellStyle name="20% - Accent1 16 2 3 5" xfId="944"/>
    <cellStyle name="20% - Accent1 16 2 3 6" xfId="945"/>
    <cellStyle name="20% - Accent1 16 2 3 7" xfId="946"/>
    <cellStyle name="20% - Accent1 16 2 3 8" xfId="947"/>
    <cellStyle name="20% - Accent1 16 2 3 9" xfId="948"/>
    <cellStyle name="20% - Accent1 16 2 4" xfId="949"/>
    <cellStyle name="20% - Accent1 16 2 5" xfId="950"/>
    <cellStyle name="20% - Accent1 16 2 6" xfId="951"/>
    <cellStyle name="20% - Accent1 16 2 7" xfId="952"/>
    <cellStyle name="20% - Accent1 16 2 8" xfId="953"/>
    <cellStyle name="20% - Accent1 16 2 9" xfId="954"/>
    <cellStyle name="20% - Accent1 16 3" xfId="955"/>
    <cellStyle name="20% - Accent1 16 3 10" xfId="956"/>
    <cellStyle name="20% - Accent1 16 3 2" xfId="957"/>
    <cellStyle name="20% - Accent1 16 3 3" xfId="958"/>
    <cellStyle name="20% - Accent1 16 3 4" xfId="959"/>
    <cellStyle name="20% - Accent1 16 3 5" xfId="960"/>
    <cellStyle name="20% - Accent1 16 3 6" xfId="961"/>
    <cellStyle name="20% - Accent1 16 3 7" xfId="962"/>
    <cellStyle name="20% - Accent1 16 3 8" xfId="963"/>
    <cellStyle name="20% - Accent1 16 3 9" xfId="964"/>
    <cellStyle name="20% - Accent1 16 4" xfId="965"/>
    <cellStyle name="20% - Accent1 16 4 10" xfId="966"/>
    <cellStyle name="20% - Accent1 16 4 2" xfId="967"/>
    <cellStyle name="20% - Accent1 16 4 3" xfId="968"/>
    <cellStyle name="20% - Accent1 16 4 4" xfId="969"/>
    <cellStyle name="20% - Accent1 16 4 5" xfId="970"/>
    <cellStyle name="20% - Accent1 16 4 6" xfId="971"/>
    <cellStyle name="20% - Accent1 16 4 7" xfId="972"/>
    <cellStyle name="20% - Accent1 16 4 8" xfId="973"/>
    <cellStyle name="20% - Accent1 16 4 9" xfId="974"/>
    <cellStyle name="20% - Accent1 16 5" xfId="975"/>
    <cellStyle name="20% - Accent1 16 5 10" xfId="976"/>
    <cellStyle name="20% - Accent1 16 5 2" xfId="977"/>
    <cellStyle name="20% - Accent1 16 5 3" xfId="978"/>
    <cellStyle name="20% - Accent1 16 5 4" xfId="979"/>
    <cellStyle name="20% - Accent1 16 5 5" xfId="980"/>
    <cellStyle name="20% - Accent1 16 5 6" xfId="981"/>
    <cellStyle name="20% - Accent1 16 5 7" xfId="982"/>
    <cellStyle name="20% - Accent1 16 5 8" xfId="983"/>
    <cellStyle name="20% - Accent1 16 5 9" xfId="984"/>
    <cellStyle name="20% - Accent1 16 6" xfId="985"/>
    <cellStyle name="20% - Accent1 16 6 10" xfId="986"/>
    <cellStyle name="20% - Accent1 16 6 2" xfId="987"/>
    <cellStyle name="20% - Accent1 16 6 3" xfId="988"/>
    <cellStyle name="20% - Accent1 16 6 4" xfId="989"/>
    <cellStyle name="20% - Accent1 16 6 5" xfId="990"/>
    <cellStyle name="20% - Accent1 16 6 6" xfId="991"/>
    <cellStyle name="20% - Accent1 16 6 7" xfId="992"/>
    <cellStyle name="20% - Accent1 16 6 8" xfId="993"/>
    <cellStyle name="20% - Accent1 16 6 9" xfId="994"/>
    <cellStyle name="20% - Accent1 16 7" xfId="995"/>
    <cellStyle name="20% - Accent1 16 7 10" xfId="996"/>
    <cellStyle name="20% - Accent1 16 7 2" xfId="997"/>
    <cellStyle name="20% - Accent1 16 7 3" xfId="998"/>
    <cellStyle name="20% - Accent1 16 7 4" xfId="999"/>
    <cellStyle name="20% - Accent1 16 7 5" xfId="1000"/>
    <cellStyle name="20% - Accent1 16 7 6" xfId="1001"/>
    <cellStyle name="20% - Accent1 16 7 7" xfId="1002"/>
    <cellStyle name="20% - Accent1 16 7 8" xfId="1003"/>
    <cellStyle name="20% - Accent1 16 7 9" xfId="1004"/>
    <cellStyle name="20% - Accent1 16 8" xfId="1005"/>
    <cellStyle name="20% - Accent1 16 8 10" xfId="1006"/>
    <cellStyle name="20% - Accent1 16 8 2" xfId="1007"/>
    <cellStyle name="20% - Accent1 16 8 3" xfId="1008"/>
    <cellStyle name="20% - Accent1 16 8 4" xfId="1009"/>
    <cellStyle name="20% - Accent1 16 8 5" xfId="1010"/>
    <cellStyle name="20% - Accent1 16 8 6" xfId="1011"/>
    <cellStyle name="20% - Accent1 16 8 7" xfId="1012"/>
    <cellStyle name="20% - Accent1 16 8 8" xfId="1013"/>
    <cellStyle name="20% - Accent1 16 8 9" xfId="1014"/>
    <cellStyle name="20% - Accent1 16 9" xfId="1015"/>
    <cellStyle name="20% - Accent1 160" xfId="1016"/>
    <cellStyle name="20% - Accent1 161" xfId="1017"/>
    <cellStyle name="20% - Accent1 162" xfId="1018"/>
    <cellStyle name="20% - Accent1 163" xfId="1019"/>
    <cellStyle name="20% - Accent1 164" xfId="1020"/>
    <cellStyle name="20% - Accent1 165" xfId="1021"/>
    <cellStyle name="20% - Accent1 166" xfId="1022"/>
    <cellStyle name="20% - Accent1 167" xfId="1023"/>
    <cellStyle name="20% - Accent1 168" xfId="1024"/>
    <cellStyle name="20% - Accent1 17" xfId="1025"/>
    <cellStyle name="20% - Accent1 17 10" xfId="1026"/>
    <cellStyle name="20% - Accent1 17 11" xfId="1027"/>
    <cellStyle name="20% - Accent1 17 12" xfId="1028"/>
    <cellStyle name="20% - Accent1 17 13" xfId="1029"/>
    <cellStyle name="20% - Accent1 17 14" xfId="1030"/>
    <cellStyle name="20% - Accent1 17 15" xfId="1031"/>
    <cellStyle name="20% - Accent1 17 16" xfId="1032"/>
    <cellStyle name="20% - Accent1 17 17" xfId="1033"/>
    <cellStyle name="20% - Accent1 17 2" xfId="1034"/>
    <cellStyle name="20% - Accent1 17 2 10" xfId="1035"/>
    <cellStyle name="20% - Accent1 17 2 11" xfId="1036"/>
    <cellStyle name="20% - Accent1 17 2 12" xfId="1037"/>
    <cellStyle name="20% - Accent1 17 2 13" xfId="1038"/>
    <cellStyle name="20% - Accent1 17 2 2" xfId="1039"/>
    <cellStyle name="20% - Accent1 17 2 2 10" xfId="1040"/>
    <cellStyle name="20% - Accent1 17 2 2 2" xfId="1041"/>
    <cellStyle name="20% - Accent1 17 2 2 3" xfId="1042"/>
    <cellStyle name="20% - Accent1 17 2 2 4" xfId="1043"/>
    <cellStyle name="20% - Accent1 17 2 2 5" xfId="1044"/>
    <cellStyle name="20% - Accent1 17 2 2 6" xfId="1045"/>
    <cellStyle name="20% - Accent1 17 2 2 7" xfId="1046"/>
    <cellStyle name="20% - Accent1 17 2 2 8" xfId="1047"/>
    <cellStyle name="20% - Accent1 17 2 2 9" xfId="1048"/>
    <cellStyle name="20% - Accent1 17 2 3" xfId="1049"/>
    <cellStyle name="20% - Accent1 17 2 3 10" xfId="1050"/>
    <cellStyle name="20% - Accent1 17 2 3 2" xfId="1051"/>
    <cellStyle name="20% - Accent1 17 2 3 3" xfId="1052"/>
    <cellStyle name="20% - Accent1 17 2 3 4" xfId="1053"/>
    <cellStyle name="20% - Accent1 17 2 3 5" xfId="1054"/>
    <cellStyle name="20% - Accent1 17 2 3 6" xfId="1055"/>
    <cellStyle name="20% - Accent1 17 2 3 7" xfId="1056"/>
    <cellStyle name="20% - Accent1 17 2 3 8" xfId="1057"/>
    <cellStyle name="20% - Accent1 17 2 3 9" xfId="1058"/>
    <cellStyle name="20% - Accent1 17 2 4" xfId="1059"/>
    <cellStyle name="20% - Accent1 17 2 5" xfId="1060"/>
    <cellStyle name="20% - Accent1 17 2 6" xfId="1061"/>
    <cellStyle name="20% - Accent1 17 2 7" xfId="1062"/>
    <cellStyle name="20% - Accent1 17 2 8" xfId="1063"/>
    <cellStyle name="20% - Accent1 17 2 9" xfId="1064"/>
    <cellStyle name="20% - Accent1 17 3" xfId="1065"/>
    <cellStyle name="20% - Accent1 17 3 10" xfId="1066"/>
    <cellStyle name="20% - Accent1 17 3 2" xfId="1067"/>
    <cellStyle name="20% - Accent1 17 3 3" xfId="1068"/>
    <cellStyle name="20% - Accent1 17 3 4" xfId="1069"/>
    <cellStyle name="20% - Accent1 17 3 5" xfId="1070"/>
    <cellStyle name="20% - Accent1 17 3 6" xfId="1071"/>
    <cellStyle name="20% - Accent1 17 3 7" xfId="1072"/>
    <cellStyle name="20% - Accent1 17 3 8" xfId="1073"/>
    <cellStyle name="20% - Accent1 17 3 9" xfId="1074"/>
    <cellStyle name="20% - Accent1 17 4" xfId="1075"/>
    <cellStyle name="20% - Accent1 17 4 10" xfId="1076"/>
    <cellStyle name="20% - Accent1 17 4 2" xfId="1077"/>
    <cellStyle name="20% - Accent1 17 4 3" xfId="1078"/>
    <cellStyle name="20% - Accent1 17 4 4" xfId="1079"/>
    <cellStyle name="20% - Accent1 17 4 5" xfId="1080"/>
    <cellStyle name="20% - Accent1 17 4 6" xfId="1081"/>
    <cellStyle name="20% - Accent1 17 4 7" xfId="1082"/>
    <cellStyle name="20% - Accent1 17 4 8" xfId="1083"/>
    <cellStyle name="20% - Accent1 17 4 9" xfId="1084"/>
    <cellStyle name="20% - Accent1 17 5" xfId="1085"/>
    <cellStyle name="20% - Accent1 17 5 10" xfId="1086"/>
    <cellStyle name="20% - Accent1 17 5 2" xfId="1087"/>
    <cellStyle name="20% - Accent1 17 5 3" xfId="1088"/>
    <cellStyle name="20% - Accent1 17 5 4" xfId="1089"/>
    <cellStyle name="20% - Accent1 17 5 5" xfId="1090"/>
    <cellStyle name="20% - Accent1 17 5 6" xfId="1091"/>
    <cellStyle name="20% - Accent1 17 5 7" xfId="1092"/>
    <cellStyle name="20% - Accent1 17 5 8" xfId="1093"/>
    <cellStyle name="20% - Accent1 17 5 9" xfId="1094"/>
    <cellStyle name="20% - Accent1 17 6" xfId="1095"/>
    <cellStyle name="20% - Accent1 17 6 10" xfId="1096"/>
    <cellStyle name="20% - Accent1 17 6 2" xfId="1097"/>
    <cellStyle name="20% - Accent1 17 6 3" xfId="1098"/>
    <cellStyle name="20% - Accent1 17 6 4" xfId="1099"/>
    <cellStyle name="20% - Accent1 17 6 5" xfId="1100"/>
    <cellStyle name="20% - Accent1 17 6 6" xfId="1101"/>
    <cellStyle name="20% - Accent1 17 6 7" xfId="1102"/>
    <cellStyle name="20% - Accent1 17 6 8" xfId="1103"/>
    <cellStyle name="20% - Accent1 17 6 9" xfId="1104"/>
    <cellStyle name="20% - Accent1 17 7" xfId="1105"/>
    <cellStyle name="20% - Accent1 17 7 10" xfId="1106"/>
    <cellStyle name="20% - Accent1 17 7 2" xfId="1107"/>
    <cellStyle name="20% - Accent1 17 7 3" xfId="1108"/>
    <cellStyle name="20% - Accent1 17 7 4" xfId="1109"/>
    <cellStyle name="20% - Accent1 17 7 5" xfId="1110"/>
    <cellStyle name="20% - Accent1 17 7 6" xfId="1111"/>
    <cellStyle name="20% - Accent1 17 7 7" xfId="1112"/>
    <cellStyle name="20% - Accent1 17 7 8" xfId="1113"/>
    <cellStyle name="20% - Accent1 17 7 9" xfId="1114"/>
    <cellStyle name="20% - Accent1 17 8" xfId="1115"/>
    <cellStyle name="20% - Accent1 17 9" xfId="1116"/>
    <cellStyle name="20% - Accent1 18" xfId="1117"/>
    <cellStyle name="20% - Accent1 18 10" xfId="1118"/>
    <cellStyle name="20% - Accent1 18 11" xfId="1119"/>
    <cellStyle name="20% - Accent1 18 12" xfId="1120"/>
    <cellStyle name="20% - Accent1 18 13" xfId="1121"/>
    <cellStyle name="20% - Accent1 18 14" xfId="1122"/>
    <cellStyle name="20% - Accent1 18 15" xfId="1123"/>
    <cellStyle name="20% - Accent1 18 16" xfId="1124"/>
    <cellStyle name="20% - Accent1 18 17" xfId="1125"/>
    <cellStyle name="20% - Accent1 18 2" xfId="1126"/>
    <cellStyle name="20% - Accent1 18 2 10" xfId="1127"/>
    <cellStyle name="20% - Accent1 18 2 11" xfId="1128"/>
    <cellStyle name="20% - Accent1 18 2 12" xfId="1129"/>
    <cellStyle name="20% - Accent1 18 2 13" xfId="1130"/>
    <cellStyle name="20% - Accent1 18 2 2" xfId="1131"/>
    <cellStyle name="20% - Accent1 18 2 2 10" xfId="1132"/>
    <cellStyle name="20% - Accent1 18 2 2 2" xfId="1133"/>
    <cellStyle name="20% - Accent1 18 2 2 3" xfId="1134"/>
    <cellStyle name="20% - Accent1 18 2 2 4" xfId="1135"/>
    <cellStyle name="20% - Accent1 18 2 2 5" xfId="1136"/>
    <cellStyle name="20% - Accent1 18 2 2 6" xfId="1137"/>
    <cellStyle name="20% - Accent1 18 2 2 7" xfId="1138"/>
    <cellStyle name="20% - Accent1 18 2 2 8" xfId="1139"/>
    <cellStyle name="20% - Accent1 18 2 2 9" xfId="1140"/>
    <cellStyle name="20% - Accent1 18 2 3" xfId="1141"/>
    <cellStyle name="20% - Accent1 18 2 3 10" xfId="1142"/>
    <cellStyle name="20% - Accent1 18 2 3 2" xfId="1143"/>
    <cellStyle name="20% - Accent1 18 2 3 3" xfId="1144"/>
    <cellStyle name="20% - Accent1 18 2 3 4" xfId="1145"/>
    <cellStyle name="20% - Accent1 18 2 3 5" xfId="1146"/>
    <cellStyle name="20% - Accent1 18 2 3 6" xfId="1147"/>
    <cellStyle name="20% - Accent1 18 2 3 7" xfId="1148"/>
    <cellStyle name="20% - Accent1 18 2 3 8" xfId="1149"/>
    <cellStyle name="20% - Accent1 18 2 3 9" xfId="1150"/>
    <cellStyle name="20% - Accent1 18 2 4" xfId="1151"/>
    <cellStyle name="20% - Accent1 18 2 5" xfId="1152"/>
    <cellStyle name="20% - Accent1 18 2 6" xfId="1153"/>
    <cellStyle name="20% - Accent1 18 2 7" xfId="1154"/>
    <cellStyle name="20% - Accent1 18 2 8" xfId="1155"/>
    <cellStyle name="20% - Accent1 18 2 9" xfId="1156"/>
    <cellStyle name="20% - Accent1 18 3" xfId="1157"/>
    <cellStyle name="20% - Accent1 18 3 10" xfId="1158"/>
    <cellStyle name="20% - Accent1 18 3 2" xfId="1159"/>
    <cellStyle name="20% - Accent1 18 3 3" xfId="1160"/>
    <cellStyle name="20% - Accent1 18 3 4" xfId="1161"/>
    <cellStyle name="20% - Accent1 18 3 5" xfId="1162"/>
    <cellStyle name="20% - Accent1 18 3 6" xfId="1163"/>
    <cellStyle name="20% - Accent1 18 3 7" xfId="1164"/>
    <cellStyle name="20% - Accent1 18 3 8" xfId="1165"/>
    <cellStyle name="20% - Accent1 18 3 9" xfId="1166"/>
    <cellStyle name="20% - Accent1 18 4" xfId="1167"/>
    <cellStyle name="20% - Accent1 18 4 10" xfId="1168"/>
    <cellStyle name="20% - Accent1 18 4 2" xfId="1169"/>
    <cellStyle name="20% - Accent1 18 4 3" xfId="1170"/>
    <cellStyle name="20% - Accent1 18 4 4" xfId="1171"/>
    <cellStyle name="20% - Accent1 18 4 5" xfId="1172"/>
    <cellStyle name="20% - Accent1 18 4 6" xfId="1173"/>
    <cellStyle name="20% - Accent1 18 4 7" xfId="1174"/>
    <cellStyle name="20% - Accent1 18 4 8" xfId="1175"/>
    <cellStyle name="20% - Accent1 18 4 9" xfId="1176"/>
    <cellStyle name="20% - Accent1 18 5" xfId="1177"/>
    <cellStyle name="20% - Accent1 18 5 10" xfId="1178"/>
    <cellStyle name="20% - Accent1 18 5 2" xfId="1179"/>
    <cellStyle name="20% - Accent1 18 5 3" xfId="1180"/>
    <cellStyle name="20% - Accent1 18 5 4" xfId="1181"/>
    <cellStyle name="20% - Accent1 18 5 5" xfId="1182"/>
    <cellStyle name="20% - Accent1 18 5 6" xfId="1183"/>
    <cellStyle name="20% - Accent1 18 5 7" xfId="1184"/>
    <cellStyle name="20% - Accent1 18 5 8" xfId="1185"/>
    <cellStyle name="20% - Accent1 18 5 9" xfId="1186"/>
    <cellStyle name="20% - Accent1 18 6" xfId="1187"/>
    <cellStyle name="20% - Accent1 18 6 10" xfId="1188"/>
    <cellStyle name="20% - Accent1 18 6 2" xfId="1189"/>
    <cellStyle name="20% - Accent1 18 6 3" xfId="1190"/>
    <cellStyle name="20% - Accent1 18 6 4" xfId="1191"/>
    <cellStyle name="20% - Accent1 18 6 5" xfId="1192"/>
    <cellStyle name="20% - Accent1 18 6 6" xfId="1193"/>
    <cellStyle name="20% - Accent1 18 6 7" xfId="1194"/>
    <cellStyle name="20% - Accent1 18 6 8" xfId="1195"/>
    <cellStyle name="20% - Accent1 18 6 9" xfId="1196"/>
    <cellStyle name="20% - Accent1 18 7" xfId="1197"/>
    <cellStyle name="20% - Accent1 18 7 10" xfId="1198"/>
    <cellStyle name="20% - Accent1 18 7 2" xfId="1199"/>
    <cellStyle name="20% - Accent1 18 7 3" xfId="1200"/>
    <cellStyle name="20% - Accent1 18 7 4" xfId="1201"/>
    <cellStyle name="20% - Accent1 18 7 5" xfId="1202"/>
    <cellStyle name="20% - Accent1 18 7 6" xfId="1203"/>
    <cellStyle name="20% - Accent1 18 7 7" xfId="1204"/>
    <cellStyle name="20% - Accent1 18 7 8" xfId="1205"/>
    <cellStyle name="20% - Accent1 18 7 9" xfId="1206"/>
    <cellStyle name="20% - Accent1 18 8" xfId="1207"/>
    <cellStyle name="20% - Accent1 18 9" xfId="1208"/>
    <cellStyle name="20% - Accent1 19" xfId="1209"/>
    <cellStyle name="20% - Accent1 19 10" xfId="1210"/>
    <cellStyle name="20% - Accent1 19 11" xfId="1211"/>
    <cellStyle name="20% - Accent1 19 12" xfId="1212"/>
    <cellStyle name="20% - Accent1 19 13" xfId="1213"/>
    <cellStyle name="20% - Accent1 19 14" xfId="1214"/>
    <cellStyle name="20% - Accent1 19 15" xfId="1215"/>
    <cellStyle name="20% - Accent1 19 16" xfId="1216"/>
    <cellStyle name="20% - Accent1 19 17" xfId="1217"/>
    <cellStyle name="20% - Accent1 19 2" xfId="1218"/>
    <cellStyle name="20% - Accent1 19 2 10" xfId="1219"/>
    <cellStyle name="20% - Accent1 19 2 11" xfId="1220"/>
    <cellStyle name="20% - Accent1 19 2 12" xfId="1221"/>
    <cellStyle name="20% - Accent1 19 2 13" xfId="1222"/>
    <cellStyle name="20% - Accent1 19 2 2" xfId="1223"/>
    <cellStyle name="20% - Accent1 19 2 2 10" xfId="1224"/>
    <cellStyle name="20% - Accent1 19 2 2 2" xfId="1225"/>
    <cellStyle name="20% - Accent1 19 2 2 3" xfId="1226"/>
    <cellStyle name="20% - Accent1 19 2 2 4" xfId="1227"/>
    <cellStyle name="20% - Accent1 19 2 2 5" xfId="1228"/>
    <cellStyle name="20% - Accent1 19 2 2 6" xfId="1229"/>
    <cellStyle name="20% - Accent1 19 2 2 7" xfId="1230"/>
    <cellStyle name="20% - Accent1 19 2 2 8" xfId="1231"/>
    <cellStyle name="20% - Accent1 19 2 2 9" xfId="1232"/>
    <cellStyle name="20% - Accent1 19 2 3" xfId="1233"/>
    <cellStyle name="20% - Accent1 19 2 3 10" xfId="1234"/>
    <cellStyle name="20% - Accent1 19 2 3 2" xfId="1235"/>
    <cellStyle name="20% - Accent1 19 2 3 3" xfId="1236"/>
    <cellStyle name="20% - Accent1 19 2 3 4" xfId="1237"/>
    <cellStyle name="20% - Accent1 19 2 3 5" xfId="1238"/>
    <cellStyle name="20% - Accent1 19 2 3 6" xfId="1239"/>
    <cellStyle name="20% - Accent1 19 2 3 7" xfId="1240"/>
    <cellStyle name="20% - Accent1 19 2 3 8" xfId="1241"/>
    <cellStyle name="20% - Accent1 19 2 3 9" xfId="1242"/>
    <cellStyle name="20% - Accent1 19 2 4" xfId="1243"/>
    <cellStyle name="20% - Accent1 19 2 5" xfId="1244"/>
    <cellStyle name="20% - Accent1 19 2 6" xfId="1245"/>
    <cellStyle name="20% - Accent1 19 2 7" xfId="1246"/>
    <cellStyle name="20% - Accent1 19 2 8" xfId="1247"/>
    <cellStyle name="20% - Accent1 19 2 9" xfId="1248"/>
    <cellStyle name="20% - Accent1 19 3" xfId="1249"/>
    <cellStyle name="20% - Accent1 19 3 10" xfId="1250"/>
    <cellStyle name="20% - Accent1 19 3 2" xfId="1251"/>
    <cellStyle name="20% - Accent1 19 3 3" xfId="1252"/>
    <cellStyle name="20% - Accent1 19 3 4" xfId="1253"/>
    <cellStyle name="20% - Accent1 19 3 5" xfId="1254"/>
    <cellStyle name="20% - Accent1 19 3 6" xfId="1255"/>
    <cellStyle name="20% - Accent1 19 3 7" xfId="1256"/>
    <cellStyle name="20% - Accent1 19 3 8" xfId="1257"/>
    <cellStyle name="20% - Accent1 19 3 9" xfId="1258"/>
    <cellStyle name="20% - Accent1 19 4" xfId="1259"/>
    <cellStyle name="20% - Accent1 19 4 10" xfId="1260"/>
    <cellStyle name="20% - Accent1 19 4 2" xfId="1261"/>
    <cellStyle name="20% - Accent1 19 4 3" xfId="1262"/>
    <cellStyle name="20% - Accent1 19 4 4" xfId="1263"/>
    <cellStyle name="20% - Accent1 19 4 5" xfId="1264"/>
    <cellStyle name="20% - Accent1 19 4 6" xfId="1265"/>
    <cellStyle name="20% - Accent1 19 4 7" xfId="1266"/>
    <cellStyle name="20% - Accent1 19 4 8" xfId="1267"/>
    <cellStyle name="20% - Accent1 19 4 9" xfId="1268"/>
    <cellStyle name="20% - Accent1 19 5" xfId="1269"/>
    <cellStyle name="20% - Accent1 19 5 10" xfId="1270"/>
    <cellStyle name="20% - Accent1 19 5 2" xfId="1271"/>
    <cellStyle name="20% - Accent1 19 5 3" xfId="1272"/>
    <cellStyle name="20% - Accent1 19 5 4" xfId="1273"/>
    <cellStyle name="20% - Accent1 19 5 5" xfId="1274"/>
    <cellStyle name="20% - Accent1 19 5 6" xfId="1275"/>
    <cellStyle name="20% - Accent1 19 5 7" xfId="1276"/>
    <cellStyle name="20% - Accent1 19 5 8" xfId="1277"/>
    <cellStyle name="20% - Accent1 19 5 9" xfId="1278"/>
    <cellStyle name="20% - Accent1 19 6" xfId="1279"/>
    <cellStyle name="20% - Accent1 19 6 10" xfId="1280"/>
    <cellStyle name="20% - Accent1 19 6 2" xfId="1281"/>
    <cellStyle name="20% - Accent1 19 6 3" xfId="1282"/>
    <cellStyle name="20% - Accent1 19 6 4" xfId="1283"/>
    <cellStyle name="20% - Accent1 19 6 5" xfId="1284"/>
    <cellStyle name="20% - Accent1 19 6 6" xfId="1285"/>
    <cellStyle name="20% - Accent1 19 6 7" xfId="1286"/>
    <cellStyle name="20% - Accent1 19 6 8" xfId="1287"/>
    <cellStyle name="20% - Accent1 19 6 9" xfId="1288"/>
    <cellStyle name="20% - Accent1 19 7" xfId="1289"/>
    <cellStyle name="20% - Accent1 19 7 10" xfId="1290"/>
    <cellStyle name="20% - Accent1 19 7 2" xfId="1291"/>
    <cellStyle name="20% - Accent1 19 7 3" xfId="1292"/>
    <cellStyle name="20% - Accent1 19 7 4" xfId="1293"/>
    <cellStyle name="20% - Accent1 19 7 5" xfId="1294"/>
    <cellStyle name="20% - Accent1 19 7 6" xfId="1295"/>
    <cellStyle name="20% - Accent1 19 7 7" xfId="1296"/>
    <cellStyle name="20% - Accent1 19 7 8" xfId="1297"/>
    <cellStyle name="20% - Accent1 19 7 9" xfId="1298"/>
    <cellStyle name="20% - Accent1 19 8" xfId="1299"/>
    <cellStyle name="20% - Accent1 19 9" xfId="1300"/>
    <cellStyle name="20% - Accent1 2" xfId="2"/>
    <cellStyle name="20% - Accent1 2 10" xfId="1301"/>
    <cellStyle name="20% - Accent1 2 10 2" xfId="1302"/>
    <cellStyle name="20% - Accent1 2 10 2 2" xfId="1303"/>
    <cellStyle name="20% - Accent1 2 10 3" xfId="1304"/>
    <cellStyle name="20% - Accent1 2 10 4" xfId="1305"/>
    <cellStyle name="20% - Accent1 2 11" xfId="1306"/>
    <cellStyle name="20% - Accent1 2 11 2" xfId="1307"/>
    <cellStyle name="20% - Accent1 2 11 3" xfId="1308"/>
    <cellStyle name="20% - Accent1 2 12" xfId="1309"/>
    <cellStyle name="20% - Accent1 2 12 2" xfId="1310"/>
    <cellStyle name="20% - Accent1 2 13" xfId="1311"/>
    <cellStyle name="20% - Accent1 2 14" xfId="1312"/>
    <cellStyle name="20% - Accent1 2 15" xfId="1313"/>
    <cellStyle name="20% - Accent1 2 16" xfId="1314"/>
    <cellStyle name="20% - Accent1 2 17" xfId="1315"/>
    <cellStyle name="20% - Accent1 2 18" xfId="1316"/>
    <cellStyle name="20% - Accent1 2 19" xfId="1317"/>
    <cellStyle name="20% - Accent1 2 2" xfId="1318"/>
    <cellStyle name="20% - Accent1 2 2 10" xfId="1319"/>
    <cellStyle name="20% - Accent1 2 2 11" xfId="1320"/>
    <cellStyle name="20% - Accent1 2 2 12" xfId="1321"/>
    <cellStyle name="20% - Accent1 2 2 13" xfId="1322"/>
    <cellStyle name="20% - Accent1 2 2 14" xfId="1323"/>
    <cellStyle name="20% - Accent1 2 2 15" xfId="1324"/>
    <cellStyle name="20% - Accent1 2 2 2" xfId="1325"/>
    <cellStyle name="20% - Accent1 2 2 2 10" xfId="1326"/>
    <cellStyle name="20% - Accent1 2 2 2 11" xfId="1327"/>
    <cellStyle name="20% - Accent1 2 2 2 12" xfId="1328"/>
    <cellStyle name="20% - Accent1 2 2 2 2" xfId="1329"/>
    <cellStyle name="20% - Accent1 2 2 2 2 2" xfId="1330"/>
    <cellStyle name="20% - Accent1 2 2 2 2 2 2" xfId="1331"/>
    <cellStyle name="20% - Accent1 2 2 2 2 2 2 2" xfId="1332"/>
    <cellStyle name="20% - Accent1 2 2 2 2 2 3" xfId="1333"/>
    <cellStyle name="20% - Accent1 2 2 2 2 2 4" xfId="1334"/>
    <cellStyle name="20% - Accent1 2 2 2 2 3" xfId="1335"/>
    <cellStyle name="20% - Accent1 2 2 2 2 3 2" xfId="1336"/>
    <cellStyle name="20% - Accent1 2 2 2 2 3 3" xfId="1337"/>
    <cellStyle name="20% - Accent1 2 2 2 2 4" xfId="1338"/>
    <cellStyle name="20% - Accent1 2 2 2 2 5" xfId="1339"/>
    <cellStyle name="20% - Accent1 2 2 2 2 6" xfId="1340"/>
    <cellStyle name="20% - Accent1 2 2 2 2 7" xfId="1341"/>
    <cellStyle name="20% - Accent1 2 2 2 2 8" xfId="1342"/>
    <cellStyle name="20% - Accent1 2 2 2 3" xfId="1343"/>
    <cellStyle name="20% - Accent1 2 2 2 3 2" xfId="1344"/>
    <cellStyle name="20% - Accent1 2 2 2 3 2 2" xfId="1345"/>
    <cellStyle name="20% - Accent1 2 2 2 3 2 2 2" xfId="1346"/>
    <cellStyle name="20% - Accent1 2 2 2 3 2 3" xfId="1347"/>
    <cellStyle name="20% - Accent1 2 2 2 3 2 4" xfId="1348"/>
    <cellStyle name="20% - Accent1 2 2 2 3 3" xfId="1349"/>
    <cellStyle name="20% - Accent1 2 2 2 3 3 2" xfId="1350"/>
    <cellStyle name="20% - Accent1 2 2 2 3 4" xfId="1351"/>
    <cellStyle name="20% - Accent1 2 2 2 3 5" xfId="1352"/>
    <cellStyle name="20% - Accent1 2 2 2 3 6" xfId="1353"/>
    <cellStyle name="20% - Accent1 2 2 2 3 7" xfId="1354"/>
    <cellStyle name="20% - Accent1 2 2 2 3 8" xfId="1355"/>
    <cellStyle name="20% - Accent1 2 2 2 4" xfId="1356"/>
    <cellStyle name="20% - Accent1 2 2 2 4 2" xfId="1357"/>
    <cellStyle name="20% - Accent1 2 2 2 4 2 2" xfId="1358"/>
    <cellStyle name="20% - Accent1 2 2 2 4 3" xfId="1359"/>
    <cellStyle name="20% - Accent1 2 2 2 4 4" xfId="1360"/>
    <cellStyle name="20% - Accent1 2 2 2 5" xfId="1361"/>
    <cellStyle name="20% - Accent1 2 2 2 5 2" xfId="1362"/>
    <cellStyle name="20% - Accent1 2 2 2 5 3" xfId="1363"/>
    <cellStyle name="20% - Accent1 2 2 2 6" xfId="1364"/>
    <cellStyle name="20% - Accent1 2 2 2 6 2" xfId="1365"/>
    <cellStyle name="20% - Accent1 2 2 2 7" xfId="1366"/>
    <cellStyle name="20% - Accent1 2 2 2 8" xfId="1367"/>
    <cellStyle name="20% - Accent1 2 2 2 9" xfId="1368"/>
    <cellStyle name="20% - Accent1 2 2 3" xfId="1369"/>
    <cellStyle name="20% - Accent1 2 2 3 10" xfId="1370"/>
    <cellStyle name="20% - Accent1 2 2 3 11" xfId="1371"/>
    <cellStyle name="20% - Accent1 2 2 3 12" xfId="1372"/>
    <cellStyle name="20% - Accent1 2 2 3 2" xfId="1373"/>
    <cellStyle name="20% - Accent1 2 2 3 2 2" xfId="1374"/>
    <cellStyle name="20% - Accent1 2 2 3 2 2 2" xfId="1375"/>
    <cellStyle name="20% - Accent1 2 2 3 2 2 2 2" xfId="1376"/>
    <cellStyle name="20% - Accent1 2 2 3 2 2 3" xfId="1377"/>
    <cellStyle name="20% - Accent1 2 2 3 2 2 4" xfId="1378"/>
    <cellStyle name="20% - Accent1 2 2 3 2 3" xfId="1379"/>
    <cellStyle name="20% - Accent1 2 2 3 2 3 2" xfId="1380"/>
    <cellStyle name="20% - Accent1 2 2 3 2 3 3" xfId="1381"/>
    <cellStyle name="20% - Accent1 2 2 3 2 4" xfId="1382"/>
    <cellStyle name="20% - Accent1 2 2 3 2 5" xfId="1383"/>
    <cellStyle name="20% - Accent1 2 2 3 2 6" xfId="1384"/>
    <cellStyle name="20% - Accent1 2 2 3 2 7" xfId="1385"/>
    <cellStyle name="20% - Accent1 2 2 3 2 8" xfId="1386"/>
    <cellStyle name="20% - Accent1 2 2 3 3" xfId="1387"/>
    <cellStyle name="20% - Accent1 2 2 3 3 2" xfId="1388"/>
    <cellStyle name="20% - Accent1 2 2 3 3 2 2" xfId="1389"/>
    <cellStyle name="20% - Accent1 2 2 3 3 2 2 2" xfId="1390"/>
    <cellStyle name="20% - Accent1 2 2 3 3 2 3" xfId="1391"/>
    <cellStyle name="20% - Accent1 2 2 3 3 2 4" xfId="1392"/>
    <cellStyle name="20% - Accent1 2 2 3 3 3" xfId="1393"/>
    <cellStyle name="20% - Accent1 2 2 3 3 3 2" xfId="1394"/>
    <cellStyle name="20% - Accent1 2 2 3 3 4" xfId="1395"/>
    <cellStyle name="20% - Accent1 2 2 3 3 5" xfId="1396"/>
    <cellStyle name="20% - Accent1 2 2 3 3 6" xfId="1397"/>
    <cellStyle name="20% - Accent1 2 2 3 3 7" xfId="1398"/>
    <cellStyle name="20% - Accent1 2 2 3 3 8" xfId="1399"/>
    <cellStyle name="20% - Accent1 2 2 3 4" xfId="1400"/>
    <cellStyle name="20% - Accent1 2 2 3 4 2" xfId="1401"/>
    <cellStyle name="20% - Accent1 2 2 3 4 2 2" xfId="1402"/>
    <cellStyle name="20% - Accent1 2 2 3 4 3" xfId="1403"/>
    <cellStyle name="20% - Accent1 2 2 3 4 4" xfId="1404"/>
    <cellStyle name="20% - Accent1 2 2 3 5" xfId="1405"/>
    <cellStyle name="20% - Accent1 2 2 3 5 2" xfId="1406"/>
    <cellStyle name="20% - Accent1 2 2 3 5 3" xfId="1407"/>
    <cellStyle name="20% - Accent1 2 2 3 6" xfId="1408"/>
    <cellStyle name="20% - Accent1 2 2 3 6 2" xfId="1409"/>
    <cellStyle name="20% - Accent1 2 2 3 7" xfId="1410"/>
    <cellStyle name="20% - Accent1 2 2 3 8" xfId="1411"/>
    <cellStyle name="20% - Accent1 2 2 3 9" xfId="1412"/>
    <cellStyle name="20% - Accent1 2 2 4" xfId="1413"/>
    <cellStyle name="20% - Accent1 2 2 4 10" xfId="1414"/>
    <cellStyle name="20% - Accent1 2 2 4 11" xfId="1415"/>
    <cellStyle name="20% - Accent1 2 2 4 12" xfId="1416"/>
    <cellStyle name="20% - Accent1 2 2 4 2" xfId="1417"/>
    <cellStyle name="20% - Accent1 2 2 4 2 2" xfId="1418"/>
    <cellStyle name="20% - Accent1 2 2 4 2 2 2" xfId="1419"/>
    <cellStyle name="20% - Accent1 2 2 4 2 2 2 2" xfId="1420"/>
    <cellStyle name="20% - Accent1 2 2 4 2 2 3" xfId="1421"/>
    <cellStyle name="20% - Accent1 2 2 4 2 2 4" xfId="1422"/>
    <cellStyle name="20% - Accent1 2 2 4 2 3" xfId="1423"/>
    <cellStyle name="20% - Accent1 2 2 4 2 3 2" xfId="1424"/>
    <cellStyle name="20% - Accent1 2 2 4 2 3 3" xfId="1425"/>
    <cellStyle name="20% - Accent1 2 2 4 2 4" xfId="1426"/>
    <cellStyle name="20% - Accent1 2 2 4 2 5" xfId="1427"/>
    <cellStyle name="20% - Accent1 2 2 4 2 6" xfId="1428"/>
    <cellStyle name="20% - Accent1 2 2 4 2 7" xfId="1429"/>
    <cellStyle name="20% - Accent1 2 2 4 2 8" xfId="1430"/>
    <cellStyle name="20% - Accent1 2 2 4 3" xfId="1431"/>
    <cellStyle name="20% - Accent1 2 2 4 3 2" xfId="1432"/>
    <cellStyle name="20% - Accent1 2 2 4 3 2 2" xfId="1433"/>
    <cellStyle name="20% - Accent1 2 2 4 3 2 2 2" xfId="1434"/>
    <cellStyle name="20% - Accent1 2 2 4 3 2 3" xfId="1435"/>
    <cellStyle name="20% - Accent1 2 2 4 3 2 4" xfId="1436"/>
    <cellStyle name="20% - Accent1 2 2 4 3 3" xfId="1437"/>
    <cellStyle name="20% - Accent1 2 2 4 3 3 2" xfId="1438"/>
    <cellStyle name="20% - Accent1 2 2 4 3 4" xfId="1439"/>
    <cellStyle name="20% - Accent1 2 2 4 3 5" xfId="1440"/>
    <cellStyle name="20% - Accent1 2 2 4 3 6" xfId="1441"/>
    <cellStyle name="20% - Accent1 2 2 4 3 7" xfId="1442"/>
    <cellStyle name="20% - Accent1 2 2 4 3 8" xfId="1443"/>
    <cellStyle name="20% - Accent1 2 2 4 4" xfId="1444"/>
    <cellStyle name="20% - Accent1 2 2 4 4 2" xfId="1445"/>
    <cellStyle name="20% - Accent1 2 2 4 4 2 2" xfId="1446"/>
    <cellStyle name="20% - Accent1 2 2 4 4 3" xfId="1447"/>
    <cellStyle name="20% - Accent1 2 2 4 4 4" xfId="1448"/>
    <cellStyle name="20% - Accent1 2 2 4 5" xfId="1449"/>
    <cellStyle name="20% - Accent1 2 2 4 5 2" xfId="1450"/>
    <cellStyle name="20% - Accent1 2 2 4 5 3" xfId="1451"/>
    <cellStyle name="20% - Accent1 2 2 4 6" xfId="1452"/>
    <cellStyle name="20% - Accent1 2 2 4 6 2" xfId="1453"/>
    <cellStyle name="20% - Accent1 2 2 4 7" xfId="1454"/>
    <cellStyle name="20% - Accent1 2 2 4 8" xfId="1455"/>
    <cellStyle name="20% - Accent1 2 2 4 9" xfId="1456"/>
    <cellStyle name="20% - Accent1 2 2 5" xfId="1457"/>
    <cellStyle name="20% - Accent1 2 2 5 2" xfId="1458"/>
    <cellStyle name="20% - Accent1 2 2 5 2 2" xfId="1459"/>
    <cellStyle name="20% - Accent1 2 2 5 2 2 2" xfId="1460"/>
    <cellStyle name="20% - Accent1 2 2 5 2 3" xfId="1461"/>
    <cellStyle name="20% - Accent1 2 2 5 2 4" xfId="1462"/>
    <cellStyle name="20% - Accent1 2 2 5 3" xfId="1463"/>
    <cellStyle name="20% - Accent1 2 2 5 3 2" xfId="1464"/>
    <cellStyle name="20% - Accent1 2 2 5 3 3" xfId="1465"/>
    <cellStyle name="20% - Accent1 2 2 5 4" xfId="1466"/>
    <cellStyle name="20% - Accent1 2 2 5 5" xfId="1467"/>
    <cellStyle name="20% - Accent1 2 2 5 6" xfId="1468"/>
    <cellStyle name="20% - Accent1 2 2 5 7" xfId="1469"/>
    <cellStyle name="20% - Accent1 2 2 5 8" xfId="1470"/>
    <cellStyle name="20% - Accent1 2 2 6" xfId="1471"/>
    <cellStyle name="20% - Accent1 2 2 6 2" xfId="1472"/>
    <cellStyle name="20% - Accent1 2 2 6 2 2" xfId="1473"/>
    <cellStyle name="20% - Accent1 2 2 6 2 2 2" xfId="1474"/>
    <cellStyle name="20% - Accent1 2 2 6 2 3" xfId="1475"/>
    <cellStyle name="20% - Accent1 2 2 6 2 4" xfId="1476"/>
    <cellStyle name="20% - Accent1 2 2 6 3" xfId="1477"/>
    <cellStyle name="20% - Accent1 2 2 6 3 2" xfId="1478"/>
    <cellStyle name="20% - Accent1 2 2 6 4" xfId="1479"/>
    <cellStyle name="20% - Accent1 2 2 6 5" xfId="1480"/>
    <cellStyle name="20% - Accent1 2 2 6 6" xfId="1481"/>
    <cellStyle name="20% - Accent1 2 2 6 7" xfId="1482"/>
    <cellStyle name="20% - Accent1 2 2 6 8" xfId="1483"/>
    <cellStyle name="20% - Accent1 2 2 7" xfId="1484"/>
    <cellStyle name="20% - Accent1 2 2 7 2" xfId="1485"/>
    <cellStyle name="20% - Accent1 2 2 7 2 2" xfId="1486"/>
    <cellStyle name="20% - Accent1 2 2 7 3" xfId="1487"/>
    <cellStyle name="20% - Accent1 2 2 7 4" xfId="1488"/>
    <cellStyle name="20% - Accent1 2 2 8" xfId="1489"/>
    <cellStyle name="20% - Accent1 2 2 8 2" xfId="1490"/>
    <cellStyle name="20% - Accent1 2 2 8 3" xfId="1491"/>
    <cellStyle name="20% - Accent1 2 2 9" xfId="1492"/>
    <cellStyle name="20% - Accent1 2 2 9 2" xfId="1493"/>
    <cellStyle name="20% - Accent1 2 3" xfId="1494"/>
    <cellStyle name="20% - Accent1 2 3 10" xfId="1495"/>
    <cellStyle name="20% - Accent1 2 3 11" xfId="1496"/>
    <cellStyle name="20% - Accent1 2 3 12" xfId="1497"/>
    <cellStyle name="20% - Accent1 2 3 2" xfId="1498"/>
    <cellStyle name="20% - Accent1 2 3 2 2" xfId="1499"/>
    <cellStyle name="20% - Accent1 2 3 2 2 2" xfId="1500"/>
    <cellStyle name="20% - Accent1 2 3 2 2 2 2" xfId="1501"/>
    <cellStyle name="20% - Accent1 2 3 2 2 3" xfId="1502"/>
    <cellStyle name="20% - Accent1 2 3 2 2 4" xfId="1503"/>
    <cellStyle name="20% - Accent1 2 3 2 3" xfId="1504"/>
    <cellStyle name="20% - Accent1 2 3 2 3 2" xfId="1505"/>
    <cellStyle name="20% - Accent1 2 3 2 3 3" xfId="1506"/>
    <cellStyle name="20% - Accent1 2 3 2 4" xfId="1507"/>
    <cellStyle name="20% - Accent1 2 3 2 5" xfId="1508"/>
    <cellStyle name="20% - Accent1 2 3 2 6" xfId="1509"/>
    <cellStyle name="20% - Accent1 2 3 2 7" xfId="1510"/>
    <cellStyle name="20% - Accent1 2 3 2 8" xfId="1511"/>
    <cellStyle name="20% - Accent1 2 3 3" xfId="1512"/>
    <cellStyle name="20% - Accent1 2 3 3 2" xfId="1513"/>
    <cellStyle name="20% - Accent1 2 3 3 2 2" xfId="1514"/>
    <cellStyle name="20% - Accent1 2 3 3 2 2 2" xfId="1515"/>
    <cellStyle name="20% - Accent1 2 3 3 2 3" xfId="1516"/>
    <cellStyle name="20% - Accent1 2 3 3 2 4" xfId="1517"/>
    <cellStyle name="20% - Accent1 2 3 3 3" xfId="1518"/>
    <cellStyle name="20% - Accent1 2 3 3 3 2" xfId="1519"/>
    <cellStyle name="20% - Accent1 2 3 3 4" xfId="1520"/>
    <cellStyle name="20% - Accent1 2 3 3 5" xfId="1521"/>
    <cellStyle name="20% - Accent1 2 3 3 6" xfId="1522"/>
    <cellStyle name="20% - Accent1 2 3 3 7" xfId="1523"/>
    <cellStyle name="20% - Accent1 2 3 3 8" xfId="1524"/>
    <cellStyle name="20% - Accent1 2 3 4" xfId="1525"/>
    <cellStyle name="20% - Accent1 2 3 4 2" xfId="1526"/>
    <cellStyle name="20% - Accent1 2 3 4 2 2" xfId="1527"/>
    <cellStyle name="20% - Accent1 2 3 4 3" xfId="1528"/>
    <cellStyle name="20% - Accent1 2 3 4 4" xfId="1529"/>
    <cellStyle name="20% - Accent1 2 3 5" xfId="1530"/>
    <cellStyle name="20% - Accent1 2 3 5 2" xfId="1531"/>
    <cellStyle name="20% - Accent1 2 3 5 3" xfId="1532"/>
    <cellStyle name="20% - Accent1 2 3 6" xfId="1533"/>
    <cellStyle name="20% - Accent1 2 3 6 2" xfId="1534"/>
    <cellStyle name="20% - Accent1 2 3 7" xfId="1535"/>
    <cellStyle name="20% - Accent1 2 3 8" xfId="1536"/>
    <cellStyle name="20% - Accent1 2 3 9" xfId="1537"/>
    <cellStyle name="20% - Accent1 2 4" xfId="1538"/>
    <cellStyle name="20% - Accent1 2 4 10" xfId="1539"/>
    <cellStyle name="20% - Accent1 2 4 11" xfId="1540"/>
    <cellStyle name="20% - Accent1 2 4 12" xfId="1541"/>
    <cellStyle name="20% - Accent1 2 4 2" xfId="1542"/>
    <cellStyle name="20% - Accent1 2 4 2 2" xfId="1543"/>
    <cellStyle name="20% - Accent1 2 4 2 2 2" xfId="1544"/>
    <cellStyle name="20% - Accent1 2 4 2 2 2 2" xfId="1545"/>
    <cellStyle name="20% - Accent1 2 4 2 2 3" xfId="1546"/>
    <cellStyle name="20% - Accent1 2 4 2 2 4" xfId="1547"/>
    <cellStyle name="20% - Accent1 2 4 2 3" xfId="1548"/>
    <cellStyle name="20% - Accent1 2 4 2 3 2" xfId="1549"/>
    <cellStyle name="20% - Accent1 2 4 2 3 3" xfId="1550"/>
    <cellStyle name="20% - Accent1 2 4 2 4" xfId="1551"/>
    <cellStyle name="20% - Accent1 2 4 2 5" xfId="1552"/>
    <cellStyle name="20% - Accent1 2 4 2 6" xfId="1553"/>
    <cellStyle name="20% - Accent1 2 4 2 7" xfId="1554"/>
    <cellStyle name="20% - Accent1 2 4 2 8" xfId="1555"/>
    <cellStyle name="20% - Accent1 2 4 3" xfId="1556"/>
    <cellStyle name="20% - Accent1 2 4 3 2" xfId="1557"/>
    <cellStyle name="20% - Accent1 2 4 3 2 2" xfId="1558"/>
    <cellStyle name="20% - Accent1 2 4 3 2 2 2" xfId="1559"/>
    <cellStyle name="20% - Accent1 2 4 3 2 3" xfId="1560"/>
    <cellStyle name="20% - Accent1 2 4 3 2 4" xfId="1561"/>
    <cellStyle name="20% - Accent1 2 4 3 3" xfId="1562"/>
    <cellStyle name="20% - Accent1 2 4 3 3 2" xfId="1563"/>
    <cellStyle name="20% - Accent1 2 4 3 4" xfId="1564"/>
    <cellStyle name="20% - Accent1 2 4 3 5" xfId="1565"/>
    <cellStyle name="20% - Accent1 2 4 3 6" xfId="1566"/>
    <cellStyle name="20% - Accent1 2 4 3 7" xfId="1567"/>
    <cellStyle name="20% - Accent1 2 4 3 8" xfId="1568"/>
    <cellStyle name="20% - Accent1 2 4 4" xfId="1569"/>
    <cellStyle name="20% - Accent1 2 4 4 2" xfId="1570"/>
    <cellStyle name="20% - Accent1 2 4 4 2 2" xfId="1571"/>
    <cellStyle name="20% - Accent1 2 4 4 3" xfId="1572"/>
    <cellStyle name="20% - Accent1 2 4 4 4" xfId="1573"/>
    <cellStyle name="20% - Accent1 2 4 5" xfId="1574"/>
    <cellStyle name="20% - Accent1 2 4 5 2" xfId="1575"/>
    <cellStyle name="20% - Accent1 2 4 5 3" xfId="1576"/>
    <cellStyle name="20% - Accent1 2 4 6" xfId="1577"/>
    <cellStyle name="20% - Accent1 2 4 6 2" xfId="1578"/>
    <cellStyle name="20% - Accent1 2 4 7" xfId="1579"/>
    <cellStyle name="20% - Accent1 2 4 8" xfId="1580"/>
    <cellStyle name="20% - Accent1 2 4 9" xfId="1581"/>
    <cellStyle name="20% - Accent1 2 5" xfId="1582"/>
    <cellStyle name="20% - Accent1 2 5 10" xfId="1583"/>
    <cellStyle name="20% - Accent1 2 5 11" xfId="1584"/>
    <cellStyle name="20% - Accent1 2 5 12" xfId="1585"/>
    <cellStyle name="20% - Accent1 2 5 2" xfId="1586"/>
    <cellStyle name="20% - Accent1 2 5 2 2" xfId="1587"/>
    <cellStyle name="20% - Accent1 2 5 2 2 2" xfId="1588"/>
    <cellStyle name="20% - Accent1 2 5 2 2 2 2" xfId="1589"/>
    <cellStyle name="20% - Accent1 2 5 2 2 3" xfId="1590"/>
    <cellStyle name="20% - Accent1 2 5 2 2 4" xfId="1591"/>
    <cellStyle name="20% - Accent1 2 5 2 3" xfId="1592"/>
    <cellStyle name="20% - Accent1 2 5 2 3 2" xfId="1593"/>
    <cellStyle name="20% - Accent1 2 5 2 3 3" xfId="1594"/>
    <cellStyle name="20% - Accent1 2 5 2 4" xfId="1595"/>
    <cellStyle name="20% - Accent1 2 5 2 5" xfId="1596"/>
    <cellStyle name="20% - Accent1 2 5 2 6" xfId="1597"/>
    <cellStyle name="20% - Accent1 2 5 2 7" xfId="1598"/>
    <cellStyle name="20% - Accent1 2 5 2 8" xfId="1599"/>
    <cellStyle name="20% - Accent1 2 5 3" xfId="1600"/>
    <cellStyle name="20% - Accent1 2 5 3 2" xfId="1601"/>
    <cellStyle name="20% - Accent1 2 5 3 2 2" xfId="1602"/>
    <cellStyle name="20% - Accent1 2 5 3 2 2 2" xfId="1603"/>
    <cellStyle name="20% - Accent1 2 5 3 2 3" xfId="1604"/>
    <cellStyle name="20% - Accent1 2 5 3 2 4" xfId="1605"/>
    <cellStyle name="20% - Accent1 2 5 3 3" xfId="1606"/>
    <cellStyle name="20% - Accent1 2 5 3 3 2" xfId="1607"/>
    <cellStyle name="20% - Accent1 2 5 3 4" xfId="1608"/>
    <cellStyle name="20% - Accent1 2 5 3 5" xfId="1609"/>
    <cellStyle name="20% - Accent1 2 5 3 6" xfId="1610"/>
    <cellStyle name="20% - Accent1 2 5 3 7" xfId="1611"/>
    <cellStyle name="20% - Accent1 2 5 3 8" xfId="1612"/>
    <cellStyle name="20% - Accent1 2 5 4" xfId="1613"/>
    <cellStyle name="20% - Accent1 2 5 4 2" xfId="1614"/>
    <cellStyle name="20% - Accent1 2 5 4 2 2" xfId="1615"/>
    <cellStyle name="20% - Accent1 2 5 4 3" xfId="1616"/>
    <cellStyle name="20% - Accent1 2 5 4 4" xfId="1617"/>
    <cellStyle name="20% - Accent1 2 5 5" xfId="1618"/>
    <cellStyle name="20% - Accent1 2 5 5 2" xfId="1619"/>
    <cellStyle name="20% - Accent1 2 5 5 3" xfId="1620"/>
    <cellStyle name="20% - Accent1 2 5 6" xfId="1621"/>
    <cellStyle name="20% - Accent1 2 5 6 2" xfId="1622"/>
    <cellStyle name="20% - Accent1 2 5 7" xfId="1623"/>
    <cellStyle name="20% - Accent1 2 5 8" xfId="1624"/>
    <cellStyle name="20% - Accent1 2 5 9" xfId="1625"/>
    <cellStyle name="20% - Accent1 2 6" xfId="1626"/>
    <cellStyle name="20% - Accent1 2 6 10" xfId="1627"/>
    <cellStyle name="20% - Accent1 2 6 2" xfId="1628"/>
    <cellStyle name="20% - Accent1 2 6 2 2" xfId="1629"/>
    <cellStyle name="20% - Accent1 2 6 2 2 2" xfId="1630"/>
    <cellStyle name="20% - Accent1 2 6 2 3" xfId="1631"/>
    <cellStyle name="20% - Accent1 2 6 2 4" xfId="1632"/>
    <cellStyle name="20% - Accent1 2 6 3" xfId="1633"/>
    <cellStyle name="20% - Accent1 2 6 3 2" xfId="1634"/>
    <cellStyle name="20% - Accent1 2 6 3 3" xfId="1635"/>
    <cellStyle name="20% - Accent1 2 6 4" xfId="1636"/>
    <cellStyle name="20% - Accent1 2 6 5" xfId="1637"/>
    <cellStyle name="20% - Accent1 2 6 6" xfId="1638"/>
    <cellStyle name="20% - Accent1 2 6 7" xfId="1639"/>
    <cellStyle name="20% - Accent1 2 6 8" xfId="1640"/>
    <cellStyle name="20% - Accent1 2 6 9" xfId="1641"/>
    <cellStyle name="20% - Accent1 2 7" xfId="1642"/>
    <cellStyle name="20% - Accent1 2 7 10" xfId="1643"/>
    <cellStyle name="20% - Accent1 2 7 2" xfId="1644"/>
    <cellStyle name="20% - Accent1 2 7 2 2" xfId="1645"/>
    <cellStyle name="20% - Accent1 2 7 2 2 2" xfId="1646"/>
    <cellStyle name="20% - Accent1 2 7 2 3" xfId="1647"/>
    <cellStyle name="20% - Accent1 2 7 2 4" xfId="1648"/>
    <cellStyle name="20% - Accent1 2 7 3" xfId="1649"/>
    <cellStyle name="20% - Accent1 2 7 3 2" xfId="1650"/>
    <cellStyle name="20% - Accent1 2 7 3 3" xfId="1651"/>
    <cellStyle name="20% - Accent1 2 7 4" xfId="1652"/>
    <cellStyle name="20% - Accent1 2 7 5" xfId="1653"/>
    <cellStyle name="20% - Accent1 2 7 6" xfId="1654"/>
    <cellStyle name="20% - Accent1 2 7 7" xfId="1655"/>
    <cellStyle name="20% - Accent1 2 7 8" xfId="1656"/>
    <cellStyle name="20% - Accent1 2 7 9" xfId="1657"/>
    <cellStyle name="20% - Accent1 2 8" xfId="1658"/>
    <cellStyle name="20% - Accent1 2 8 10" xfId="1659"/>
    <cellStyle name="20% - Accent1 2 8 2" xfId="1660"/>
    <cellStyle name="20% - Accent1 2 8 2 2" xfId="1661"/>
    <cellStyle name="20% - Accent1 2 8 2 2 2" xfId="1662"/>
    <cellStyle name="20% - Accent1 2 8 2 3" xfId="1663"/>
    <cellStyle name="20% - Accent1 2 8 2 4" xfId="1664"/>
    <cellStyle name="20% - Accent1 2 8 3" xfId="1665"/>
    <cellStyle name="20% - Accent1 2 8 3 2" xfId="1666"/>
    <cellStyle name="20% - Accent1 2 8 3 3" xfId="1667"/>
    <cellStyle name="20% - Accent1 2 8 4" xfId="1668"/>
    <cellStyle name="20% - Accent1 2 8 5" xfId="1669"/>
    <cellStyle name="20% - Accent1 2 8 6" xfId="1670"/>
    <cellStyle name="20% - Accent1 2 8 7" xfId="1671"/>
    <cellStyle name="20% - Accent1 2 8 8" xfId="1672"/>
    <cellStyle name="20% - Accent1 2 8 9" xfId="1673"/>
    <cellStyle name="20% - Accent1 2 9" xfId="1674"/>
    <cellStyle name="20% - Accent1 2 9 10" xfId="1675"/>
    <cellStyle name="20% - Accent1 2 9 2" xfId="1676"/>
    <cellStyle name="20% - Accent1 2 9 2 2" xfId="1677"/>
    <cellStyle name="20% - Accent1 2 9 2 2 2" xfId="1678"/>
    <cellStyle name="20% - Accent1 2 9 2 3" xfId="1679"/>
    <cellStyle name="20% - Accent1 2 9 2 4" xfId="1680"/>
    <cellStyle name="20% - Accent1 2 9 3" xfId="1681"/>
    <cellStyle name="20% - Accent1 2 9 3 2" xfId="1682"/>
    <cellStyle name="20% - Accent1 2 9 4" xfId="1683"/>
    <cellStyle name="20% - Accent1 2 9 5" xfId="1684"/>
    <cellStyle name="20% - Accent1 2 9 6" xfId="1685"/>
    <cellStyle name="20% - Accent1 2 9 7" xfId="1686"/>
    <cellStyle name="20% - Accent1 2 9 8" xfId="1687"/>
    <cellStyle name="20% - Accent1 2 9 9" xfId="1688"/>
    <cellStyle name="20% - Accent1 20" xfId="1689"/>
    <cellStyle name="20% - Accent1 20 10" xfId="1690"/>
    <cellStyle name="20% - Accent1 20 11" xfId="1691"/>
    <cellStyle name="20% - Accent1 20 12" xfId="1692"/>
    <cellStyle name="20% - Accent1 20 13" xfId="1693"/>
    <cellStyle name="20% - Accent1 20 14" xfId="1694"/>
    <cellStyle name="20% - Accent1 20 15" xfId="1695"/>
    <cellStyle name="20% - Accent1 20 16" xfId="1696"/>
    <cellStyle name="20% - Accent1 20 2" xfId="1697"/>
    <cellStyle name="20% - Accent1 20 2 10" xfId="1698"/>
    <cellStyle name="20% - Accent1 20 2 11" xfId="1699"/>
    <cellStyle name="20% - Accent1 20 2 12" xfId="1700"/>
    <cellStyle name="20% - Accent1 20 2 13" xfId="1701"/>
    <cellStyle name="20% - Accent1 20 2 2" xfId="1702"/>
    <cellStyle name="20% - Accent1 20 2 2 10" xfId="1703"/>
    <cellStyle name="20% - Accent1 20 2 2 2" xfId="1704"/>
    <cellStyle name="20% - Accent1 20 2 2 3" xfId="1705"/>
    <cellStyle name="20% - Accent1 20 2 2 4" xfId="1706"/>
    <cellStyle name="20% - Accent1 20 2 2 5" xfId="1707"/>
    <cellStyle name="20% - Accent1 20 2 2 6" xfId="1708"/>
    <cellStyle name="20% - Accent1 20 2 2 7" xfId="1709"/>
    <cellStyle name="20% - Accent1 20 2 2 8" xfId="1710"/>
    <cellStyle name="20% - Accent1 20 2 2 9" xfId="1711"/>
    <cellStyle name="20% - Accent1 20 2 3" xfId="1712"/>
    <cellStyle name="20% - Accent1 20 2 3 10" xfId="1713"/>
    <cellStyle name="20% - Accent1 20 2 3 2" xfId="1714"/>
    <cellStyle name="20% - Accent1 20 2 3 3" xfId="1715"/>
    <cellStyle name="20% - Accent1 20 2 3 4" xfId="1716"/>
    <cellStyle name="20% - Accent1 20 2 3 5" xfId="1717"/>
    <cellStyle name="20% - Accent1 20 2 3 6" xfId="1718"/>
    <cellStyle name="20% - Accent1 20 2 3 7" xfId="1719"/>
    <cellStyle name="20% - Accent1 20 2 3 8" xfId="1720"/>
    <cellStyle name="20% - Accent1 20 2 3 9" xfId="1721"/>
    <cellStyle name="20% - Accent1 20 2 4" xfId="1722"/>
    <cellStyle name="20% - Accent1 20 2 5" xfId="1723"/>
    <cellStyle name="20% - Accent1 20 2 6" xfId="1724"/>
    <cellStyle name="20% - Accent1 20 2 7" xfId="1725"/>
    <cellStyle name="20% - Accent1 20 2 8" xfId="1726"/>
    <cellStyle name="20% - Accent1 20 2 9" xfId="1727"/>
    <cellStyle name="20% - Accent1 20 3" xfId="1728"/>
    <cellStyle name="20% - Accent1 20 3 10" xfId="1729"/>
    <cellStyle name="20% - Accent1 20 3 2" xfId="1730"/>
    <cellStyle name="20% - Accent1 20 3 3" xfId="1731"/>
    <cellStyle name="20% - Accent1 20 3 4" xfId="1732"/>
    <cellStyle name="20% - Accent1 20 3 5" xfId="1733"/>
    <cellStyle name="20% - Accent1 20 3 6" xfId="1734"/>
    <cellStyle name="20% - Accent1 20 3 7" xfId="1735"/>
    <cellStyle name="20% - Accent1 20 3 8" xfId="1736"/>
    <cellStyle name="20% - Accent1 20 3 9" xfId="1737"/>
    <cellStyle name="20% - Accent1 20 4" xfId="1738"/>
    <cellStyle name="20% - Accent1 20 4 10" xfId="1739"/>
    <cellStyle name="20% - Accent1 20 4 2" xfId="1740"/>
    <cellStyle name="20% - Accent1 20 4 3" xfId="1741"/>
    <cellStyle name="20% - Accent1 20 4 4" xfId="1742"/>
    <cellStyle name="20% - Accent1 20 4 5" xfId="1743"/>
    <cellStyle name="20% - Accent1 20 4 6" xfId="1744"/>
    <cellStyle name="20% - Accent1 20 4 7" xfId="1745"/>
    <cellStyle name="20% - Accent1 20 4 8" xfId="1746"/>
    <cellStyle name="20% - Accent1 20 4 9" xfId="1747"/>
    <cellStyle name="20% - Accent1 20 5" xfId="1748"/>
    <cellStyle name="20% - Accent1 20 5 10" xfId="1749"/>
    <cellStyle name="20% - Accent1 20 5 2" xfId="1750"/>
    <cellStyle name="20% - Accent1 20 5 3" xfId="1751"/>
    <cellStyle name="20% - Accent1 20 5 4" xfId="1752"/>
    <cellStyle name="20% - Accent1 20 5 5" xfId="1753"/>
    <cellStyle name="20% - Accent1 20 5 6" xfId="1754"/>
    <cellStyle name="20% - Accent1 20 5 7" xfId="1755"/>
    <cellStyle name="20% - Accent1 20 5 8" xfId="1756"/>
    <cellStyle name="20% - Accent1 20 5 9" xfId="1757"/>
    <cellStyle name="20% - Accent1 20 6" xfId="1758"/>
    <cellStyle name="20% - Accent1 20 6 10" xfId="1759"/>
    <cellStyle name="20% - Accent1 20 6 2" xfId="1760"/>
    <cellStyle name="20% - Accent1 20 6 3" xfId="1761"/>
    <cellStyle name="20% - Accent1 20 6 4" xfId="1762"/>
    <cellStyle name="20% - Accent1 20 6 5" xfId="1763"/>
    <cellStyle name="20% - Accent1 20 6 6" xfId="1764"/>
    <cellStyle name="20% - Accent1 20 6 7" xfId="1765"/>
    <cellStyle name="20% - Accent1 20 6 8" xfId="1766"/>
    <cellStyle name="20% - Accent1 20 6 9" xfId="1767"/>
    <cellStyle name="20% - Accent1 20 7" xfId="1768"/>
    <cellStyle name="20% - Accent1 20 8" xfId="1769"/>
    <cellStyle name="20% - Accent1 20 9" xfId="1770"/>
    <cellStyle name="20% - Accent1 21" xfId="1771"/>
    <cellStyle name="20% - Accent1 21 10" xfId="1772"/>
    <cellStyle name="20% - Accent1 21 11" xfId="1773"/>
    <cellStyle name="20% - Accent1 21 12" xfId="1774"/>
    <cellStyle name="20% - Accent1 21 13" xfId="1775"/>
    <cellStyle name="20% - Accent1 21 14" xfId="1776"/>
    <cellStyle name="20% - Accent1 21 15" xfId="1777"/>
    <cellStyle name="20% - Accent1 21 16" xfId="1778"/>
    <cellStyle name="20% - Accent1 21 2" xfId="1779"/>
    <cellStyle name="20% - Accent1 21 2 10" xfId="1780"/>
    <cellStyle name="20% - Accent1 21 2 11" xfId="1781"/>
    <cellStyle name="20% - Accent1 21 2 12" xfId="1782"/>
    <cellStyle name="20% - Accent1 21 2 13" xfId="1783"/>
    <cellStyle name="20% - Accent1 21 2 2" xfId="1784"/>
    <cellStyle name="20% - Accent1 21 2 2 10" xfId="1785"/>
    <cellStyle name="20% - Accent1 21 2 2 2" xfId="1786"/>
    <cellStyle name="20% - Accent1 21 2 2 3" xfId="1787"/>
    <cellStyle name="20% - Accent1 21 2 2 4" xfId="1788"/>
    <cellStyle name="20% - Accent1 21 2 2 5" xfId="1789"/>
    <cellStyle name="20% - Accent1 21 2 2 6" xfId="1790"/>
    <cellStyle name="20% - Accent1 21 2 2 7" xfId="1791"/>
    <cellStyle name="20% - Accent1 21 2 2 8" xfId="1792"/>
    <cellStyle name="20% - Accent1 21 2 2 9" xfId="1793"/>
    <cellStyle name="20% - Accent1 21 2 3" xfId="1794"/>
    <cellStyle name="20% - Accent1 21 2 3 10" xfId="1795"/>
    <cellStyle name="20% - Accent1 21 2 3 2" xfId="1796"/>
    <cellStyle name="20% - Accent1 21 2 3 3" xfId="1797"/>
    <cellStyle name="20% - Accent1 21 2 3 4" xfId="1798"/>
    <cellStyle name="20% - Accent1 21 2 3 5" xfId="1799"/>
    <cellStyle name="20% - Accent1 21 2 3 6" xfId="1800"/>
    <cellStyle name="20% - Accent1 21 2 3 7" xfId="1801"/>
    <cellStyle name="20% - Accent1 21 2 3 8" xfId="1802"/>
    <cellStyle name="20% - Accent1 21 2 3 9" xfId="1803"/>
    <cellStyle name="20% - Accent1 21 2 4" xfId="1804"/>
    <cellStyle name="20% - Accent1 21 2 5" xfId="1805"/>
    <cellStyle name="20% - Accent1 21 2 6" xfId="1806"/>
    <cellStyle name="20% - Accent1 21 2 7" xfId="1807"/>
    <cellStyle name="20% - Accent1 21 2 8" xfId="1808"/>
    <cellStyle name="20% - Accent1 21 2 9" xfId="1809"/>
    <cellStyle name="20% - Accent1 21 3" xfId="1810"/>
    <cellStyle name="20% - Accent1 21 3 10" xfId="1811"/>
    <cellStyle name="20% - Accent1 21 3 2" xfId="1812"/>
    <cellStyle name="20% - Accent1 21 3 3" xfId="1813"/>
    <cellStyle name="20% - Accent1 21 3 4" xfId="1814"/>
    <cellStyle name="20% - Accent1 21 3 5" xfId="1815"/>
    <cellStyle name="20% - Accent1 21 3 6" xfId="1816"/>
    <cellStyle name="20% - Accent1 21 3 7" xfId="1817"/>
    <cellStyle name="20% - Accent1 21 3 8" xfId="1818"/>
    <cellStyle name="20% - Accent1 21 3 9" xfId="1819"/>
    <cellStyle name="20% - Accent1 21 4" xfId="1820"/>
    <cellStyle name="20% - Accent1 21 4 10" xfId="1821"/>
    <cellStyle name="20% - Accent1 21 4 2" xfId="1822"/>
    <cellStyle name="20% - Accent1 21 4 3" xfId="1823"/>
    <cellStyle name="20% - Accent1 21 4 4" xfId="1824"/>
    <cellStyle name="20% - Accent1 21 4 5" xfId="1825"/>
    <cellStyle name="20% - Accent1 21 4 6" xfId="1826"/>
    <cellStyle name="20% - Accent1 21 4 7" xfId="1827"/>
    <cellStyle name="20% - Accent1 21 4 8" xfId="1828"/>
    <cellStyle name="20% - Accent1 21 4 9" xfId="1829"/>
    <cellStyle name="20% - Accent1 21 5" xfId="1830"/>
    <cellStyle name="20% - Accent1 21 5 10" xfId="1831"/>
    <cellStyle name="20% - Accent1 21 5 2" xfId="1832"/>
    <cellStyle name="20% - Accent1 21 5 3" xfId="1833"/>
    <cellStyle name="20% - Accent1 21 5 4" xfId="1834"/>
    <cellStyle name="20% - Accent1 21 5 5" xfId="1835"/>
    <cellStyle name="20% - Accent1 21 5 6" xfId="1836"/>
    <cellStyle name="20% - Accent1 21 5 7" xfId="1837"/>
    <cellStyle name="20% - Accent1 21 5 8" xfId="1838"/>
    <cellStyle name="20% - Accent1 21 5 9" xfId="1839"/>
    <cellStyle name="20% - Accent1 21 6" xfId="1840"/>
    <cellStyle name="20% - Accent1 21 6 10" xfId="1841"/>
    <cellStyle name="20% - Accent1 21 6 2" xfId="1842"/>
    <cellStyle name="20% - Accent1 21 6 3" xfId="1843"/>
    <cellStyle name="20% - Accent1 21 6 4" xfId="1844"/>
    <cellStyle name="20% - Accent1 21 6 5" xfId="1845"/>
    <cellStyle name="20% - Accent1 21 6 6" xfId="1846"/>
    <cellStyle name="20% - Accent1 21 6 7" xfId="1847"/>
    <cellStyle name="20% - Accent1 21 6 8" xfId="1848"/>
    <cellStyle name="20% - Accent1 21 6 9" xfId="1849"/>
    <cellStyle name="20% - Accent1 21 7" xfId="1850"/>
    <cellStyle name="20% - Accent1 21 8" xfId="1851"/>
    <cellStyle name="20% - Accent1 21 9" xfId="1852"/>
    <cellStyle name="20% - Accent1 22" xfId="1853"/>
    <cellStyle name="20% - Accent1 22 10" xfId="1854"/>
    <cellStyle name="20% - Accent1 22 11" xfId="1855"/>
    <cellStyle name="20% - Accent1 22 12" xfId="1856"/>
    <cellStyle name="20% - Accent1 22 13" xfId="1857"/>
    <cellStyle name="20% - Accent1 22 14" xfId="1858"/>
    <cellStyle name="20% - Accent1 22 15" xfId="1859"/>
    <cellStyle name="20% - Accent1 22 16" xfId="1860"/>
    <cellStyle name="20% - Accent1 22 2" xfId="1861"/>
    <cellStyle name="20% - Accent1 22 2 10" xfId="1862"/>
    <cellStyle name="20% - Accent1 22 2 11" xfId="1863"/>
    <cellStyle name="20% - Accent1 22 2 12" xfId="1864"/>
    <cellStyle name="20% - Accent1 22 2 13" xfId="1865"/>
    <cellStyle name="20% - Accent1 22 2 2" xfId="1866"/>
    <cellStyle name="20% - Accent1 22 2 2 10" xfId="1867"/>
    <cellStyle name="20% - Accent1 22 2 2 2" xfId="1868"/>
    <cellStyle name="20% - Accent1 22 2 2 3" xfId="1869"/>
    <cellStyle name="20% - Accent1 22 2 2 4" xfId="1870"/>
    <cellStyle name="20% - Accent1 22 2 2 5" xfId="1871"/>
    <cellStyle name="20% - Accent1 22 2 2 6" xfId="1872"/>
    <cellStyle name="20% - Accent1 22 2 2 7" xfId="1873"/>
    <cellStyle name="20% - Accent1 22 2 2 8" xfId="1874"/>
    <cellStyle name="20% - Accent1 22 2 2 9" xfId="1875"/>
    <cellStyle name="20% - Accent1 22 2 3" xfId="1876"/>
    <cellStyle name="20% - Accent1 22 2 3 10" xfId="1877"/>
    <cellStyle name="20% - Accent1 22 2 3 2" xfId="1878"/>
    <cellStyle name="20% - Accent1 22 2 3 3" xfId="1879"/>
    <cellStyle name="20% - Accent1 22 2 3 4" xfId="1880"/>
    <cellStyle name="20% - Accent1 22 2 3 5" xfId="1881"/>
    <cellStyle name="20% - Accent1 22 2 3 6" xfId="1882"/>
    <cellStyle name="20% - Accent1 22 2 3 7" xfId="1883"/>
    <cellStyle name="20% - Accent1 22 2 3 8" xfId="1884"/>
    <cellStyle name="20% - Accent1 22 2 3 9" xfId="1885"/>
    <cellStyle name="20% - Accent1 22 2 4" xfId="1886"/>
    <cellStyle name="20% - Accent1 22 2 5" xfId="1887"/>
    <cellStyle name="20% - Accent1 22 2 6" xfId="1888"/>
    <cellStyle name="20% - Accent1 22 2 7" xfId="1889"/>
    <cellStyle name="20% - Accent1 22 2 8" xfId="1890"/>
    <cellStyle name="20% - Accent1 22 2 9" xfId="1891"/>
    <cellStyle name="20% - Accent1 22 3" xfId="1892"/>
    <cellStyle name="20% - Accent1 22 3 10" xfId="1893"/>
    <cellStyle name="20% - Accent1 22 3 2" xfId="1894"/>
    <cellStyle name="20% - Accent1 22 3 3" xfId="1895"/>
    <cellStyle name="20% - Accent1 22 3 4" xfId="1896"/>
    <cellStyle name="20% - Accent1 22 3 5" xfId="1897"/>
    <cellStyle name="20% - Accent1 22 3 6" xfId="1898"/>
    <cellStyle name="20% - Accent1 22 3 7" xfId="1899"/>
    <cellStyle name="20% - Accent1 22 3 8" xfId="1900"/>
    <cellStyle name="20% - Accent1 22 3 9" xfId="1901"/>
    <cellStyle name="20% - Accent1 22 4" xfId="1902"/>
    <cellStyle name="20% - Accent1 22 4 10" xfId="1903"/>
    <cellStyle name="20% - Accent1 22 4 2" xfId="1904"/>
    <cellStyle name="20% - Accent1 22 4 3" xfId="1905"/>
    <cellStyle name="20% - Accent1 22 4 4" xfId="1906"/>
    <cellStyle name="20% - Accent1 22 4 5" xfId="1907"/>
    <cellStyle name="20% - Accent1 22 4 6" xfId="1908"/>
    <cellStyle name="20% - Accent1 22 4 7" xfId="1909"/>
    <cellStyle name="20% - Accent1 22 4 8" xfId="1910"/>
    <cellStyle name="20% - Accent1 22 4 9" xfId="1911"/>
    <cellStyle name="20% - Accent1 22 5" xfId="1912"/>
    <cellStyle name="20% - Accent1 22 5 10" xfId="1913"/>
    <cellStyle name="20% - Accent1 22 5 2" xfId="1914"/>
    <cellStyle name="20% - Accent1 22 5 3" xfId="1915"/>
    <cellStyle name="20% - Accent1 22 5 4" xfId="1916"/>
    <cellStyle name="20% - Accent1 22 5 5" xfId="1917"/>
    <cellStyle name="20% - Accent1 22 5 6" xfId="1918"/>
    <cellStyle name="20% - Accent1 22 5 7" xfId="1919"/>
    <cellStyle name="20% - Accent1 22 5 8" xfId="1920"/>
    <cellStyle name="20% - Accent1 22 5 9" xfId="1921"/>
    <cellStyle name="20% - Accent1 22 6" xfId="1922"/>
    <cellStyle name="20% - Accent1 22 6 10" xfId="1923"/>
    <cellStyle name="20% - Accent1 22 6 2" xfId="1924"/>
    <cellStyle name="20% - Accent1 22 6 3" xfId="1925"/>
    <cellStyle name="20% - Accent1 22 6 4" xfId="1926"/>
    <cellStyle name="20% - Accent1 22 6 5" xfId="1927"/>
    <cellStyle name="20% - Accent1 22 6 6" xfId="1928"/>
    <cellStyle name="20% - Accent1 22 6 7" xfId="1929"/>
    <cellStyle name="20% - Accent1 22 6 8" xfId="1930"/>
    <cellStyle name="20% - Accent1 22 6 9" xfId="1931"/>
    <cellStyle name="20% - Accent1 22 7" xfId="1932"/>
    <cellStyle name="20% - Accent1 22 8" xfId="1933"/>
    <cellStyle name="20% - Accent1 22 9" xfId="1934"/>
    <cellStyle name="20% - Accent1 23" xfId="1935"/>
    <cellStyle name="20% - Accent1 23 10" xfId="1936"/>
    <cellStyle name="20% - Accent1 23 11" xfId="1937"/>
    <cellStyle name="20% - Accent1 23 12" xfId="1938"/>
    <cellStyle name="20% - Accent1 23 13" xfId="1939"/>
    <cellStyle name="20% - Accent1 23 14" xfId="1940"/>
    <cellStyle name="20% - Accent1 23 15" xfId="1941"/>
    <cellStyle name="20% - Accent1 23 16" xfId="1942"/>
    <cellStyle name="20% - Accent1 23 2" xfId="1943"/>
    <cellStyle name="20% - Accent1 23 2 10" xfId="1944"/>
    <cellStyle name="20% - Accent1 23 2 11" xfId="1945"/>
    <cellStyle name="20% - Accent1 23 2 12" xfId="1946"/>
    <cellStyle name="20% - Accent1 23 2 13" xfId="1947"/>
    <cellStyle name="20% - Accent1 23 2 2" xfId="1948"/>
    <cellStyle name="20% - Accent1 23 2 2 10" xfId="1949"/>
    <cellStyle name="20% - Accent1 23 2 2 2" xfId="1950"/>
    <cellStyle name="20% - Accent1 23 2 2 3" xfId="1951"/>
    <cellStyle name="20% - Accent1 23 2 2 4" xfId="1952"/>
    <cellStyle name="20% - Accent1 23 2 2 5" xfId="1953"/>
    <cellStyle name="20% - Accent1 23 2 2 6" xfId="1954"/>
    <cellStyle name="20% - Accent1 23 2 2 7" xfId="1955"/>
    <cellStyle name="20% - Accent1 23 2 2 8" xfId="1956"/>
    <cellStyle name="20% - Accent1 23 2 2 9" xfId="1957"/>
    <cellStyle name="20% - Accent1 23 2 3" xfId="1958"/>
    <cellStyle name="20% - Accent1 23 2 3 10" xfId="1959"/>
    <cellStyle name="20% - Accent1 23 2 3 2" xfId="1960"/>
    <cellStyle name="20% - Accent1 23 2 3 3" xfId="1961"/>
    <cellStyle name="20% - Accent1 23 2 3 4" xfId="1962"/>
    <cellStyle name="20% - Accent1 23 2 3 5" xfId="1963"/>
    <cellStyle name="20% - Accent1 23 2 3 6" xfId="1964"/>
    <cellStyle name="20% - Accent1 23 2 3 7" xfId="1965"/>
    <cellStyle name="20% - Accent1 23 2 3 8" xfId="1966"/>
    <cellStyle name="20% - Accent1 23 2 3 9" xfId="1967"/>
    <cellStyle name="20% - Accent1 23 2 4" xfId="1968"/>
    <cellStyle name="20% - Accent1 23 2 5" xfId="1969"/>
    <cellStyle name="20% - Accent1 23 2 6" xfId="1970"/>
    <cellStyle name="20% - Accent1 23 2 7" xfId="1971"/>
    <cellStyle name="20% - Accent1 23 2 8" xfId="1972"/>
    <cellStyle name="20% - Accent1 23 2 9" xfId="1973"/>
    <cellStyle name="20% - Accent1 23 3" xfId="1974"/>
    <cellStyle name="20% - Accent1 23 3 10" xfId="1975"/>
    <cellStyle name="20% - Accent1 23 3 2" xfId="1976"/>
    <cellStyle name="20% - Accent1 23 3 3" xfId="1977"/>
    <cellStyle name="20% - Accent1 23 3 4" xfId="1978"/>
    <cellStyle name="20% - Accent1 23 3 5" xfId="1979"/>
    <cellStyle name="20% - Accent1 23 3 6" xfId="1980"/>
    <cellStyle name="20% - Accent1 23 3 7" xfId="1981"/>
    <cellStyle name="20% - Accent1 23 3 8" xfId="1982"/>
    <cellStyle name="20% - Accent1 23 3 9" xfId="1983"/>
    <cellStyle name="20% - Accent1 23 4" xfId="1984"/>
    <cellStyle name="20% - Accent1 23 4 10" xfId="1985"/>
    <cellStyle name="20% - Accent1 23 4 2" xfId="1986"/>
    <cellStyle name="20% - Accent1 23 4 3" xfId="1987"/>
    <cellStyle name="20% - Accent1 23 4 4" xfId="1988"/>
    <cellStyle name="20% - Accent1 23 4 5" xfId="1989"/>
    <cellStyle name="20% - Accent1 23 4 6" xfId="1990"/>
    <cellStyle name="20% - Accent1 23 4 7" xfId="1991"/>
    <cellStyle name="20% - Accent1 23 4 8" xfId="1992"/>
    <cellStyle name="20% - Accent1 23 4 9" xfId="1993"/>
    <cellStyle name="20% - Accent1 23 5" xfId="1994"/>
    <cellStyle name="20% - Accent1 23 5 10" xfId="1995"/>
    <cellStyle name="20% - Accent1 23 5 2" xfId="1996"/>
    <cellStyle name="20% - Accent1 23 5 3" xfId="1997"/>
    <cellStyle name="20% - Accent1 23 5 4" xfId="1998"/>
    <cellStyle name="20% - Accent1 23 5 5" xfId="1999"/>
    <cellStyle name="20% - Accent1 23 5 6" xfId="2000"/>
    <cellStyle name="20% - Accent1 23 5 7" xfId="2001"/>
    <cellStyle name="20% - Accent1 23 5 8" xfId="2002"/>
    <cellStyle name="20% - Accent1 23 5 9" xfId="2003"/>
    <cellStyle name="20% - Accent1 23 6" xfId="2004"/>
    <cellStyle name="20% - Accent1 23 6 10" xfId="2005"/>
    <cellStyle name="20% - Accent1 23 6 2" xfId="2006"/>
    <cellStyle name="20% - Accent1 23 6 3" xfId="2007"/>
    <cellStyle name="20% - Accent1 23 6 4" xfId="2008"/>
    <cellStyle name="20% - Accent1 23 6 5" xfId="2009"/>
    <cellStyle name="20% - Accent1 23 6 6" xfId="2010"/>
    <cellStyle name="20% - Accent1 23 6 7" xfId="2011"/>
    <cellStyle name="20% - Accent1 23 6 8" xfId="2012"/>
    <cellStyle name="20% - Accent1 23 6 9" xfId="2013"/>
    <cellStyle name="20% - Accent1 23 7" xfId="2014"/>
    <cellStyle name="20% - Accent1 23 8" xfId="2015"/>
    <cellStyle name="20% - Accent1 23 9" xfId="2016"/>
    <cellStyle name="20% - Accent1 24" xfId="2017"/>
    <cellStyle name="20% - Accent1 24 10" xfId="2018"/>
    <cellStyle name="20% - Accent1 24 11" xfId="2019"/>
    <cellStyle name="20% - Accent1 24 12" xfId="2020"/>
    <cellStyle name="20% - Accent1 24 13" xfId="2021"/>
    <cellStyle name="20% - Accent1 24 14" xfId="2022"/>
    <cellStyle name="20% - Accent1 24 15" xfId="2023"/>
    <cellStyle name="20% - Accent1 24 16" xfId="2024"/>
    <cellStyle name="20% - Accent1 24 2" xfId="2025"/>
    <cellStyle name="20% - Accent1 24 2 10" xfId="2026"/>
    <cellStyle name="20% - Accent1 24 2 11" xfId="2027"/>
    <cellStyle name="20% - Accent1 24 2 12" xfId="2028"/>
    <cellStyle name="20% - Accent1 24 2 13" xfId="2029"/>
    <cellStyle name="20% - Accent1 24 2 2" xfId="2030"/>
    <cellStyle name="20% - Accent1 24 2 2 10" xfId="2031"/>
    <cellStyle name="20% - Accent1 24 2 2 2" xfId="2032"/>
    <cellStyle name="20% - Accent1 24 2 2 3" xfId="2033"/>
    <cellStyle name="20% - Accent1 24 2 2 4" xfId="2034"/>
    <cellStyle name="20% - Accent1 24 2 2 5" xfId="2035"/>
    <cellStyle name="20% - Accent1 24 2 2 6" xfId="2036"/>
    <cellStyle name="20% - Accent1 24 2 2 7" xfId="2037"/>
    <cellStyle name="20% - Accent1 24 2 2 8" xfId="2038"/>
    <cellStyle name="20% - Accent1 24 2 2 9" xfId="2039"/>
    <cellStyle name="20% - Accent1 24 2 3" xfId="2040"/>
    <cellStyle name="20% - Accent1 24 2 3 10" xfId="2041"/>
    <cellStyle name="20% - Accent1 24 2 3 2" xfId="2042"/>
    <cellStyle name="20% - Accent1 24 2 3 3" xfId="2043"/>
    <cellStyle name="20% - Accent1 24 2 3 4" xfId="2044"/>
    <cellStyle name="20% - Accent1 24 2 3 5" xfId="2045"/>
    <cellStyle name="20% - Accent1 24 2 3 6" xfId="2046"/>
    <cellStyle name="20% - Accent1 24 2 3 7" xfId="2047"/>
    <cellStyle name="20% - Accent1 24 2 3 8" xfId="2048"/>
    <cellStyle name="20% - Accent1 24 2 3 9" xfId="2049"/>
    <cellStyle name="20% - Accent1 24 2 4" xfId="2050"/>
    <cellStyle name="20% - Accent1 24 2 5" xfId="2051"/>
    <cellStyle name="20% - Accent1 24 2 6" xfId="2052"/>
    <cellStyle name="20% - Accent1 24 2 7" xfId="2053"/>
    <cellStyle name="20% - Accent1 24 2 8" xfId="2054"/>
    <cellStyle name="20% - Accent1 24 2 9" xfId="2055"/>
    <cellStyle name="20% - Accent1 24 3" xfId="2056"/>
    <cellStyle name="20% - Accent1 24 3 10" xfId="2057"/>
    <cellStyle name="20% - Accent1 24 3 2" xfId="2058"/>
    <cellStyle name="20% - Accent1 24 3 3" xfId="2059"/>
    <cellStyle name="20% - Accent1 24 3 4" xfId="2060"/>
    <cellStyle name="20% - Accent1 24 3 5" xfId="2061"/>
    <cellStyle name="20% - Accent1 24 3 6" xfId="2062"/>
    <cellStyle name="20% - Accent1 24 3 7" xfId="2063"/>
    <cellStyle name="20% - Accent1 24 3 8" xfId="2064"/>
    <cellStyle name="20% - Accent1 24 3 9" xfId="2065"/>
    <cellStyle name="20% - Accent1 24 4" xfId="2066"/>
    <cellStyle name="20% - Accent1 24 4 10" xfId="2067"/>
    <cellStyle name="20% - Accent1 24 4 2" xfId="2068"/>
    <cellStyle name="20% - Accent1 24 4 3" xfId="2069"/>
    <cellStyle name="20% - Accent1 24 4 4" xfId="2070"/>
    <cellStyle name="20% - Accent1 24 4 5" xfId="2071"/>
    <cellStyle name="20% - Accent1 24 4 6" xfId="2072"/>
    <cellStyle name="20% - Accent1 24 4 7" xfId="2073"/>
    <cellStyle name="20% - Accent1 24 4 8" xfId="2074"/>
    <cellStyle name="20% - Accent1 24 4 9" xfId="2075"/>
    <cellStyle name="20% - Accent1 24 5" xfId="2076"/>
    <cellStyle name="20% - Accent1 24 5 10" xfId="2077"/>
    <cellStyle name="20% - Accent1 24 5 2" xfId="2078"/>
    <cellStyle name="20% - Accent1 24 5 3" xfId="2079"/>
    <cellStyle name="20% - Accent1 24 5 4" xfId="2080"/>
    <cellStyle name="20% - Accent1 24 5 5" xfId="2081"/>
    <cellStyle name="20% - Accent1 24 5 6" xfId="2082"/>
    <cellStyle name="20% - Accent1 24 5 7" xfId="2083"/>
    <cellStyle name="20% - Accent1 24 5 8" xfId="2084"/>
    <cellStyle name="20% - Accent1 24 5 9" xfId="2085"/>
    <cellStyle name="20% - Accent1 24 6" xfId="2086"/>
    <cellStyle name="20% - Accent1 24 6 10" xfId="2087"/>
    <cellStyle name="20% - Accent1 24 6 2" xfId="2088"/>
    <cellStyle name="20% - Accent1 24 6 3" xfId="2089"/>
    <cellStyle name="20% - Accent1 24 6 4" xfId="2090"/>
    <cellStyle name="20% - Accent1 24 6 5" xfId="2091"/>
    <cellStyle name="20% - Accent1 24 6 6" xfId="2092"/>
    <cellStyle name="20% - Accent1 24 6 7" xfId="2093"/>
    <cellStyle name="20% - Accent1 24 6 8" xfId="2094"/>
    <cellStyle name="20% - Accent1 24 6 9" xfId="2095"/>
    <cellStyle name="20% - Accent1 24 7" xfId="2096"/>
    <cellStyle name="20% - Accent1 24 8" xfId="2097"/>
    <cellStyle name="20% - Accent1 24 9" xfId="2098"/>
    <cellStyle name="20% - Accent1 25" xfId="2099"/>
    <cellStyle name="20% - Accent1 25 10" xfId="2100"/>
    <cellStyle name="20% - Accent1 25 11" xfId="2101"/>
    <cellStyle name="20% - Accent1 25 12" xfId="2102"/>
    <cellStyle name="20% - Accent1 25 13" xfId="2103"/>
    <cellStyle name="20% - Accent1 25 14" xfId="2104"/>
    <cellStyle name="20% - Accent1 25 15" xfId="2105"/>
    <cellStyle name="20% - Accent1 25 16" xfId="2106"/>
    <cellStyle name="20% - Accent1 25 2" xfId="2107"/>
    <cellStyle name="20% - Accent1 25 2 10" xfId="2108"/>
    <cellStyle name="20% - Accent1 25 2 11" xfId="2109"/>
    <cellStyle name="20% - Accent1 25 2 12" xfId="2110"/>
    <cellStyle name="20% - Accent1 25 2 13" xfId="2111"/>
    <cellStyle name="20% - Accent1 25 2 2" xfId="2112"/>
    <cellStyle name="20% - Accent1 25 2 2 10" xfId="2113"/>
    <cellStyle name="20% - Accent1 25 2 2 2" xfId="2114"/>
    <cellStyle name="20% - Accent1 25 2 2 3" xfId="2115"/>
    <cellStyle name="20% - Accent1 25 2 2 4" xfId="2116"/>
    <cellStyle name="20% - Accent1 25 2 2 5" xfId="2117"/>
    <cellStyle name="20% - Accent1 25 2 2 6" xfId="2118"/>
    <cellStyle name="20% - Accent1 25 2 2 7" xfId="2119"/>
    <cellStyle name="20% - Accent1 25 2 2 8" xfId="2120"/>
    <cellStyle name="20% - Accent1 25 2 2 9" xfId="2121"/>
    <cellStyle name="20% - Accent1 25 2 3" xfId="2122"/>
    <cellStyle name="20% - Accent1 25 2 3 10" xfId="2123"/>
    <cellStyle name="20% - Accent1 25 2 3 2" xfId="2124"/>
    <cellStyle name="20% - Accent1 25 2 3 3" xfId="2125"/>
    <cellStyle name="20% - Accent1 25 2 3 4" xfId="2126"/>
    <cellStyle name="20% - Accent1 25 2 3 5" xfId="2127"/>
    <cellStyle name="20% - Accent1 25 2 3 6" xfId="2128"/>
    <cellStyle name="20% - Accent1 25 2 3 7" xfId="2129"/>
    <cellStyle name="20% - Accent1 25 2 3 8" xfId="2130"/>
    <cellStyle name="20% - Accent1 25 2 3 9" xfId="2131"/>
    <cellStyle name="20% - Accent1 25 2 4" xfId="2132"/>
    <cellStyle name="20% - Accent1 25 2 5" xfId="2133"/>
    <cellStyle name="20% - Accent1 25 2 6" xfId="2134"/>
    <cellStyle name="20% - Accent1 25 2 7" xfId="2135"/>
    <cellStyle name="20% - Accent1 25 2 8" xfId="2136"/>
    <cellStyle name="20% - Accent1 25 2 9" xfId="2137"/>
    <cellStyle name="20% - Accent1 25 3" xfId="2138"/>
    <cellStyle name="20% - Accent1 25 3 10" xfId="2139"/>
    <cellStyle name="20% - Accent1 25 3 2" xfId="2140"/>
    <cellStyle name="20% - Accent1 25 3 3" xfId="2141"/>
    <cellStyle name="20% - Accent1 25 3 4" xfId="2142"/>
    <cellStyle name="20% - Accent1 25 3 5" xfId="2143"/>
    <cellStyle name="20% - Accent1 25 3 6" xfId="2144"/>
    <cellStyle name="20% - Accent1 25 3 7" xfId="2145"/>
    <cellStyle name="20% - Accent1 25 3 8" xfId="2146"/>
    <cellStyle name="20% - Accent1 25 3 9" xfId="2147"/>
    <cellStyle name="20% - Accent1 25 4" xfId="2148"/>
    <cellStyle name="20% - Accent1 25 4 10" xfId="2149"/>
    <cellStyle name="20% - Accent1 25 4 2" xfId="2150"/>
    <cellStyle name="20% - Accent1 25 4 3" xfId="2151"/>
    <cellStyle name="20% - Accent1 25 4 4" xfId="2152"/>
    <cellStyle name="20% - Accent1 25 4 5" xfId="2153"/>
    <cellStyle name="20% - Accent1 25 4 6" xfId="2154"/>
    <cellStyle name="20% - Accent1 25 4 7" xfId="2155"/>
    <cellStyle name="20% - Accent1 25 4 8" xfId="2156"/>
    <cellStyle name="20% - Accent1 25 4 9" xfId="2157"/>
    <cellStyle name="20% - Accent1 25 5" xfId="2158"/>
    <cellStyle name="20% - Accent1 25 5 10" xfId="2159"/>
    <cellStyle name="20% - Accent1 25 5 2" xfId="2160"/>
    <cellStyle name="20% - Accent1 25 5 3" xfId="2161"/>
    <cellStyle name="20% - Accent1 25 5 4" xfId="2162"/>
    <cellStyle name="20% - Accent1 25 5 5" xfId="2163"/>
    <cellStyle name="20% - Accent1 25 5 6" xfId="2164"/>
    <cellStyle name="20% - Accent1 25 5 7" xfId="2165"/>
    <cellStyle name="20% - Accent1 25 5 8" xfId="2166"/>
    <cellStyle name="20% - Accent1 25 5 9" xfId="2167"/>
    <cellStyle name="20% - Accent1 25 6" xfId="2168"/>
    <cellStyle name="20% - Accent1 25 6 10" xfId="2169"/>
    <cellStyle name="20% - Accent1 25 6 2" xfId="2170"/>
    <cellStyle name="20% - Accent1 25 6 3" xfId="2171"/>
    <cellStyle name="20% - Accent1 25 6 4" xfId="2172"/>
    <cellStyle name="20% - Accent1 25 6 5" xfId="2173"/>
    <cellStyle name="20% - Accent1 25 6 6" xfId="2174"/>
    <cellStyle name="20% - Accent1 25 6 7" xfId="2175"/>
    <cellStyle name="20% - Accent1 25 6 8" xfId="2176"/>
    <cellStyle name="20% - Accent1 25 6 9" xfId="2177"/>
    <cellStyle name="20% - Accent1 25 7" xfId="2178"/>
    <cellStyle name="20% - Accent1 25 8" xfId="2179"/>
    <cellStyle name="20% - Accent1 25 9" xfId="2180"/>
    <cellStyle name="20% - Accent1 26" xfId="2181"/>
    <cellStyle name="20% - Accent1 26 10" xfId="2182"/>
    <cellStyle name="20% - Accent1 26 11" xfId="2183"/>
    <cellStyle name="20% - Accent1 26 12" xfId="2184"/>
    <cellStyle name="20% - Accent1 26 13" xfId="2185"/>
    <cellStyle name="20% - Accent1 26 14" xfId="2186"/>
    <cellStyle name="20% - Accent1 26 15" xfId="2187"/>
    <cellStyle name="20% - Accent1 26 16" xfId="2188"/>
    <cellStyle name="20% - Accent1 26 2" xfId="2189"/>
    <cellStyle name="20% - Accent1 26 2 10" xfId="2190"/>
    <cellStyle name="20% - Accent1 26 2 11" xfId="2191"/>
    <cellStyle name="20% - Accent1 26 2 12" xfId="2192"/>
    <cellStyle name="20% - Accent1 26 2 13" xfId="2193"/>
    <cellStyle name="20% - Accent1 26 2 2" xfId="2194"/>
    <cellStyle name="20% - Accent1 26 2 2 10" xfId="2195"/>
    <cellStyle name="20% - Accent1 26 2 2 2" xfId="2196"/>
    <cellStyle name="20% - Accent1 26 2 2 3" xfId="2197"/>
    <cellStyle name="20% - Accent1 26 2 2 4" xfId="2198"/>
    <cellStyle name="20% - Accent1 26 2 2 5" xfId="2199"/>
    <cellStyle name="20% - Accent1 26 2 2 6" xfId="2200"/>
    <cellStyle name="20% - Accent1 26 2 2 7" xfId="2201"/>
    <cellStyle name="20% - Accent1 26 2 2 8" xfId="2202"/>
    <cellStyle name="20% - Accent1 26 2 2 9" xfId="2203"/>
    <cellStyle name="20% - Accent1 26 2 3" xfId="2204"/>
    <cellStyle name="20% - Accent1 26 2 3 10" xfId="2205"/>
    <cellStyle name="20% - Accent1 26 2 3 2" xfId="2206"/>
    <cellStyle name="20% - Accent1 26 2 3 3" xfId="2207"/>
    <cellStyle name="20% - Accent1 26 2 3 4" xfId="2208"/>
    <cellStyle name="20% - Accent1 26 2 3 5" xfId="2209"/>
    <cellStyle name="20% - Accent1 26 2 3 6" xfId="2210"/>
    <cellStyle name="20% - Accent1 26 2 3 7" xfId="2211"/>
    <cellStyle name="20% - Accent1 26 2 3 8" xfId="2212"/>
    <cellStyle name="20% - Accent1 26 2 3 9" xfId="2213"/>
    <cellStyle name="20% - Accent1 26 2 4" xfId="2214"/>
    <cellStyle name="20% - Accent1 26 2 5" xfId="2215"/>
    <cellStyle name="20% - Accent1 26 2 6" xfId="2216"/>
    <cellStyle name="20% - Accent1 26 2 7" xfId="2217"/>
    <cellStyle name="20% - Accent1 26 2 8" xfId="2218"/>
    <cellStyle name="20% - Accent1 26 2 9" xfId="2219"/>
    <cellStyle name="20% - Accent1 26 3" xfId="2220"/>
    <cellStyle name="20% - Accent1 26 3 10" xfId="2221"/>
    <cellStyle name="20% - Accent1 26 3 2" xfId="2222"/>
    <cellStyle name="20% - Accent1 26 3 3" xfId="2223"/>
    <cellStyle name="20% - Accent1 26 3 4" xfId="2224"/>
    <cellStyle name="20% - Accent1 26 3 5" xfId="2225"/>
    <cellStyle name="20% - Accent1 26 3 6" xfId="2226"/>
    <cellStyle name="20% - Accent1 26 3 7" xfId="2227"/>
    <cellStyle name="20% - Accent1 26 3 8" xfId="2228"/>
    <cellStyle name="20% - Accent1 26 3 9" xfId="2229"/>
    <cellStyle name="20% - Accent1 26 4" xfId="2230"/>
    <cellStyle name="20% - Accent1 26 4 10" xfId="2231"/>
    <cellStyle name="20% - Accent1 26 4 2" xfId="2232"/>
    <cellStyle name="20% - Accent1 26 4 3" xfId="2233"/>
    <cellStyle name="20% - Accent1 26 4 4" xfId="2234"/>
    <cellStyle name="20% - Accent1 26 4 5" xfId="2235"/>
    <cellStyle name="20% - Accent1 26 4 6" xfId="2236"/>
    <cellStyle name="20% - Accent1 26 4 7" xfId="2237"/>
    <cellStyle name="20% - Accent1 26 4 8" xfId="2238"/>
    <cellStyle name="20% - Accent1 26 4 9" xfId="2239"/>
    <cellStyle name="20% - Accent1 26 5" xfId="2240"/>
    <cellStyle name="20% - Accent1 26 5 10" xfId="2241"/>
    <cellStyle name="20% - Accent1 26 5 2" xfId="2242"/>
    <cellStyle name="20% - Accent1 26 5 3" xfId="2243"/>
    <cellStyle name="20% - Accent1 26 5 4" xfId="2244"/>
    <cellStyle name="20% - Accent1 26 5 5" xfId="2245"/>
    <cellStyle name="20% - Accent1 26 5 6" xfId="2246"/>
    <cellStyle name="20% - Accent1 26 5 7" xfId="2247"/>
    <cellStyle name="20% - Accent1 26 5 8" xfId="2248"/>
    <cellStyle name="20% - Accent1 26 5 9" xfId="2249"/>
    <cellStyle name="20% - Accent1 26 6" xfId="2250"/>
    <cellStyle name="20% - Accent1 26 6 10" xfId="2251"/>
    <cellStyle name="20% - Accent1 26 6 2" xfId="2252"/>
    <cellStyle name="20% - Accent1 26 6 3" xfId="2253"/>
    <cellStyle name="20% - Accent1 26 6 4" xfId="2254"/>
    <cellStyle name="20% - Accent1 26 6 5" xfId="2255"/>
    <cellStyle name="20% - Accent1 26 6 6" xfId="2256"/>
    <cellStyle name="20% - Accent1 26 6 7" xfId="2257"/>
    <cellStyle name="20% - Accent1 26 6 8" xfId="2258"/>
    <cellStyle name="20% - Accent1 26 6 9" xfId="2259"/>
    <cellStyle name="20% - Accent1 26 7" xfId="2260"/>
    <cellStyle name="20% - Accent1 26 8" xfId="2261"/>
    <cellStyle name="20% - Accent1 26 9" xfId="2262"/>
    <cellStyle name="20% - Accent1 27" xfId="2263"/>
    <cellStyle name="20% - Accent1 27 10" xfId="2264"/>
    <cellStyle name="20% - Accent1 27 11" xfId="2265"/>
    <cellStyle name="20% - Accent1 27 12" xfId="2266"/>
    <cellStyle name="20% - Accent1 27 13" xfId="2267"/>
    <cellStyle name="20% - Accent1 27 14" xfId="2268"/>
    <cellStyle name="20% - Accent1 27 15" xfId="2269"/>
    <cellStyle name="20% - Accent1 27 2" xfId="2270"/>
    <cellStyle name="20% - Accent1 27 2 10" xfId="2271"/>
    <cellStyle name="20% - Accent1 27 2 11" xfId="2272"/>
    <cellStyle name="20% - Accent1 27 2 12" xfId="2273"/>
    <cellStyle name="20% - Accent1 27 2 13" xfId="2274"/>
    <cellStyle name="20% - Accent1 27 2 2" xfId="2275"/>
    <cellStyle name="20% - Accent1 27 2 2 10" xfId="2276"/>
    <cellStyle name="20% - Accent1 27 2 2 2" xfId="2277"/>
    <cellStyle name="20% - Accent1 27 2 2 3" xfId="2278"/>
    <cellStyle name="20% - Accent1 27 2 2 4" xfId="2279"/>
    <cellStyle name="20% - Accent1 27 2 2 5" xfId="2280"/>
    <cellStyle name="20% - Accent1 27 2 2 6" xfId="2281"/>
    <cellStyle name="20% - Accent1 27 2 2 7" xfId="2282"/>
    <cellStyle name="20% - Accent1 27 2 2 8" xfId="2283"/>
    <cellStyle name="20% - Accent1 27 2 2 9" xfId="2284"/>
    <cellStyle name="20% - Accent1 27 2 3" xfId="2285"/>
    <cellStyle name="20% - Accent1 27 2 3 10" xfId="2286"/>
    <cellStyle name="20% - Accent1 27 2 3 2" xfId="2287"/>
    <cellStyle name="20% - Accent1 27 2 3 3" xfId="2288"/>
    <cellStyle name="20% - Accent1 27 2 3 4" xfId="2289"/>
    <cellStyle name="20% - Accent1 27 2 3 5" xfId="2290"/>
    <cellStyle name="20% - Accent1 27 2 3 6" xfId="2291"/>
    <cellStyle name="20% - Accent1 27 2 3 7" xfId="2292"/>
    <cellStyle name="20% - Accent1 27 2 3 8" xfId="2293"/>
    <cellStyle name="20% - Accent1 27 2 3 9" xfId="2294"/>
    <cellStyle name="20% - Accent1 27 2 4" xfId="2295"/>
    <cellStyle name="20% - Accent1 27 2 5" xfId="2296"/>
    <cellStyle name="20% - Accent1 27 2 6" xfId="2297"/>
    <cellStyle name="20% - Accent1 27 2 7" xfId="2298"/>
    <cellStyle name="20% - Accent1 27 2 8" xfId="2299"/>
    <cellStyle name="20% - Accent1 27 2 9" xfId="2300"/>
    <cellStyle name="20% - Accent1 27 3" xfId="2301"/>
    <cellStyle name="20% - Accent1 27 3 10" xfId="2302"/>
    <cellStyle name="20% - Accent1 27 3 2" xfId="2303"/>
    <cellStyle name="20% - Accent1 27 3 3" xfId="2304"/>
    <cellStyle name="20% - Accent1 27 3 4" xfId="2305"/>
    <cellStyle name="20% - Accent1 27 3 5" xfId="2306"/>
    <cellStyle name="20% - Accent1 27 3 6" xfId="2307"/>
    <cellStyle name="20% - Accent1 27 3 7" xfId="2308"/>
    <cellStyle name="20% - Accent1 27 3 8" xfId="2309"/>
    <cellStyle name="20% - Accent1 27 3 9" xfId="2310"/>
    <cellStyle name="20% - Accent1 27 4" xfId="2311"/>
    <cellStyle name="20% - Accent1 27 4 10" xfId="2312"/>
    <cellStyle name="20% - Accent1 27 4 2" xfId="2313"/>
    <cellStyle name="20% - Accent1 27 4 3" xfId="2314"/>
    <cellStyle name="20% - Accent1 27 4 4" xfId="2315"/>
    <cellStyle name="20% - Accent1 27 4 5" xfId="2316"/>
    <cellStyle name="20% - Accent1 27 4 6" xfId="2317"/>
    <cellStyle name="20% - Accent1 27 4 7" xfId="2318"/>
    <cellStyle name="20% - Accent1 27 4 8" xfId="2319"/>
    <cellStyle name="20% - Accent1 27 4 9" xfId="2320"/>
    <cellStyle name="20% - Accent1 27 5" xfId="2321"/>
    <cellStyle name="20% - Accent1 27 5 10" xfId="2322"/>
    <cellStyle name="20% - Accent1 27 5 2" xfId="2323"/>
    <cellStyle name="20% - Accent1 27 5 3" xfId="2324"/>
    <cellStyle name="20% - Accent1 27 5 4" xfId="2325"/>
    <cellStyle name="20% - Accent1 27 5 5" xfId="2326"/>
    <cellStyle name="20% - Accent1 27 5 6" xfId="2327"/>
    <cellStyle name="20% - Accent1 27 5 7" xfId="2328"/>
    <cellStyle name="20% - Accent1 27 5 8" xfId="2329"/>
    <cellStyle name="20% - Accent1 27 5 9" xfId="2330"/>
    <cellStyle name="20% - Accent1 27 6" xfId="2331"/>
    <cellStyle name="20% - Accent1 27 7" xfId="2332"/>
    <cellStyle name="20% - Accent1 27 8" xfId="2333"/>
    <cellStyle name="20% - Accent1 27 9" xfId="2334"/>
    <cellStyle name="20% - Accent1 28" xfId="2335"/>
    <cellStyle name="20% - Accent1 28 10" xfId="2336"/>
    <cellStyle name="20% - Accent1 28 11" xfId="2337"/>
    <cellStyle name="20% - Accent1 28 12" xfId="2338"/>
    <cellStyle name="20% - Accent1 28 13" xfId="2339"/>
    <cellStyle name="20% - Accent1 28 14" xfId="2340"/>
    <cellStyle name="20% - Accent1 28 15" xfId="2341"/>
    <cellStyle name="20% - Accent1 28 2" xfId="2342"/>
    <cellStyle name="20% - Accent1 28 2 10" xfId="2343"/>
    <cellStyle name="20% - Accent1 28 2 11" xfId="2344"/>
    <cellStyle name="20% - Accent1 28 2 12" xfId="2345"/>
    <cellStyle name="20% - Accent1 28 2 13" xfId="2346"/>
    <cellStyle name="20% - Accent1 28 2 2" xfId="2347"/>
    <cellStyle name="20% - Accent1 28 2 2 10" xfId="2348"/>
    <cellStyle name="20% - Accent1 28 2 2 2" xfId="2349"/>
    <cellStyle name="20% - Accent1 28 2 2 3" xfId="2350"/>
    <cellStyle name="20% - Accent1 28 2 2 4" xfId="2351"/>
    <cellStyle name="20% - Accent1 28 2 2 5" xfId="2352"/>
    <cellStyle name="20% - Accent1 28 2 2 6" xfId="2353"/>
    <cellStyle name="20% - Accent1 28 2 2 7" xfId="2354"/>
    <cellStyle name="20% - Accent1 28 2 2 8" xfId="2355"/>
    <cellStyle name="20% - Accent1 28 2 2 9" xfId="2356"/>
    <cellStyle name="20% - Accent1 28 2 3" xfId="2357"/>
    <cellStyle name="20% - Accent1 28 2 3 10" xfId="2358"/>
    <cellStyle name="20% - Accent1 28 2 3 2" xfId="2359"/>
    <cellStyle name="20% - Accent1 28 2 3 3" xfId="2360"/>
    <cellStyle name="20% - Accent1 28 2 3 4" xfId="2361"/>
    <cellStyle name="20% - Accent1 28 2 3 5" xfId="2362"/>
    <cellStyle name="20% - Accent1 28 2 3 6" xfId="2363"/>
    <cellStyle name="20% - Accent1 28 2 3 7" xfId="2364"/>
    <cellStyle name="20% - Accent1 28 2 3 8" xfId="2365"/>
    <cellStyle name="20% - Accent1 28 2 3 9" xfId="2366"/>
    <cellStyle name="20% - Accent1 28 2 4" xfId="2367"/>
    <cellStyle name="20% - Accent1 28 2 5" xfId="2368"/>
    <cellStyle name="20% - Accent1 28 2 6" xfId="2369"/>
    <cellStyle name="20% - Accent1 28 2 7" xfId="2370"/>
    <cellStyle name="20% - Accent1 28 2 8" xfId="2371"/>
    <cellStyle name="20% - Accent1 28 2 9" xfId="2372"/>
    <cellStyle name="20% - Accent1 28 3" xfId="2373"/>
    <cellStyle name="20% - Accent1 28 3 10" xfId="2374"/>
    <cellStyle name="20% - Accent1 28 3 2" xfId="2375"/>
    <cellStyle name="20% - Accent1 28 3 3" xfId="2376"/>
    <cellStyle name="20% - Accent1 28 3 4" xfId="2377"/>
    <cellStyle name="20% - Accent1 28 3 5" xfId="2378"/>
    <cellStyle name="20% - Accent1 28 3 6" xfId="2379"/>
    <cellStyle name="20% - Accent1 28 3 7" xfId="2380"/>
    <cellStyle name="20% - Accent1 28 3 8" xfId="2381"/>
    <cellStyle name="20% - Accent1 28 3 9" xfId="2382"/>
    <cellStyle name="20% - Accent1 28 4" xfId="2383"/>
    <cellStyle name="20% - Accent1 28 4 10" xfId="2384"/>
    <cellStyle name="20% - Accent1 28 4 2" xfId="2385"/>
    <cellStyle name="20% - Accent1 28 4 3" xfId="2386"/>
    <cellStyle name="20% - Accent1 28 4 4" xfId="2387"/>
    <cellStyle name="20% - Accent1 28 4 5" xfId="2388"/>
    <cellStyle name="20% - Accent1 28 4 6" xfId="2389"/>
    <cellStyle name="20% - Accent1 28 4 7" xfId="2390"/>
    <cellStyle name="20% - Accent1 28 4 8" xfId="2391"/>
    <cellStyle name="20% - Accent1 28 4 9" xfId="2392"/>
    <cellStyle name="20% - Accent1 28 5" xfId="2393"/>
    <cellStyle name="20% - Accent1 28 5 10" xfId="2394"/>
    <cellStyle name="20% - Accent1 28 5 2" xfId="2395"/>
    <cellStyle name="20% - Accent1 28 5 3" xfId="2396"/>
    <cellStyle name="20% - Accent1 28 5 4" xfId="2397"/>
    <cellStyle name="20% - Accent1 28 5 5" xfId="2398"/>
    <cellStyle name="20% - Accent1 28 5 6" xfId="2399"/>
    <cellStyle name="20% - Accent1 28 5 7" xfId="2400"/>
    <cellStyle name="20% - Accent1 28 5 8" xfId="2401"/>
    <cellStyle name="20% - Accent1 28 5 9" xfId="2402"/>
    <cellStyle name="20% - Accent1 28 6" xfId="2403"/>
    <cellStyle name="20% - Accent1 28 7" xfId="2404"/>
    <cellStyle name="20% - Accent1 28 8" xfId="2405"/>
    <cellStyle name="20% - Accent1 28 9" xfId="2406"/>
    <cellStyle name="20% - Accent1 29" xfId="2407"/>
    <cellStyle name="20% - Accent1 29 10" xfId="2408"/>
    <cellStyle name="20% - Accent1 29 11" xfId="2409"/>
    <cellStyle name="20% - Accent1 29 12" xfId="2410"/>
    <cellStyle name="20% - Accent1 29 13" xfId="2411"/>
    <cellStyle name="20% - Accent1 29 14" xfId="2412"/>
    <cellStyle name="20% - Accent1 29 15" xfId="2413"/>
    <cellStyle name="20% - Accent1 29 2" xfId="2414"/>
    <cellStyle name="20% - Accent1 29 2 10" xfId="2415"/>
    <cellStyle name="20% - Accent1 29 2 11" xfId="2416"/>
    <cellStyle name="20% - Accent1 29 2 12" xfId="2417"/>
    <cellStyle name="20% - Accent1 29 2 13" xfId="2418"/>
    <cellStyle name="20% - Accent1 29 2 2" xfId="2419"/>
    <cellStyle name="20% - Accent1 29 2 2 10" xfId="2420"/>
    <cellStyle name="20% - Accent1 29 2 2 2" xfId="2421"/>
    <cellStyle name="20% - Accent1 29 2 2 3" xfId="2422"/>
    <cellStyle name="20% - Accent1 29 2 2 4" xfId="2423"/>
    <cellStyle name="20% - Accent1 29 2 2 5" xfId="2424"/>
    <cellStyle name="20% - Accent1 29 2 2 6" xfId="2425"/>
    <cellStyle name="20% - Accent1 29 2 2 7" xfId="2426"/>
    <cellStyle name="20% - Accent1 29 2 2 8" xfId="2427"/>
    <cellStyle name="20% - Accent1 29 2 2 9" xfId="2428"/>
    <cellStyle name="20% - Accent1 29 2 3" xfId="2429"/>
    <cellStyle name="20% - Accent1 29 2 3 10" xfId="2430"/>
    <cellStyle name="20% - Accent1 29 2 3 2" xfId="2431"/>
    <cellStyle name="20% - Accent1 29 2 3 3" xfId="2432"/>
    <cellStyle name="20% - Accent1 29 2 3 4" xfId="2433"/>
    <cellStyle name="20% - Accent1 29 2 3 5" xfId="2434"/>
    <cellStyle name="20% - Accent1 29 2 3 6" xfId="2435"/>
    <cellStyle name="20% - Accent1 29 2 3 7" xfId="2436"/>
    <cellStyle name="20% - Accent1 29 2 3 8" xfId="2437"/>
    <cellStyle name="20% - Accent1 29 2 3 9" xfId="2438"/>
    <cellStyle name="20% - Accent1 29 2 4" xfId="2439"/>
    <cellStyle name="20% - Accent1 29 2 5" xfId="2440"/>
    <cellStyle name="20% - Accent1 29 2 6" xfId="2441"/>
    <cellStyle name="20% - Accent1 29 2 7" xfId="2442"/>
    <cellStyle name="20% - Accent1 29 2 8" xfId="2443"/>
    <cellStyle name="20% - Accent1 29 2 9" xfId="2444"/>
    <cellStyle name="20% - Accent1 29 3" xfId="2445"/>
    <cellStyle name="20% - Accent1 29 3 10" xfId="2446"/>
    <cellStyle name="20% - Accent1 29 3 2" xfId="2447"/>
    <cellStyle name="20% - Accent1 29 3 3" xfId="2448"/>
    <cellStyle name="20% - Accent1 29 3 4" xfId="2449"/>
    <cellStyle name="20% - Accent1 29 3 5" xfId="2450"/>
    <cellStyle name="20% - Accent1 29 3 6" xfId="2451"/>
    <cellStyle name="20% - Accent1 29 3 7" xfId="2452"/>
    <cellStyle name="20% - Accent1 29 3 8" xfId="2453"/>
    <cellStyle name="20% - Accent1 29 3 9" xfId="2454"/>
    <cellStyle name="20% - Accent1 29 4" xfId="2455"/>
    <cellStyle name="20% - Accent1 29 4 10" xfId="2456"/>
    <cellStyle name="20% - Accent1 29 4 2" xfId="2457"/>
    <cellStyle name="20% - Accent1 29 4 3" xfId="2458"/>
    <cellStyle name="20% - Accent1 29 4 4" xfId="2459"/>
    <cellStyle name="20% - Accent1 29 4 5" xfId="2460"/>
    <cellStyle name="20% - Accent1 29 4 6" xfId="2461"/>
    <cellStyle name="20% - Accent1 29 4 7" xfId="2462"/>
    <cellStyle name="20% - Accent1 29 4 8" xfId="2463"/>
    <cellStyle name="20% - Accent1 29 4 9" xfId="2464"/>
    <cellStyle name="20% - Accent1 29 5" xfId="2465"/>
    <cellStyle name="20% - Accent1 29 5 10" xfId="2466"/>
    <cellStyle name="20% - Accent1 29 5 2" xfId="2467"/>
    <cellStyle name="20% - Accent1 29 5 3" xfId="2468"/>
    <cellStyle name="20% - Accent1 29 5 4" xfId="2469"/>
    <cellStyle name="20% - Accent1 29 5 5" xfId="2470"/>
    <cellStyle name="20% - Accent1 29 5 6" xfId="2471"/>
    <cellStyle name="20% - Accent1 29 5 7" xfId="2472"/>
    <cellStyle name="20% - Accent1 29 5 8" xfId="2473"/>
    <cellStyle name="20% - Accent1 29 5 9" xfId="2474"/>
    <cellStyle name="20% - Accent1 29 6" xfId="2475"/>
    <cellStyle name="20% - Accent1 29 7" xfId="2476"/>
    <cellStyle name="20% - Accent1 29 8" xfId="2477"/>
    <cellStyle name="20% - Accent1 29 9" xfId="2478"/>
    <cellStyle name="20% - Accent1 3" xfId="2479"/>
    <cellStyle name="20% - Accent1 3 10" xfId="2480"/>
    <cellStyle name="20% - Accent1 3 11" xfId="2481"/>
    <cellStyle name="20% - Accent1 3 12" xfId="2482"/>
    <cellStyle name="20% - Accent1 3 13" xfId="2483"/>
    <cellStyle name="20% - Accent1 3 14" xfId="2484"/>
    <cellStyle name="20% - Accent1 3 15" xfId="2485"/>
    <cellStyle name="20% - Accent1 3 16" xfId="2486"/>
    <cellStyle name="20% - Accent1 3 17" xfId="2487"/>
    <cellStyle name="20% - Accent1 3 18" xfId="2488"/>
    <cellStyle name="20% - Accent1 3 19" xfId="2489"/>
    <cellStyle name="20% - Accent1 3 2" xfId="2490"/>
    <cellStyle name="20% - Accent1 3 2 10" xfId="2491"/>
    <cellStyle name="20% - Accent1 3 2 11" xfId="2492"/>
    <cellStyle name="20% - Accent1 3 2 12" xfId="2493"/>
    <cellStyle name="20% - Accent1 3 2 13" xfId="2494"/>
    <cellStyle name="20% - Accent1 3 2 2" xfId="2495"/>
    <cellStyle name="20% - Accent1 3 2 2 10" xfId="2496"/>
    <cellStyle name="20% - Accent1 3 2 2 2" xfId="2497"/>
    <cellStyle name="20% - Accent1 3 2 2 2 2" xfId="2498"/>
    <cellStyle name="20% - Accent1 3 2 2 2 2 2" xfId="2499"/>
    <cellStyle name="20% - Accent1 3 2 2 2 3" xfId="2500"/>
    <cellStyle name="20% - Accent1 3 2 2 2 4" xfId="2501"/>
    <cellStyle name="20% - Accent1 3 2 2 3" xfId="2502"/>
    <cellStyle name="20% - Accent1 3 2 2 3 2" xfId="2503"/>
    <cellStyle name="20% - Accent1 3 2 2 3 3" xfId="2504"/>
    <cellStyle name="20% - Accent1 3 2 2 4" xfId="2505"/>
    <cellStyle name="20% - Accent1 3 2 2 5" xfId="2506"/>
    <cellStyle name="20% - Accent1 3 2 2 6" xfId="2507"/>
    <cellStyle name="20% - Accent1 3 2 2 7" xfId="2508"/>
    <cellStyle name="20% - Accent1 3 2 2 8" xfId="2509"/>
    <cellStyle name="20% - Accent1 3 2 2 9" xfId="2510"/>
    <cellStyle name="20% - Accent1 3 2 3" xfId="2511"/>
    <cellStyle name="20% - Accent1 3 2 3 10" xfId="2512"/>
    <cellStyle name="20% - Accent1 3 2 3 2" xfId="2513"/>
    <cellStyle name="20% - Accent1 3 2 3 2 2" xfId="2514"/>
    <cellStyle name="20% - Accent1 3 2 3 2 2 2" xfId="2515"/>
    <cellStyle name="20% - Accent1 3 2 3 2 3" xfId="2516"/>
    <cellStyle name="20% - Accent1 3 2 3 2 4" xfId="2517"/>
    <cellStyle name="20% - Accent1 3 2 3 3" xfId="2518"/>
    <cellStyle name="20% - Accent1 3 2 3 3 2" xfId="2519"/>
    <cellStyle name="20% - Accent1 3 2 3 4" xfId="2520"/>
    <cellStyle name="20% - Accent1 3 2 3 5" xfId="2521"/>
    <cellStyle name="20% - Accent1 3 2 3 6" xfId="2522"/>
    <cellStyle name="20% - Accent1 3 2 3 7" xfId="2523"/>
    <cellStyle name="20% - Accent1 3 2 3 8" xfId="2524"/>
    <cellStyle name="20% - Accent1 3 2 3 9" xfId="2525"/>
    <cellStyle name="20% - Accent1 3 2 4" xfId="2526"/>
    <cellStyle name="20% - Accent1 3 2 4 2" xfId="2527"/>
    <cellStyle name="20% - Accent1 3 2 4 2 2" xfId="2528"/>
    <cellStyle name="20% - Accent1 3 2 4 3" xfId="2529"/>
    <cellStyle name="20% - Accent1 3 2 4 4" xfId="2530"/>
    <cellStyle name="20% - Accent1 3 2 5" xfId="2531"/>
    <cellStyle name="20% - Accent1 3 2 5 2" xfId="2532"/>
    <cellStyle name="20% - Accent1 3 2 5 3" xfId="2533"/>
    <cellStyle name="20% - Accent1 3 2 6" xfId="2534"/>
    <cellStyle name="20% - Accent1 3 2 6 2" xfId="2535"/>
    <cellStyle name="20% - Accent1 3 2 7" xfId="2536"/>
    <cellStyle name="20% - Accent1 3 2 8" xfId="2537"/>
    <cellStyle name="20% - Accent1 3 2 9" xfId="2538"/>
    <cellStyle name="20% - Accent1 3 3" xfId="2539"/>
    <cellStyle name="20% - Accent1 3 3 10" xfId="2540"/>
    <cellStyle name="20% - Accent1 3 3 11" xfId="2541"/>
    <cellStyle name="20% - Accent1 3 3 12" xfId="2542"/>
    <cellStyle name="20% - Accent1 3 3 2" xfId="2543"/>
    <cellStyle name="20% - Accent1 3 3 2 2" xfId="2544"/>
    <cellStyle name="20% - Accent1 3 3 2 2 2" xfId="2545"/>
    <cellStyle name="20% - Accent1 3 3 2 2 2 2" xfId="2546"/>
    <cellStyle name="20% - Accent1 3 3 2 2 3" xfId="2547"/>
    <cellStyle name="20% - Accent1 3 3 2 2 4" xfId="2548"/>
    <cellStyle name="20% - Accent1 3 3 2 3" xfId="2549"/>
    <cellStyle name="20% - Accent1 3 3 2 3 2" xfId="2550"/>
    <cellStyle name="20% - Accent1 3 3 2 3 3" xfId="2551"/>
    <cellStyle name="20% - Accent1 3 3 2 4" xfId="2552"/>
    <cellStyle name="20% - Accent1 3 3 2 5" xfId="2553"/>
    <cellStyle name="20% - Accent1 3 3 2 6" xfId="2554"/>
    <cellStyle name="20% - Accent1 3 3 2 7" xfId="2555"/>
    <cellStyle name="20% - Accent1 3 3 2 8" xfId="2556"/>
    <cellStyle name="20% - Accent1 3 3 3" xfId="2557"/>
    <cellStyle name="20% - Accent1 3 3 3 2" xfId="2558"/>
    <cellStyle name="20% - Accent1 3 3 3 2 2" xfId="2559"/>
    <cellStyle name="20% - Accent1 3 3 3 2 2 2" xfId="2560"/>
    <cellStyle name="20% - Accent1 3 3 3 2 3" xfId="2561"/>
    <cellStyle name="20% - Accent1 3 3 3 2 4" xfId="2562"/>
    <cellStyle name="20% - Accent1 3 3 3 3" xfId="2563"/>
    <cellStyle name="20% - Accent1 3 3 3 3 2" xfId="2564"/>
    <cellStyle name="20% - Accent1 3 3 3 4" xfId="2565"/>
    <cellStyle name="20% - Accent1 3 3 3 5" xfId="2566"/>
    <cellStyle name="20% - Accent1 3 3 3 6" xfId="2567"/>
    <cellStyle name="20% - Accent1 3 3 3 7" xfId="2568"/>
    <cellStyle name="20% - Accent1 3 3 3 8" xfId="2569"/>
    <cellStyle name="20% - Accent1 3 3 4" xfId="2570"/>
    <cellStyle name="20% - Accent1 3 3 4 2" xfId="2571"/>
    <cellStyle name="20% - Accent1 3 3 4 2 2" xfId="2572"/>
    <cellStyle name="20% - Accent1 3 3 4 3" xfId="2573"/>
    <cellStyle name="20% - Accent1 3 3 4 4" xfId="2574"/>
    <cellStyle name="20% - Accent1 3 3 5" xfId="2575"/>
    <cellStyle name="20% - Accent1 3 3 5 2" xfId="2576"/>
    <cellStyle name="20% - Accent1 3 3 5 3" xfId="2577"/>
    <cellStyle name="20% - Accent1 3 3 6" xfId="2578"/>
    <cellStyle name="20% - Accent1 3 3 6 2" xfId="2579"/>
    <cellStyle name="20% - Accent1 3 3 7" xfId="2580"/>
    <cellStyle name="20% - Accent1 3 3 8" xfId="2581"/>
    <cellStyle name="20% - Accent1 3 3 9" xfId="2582"/>
    <cellStyle name="20% - Accent1 3 4" xfId="2583"/>
    <cellStyle name="20% - Accent1 3 4 10" xfId="2584"/>
    <cellStyle name="20% - Accent1 3 4 11" xfId="2585"/>
    <cellStyle name="20% - Accent1 3 4 12" xfId="2586"/>
    <cellStyle name="20% - Accent1 3 4 2" xfId="2587"/>
    <cellStyle name="20% - Accent1 3 4 2 2" xfId="2588"/>
    <cellStyle name="20% - Accent1 3 4 2 2 2" xfId="2589"/>
    <cellStyle name="20% - Accent1 3 4 2 2 2 2" xfId="2590"/>
    <cellStyle name="20% - Accent1 3 4 2 2 3" xfId="2591"/>
    <cellStyle name="20% - Accent1 3 4 2 2 4" xfId="2592"/>
    <cellStyle name="20% - Accent1 3 4 2 3" xfId="2593"/>
    <cellStyle name="20% - Accent1 3 4 2 3 2" xfId="2594"/>
    <cellStyle name="20% - Accent1 3 4 2 3 3" xfId="2595"/>
    <cellStyle name="20% - Accent1 3 4 2 4" xfId="2596"/>
    <cellStyle name="20% - Accent1 3 4 2 5" xfId="2597"/>
    <cellStyle name="20% - Accent1 3 4 2 6" xfId="2598"/>
    <cellStyle name="20% - Accent1 3 4 2 7" xfId="2599"/>
    <cellStyle name="20% - Accent1 3 4 2 8" xfId="2600"/>
    <cellStyle name="20% - Accent1 3 4 3" xfId="2601"/>
    <cellStyle name="20% - Accent1 3 4 3 2" xfId="2602"/>
    <cellStyle name="20% - Accent1 3 4 3 2 2" xfId="2603"/>
    <cellStyle name="20% - Accent1 3 4 3 2 2 2" xfId="2604"/>
    <cellStyle name="20% - Accent1 3 4 3 2 3" xfId="2605"/>
    <cellStyle name="20% - Accent1 3 4 3 2 4" xfId="2606"/>
    <cellStyle name="20% - Accent1 3 4 3 3" xfId="2607"/>
    <cellStyle name="20% - Accent1 3 4 3 3 2" xfId="2608"/>
    <cellStyle name="20% - Accent1 3 4 3 4" xfId="2609"/>
    <cellStyle name="20% - Accent1 3 4 3 5" xfId="2610"/>
    <cellStyle name="20% - Accent1 3 4 3 6" xfId="2611"/>
    <cellStyle name="20% - Accent1 3 4 3 7" xfId="2612"/>
    <cellStyle name="20% - Accent1 3 4 3 8" xfId="2613"/>
    <cellStyle name="20% - Accent1 3 4 4" xfId="2614"/>
    <cellStyle name="20% - Accent1 3 4 4 2" xfId="2615"/>
    <cellStyle name="20% - Accent1 3 4 4 2 2" xfId="2616"/>
    <cellStyle name="20% - Accent1 3 4 4 3" xfId="2617"/>
    <cellStyle name="20% - Accent1 3 4 4 4" xfId="2618"/>
    <cellStyle name="20% - Accent1 3 4 5" xfId="2619"/>
    <cellStyle name="20% - Accent1 3 4 5 2" xfId="2620"/>
    <cellStyle name="20% - Accent1 3 4 5 3" xfId="2621"/>
    <cellStyle name="20% - Accent1 3 4 6" xfId="2622"/>
    <cellStyle name="20% - Accent1 3 4 6 2" xfId="2623"/>
    <cellStyle name="20% - Accent1 3 4 7" xfId="2624"/>
    <cellStyle name="20% - Accent1 3 4 8" xfId="2625"/>
    <cellStyle name="20% - Accent1 3 4 9" xfId="2626"/>
    <cellStyle name="20% - Accent1 3 5" xfId="2627"/>
    <cellStyle name="20% - Accent1 3 5 10" xfId="2628"/>
    <cellStyle name="20% - Accent1 3 5 2" xfId="2629"/>
    <cellStyle name="20% - Accent1 3 5 2 2" xfId="2630"/>
    <cellStyle name="20% - Accent1 3 5 2 2 2" xfId="2631"/>
    <cellStyle name="20% - Accent1 3 5 2 3" xfId="2632"/>
    <cellStyle name="20% - Accent1 3 5 2 4" xfId="2633"/>
    <cellStyle name="20% - Accent1 3 5 3" xfId="2634"/>
    <cellStyle name="20% - Accent1 3 5 3 2" xfId="2635"/>
    <cellStyle name="20% - Accent1 3 5 3 3" xfId="2636"/>
    <cellStyle name="20% - Accent1 3 5 4" xfId="2637"/>
    <cellStyle name="20% - Accent1 3 5 5" xfId="2638"/>
    <cellStyle name="20% - Accent1 3 5 6" xfId="2639"/>
    <cellStyle name="20% - Accent1 3 5 7" xfId="2640"/>
    <cellStyle name="20% - Accent1 3 5 8" xfId="2641"/>
    <cellStyle name="20% - Accent1 3 5 9" xfId="2642"/>
    <cellStyle name="20% - Accent1 3 6" xfId="2643"/>
    <cellStyle name="20% - Accent1 3 6 10" xfId="2644"/>
    <cellStyle name="20% - Accent1 3 6 2" xfId="2645"/>
    <cellStyle name="20% - Accent1 3 6 2 2" xfId="2646"/>
    <cellStyle name="20% - Accent1 3 6 2 2 2" xfId="2647"/>
    <cellStyle name="20% - Accent1 3 6 2 3" xfId="2648"/>
    <cellStyle name="20% - Accent1 3 6 2 4" xfId="2649"/>
    <cellStyle name="20% - Accent1 3 6 3" xfId="2650"/>
    <cellStyle name="20% - Accent1 3 6 3 2" xfId="2651"/>
    <cellStyle name="20% - Accent1 3 6 4" xfId="2652"/>
    <cellStyle name="20% - Accent1 3 6 5" xfId="2653"/>
    <cellStyle name="20% - Accent1 3 6 6" xfId="2654"/>
    <cellStyle name="20% - Accent1 3 6 7" xfId="2655"/>
    <cellStyle name="20% - Accent1 3 6 8" xfId="2656"/>
    <cellStyle name="20% - Accent1 3 6 9" xfId="2657"/>
    <cellStyle name="20% - Accent1 3 7" xfId="2658"/>
    <cellStyle name="20% - Accent1 3 7 10" xfId="2659"/>
    <cellStyle name="20% - Accent1 3 7 2" xfId="2660"/>
    <cellStyle name="20% - Accent1 3 7 2 2" xfId="2661"/>
    <cellStyle name="20% - Accent1 3 7 3" xfId="2662"/>
    <cellStyle name="20% - Accent1 3 7 4" xfId="2663"/>
    <cellStyle name="20% - Accent1 3 7 5" xfId="2664"/>
    <cellStyle name="20% - Accent1 3 7 6" xfId="2665"/>
    <cellStyle name="20% - Accent1 3 7 7" xfId="2666"/>
    <cellStyle name="20% - Accent1 3 7 8" xfId="2667"/>
    <cellStyle name="20% - Accent1 3 7 9" xfId="2668"/>
    <cellStyle name="20% - Accent1 3 8" xfId="2669"/>
    <cellStyle name="20% - Accent1 3 8 10" xfId="2670"/>
    <cellStyle name="20% - Accent1 3 8 2" xfId="2671"/>
    <cellStyle name="20% - Accent1 3 8 3" xfId="2672"/>
    <cellStyle name="20% - Accent1 3 8 4" xfId="2673"/>
    <cellStyle name="20% - Accent1 3 8 5" xfId="2674"/>
    <cellStyle name="20% - Accent1 3 8 6" xfId="2675"/>
    <cellStyle name="20% - Accent1 3 8 7" xfId="2676"/>
    <cellStyle name="20% - Accent1 3 8 8" xfId="2677"/>
    <cellStyle name="20% - Accent1 3 8 9" xfId="2678"/>
    <cellStyle name="20% - Accent1 3 9" xfId="2679"/>
    <cellStyle name="20% - Accent1 3 9 10" xfId="2680"/>
    <cellStyle name="20% - Accent1 3 9 2" xfId="2681"/>
    <cellStyle name="20% - Accent1 3 9 3" xfId="2682"/>
    <cellStyle name="20% - Accent1 3 9 4" xfId="2683"/>
    <cellStyle name="20% - Accent1 3 9 5" xfId="2684"/>
    <cellStyle name="20% - Accent1 3 9 6" xfId="2685"/>
    <cellStyle name="20% - Accent1 3 9 7" xfId="2686"/>
    <cellStyle name="20% - Accent1 3 9 8" xfId="2687"/>
    <cellStyle name="20% - Accent1 3 9 9" xfId="2688"/>
    <cellStyle name="20% - Accent1 30" xfId="2689"/>
    <cellStyle name="20% - Accent1 30 10" xfId="2690"/>
    <cellStyle name="20% - Accent1 30 11" xfId="2691"/>
    <cellStyle name="20% - Accent1 30 12" xfId="2692"/>
    <cellStyle name="20% - Accent1 30 13" xfId="2693"/>
    <cellStyle name="20% - Accent1 30 14" xfId="2694"/>
    <cellStyle name="20% - Accent1 30 15" xfId="2695"/>
    <cellStyle name="20% - Accent1 30 2" xfId="2696"/>
    <cellStyle name="20% - Accent1 30 2 10" xfId="2697"/>
    <cellStyle name="20% - Accent1 30 2 11" xfId="2698"/>
    <cellStyle name="20% - Accent1 30 2 12" xfId="2699"/>
    <cellStyle name="20% - Accent1 30 2 13" xfId="2700"/>
    <cellStyle name="20% - Accent1 30 2 2" xfId="2701"/>
    <cellStyle name="20% - Accent1 30 2 2 10" xfId="2702"/>
    <cellStyle name="20% - Accent1 30 2 2 2" xfId="2703"/>
    <cellStyle name="20% - Accent1 30 2 2 3" xfId="2704"/>
    <cellStyle name="20% - Accent1 30 2 2 4" xfId="2705"/>
    <cellStyle name="20% - Accent1 30 2 2 5" xfId="2706"/>
    <cellStyle name="20% - Accent1 30 2 2 6" xfId="2707"/>
    <cellStyle name="20% - Accent1 30 2 2 7" xfId="2708"/>
    <cellStyle name="20% - Accent1 30 2 2 8" xfId="2709"/>
    <cellStyle name="20% - Accent1 30 2 2 9" xfId="2710"/>
    <cellStyle name="20% - Accent1 30 2 3" xfId="2711"/>
    <cellStyle name="20% - Accent1 30 2 3 10" xfId="2712"/>
    <cellStyle name="20% - Accent1 30 2 3 2" xfId="2713"/>
    <cellStyle name="20% - Accent1 30 2 3 3" xfId="2714"/>
    <cellStyle name="20% - Accent1 30 2 3 4" xfId="2715"/>
    <cellStyle name="20% - Accent1 30 2 3 5" xfId="2716"/>
    <cellStyle name="20% - Accent1 30 2 3 6" xfId="2717"/>
    <cellStyle name="20% - Accent1 30 2 3 7" xfId="2718"/>
    <cellStyle name="20% - Accent1 30 2 3 8" xfId="2719"/>
    <cellStyle name="20% - Accent1 30 2 3 9" xfId="2720"/>
    <cellStyle name="20% - Accent1 30 2 4" xfId="2721"/>
    <cellStyle name="20% - Accent1 30 2 5" xfId="2722"/>
    <cellStyle name="20% - Accent1 30 2 6" xfId="2723"/>
    <cellStyle name="20% - Accent1 30 2 7" xfId="2724"/>
    <cellStyle name="20% - Accent1 30 2 8" xfId="2725"/>
    <cellStyle name="20% - Accent1 30 2 9" xfId="2726"/>
    <cellStyle name="20% - Accent1 30 3" xfId="2727"/>
    <cellStyle name="20% - Accent1 30 3 10" xfId="2728"/>
    <cellStyle name="20% - Accent1 30 3 2" xfId="2729"/>
    <cellStyle name="20% - Accent1 30 3 3" xfId="2730"/>
    <cellStyle name="20% - Accent1 30 3 4" xfId="2731"/>
    <cellStyle name="20% - Accent1 30 3 5" xfId="2732"/>
    <cellStyle name="20% - Accent1 30 3 6" xfId="2733"/>
    <cellStyle name="20% - Accent1 30 3 7" xfId="2734"/>
    <cellStyle name="20% - Accent1 30 3 8" xfId="2735"/>
    <cellStyle name="20% - Accent1 30 3 9" xfId="2736"/>
    <cellStyle name="20% - Accent1 30 4" xfId="2737"/>
    <cellStyle name="20% - Accent1 30 4 10" xfId="2738"/>
    <cellStyle name="20% - Accent1 30 4 2" xfId="2739"/>
    <cellStyle name="20% - Accent1 30 4 3" xfId="2740"/>
    <cellStyle name="20% - Accent1 30 4 4" xfId="2741"/>
    <cellStyle name="20% - Accent1 30 4 5" xfId="2742"/>
    <cellStyle name="20% - Accent1 30 4 6" xfId="2743"/>
    <cellStyle name="20% - Accent1 30 4 7" xfId="2744"/>
    <cellStyle name="20% - Accent1 30 4 8" xfId="2745"/>
    <cellStyle name="20% - Accent1 30 4 9" xfId="2746"/>
    <cellStyle name="20% - Accent1 30 5" xfId="2747"/>
    <cellStyle name="20% - Accent1 30 5 10" xfId="2748"/>
    <cellStyle name="20% - Accent1 30 5 2" xfId="2749"/>
    <cellStyle name="20% - Accent1 30 5 3" xfId="2750"/>
    <cellStyle name="20% - Accent1 30 5 4" xfId="2751"/>
    <cellStyle name="20% - Accent1 30 5 5" xfId="2752"/>
    <cellStyle name="20% - Accent1 30 5 6" xfId="2753"/>
    <cellStyle name="20% - Accent1 30 5 7" xfId="2754"/>
    <cellStyle name="20% - Accent1 30 5 8" xfId="2755"/>
    <cellStyle name="20% - Accent1 30 5 9" xfId="2756"/>
    <cellStyle name="20% - Accent1 30 6" xfId="2757"/>
    <cellStyle name="20% - Accent1 30 7" xfId="2758"/>
    <cellStyle name="20% - Accent1 30 8" xfId="2759"/>
    <cellStyle name="20% - Accent1 30 9" xfId="2760"/>
    <cellStyle name="20% - Accent1 31" xfId="2761"/>
    <cellStyle name="20% - Accent1 31 10" xfId="2762"/>
    <cellStyle name="20% - Accent1 31 11" xfId="2763"/>
    <cellStyle name="20% - Accent1 31 12" xfId="2764"/>
    <cellStyle name="20% - Accent1 31 13" xfId="2765"/>
    <cellStyle name="20% - Accent1 31 14" xfId="2766"/>
    <cellStyle name="20% - Accent1 31 15" xfId="2767"/>
    <cellStyle name="20% - Accent1 31 2" xfId="2768"/>
    <cellStyle name="20% - Accent1 31 2 10" xfId="2769"/>
    <cellStyle name="20% - Accent1 31 2 11" xfId="2770"/>
    <cellStyle name="20% - Accent1 31 2 12" xfId="2771"/>
    <cellStyle name="20% - Accent1 31 2 13" xfId="2772"/>
    <cellStyle name="20% - Accent1 31 2 2" xfId="2773"/>
    <cellStyle name="20% - Accent1 31 2 2 10" xfId="2774"/>
    <cellStyle name="20% - Accent1 31 2 2 2" xfId="2775"/>
    <cellStyle name="20% - Accent1 31 2 2 3" xfId="2776"/>
    <cellStyle name="20% - Accent1 31 2 2 4" xfId="2777"/>
    <cellStyle name="20% - Accent1 31 2 2 5" xfId="2778"/>
    <cellStyle name="20% - Accent1 31 2 2 6" xfId="2779"/>
    <cellStyle name="20% - Accent1 31 2 2 7" xfId="2780"/>
    <cellStyle name="20% - Accent1 31 2 2 8" xfId="2781"/>
    <cellStyle name="20% - Accent1 31 2 2 9" xfId="2782"/>
    <cellStyle name="20% - Accent1 31 2 3" xfId="2783"/>
    <cellStyle name="20% - Accent1 31 2 3 10" xfId="2784"/>
    <cellStyle name="20% - Accent1 31 2 3 2" xfId="2785"/>
    <cellStyle name="20% - Accent1 31 2 3 3" xfId="2786"/>
    <cellStyle name="20% - Accent1 31 2 3 4" xfId="2787"/>
    <cellStyle name="20% - Accent1 31 2 3 5" xfId="2788"/>
    <cellStyle name="20% - Accent1 31 2 3 6" xfId="2789"/>
    <cellStyle name="20% - Accent1 31 2 3 7" xfId="2790"/>
    <cellStyle name="20% - Accent1 31 2 3 8" xfId="2791"/>
    <cellStyle name="20% - Accent1 31 2 3 9" xfId="2792"/>
    <cellStyle name="20% - Accent1 31 2 4" xfId="2793"/>
    <cellStyle name="20% - Accent1 31 2 5" xfId="2794"/>
    <cellStyle name="20% - Accent1 31 2 6" xfId="2795"/>
    <cellStyle name="20% - Accent1 31 2 7" xfId="2796"/>
    <cellStyle name="20% - Accent1 31 2 8" xfId="2797"/>
    <cellStyle name="20% - Accent1 31 2 9" xfId="2798"/>
    <cellStyle name="20% - Accent1 31 3" xfId="2799"/>
    <cellStyle name="20% - Accent1 31 3 10" xfId="2800"/>
    <cellStyle name="20% - Accent1 31 3 2" xfId="2801"/>
    <cellStyle name="20% - Accent1 31 3 3" xfId="2802"/>
    <cellStyle name="20% - Accent1 31 3 4" xfId="2803"/>
    <cellStyle name="20% - Accent1 31 3 5" xfId="2804"/>
    <cellStyle name="20% - Accent1 31 3 6" xfId="2805"/>
    <cellStyle name="20% - Accent1 31 3 7" xfId="2806"/>
    <cellStyle name="20% - Accent1 31 3 8" xfId="2807"/>
    <cellStyle name="20% - Accent1 31 3 9" xfId="2808"/>
    <cellStyle name="20% - Accent1 31 4" xfId="2809"/>
    <cellStyle name="20% - Accent1 31 4 10" xfId="2810"/>
    <cellStyle name="20% - Accent1 31 4 2" xfId="2811"/>
    <cellStyle name="20% - Accent1 31 4 3" xfId="2812"/>
    <cellStyle name="20% - Accent1 31 4 4" xfId="2813"/>
    <cellStyle name="20% - Accent1 31 4 5" xfId="2814"/>
    <cellStyle name="20% - Accent1 31 4 6" xfId="2815"/>
    <cellStyle name="20% - Accent1 31 4 7" xfId="2816"/>
    <cellStyle name="20% - Accent1 31 4 8" xfId="2817"/>
    <cellStyle name="20% - Accent1 31 4 9" xfId="2818"/>
    <cellStyle name="20% - Accent1 31 5" xfId="2819"/>
    <cellStyle name="20% - Accent1 31 5 10" xfId="2820"/>
    <cellStyle name="20% - Accent1 31 5 2" xfId="2821"/>
    <cellStyle name="20% - Accent1 31 5 3" xfId="2822"/>
    <cellStyle name="20% - Accent1 31 5 4" xfId="2823"/>
    <cellStyle name="20% - Accent1 31 5 5" xfId="2824"/>
    <cellStyle name="20% - Accent1 31 5 6" xfId="2825"/>
    <cellStyle name="20% - Accent1 31 5 7" xfId="2826"/>
    <cellStyle name="20% - Accent1 31 5 8" xfId="2827"/>
    <cellStyle name="20% - Accent1 31 5 9" xfId="2828"/>
    <cellStyle name="20% - Accent1 31 6" xfId="2829"/>
    <cellStyle name="20% - Accent1 31 7" xfId="2830"/>
    <cellStyle name="20% - Accent1 31 8" xfId="2831"/>
    <cellStyle name="20% - Accent1 31 9" xfId="2832"/>
    <cellStyle name="20% - Accent1 32" xfId="2833"/>
    <cellStyle name="20% - Accent1 32 10" xfId="2834"/>
    <cellStyle name="20% - Accent1 32 11" xfId="2835"/>
    <cellStyle name="20% - Accent1 32 12" xfId="2836"/>
    <cellStyle name="20% - Accent1 32 13" xfId="2837"/>
    <cellStyle name="20% - Accent1 32 14" xfId="2838"/>
    <cellStyle name="20% - Accent1 32 15" xfId="2839"/>
    <cellStyle name="20% - Accent1 32 2" xfId="2840"/>
    <cellStyle name="20% - Accent1 32 2 10" xfId="2841"/>
    <cellStyle name="20% - Accent1 32 2 11" xfId="2842"/>
    <cellStyle name="20% - Accent1 32 2 12" xfId="2843"/>
    <cellStyle name="20% - Accent1 32 2 13" xfId="2844"/>
    <cellStyle name="20% - Accent1 32 2 2" xfId="2845"/>
    <cellStyle name="20% - Accent1 32 2 2 10" xfId="2846"/>
    <cellStyle name="20% - Accent1 32 2 2 2" xfId="2847"/>
    <cellStyle name="20% - Accent1 32 2 2 3" xfId="2848"/>
    <cellStyle name="20% - Accent1 32 2 2 4" xfId="2849"/>
    <cellStyle name="20% - Accent1 32 2 2 5" xfId="2850"/>
    <cellStyle name="20% - Accent1 32 2 2 6" xfId="2851"/>
    <cellStyle name="20% - Accent1 32 2 2 7" xfId="2852"/>
    <cellStyle name="20% - Accent1 32 2 2 8" xfId="2853"/>
    <cellStyle name="20% - Accent1 32 2 2 9" xfId="2854"/>
    <cellStyle name="20% - Accent1 32 2 3" xfId="2855"/>
    <cellStyle name="20% - Accent1 32 2 3 10" xfId="2856"/>
    <cellStyle name="20% - Accent1 32 2 3 2" xfId="2857"/>
    <cellStyle name="20% - Accent1 32 2 3 3" xfId="2858"/>
    <cellStyle name="20% - Accent1 32 2 3 4" xfId="2859"/>
    <cellStyle name="20% - Accent1 32 2 3 5" xfId="2860"/>
    <cellStyle name="20% - Accent1 32 2 3 6" xfId="2861"/>
    <cellStyle name="20% - Accent1 32 2 3 7" xfId="2862"/>
    <cellStyle name="20% - Accent1 32 2 3 8" xfId="2863"/>
    <cellStyle name="20% - Accent1 32 2 3 9" xfId="2864"/>
    <cellStyle name="20% - Accent1 32 2 4" xfId="2865"/>
    <cellStyle name="20% - Accent1 32 2 5" xfId="2866"/>
    <cellStyle name="20% - Accent1 32 2 6" xfId="2867"/>
    <cellStyle name="20% - Accent1 32 2 7" xfId="2868"/>
    <cellStyle name="20% - Accent1 32 2 8" xfId="2869"/>
    <cellStyle name="20% - Accent1 32 2 9" xfId="2870"/>
    <cellStyle name="20% - Accent1 32 3" xfId="2871"/>
    <cellStyle name="20% - Accent1 32 3 10" xfId="2872"/>
    <cellStyle name="20% - Accent1 32 3 2" xfId="2873"/>
    <cellStyle name="20% - Accent1 32 3 3" xfId="2874"/>
    <cellStyle name="20% - Accent1 32 3 4" xfId="2875"/>
    <cellStyle name="20% - Accent1 32 3 5" xfId="2876"/>
    <cellStyle name="20% - Accent1 32 3 6" xfId="2877"/>
    <cellStyle name="20% - Accent1 32 3 7" xfId="2878"/>
    <cellStyle name="20% - Accent1 32 3 8" xfId="2879"/>
    <cellStyle name="20% - Accent1 32 3 9" xfId="2880"/>
    <cellStyle name="20% - Accent1 32 4" xfId="2881"/>
    <cellStyle name="20% - Accent1 32 4 10" xfId="2882"/>
    <cellStyle name="20% - Accent1 32 4 2" xfId="2883"/>
    <cellStyle name="20% - Accent1 32 4 3" xfId="2884"/>
    <cellStyle name="20% - Accent1 32 4 4" xfId="2885"/>
    <cellStyle name="20% - Accent1 32 4 5" xfId="2886"/>
    <cellStyle name="20% - Accent1 32 4 6" xfId="2887"/>
    <cellStyle name="20% - Accent1 32 4 7" xfId="2888"/>
    <cellStyle name="20% - Accent1 32 4 8" xfId="2889"/>
    <cellStyle name="20% - Accent1 32 4 9" xfId="2890"/>
    <cellStyle name="20% - Accent1 32 5" xfId="2891"/>
    <cellStyle name="20% - Accent1 32 5 10" xfId="2892"/>
    <cellStyle name="20% - Accent1 32 5 2" xfId="2893"/>
    <cellStyle name="20% - Accent1 32 5 3" xfId="2894"/>
    <cellStyle name="20% - Accent1 32 5 4" xfId="2895"/>
    <cellStyle name="20% - Accent1 32 5 5" xfId="2896"/>
    <cellStyle name="20% - Accent1 32 5 6" xfId="2897"/>
    <cellStyle name="20% - Accent1 32 5 7" xfId="2898"/>
    <cellStyle name="20% - Accent1 32 5 8" xfId="2899"/>
    <cellStyle name="20% - Accent1 32 5 9" xfId="2900"/>
    <cellStyle name="20% - Accent1 32 6" xfId="2901"/>
    <cellStyle name="20% - Accent1 32 7" xfId="2902"/>
    <cellStyle name="20% - Accent1 32 8" xfId="2903"/>
    <cellStyle name="20% - Accent1 32 9" xfId="2904"/>
    <cellStyle name="20% - Accent1 33" xfId="2905"/>
    <cellStyle name="20% - Accent1 33 10" xfId="2906"/>
    <cellStyle name="20% - Accent1 33 11" xfId="2907"/>
    <cellStyle name="20% - Accent1 33 12" xfId="2908"/>
    <cellStyle name="20% - Accent1 33 13" xfId="2909"/>
    <cellStyle name="20% - Accent1 33 14" xfId="2910"/>
    <cellStyle name="20% - Accent1 33 15" xfId="2911"/>
    <cellStyle name="20% - Accent1 33 2" xfId="2912"/>
    <cellStyle name="20% - Accent1 33 2 10" xfId="2913"/>
    <cellStyle name="20% - Accent1 33 2 11" xfId="2914"/>
    <cellStyle name="20% - Accent1 33 2 12" xfId="2915"/>
    <cellStyle name="20% - Accent1 33 2 13" xfId="2916"/>
    <cellStyle name="20% - Accent1 33 2 2" xfId="2917"/>
    <cellStyle name="20% - Accent1 33 2 2 10" xfId="2918"/>
    <cellStyle name="20% - Accent1 33 2 2 2" xfId="2919"/>
    <cellStyle name="20% - Accent1 33 2 2 3" xfId="2920"/>
    <cellStyle name="20% - Accent1 33 2 2 4" xfId="2921"/>
    <cellStyle name="20% - Accent1 33 2 2 5" xfId="2922"/>
    <cellStyle name="20% - Accent1 33 2 2 6" xfId="2923"/>
    <cellStyle name="20% - Accent1 33 2 2 7" xfId="2924"/>
    <cellStyle name="20% - Accent1 33 2 2 8" xfId="2925"/>
    <cellStyle name="20% - Accent1 33 2 2 9" xfId="2926"/>
    <cellStyle name="20% - Accent1 33 2 3" xfId="2927"/>
    <cellStyle name="20% - Accent1 33 2 3 10" xfId="2928"/>
    <cellStyle name="20% - Accent1 33 2 3 2" xfId="2929"/>
    <cellStyle name="20% - Accent1 33 2 3 3" xfId="2930"/>
    <cellStyle name="20% - Accent1 33 2 3 4" xfId="2931"/>
    <cellStyle name="20% - Accent1 33 2 3 5" xfId="2932"/>
    <cellStyle name="20% - Accent1 33 2 3 6" xfId="2933"/>
    <cellStyle name="20% - Accent1 33 2 3 7" xfId="2934"/>
    <cellStyle name="20% - Accent1 33 2 3 8" xfId="2935"/>
    <cellStyle name="20% - Accent1 33 2 3 9" xfId="2936"/>
    <cellStyle name="20% - Accent1 33 2 4" xfId="2937"/>
    <cellStyle name="20% - Accent1 33 2 5" xfId="2938"/>
    <cellStyle name="20% - Accent1 33 2 6" xfId="2939"/>
    <cellStyle name="20% - Accent1 33 2 7" xfId="2940"/>
    <cellStyle name="20% - Accent1 33 2 8" xfId="2941"/>
    <cellStyle name="20% - Accent1 33 2 9" xfId="2942"/>
    <cellStyle name="20% - Accent1 33 3" xfId="2943"/>
    <cellStyle name="20% - Accent1 33 3 10" xfId="2944"/>
    <cellStyle name="20% - Accent1 33 3 2" xfId="2945"/>
    <cellStyle name="20% - Accent1 33 3 3" xfId="2946"/>
    <cellStyle name="20% - Accent1 33 3 4" xfId="2947"/>
    <cellStyle name="20% - Accent1 33 3 5" xfId="2948"/>
    <cellStyle name="20% - Accent1 33 3 6" xfId="2949"/>
    <cellStyle name="20% - Accent1 33 3 7" xfId="2950"/>
    <cellStyle name="20% - Accent1 33 3 8" xfId="2951"/>
    <cellStyle name="20% - Accent1 33 3 9" xfId="2952"/>
    <cellStyle name="20% - Accent1 33 4" xfId="2953"/>
    <cellStyle name="20% - Accent1 33 4 10" xfId="2954"/>
    <cellStyle name="20% - Accent1 33 4 2" xfId="2955"/>
    <cellStyle name="20% - Accent1 33 4 3" xfId="2956"/>
    <cellStyle name="20% - Accent1 33 4 4" xfId="2957"/>
    <cellStyle name="20% - Accent1 33 4 5" xfId="2958"/>
    <cellStyle name="20% - Accent1 33 4 6" xfId="2959"/>
    <cellStyle name="20% - Accent1 33 4 7" xfId="2960"/>
    <cellStyle name="20% - Accent1 33 4 8" xfId="2961"/>
    <cellStyle name="20% - Accent1 33 4 9" xfId="2962"/>
    <cellStyle name="20% - Accent1 33 5" xfId="2963"/>
    <cellStyle name="20% - Accent1 33 5 10" xfId="2964"/>
    <cellStyle name="20% - Accent1 33 5 2" xfId="2965"/>
    <cellStyle name="20% - Accent1 33 5 3" xfId="2966"/>
    <cellStyle name="20% - Accent1 33 5 4" xfId="2967"/>
    <cellStyle name="20% - Accent1 33 5 5" xfId="2968"/>
    <cellStyle name="20% - Accent1 33 5 6" xfId="2969"/>
    <cellStyle name="20% - Accent1 33 5 7" xfId="2970"/>
    <cellStyle name="20% - Accent1 33 5 8" xfId="2971"/>
    <cellStyle name="20% - Accent1 33 5 9" xfId="2972"/>
    <cellStyle name="20% - Accent1 33 6" xfId="2973"/>
    <cellStyle name="20% - Accent1 33 7" xfId="2974"/>
    <cellStyle name="20% - Accent1 33 8" xfId="2975"/>
    <cellStyle name="20% - Accent1 33 9" xfId="2976"/>
    <cellStyle name="20% - Accent1 34" xfId="2977"/>
    <cellStyle name="20% - Accent1 34 10" xfId="2978"/>
    <cellStyle name="20% - Accent1 34 11" xfId="2979"/>
    <cellStyle name="20% - Accent1 34 12" xfId="2980"/>
    <cellStyle name="20% - Accent1 34 13" xfId="2981"/>
    <cellStyle name="20% - Accent1 34 14" xfId="2982"/>
    <cellStyle name="20% - Accent1 34 15" xfId="2983"/>
    <cellStyle name="20% - Accent1 34 2" xfId="2984"/>
    <cellStyle name="20% - Accent1 34 2 10" xfId="2985"/>
    <cellStyle name="20% - Accent1 34 2 11" xfId="2986"/>
    <cellStyle name="20% - Accent1 34 2 12" xfId="2987"/>
    <cellStyle name="20% - Accent1 34 2 13" xfId="2988"/>
    <cellStyle name="20% - Accent1 34 2 2" xfId="2989"/>
    <cellStyle name="20% - Accent1 34 2 2 10" xfId="2990"/>
    <cellStyle name="20% - Accent1 34 2 2 2" xfId="2991"/>
    <cellStyle name="20% - Accent1 34 2 2 3" xfId="2992"/>
    <cellStyle name="20% - Accent1 34 2 2 4" xfId="2993"/>
    <cellStyle name="20% - Accent1 34 2 2 5" xfId="2994"/>
    <cellStyle name="20% - Accent1 34 2 2 6" xfId="2995"/>
    <cellStyle name="20% - Accent1 34 2 2 7" xfId="2996"/>
    <cellStyle name="20% - Accent1 34 2 2 8" xfId="2997"/>
    <cellStyle name="20% - Accent1 34 2 2 9" xfId="2998"/>
    <cellStyle name="20% - Accent1 34 2 3" xfId="2999"/>
    <cellStyle name="20% - Accent1 34 2 3 10" xfId="3000"/>
    <cellStyle name="20% - Accent1 34 2 3 2" xfId="3001"/>
    <cellStyle name="20% - Accent1 34 2 3 3" xfId="3002"/>
    <cellStyle name="20% - Accent1 34 2 3 4" xfId="3003"/>
    <cellStyle name="20% - Accent1 34 2 3 5" xfId="3004"/>
    <cellStyle name="20% - Accent1 34 2 3 6" xfId="3005"/>
    <cellStyle name="20% - Accent1 34 2 3 7" xfId="3006"/>
    <cellStyle name="20% - Accent1 34 2 3 8" xfId="3007"/>
    <cellStyle name="20% - Accent1 34 2 3 9" xfId="3008"/>
    <cellStyle name="20% - Accent1 34 2 4" xfId="3009"/>
    <cellStyle name="20% - Accent1 34 2 5" xfId="3010"/>
    <cellStyle name="20% - Accent1 34 2 6" xfId="3011"/>
    <cellStyle name="20% - Accent1 34 2 7" xfId="3012"/>
    <cellStyle name="20% - Accent1 34 2 8" xfId="3013"/>
    <cellStyle name="20% - Accent1 34 2 9" xfId="3014"/>
    <cellStyle name="20% - Accent1 34 3" xfId="3015"/>
    <cellStyle name="20% - Accent1 34 3 10" xfId="3016"/>
    <cellStyle name="20% - Accent1 34 3 2" xfId="3017"/>
    <cellStyle name="20% - Accent1 34 3 3" xfId="3018"/>
    <cellStyle name="20% - Accent1 34 3 4" xfId="3019"/>
    <cellStyle name="20% - Accent1 34 3 5" xfId="3020"/>
    <cellStyle name="20% - Accent1 34 3 6" xfId="3021"/>
    <cellStyle name="20% - Accent1 34 3 7" xfId="3022"/>
    <cellStyle name="20% - Accent1 34 3 8" xfId="3023"/>
    <cellStyle name="20% - Accent1 34 3 9" xfId="3024"/>
    <cellStyle name="20% - Accent1 34 4" xfId="3025"/>
    <cellStyle name="20% - Accent1 34 4 10" xfId="3026"/>
    <cellStyle name="20% - Accent1 34 4 2" xfId="3027"/>
    <cellStyle name="20% - Accent1 34 4 3" xfId="3028"/>
    <cellStyle name="20% - Accent1 34 4 4" xfId="3029"/>
    <cellStyle name="20% - Accent1 34 4 5" xfId="3030"/>
    <cellStyle name="20% - Accent1 34 4 6" xfId="3031"/>
    <cellStyle name="20% - Accent1 34 4 7" xfId="3032"/>
    <cellStyle name="20% - Accent1 34 4 8" xfId="3033"/>
    <cellStyle name="20% - Accent1 34 4 9" xfId="3034"/>
    <cellStyle name="20% - Accent1 34 5" xfId="3035"/>
    <cellStyle name="20% - Accent1 34 5 10" xfId="3036"/>
    <cellStyle name="20% - Accent1 34 5 2" xfId="3037"/>
    <cellStyle name="20% - Accent1 34 5 3" xfId="3038"/>
    <cellStyle name="20% - Accent1 34 5 4" xfId="3039"/>
    <cellStyle name="20% - Accent1 34 5 5" xfId="3040"/>
    <cellStyle name="20% - Accent1 34 5 6" xfId="3041"/>
    <cellStyle name="20% - Accent1 34 5 7" xfId="3042"/>
    <cellStyle name="20% - Accent1 34 5 8" xfId="3043"/>
    <cellStyle name="20% - Accent1 34 5 9" xfId="3044"/>
    <cellStyle name="20% - Accent1 34 6" xfId="3045"/>
    <cellStyle name="20% - Accent1 34 7" xfId="3046"/>
    <cellStyle name="20% - Accent1 34 8" xfId="3047"/>
    <cellStyle name="20% - Accent1 34 9" xfId="3048"/>
    <cellStyle name="20% - Accent1 35" xfId="3049"/>
    <cellStyle name="20% - Accent1 35 10" xfId="3050"/>
    <cellStyle name="20% - Accent1 35 11" xfId="3051"/>
    <cellStyle name="20% - Accent1 35 12" xfId="3052"/>
    <cellStyle name="20% - Accent1 35 13" xfId="3053"/>
    <cellStyle name="20% - Accent1 35 14" xfId="3054"/>
    <cellStyle name="20% - Accent1 35 15" xfId="3055"/>
    <cellStyle name="20% - Accent1 35 2" xfId="3056"/>
    <cellStyle name="20% - Accent1 35 2 10" xfId="3057"/>
    <cellStyle name="20% - Accent1 35 2 11" xfId="3058"/>
    <cellStyle name="20% - Accent1 35 2 12" xfId="3059"/>
    <cellStyle name="20% - Accent1 35 2 13" xfId="3060"/>
    <cellStyle name="20% - Accent1 35 2 2" xfId="3061"/>
    <cellStyle name="20% - Accent1 35 2 2 10" xfId="3062"/>
    <cellStyle name="20% - Accent1 35 2 2 2" xfId="3063"/>
    <cellStyle name="20% - Accent1 35 2 2 3" xfId="3064"/>
    <cellStyle name="20% - Accent1 35 2 2 4" xfId="3065"/>
    <cellStyle name="20% - Accent1 35 2 2 5" xfId="3066"/>
    <cellStyle name="20% - Accent1 35 2 2 6" xfId="3067"/>
    <cellStyle name="20% - Accent1 35 2 2 7" xfId="3068"/>
    <cellStyle name="20% - Accent1 35 2 2 8" xfId="3069"/>
    <cellStyle name="20% - Accent1 35 2 2 9" xfId="3070"/>
    <cellStyle name="20% - Accent1 35 2 3" xfId="3071"/>
    <cellStyle name="20% - Accent1 35 2 3 10" xfId="3072"/>
    <cellStyle name="20% - Accent1 35 2 3 2" xfId="3073"/>
    <cellStyle name="20% - Accent1 35 2 3 3" xfId="3074"/>
    <cellStyle name="20% - Accent1 35 2 3 4" xfId="3075"/>
    <cellStyle name="20% - Accent1 35 2 3 5" xfId="3076"/>
    <cellStyle name="20% - Accent1 35 2 3 6" xfId="3077"/>
    <cellStyle name="20% - Accent1 35 2 3 7" xfId="3078"/>
    <cellStyle name="20% - Accent1 35 2 3 8" xfId="3079"/>
    <cellStyle name="20% - Accent1 35 2 3 9" xfId="3080"/>
    <cellStyle name="20% - Accent1 35 2 4" xfId="3081"/>
    <cellStyle name="20% - Accent1 35 2 5" xfId="3082"/>
    <cellStyle name="20% - Accent1 35 2 6" xfId="3083"/>
    <cellStyle name="20% - Accent1 35 2 7" xfId="3084"/>
    <cellStyle name="20% - Accent1 35 2 8" xfId="3085"/>
    <cellStyle name="20% - Accent1 35 2 9" xfId="3086"/>
    <cellStyle name="20% - Accent1 35 3" xfId="3087"/>
    <cellStyle name="20% - Accent1 35 3 10" xfId="3088"/>
    <cellStyle name="20% - Accent1 35 3 2" xfId="3089"/>
    <cellStyle name="20% - Accent1 35 3 3" xfId="3090"/>
    <cellStyle name="20% - Accent1 35 3 4" xfId="3091"/>
    <cellStyle name="20% - Accent1 35 3 5" xfId="3092"/>
    <cellStyle name="20% - Accent1 35 3 6" xfId="3093"/>
    <cellStyle name="20% - Accent1 35 3 7" xfId="3094"/>
    <cellStyle name="20% - Accent1 35 3 8" xfId="3095"/>
    <cellStyle name="20% - Accent1 35 3 9" xfId="3096"/>
    <cellStyle name="20% - Accent1 35 4" xfId="3097"/>
    <cellStyle name="20% - Accent1 35 4 10" xfId="3098"/>
    <cellStyle name="20% - Accent1 35 4 2" xfId="3099"/>
    <cellStyle name="20% - Accent1 35 4 3" xfId="3100"/>
    <cellStyle name="20% - Accent1 35 4 4" xfId="3101"/>
    <cellStyle name="20% - Accent1 35 4 5" xfId="3102"/>
    <cellStyle name="20% - Accent1 35 4 6" xfId="3103"/>
    <cellStyle name="20% - Accent1 35 4 7" xfId="3104"/>
    <cellStyle name="20% - Accent1 35 4 8" xfId="3105"/>
    <cellStyle name="20% - Accent1 35 4 9" xfId="3106"/>
    <cellStyle name="20% - Accent1 35 5" xfId="3107"/>
    <cellStyle name="20% - Accent1 35 5 10" xfId="3108"/>
    <cellStyle name="20% - Accent1 35 5 2" xfId="3109"/>
    <cellStyle name="20% - Accent1 35 5 3" xfId="3110"/>
    <cellStyle name="20% - Accent1 35 5 4" xfId="3111"/>
    <cellStyle name="20% - Accent1 35 5 5" xfId="3112"/>
    <cellStyle name="20% - Accent1 35 5 6" xfId="3113"/>
    <cellStyle name="20% - Accent1 35 5 7" xfId="3114"/>
    <cellStyle name="20% - Accent1 35 5 8" xfId="3115"/>
    <cellStyle name="20% - Accent1 35 5 9" xfId="3116"/>
    <cellStyle name="20% - Accent1 35 6" xfId="3117"/>
    <cellStyle name="20% - Accent1 35 7" xfId="3118"/>
    <cellStyle name="20% - Accent1 35 8" xfId="3119"/>
    <cellStyle name="20% - Accent1 35 9" xfId="3120"/>
    <cellStyle name="20% - Accent1 36" xfId="3121"/>
    <cellStyle name="20% - Accent1 36 10" xfId="3122"/>
    <cellStyle name="20% - Accent1 36 11" xfId="3123"/>
    <cellStyle name="20% - Accent1 36 12" xfId="3124"/>
    <cellStyle name="20% - Accent1 36 13" xfId="3125"/>
    <cellStyle name="20% - Accent1 36 14" xfId="3126"/>
    <cellStyle name="20% - Accent1 36 15" xfId="3127"/>
    <cellStyle name="20% - Accent1 36 2" xfId="3128"/>
    <cellStyle name="20% - Accent1 36 2 10" xfId="3129"/>
    <cellStyle name="20% - Accent1 36 2 11" xfId="3130"/>
    <cellStyle name="20% - Accent1 36 2 12" xfId="3131"/>
    <cellStyle name="20% - Accent1 36 2 13" xfId="3132"/>
    <cellStyle name="20% - Accent1 36 2 2" xfId="3133"/>
    <cellStyle name="20% - Accent1 36 2 2 10" xfId="3134"/>
    <cellStyle name="20% - Accent1 36 2 2 2" xfId="3135"/>
    <cellStyle name="20% - Accent1 36 2 2 3" xfId="3136"/>
    <cellStyle name="20% - Accent1 36 2 2 4" xfId="3137"/>
    <cellStyle name="20% - Accent1 36 2 2 5" xfId="3138"/>
    <cellStyle name="20% - Accent1 36 2 2 6" xfId="3139"/>
    <cellStyle name="20% - Accent1 36 2 2 7" xfId="3140"/>
    <cellStyle name="20% - Accent1 36 2 2 8" xfId="3141"/>
    <cellStyle name="20% - Accent1 36 2 2 9" xfId="3142"/>
    <cellStyle name="20% - Accent1 36 2 3" xfId="3143"/>
    <cellStyle name="20% - Accent1 36 2 3 10" xfId="3144"/>
    <cellStyle name="20% - Accent1 36 2 3 2" xfId="3145"/>
    <cellStyle name="20% - Accent1 36 2 3 3" xfId="3146"/>
    <cellStyle name="20% - Accent1 36 2 3 4" xfId="3147"/>
    <cellStyle name="20% - Accent1 36 2 3 5" xfId="3148"/>
    <cellStyle name="20% - Accent1 36 2 3 6" xfId="3149"/>
    <cellStyle name="20% - Accent1 36 2 3 7" xfId="3150"/>
    <cellStyle name="20% - Accent1 36 2 3 8" xfId="3151"/>
    <cellStyle name="20% - Accent1 36 2 3 9" xfId="3152"/>
    <cellStyle name="20% - Accent1 36 2 4" xfId="3153"/>
    <cellStyle name="20% - Accent1 36 2 5" xfId="3154"/>
    <cellStyle name="20% - Accent1 36 2 6" xfId="3155"/>
    <cellStyle name="20% - Accent1 36 2 7" xfId="3156"/>
    <cellStyle name="20% - Accent1 36 2 8" xfId="3157"/>
    <cellStyle name="20% - Accent1 36 2 9" xfId="3158"/>
    <cellStyle name="20% - Accent1 36 3" xfId="3159"/>
    <cellStyle name="20% - Accent1 36 3 10" xfId="3160"/>
    <cellStyle name="20% - Accent1 36 3 2" xfId="3161"/>
    <cellStyle name="20% - Accent1 36 3 3" xfId="3162"/>
    <cellStyle name="20% - Accent1 36 3 4" xfId="3163"/>
    <cellStyle name="20% - Accent1 36 3 5" xfId="3164"/>
    <cellStyle name="20% - Accent1 36 3 6" xfId="3165"/>
    <cellStyle name="20% - Accent1 36 3 7" xfId="3166"/>
    <cellStyle name="20% - Accent1 36 3 8" xfId="3167"/>
    <cellStyle name="20% - Accent1 36 3 9" xfId="3168"/>
    <cellStyle name="20% - Accent1 36 4" xfId="3169"/>
    <cellStyle name="20% - Accent1 36 4 10" xfId="3170"/>
    <cellStyle name="20% - Accent1 36 4 2" xfId="3171"/>
    <cellStyle name="20% - Accent1 36 4 3" xfId="3172"/>
    <cellStyle name="20% - Accent1 36 4 4" xfId="3173"/>
    <cellStyle name="20% - Accent1 36 4 5" xfId="3174"/>
    <cellStyle name="20% - Accent1 36 4 6" xfId="3175"/>
    <cellStyle name="20% - Accent1 36 4 7" xfId="3176"/>
    <cellStyle name="20% - Accent1 36 4 8" xfId="3177"/>
    <cellStyle name="20% - Accent1 36 4 9" xfId="3178"/>
    <cellStyle name="20% - Accent1 36 5" xfId="3179"/>
    <cellStyle name="20% - Accent1 36 5 10" xfId="3180"/>
    <cellStyle name="20% - Accent1 36 5 2" xfId="3181"/>
    <cellStyle name="20% - Accent1 36 5 3" xfId="3182"/>
    <cellStyle name="20% - Accent1 36 5 4" xfId="3183"/>
    <cellStyle name="20% - Accent1 36 5 5" xfId="3184"/>
    <cellStyle name="20% - Accent1 36 5 6" xfId="3185"/>
    <cellStyle name="20% - Accent1 36 5 7" xfId="3186"/>
    <cellStyle name="20% - Accent1 36 5 8" xfId="3187"/>
    <cellStyle name="20% - Accent1 36 5 9" xfId="3188"/>
    <cellStyle name="20% - Accent1 36 6" xfId="3189"/>
    <cellStyle name="20% - Accent1 36 7" xfId="3190"/>
    <cellStyle name="20% - Accent1 36 8" xfId="3191"/>
    <cellStyle name="20% - Accent1 36 9" xfId="3192"/>
    <cellStyle name="20% - Accent1 37" xfId="3193"/>
    <cellStyle name="20% - Accent1 37 10" xfId="3194"/>
    <cellStyle name="20% - Accent1 37 11" xfId="3195"/>
    <cellStyle name="20% - Accent1 37 12" xfId="3196"/>
    <cellStyle name="20% - Accent1 37 13" xfId="3197"/>
    <cellStyle name="20% - Accent1 37 14" xfId="3198"/>
    <cellStyle name="20% - Accent1 37 15" xfId="3199"/>
    <cellStyle name="20% - Accent1 37 2" xfId="3200"/>
    <cellStyle name="20% - Accent1 37 2 10" xfId="3201"/>
    <cellStyle name="20% - Accent1 37 2 11" xfId="3202"/>
    <cellStyle name="20% - Accent1 37 2 12" xfId="3203"/>
    <cellStyle name="20% - Accent1 37 2 13" xfId="3204"/>
    <cellStyle name="20% - Accent1 37 2 2" xfId="3205"/>
    <cellStyle name="20% - Accent1 37 2 2 10" xfId="3206"/>
    <cellStyle name="20% - Accent1 37 2 2 2" xfId="3207"/>
    <cellStyle name="20% - Accent1 37 2 2 3" xfId="3208"/>
    <cellStyle name="20% - Accent1 37 2 2 4" xfId="3209"/>
    <cellStyle name="20% - Accent1 37 2 2 5" xfId="3210"/>
    <cellStyle name="20% - Accent1 37 2 2 6" xfId="3211"/>
    <cellStyle name="20% - Accent1 37 2 2 7" xfId="3212"/>
    <cellStyle name="20% - Accent1 37 2 2 8" xfId="3213"/>
    <cellStyle name="20% - Accent1 37 2 2 9" xfId="3214"/>
    <cellStyle name="20% - Accent1 37 2 3" xfId="3215"/>
    <cellStyle name="20% - Accent1 37 2 3 10" xfId="3216"/>
    <cellStyle name="20% - Accent1 37 2 3 2" xfId="3217"/>
    <cellStyle name="20% - Accent1 37 2 3 3" xfId="3218"/>
    <cellStyle name="20% - Accent1 37 2 3 4" xfId="3219"/>
    <cellStyle name="20% - Accent1 37 2 3 5" xfId="3220"/>
    <cellStyle name="20% - Accent1 37 2 3 6" xfId="3221"/>
    <cellStyle name="20% - Accent1 37 2 3 7" xfId="3222"/>
    <cellStyle name="20% - Accent1 37 2 3 8" xfId="3223"/>
    <cellStyle name="20% - Accent1 37 2 3 9" xfId="3224"/>
    <cellStyle name="20% - Accent1 37 2 4" xfId="3225"/>
    <cellStyle name="20% - Accent1 37 2 5" xfId="3226"/>
    <cellStyle name="20% - Accent1 37 2 6" xfId="3227"/>
    <cellStyle name="20% - Accent1 37 2 7" xfId="3228"/>
    <cellStyle name="20% - Accent1 37 2 8" xfId="3229"/>
    <cellStyle name="20% - Accent1 37 2 9" xfId="3230"/>
    <cellStyle name="20% - Accent1 37 3" xfId="3231"/>
    <cellStyle name="20% - Accent1 37 3 10" xfId="3232"/>
    <cellStyle name="20% - Accent1 37 3 2" xfId="3233"/>
    <cellStyle name="20% - Accent1 37 3 3" xfId="3234"/>
    <cellStyle name="20% - Accent1 37 3 4" xfId="3235"/>
    <cellStyle name="20% - Accent1 37 3 5" xfId="3236"/>
    <cellStyle name="20% - Accent1 37 3 6" xfId="3237"/>
    <cellStyle name="20% - Accent1 37 3 7" xfId="3238"/>
    <cellStyle name="20% - Accent1 37 3 8" xfId="3239"/>
    <cellStyle name="20% - Accent1 37 3 9" xfId="3240"/>
    <cellStyle name="20% - Accent1 37 4" xfId="3241"/>
    <cellStyle name="20% - Accent1 37 4 10" xfId="3242"/>
    <cellStyle name="20% - Accent1 37 4 2" xfId="3243"/>
    <cellStyle name="20% - Accent1 37 4 3" xfId="3244"/>
    <cellStyle name="20% - Accent1 37 4 4" xfId="3245"/>
    <cellStyle name="20% - Accent1 37 4 5" xfId="3246"/>
    <cellStyle name="20% - Accent1 37 4 6" xfId="3247"/>
    <cellStyle name="20% - Accent1 37 4 7" xfId="3248"/>
    <cellStyle name="20% - Accent1 37 4 8" xfId="3249"/>
    <cellStyle name="20% - Accent1 37 4 9" xfId="3250"/>
    <cellStyle name="20% - Accent1 37 5" xfId="3251"/>
    <cellStyle name="20% - Accent1 37 5 10" xfId="3252"/>
    <cellStyle name="20% - Accent1 37 5 2" xfId="3253"/>
    <cellStyle name="20% - Accent1 37 5 3" xfId="3254"/>
    <cellStyle name="20% - Accent1 37 5 4" xfId="3255"/>
    <cellStyle name="20% - Accent1 37 5 5" xfId="3256"/>
    <cellStyle name="20% - Accent1 37 5 6" xfId="3257"/>
    <cellStyle name="20% - Accent1 37 5 7" xfId="3258"/>
    <cellStyle name="20% - Accent1 37 5 8" xfId="3259"/>
    <cellStyle name="20% - Accent1 37 5 9" xfId="3260"/>
    <cellStyle name="20% - Accent1 37 6" xfId="3261"/>
    <cellStyle name="20% - Accent1 37 7" xfId="3262"/>
    <cellStyle name="20% - Accent1 37 8" xfId="3263"/>
    <cellStyle name="20% - Accent1 37 9" xfId="3264"/>
    <cellStyle name="20% - Accent1 38" xfId="3265"/>
    <cellStyle name="20% - Accent1 38 10" xfId="3266"/>
    <cellStyle name="20% - Accent1 38 11" xfId="3267"/>
    <cellStyle name="20% - Accent1 38 12" xfId="3268"/>
    <cellStyle name="20% - Accent1 38 13" xfId="3269"/>
    <cellStyle name="20% - Accent1 38 14" xfId="3270"/>
    <cellStyle name="20% - Accent1 38 15" xfId="3271"/>
    <cellStyle name="20% - Accent1 38 2" xfId="3272"/>
    <cellStyle name="20% - Accent1 38 2 10" xfId="3273"/>
    <cellStyle name="20% - Accent1 38 2 11" xfId="3274"/>
    <cellStyle name="20% - Accent1 38 2 12" xfId="3275"/>
    <cellStyle name="20% - Accent1 38 2 13" xfId="3276"/>
    <cellStyle name="20% - Accent1 38 2 2" xfId="3277"/>
    <cellStyle name="20% - Accent1 38 2 2 10" xfId="3278"/>
    <cellStyle name="20% - Accent1 38 2 2 2" xfId="3279"/>
    <cellStyle name="20% - Accent1 38 2 2 3" xfId="3280"/>
    <cellStyle name="20% - Accent1 38 2 2 4" xfId="3281"/>
    <cellStyle name="20% - Accent1 38 2 2 5" xfId="3282"/>
    <cellStyle name="20% - Accent1 38 2 2 6" xfId="3283"/>
    <cellStyle name="20% - Accent1 38 2 2 7" xfId="3284"/>
    <cellStyle name="20% - Accent1 38 2 2 8" xfId="3285"/>
    <cellStyle name="20% - Accent1 38 2 2 9" xfId="3286"/>
    <cellStyle name="20% - Accent1 38 2 3" xfId="3287"/>
    <cellStyle name="20% - Accent1 38 2 3 10" xfId="3288"/>
    <cellStyle name="20% - Accent1 38 2 3 2" xfId="3289"/>
    <cellStyle name="20% - Accent1 38 2 3 3" xfId="3290"/>
    <cellStyle name="20% - Accent1 38 2 3 4" xfId="3291"/>
    <cellStyle name="20% - Accent1 38 2 3 5" xfId="3292"/>
    <cellStyle name="20% - Accent1 38 2 3 6" xfId="3293"/>
    <cellStyle name="20% - Accent1 38 2 3 7" xfId="3294"/>
    <cellStyle name="20% - Accent1 38 2 3 8" xfId="3295"/>
    <cellStyle name="20% - Accent1 38 2 3 9" xfId="3296"/>
    <cellStyle name="20% - Accent1 38 2 4" xfId="3297"/>
    <cellStyle name="20% - Accent1 38 2 5" xfId="3298"/>
    <cellStyle name="20% - Accent1 38 2 6" xfId="3299"/>
    <cellStyle name="20% - Accent1 38 2 7" xfId="3300"/>
    <cellStyle name="20% - Accent1 38 2 8" xfId="3301"/>
    <cellStyle name="20% - Accent1 38 2 9" xfId="3302"/>
    <cellStyle name="20% - Accent1 38 3" xfId="3303"/>
    <cellStyle name="20% - Accent1 38 3 10" xfId="3304"/>
    <cellStyle name="20% - Accent1 38 3 2" xfId="3305"/>
    <cellStyle name="20% - Accent1 38 3 3" xfId="3306"/>
    <cellStyle name="20% - Accent1 38 3 4" xfId="3307"/>
    <cellStyle name="20% - Accent1 38 3 5" xfId="3308"/>
    <cellStyle name="20% - Accent1 38 3 6" xfId="3309"/>
    <cellStyle name="20% - Accent1 38 3 7" xfId="3310"/>
    <cellStyle name="20% - Accent1 38 3 8" xfId="3311"/>
    <cellStyle name="20% - Accent1 38 3 9" xfId="3312"/>
    <cellStyle name="20% - Accent1 38 4" xfId="3313"/>
    <cellStyle name="20% - Accent1 38 4 10" xfId="3314"/>
    <cellStyle name="20% - Accent1 38 4 2" xfId="3315"/>
    <cellStyle name="20% - Accent1 38 4 3" xfId="3316"/>
    <cellStyle name="20% - Accent1 38 4 4" xfId="3317"/>
    <cellStyle name="20% - Accent1 38 4 5" xfId="3318"/>
    <cellStyle name="20% - Accent1 38 4 6" xfId="3319"/>
    <cellStyle name="20% - Accent1 38 4 7" xfId="3320"/>
    <cellStyle name="20% - Accent1 38 4 8" xfId="3321"/>
    <cellStyle name="20% - Accent1 38 4 9" xfId="3322"/>
    <cellStyle name="20% - Accent1 38 5" xfId="3323"/>
    <cellStyle name="20% - Accent1 38 5 10" xfId="3324"/>
    <cellStyle name="20% - Accent1 38 5 2" xfId="3325"/>
    <cellStyle name="20% - Accent1 38 5 3" xfId="3326"/>
    <cellStyle name="20% - Accent1 38 5 4" xfId="3327"/>
    <cellStyle name="20% - Accent1 38 5 5" xfId="3328"/>
    <cellStyle name="20% - Accent1 38 5 6" xfId="3329"/>
    <cellStyle name="20% - Accent1 38 5 7" xfId="3330"/>
    <cellStyle name="20% - Accent1 38 5 8" xfId="3331"/>
    <cellStyle name="20% - Accent1 38 5 9" xfId="3332"/>
    <cellStyle name="20% - Accent1 38 6" xfId="3333"/>
    <cellStyle name="20% - Accent1 38 7" xfId="3334"/>
    <cellStyle name="20% - Accent1 38 8" xfId="3335"/>
    <cellStyle name="20% - Accent1 38 9" xfId="3336"/>
    <cellStyle name="20% - Accent1 39" xfId="3337"/>
    <cellStyle name="20% - Accent1 39 10" xfId="3338"/>
    <cellStyle name="20% - Accent1 39 11" xfId="3339"/>
    <cellStyle name="20% - Accent1 39 12" xfId="3340"/>
    <cellStyle name="20% - Accent1 39 13" xfId="3341"/>
    <cellStyle name="20% - Accent1 39 14" xfId="3342"/>
    <cellStyle name="20% - Accent1 39 15" xfId="3343"/>
    <cellStyle name="20% - Accent1 39 2" xfId="3344"/>
    <cellStyle name="20% - Accent1 39 2 10" xfId="3345"/>
    <cellStyle name="20% - Accent1 39 2 11" xfId="3346"/>
    <cellStyle name="20% - Accent1 39 2 12" xfId="3347"/>
    <cellStyle name="20% - Accent1 39 2 13" xfId="3348"/>
    <cellStyle name="20% - Accent1 39 2 2" xfId="3349"/>
    <cellStyle name="20% - Accent1 39 2 2 10" xfId="3350"/>
    <cellStyle name="20% - Accent1 39 2 2 2" xfId="3351"/>
    <cellStyle name="20% - Accent1 39 2 2 3" xfId="3352"/>
    <cellStyle name="20% - Accent1 39 2 2 4" xfId="3353"/>
    <cellStyle name="20% - Accent1 39 2 2 5" xfId="3354"/>
    <cellStyle name="20% - Accent1 39 2 2 6" xfId="3355"/>
    <cellStyle name="20% - Accent1 39 2 2 7" xfId="3356"/>
    <cellStyle name="20% - Accent1 39 2 2 8" xfId="3357"/>
    <cellStyle name="20% - Accent1 39 2 2 9" xfId="3358"/>
    <cellStyle name="20% - Accent1 39 2 3" xfId="3359"/>
    <cellStyle name="20% - Accent1 39 2 3 10" xfId="3360"/>
    <cellStyle name="20% - Accent1 39 2 3 2" xfId="3361"/>
    <cellStyle name="20% - Accent1 39 2 3 3" xfId="3362"/>
    <cellStyle name="20% - Accent1 39 2 3 4" xfId="3363"/>
    <cellStyle name="20% - Accent1 39 2 3 5" xfId="3364"/>
    <cellStyle name="20% - Accent1 39 2 3 6" xfId="3365"/>
    <cellStyle name="20% - Accent1 39 2 3 7" xfId="3366"/>
    <cellStyle name="20% - Accent1 39 2 3 8" xfId="3367"/>
    <cellStyle name="20% - Accent1 39 2 3 9" xfId="3368"/>
    <cellStyle name="20% - Accent1 39 2 4" xfId="3369"/>
    <cellStyle name="20% - Accent1 39 2 5" xfId="3370"/>
    <cellStyle name="20% - Accent1 39 2 6" xfId="3371"/>
    <cellStyle name="20% - Accent1 39 2 7" xfId="3372"/>
    <cellStyle name="20% - Accent1 39 2 8" xfId="3373"/>
    <cellStyle name="20% - Accent1 39 2 9" xfId="3374"/>
    <cellStyle name="20% - Accent1 39 3" xfId="3375"/>
    <cellStyle name="20% - Accent1 39 3 10" xfId="3376"/>
    <cellStyle name="20% - Accent1 39 3 2" xfId="3377"/>
    <cellStyle name="20% - Accent1 39 3 3" xfId="3378"/>
    <cellStyle name="20% - Accent1 39 3 4" xfId="3379"/>
    <cellStyle name="20% - Accent1 39 3 5" xfId="3380"/>
    <cellStyle name="20% - Accent1 39 3 6" xfId="3381"/>
    <cellStyle name="20% - Accent1 39 3 7" xfId="3382"/>
    <cellStyle name="20% - Accent1 39 3 8" xfId="3383"/>
    <cellStyle name="20% - Accent1 39 3 9" xfId="3384"/>
    <cellStyle name="20% - Accent1 39 4" xfId="3385"/>
    <cellStyle name="20% - Accent1 39 4 10" xfId="3386"/>
    <cellStyle name="20% - Accent1 39 4 2" xfId="3387"/>
    <cellStyle name="20% - Accent1 39 4 3" xfId="3388"/>
    <cellStyle name="20% - Accent1 39 4 4" xfId="3389"/>
    <cellStyle name="20% - Accent1 39 4 5" xfId="3390"/>
    <cellStyle name="20% - Accent1 39 4 6" xfId="3391"/>
    <cellStyle name="20% - Accent1 39 4 7" xfId="3392"/>
    <cellStyle name="20% - Accent1 39 4 8" xfId="3393"/>
    <cellStyle name="20% - Accent1 39 4 9" xfId="3394"/>
    <cellStyle name="20% - Accent1 39 5" xfId="3395"/>
    <cellStyle name="20% - Accent1 39 5 10" xfId="3396"/>
    <cellStyle name="20% - Accent1 39 5 2" xfId="3397"/>
    <cellStyle name="20% - Accent1 39 5 3" xfId="3398"/>
    <cellStyle name="20% - Accent1 39 5 4" xfId="3399"/>
    <cellStyle name="20% - Accent1 39 5 5" xfId="3400"/>
    <cellStyle name="20% - Accent1 39 5 6" xfId="3401"/>
    <cellStyle name="20% - Accent1 39 5 7" xfId="3402"/>
    <cellStyle name="20% - Accent1 39 5 8" xfId="3403"/>
    <cellStyle name="20% - Accent1 39 5 9" xfId="3404"/>
    <cellStyle name="20% - Accent1 39 6" xfId="3405"/>
    <cellStyle name="20% - Accent1 39 7" xfId="3406"/>
    <cellStyle name="20% - Accent1 39 8" xfId="3407"/>
    <cellStyle name="20% - Accent1 39 9" xfId="3408"/>
    <cellStyle name="20% - Accent1 4" xfId="3409"/>
    <cellStyle name="20% - Accent1 4 10" xfId="3410"/>
    <cellStyle name="20% - Accent1 4 11" xfId="3411"/>
    <cellStyle name="20% - Accent1 4 12" xfId="3412"/>
    <cellStyle name="20% - Accent1 4 13" xfId="3413"/>
    <cellStyle name="20% - Accent1 4 14" xfId="3414"/>
    <cellStyle name="20% - Accent1 4 15" xfId="3415"/>
    <cellStyle name="20% - Accent1 4 16" xfId="3416"/>
    <cellStyle name="20% - Accent1 4 17" xfId="3417"/>
    <cellStyle name="20% - Accent1 4 18" xfId="3418"/>
    <cellStyle name="20% - Accent1 4 19" xfId="3419"/>
    <cellStyle name="20% - Accent1 4 2" xfId="3420"/>
    <cellStyle name="20% - Accent1 4 2 10" xfId="3421"/>
    <cellStyle name="20% - Accent1 4 2 11" xfId="3422"/>
    <cellStyle name="20% - Accent1 4 2 12" xfId="3423"/>
    <cellStyle name="20% - Accent1 4 2 13" xfId="3424"/>
    <cellStyle name="20% - Accent1 4 2 2" xfId="3425"/>
    <cellStyle name="20% - Accent1 4 2 2 10" xfId="3426"/>
    <cellStyle name="20% - Accent1 4 2 2 2" xfId="3427"/>
    <cellStyle name="20% - Accent1 4 2 2 2 2" xfId="3428"/>
    <cellStyle name="20% - Accent1 4 2 2 3" xfId="3429"/>
    <cellStyle name="20% - Accent1 4 2 2 4" xfId="3430"/>
    <cellStyle name="20% - Accent1 4 2 2 5" xfId="3431"/>
    <cellStyle name="20% - Accent1 4 2 2 6" xfId="3432"/>
    <cellStyle name="20% - Accent1 4 2 2 7" xfId="3433"/>
    <cellStyle name="20% - Accent1 4 2 2 8" xfId="3434"/>
    <cellStyle name="20% - Accent1 4 2 2 9" xfId="3435"/>
    <cellStyle name="20% - Accent1 4 2 3" xfId="3436"/>
    <cellStyle name="20% - Accent1 4 2 3 10" xfId="3437"/>
    <cellStyle name="20% - Accent1 4 2 3 2" xfId="3438"/>
    <cellStyle name="20% - Accent1 4 2 3 3" xfId="3439"/>
    <cellStyle name="20% - Accent1 4 2 3 4" xfId="3440"/>
    <cellStyle name="20% - Accent1 4 2 3 5" xfId="3441"/>
    <cellStyle name="20% - Accent1 4 2 3 6" xfId="3442"/>
    <cellStyle name="20% - Accent1 4 2 3 7" xfId="3443"/>
    <cellStyle name="20% - Accent1 4 2 3 8" xfId="3444"/>
    <cellStyle name="20% - Accent1 4 2 3 9" xfId="3445"/>
    <cellStyle name="20% - Accent1 4 2 4" xfId="3446"/>
    <cellStyle name="20% - Accent1 4 2 5" xfId="3447"/>
    <cellStyle name="20% - Accent1 4 2 6" xfId="3448"/>
    <cellStyle name="20% - Accent1 4 2 7" xfId="3449"/>
    <cellStyle name="20% - Accent1 4 2 8" xfId="3450"/>
    <cellStyle name="20% - Accent1 4 2 9" xfId="3451"/>
    <cellStyle name="20% - Accent1 4 3" xfId="3452"/>
    <cellStyle name="20% - Accent1 4 3 10" xfId="3453"/>
    <cellStyle name="20% - Accent1 4 3 2" xfId="3454"/>
    <cellStyle name="20% - Accent1 4 3 2 2" xfId="3455"/>
    <cellStyle name="20% - Accent1 4 3 2 2 2" xfId="3456"/>
    <cellStyle name="20% - Accent1 4 3 2 3" xfId="3457"/>
    <cellStyle name="20% - Accent1 4 3 2 4" xfId="3458"/>
    <cellStyle name="20% - Accent1 4 3 3" xfId="3459"/>
    <cellStyle name="20% - Accent1 4 3 3 2" xfId="3460"/>
    <cellStyle name="20% - Accent1 4 3 4" xfId="3461"/>
    <cellStyle name="20% - Accent1 4 3 5" xfId="3462"/>
    <cellStyle name="20% - Accent1 4 3 6" xfId="3463"/>
    <cellStyle name="20% - Accent1 4 3 7" xfId="3464"/>
    <cellStyle name="20% - Accent1 4 3 8" xfId="3465"/>
    <cellStyle name="20% - Accent1 4 3 9" xfId="3466"/>
    <cellStyle name="20% - Accent1 4 4" xfId="3467"/>
    <cellStyle name="20% - Accent1 4 4 10" xfId="3468"/>
    <cellStyle name="20% - Accent1 4 4 2" xfId="3469"/>
    <cellStyle name="20% - Accent1 4 4 2 2" xfId="3470"/>
    <cellStyle name="20% - Accent1 4 4 3" xfId="3471"/>
    <cellStyle name="20% - Accent1 4 4 4" xfId="3472"/>
    <cellStyle name="20% - Accent1 4 4 5" xfId="3473"/>
    <cellStyle name="20% - Accent1 4 4 6" xfId="3474"/>
    <cellStyle name="20% - Accent1 4 4 7" xfId="3475"/>
    <cellStyle name="20% - Accent1 4 4 8" xfId="3476"/>
    <cellStyle name="20% - Accent1 4 4 9" xfId="3477"/>
    <cellStyle name="20% - Accent1 4 5" xfId="3478"/>
    <cellStyle name="20% - Accent1 4 5 10" xfId="3479"/>
    <cellStyle name="20% - Accent1 4 5 2" xfId="3480"/>
    <cellStyle name="20% - Accent1 4 5 3" xfId="3481"/>
    <cellStyle name="20% - Accent1 4 5 4" xfId="3482"/>
    <cellStyle name="20% - Accent1 4 5 5" xfId="3483"/>
    <cellStyle name="20% - Accent1 4 5 6" xfId="3484"/>
    <cellStyle name="20% - Accent1 4 5 7" xfId="3485"/>
    <cellStyle name="20% - Accent1 4 5 8" xfId="3486"/>
    <cellStyle name="20% - Accent1 4 5 9" xfId="3487"/>
    <cellStyle name="20% - Accent1 4 6" xfId="3488"/>
    <cellStyle name="20% - Accent1 4 6 10" xfId="3489"/>
    <cellStyle name="20% - Accent1 4 6 2" xfId="3490"/>
    <cellStyle name="20% - Accent1 4 6 3" xfId="3491"/>
    <cellStyle name="20% - Accent1 4 6 4" xfId="3492"/>
    <cellStyle name="20% - Accent1 4 6 5" xfId="3493"/>
    <cellStyle name="20% - Accent1 4 6 6" xfId="3494"/>
    <cellStyle name="20% - Accent1 4 6 7" xfId="3495"/>
    <cellStyle name="20% - Accent1 4 6 8" xfId="3496"/>
    <cellStyle name="20% - Accent1 4 6 9" xfId="3497"/>
    <cellStyle name="20% - Accent1 4 7" xfId="3498"/>
    <cellStyle name="20% - Accent1 4 7 10" xfId="3499"/>
    <cellStyle name="20% - Accent1 4 7 2" xfId="3500"/>
    <cellStyle name="20% - Accent1 4 7 3" xfId="3501"/>
    <cellStyle name="20% - Accent1 4 7 4" xfId="3502"/>
    <cellStyle name="20% - Accent1 4 7 5" xfId="3503"/>
    <cellStyle name="20% - Accent1 4 7 6" xfId="3504"/>
    <cellStyle name="20% - Accent1 4 7 7" xfId="3505"/>
    <cellStyle name="20% - Accent1 4 7 8" xfId="3506"/>
    <cellStyle name="20% - Accent1 4 7 9" xfId="3507"/>
    <cellStyle name="20% - Accent1 4 8" xfId="3508"/>
    <cellStyle name="20% - Accent1 4 8 10" xfId="3509"/>
    <cellStyle name="20% - Accent1 4 8 2" xfId="3510"/>
    <cellStyle name="20% - Accent1 4 8 3" xfId="3511"/>
    <cellStyle name="20% - Accent1 4 8 4" xfId="3512"/>
    <cellStyle name="20% - Accent1 4 8 5" xfId="3513"/>
    <cellStyle name="20% - Accent1 4 8 6" xfId="3514"/>
    <cellStyle name="20% - Accent1 4 8 7" xfId="3515"/>
    <cellStyle name="20% - Accent1 4 8 8" xfId="3516"/>
    <cellStyle name="20% - Accent1 4 8 9" xfId="3517"/>
    <cellStyle name="20% - Accent1 4 9" xfId="3518"/>
    <cellStyle name="20% - Accent1 4 9 10" xfId="3519"/>
    <cellStyle name="20% - Accent1 4 9 2" xfId="3520"/>
    <cellStyle name="20% - Accent1 4 9 3" xfId="3521"/>
    <cellStyle name="20% - Accent1 4 9 4" xfId="3522"/>
    <cellStyle name="20% - Accent1 4 9 5" xfId="3523"/>
    <cellStyle name="20% - Accent1 4 9 6" xfId="3524"/>
    <cellStyle name="20% - Accent1 4 9 7" xfId="3525"/>
    <cellStyle name="20% - Accent1 4 9 8" xfId="3526"/>
    <cellStyle name="20% - Accent1 4 9 9" xfId="3527"/>
    <cellStyle name="20% - Accent1 40" xfId="3528"/>
    <cellStyle name="20% - Accent1 40 10" xfId="3529"/>
    <cellStyle name="20% - Accent1 40 11" xfId="3530"/>
    <cellStyle name="20% - Accent1 40 12" xfId="3531"/>
    <cellStyle name="20% - Accent1 40 13" xfId="3532"/>
    <cellStyle name="20% - Accent1 40 14" xfId="3533"/>
    <cellStyle name="20% - Accent1 40 15" xfId="3534"/>
    <cellStyle name="20% - Accent1 40 2" xfId="3535"/>
    <cellStyle name="20% - Accent1 40 2 10" xfId="3536"/>
    <cellStyle name="20% - Accent1 40 2 11" xfId="3537"/>
    <cellStyle name="20% - Accent1 40 2 12" xfId="3538"/>
    <cellStyle name="20% - Accent1 40 2 13" xfId="3539"/>
    <cellStyle name="20% - Accent1 40 2 2" xfId="3540"/>
    <cellStyle name="20% - Accent1 40 2 2 10" xfId="3541"/>
    <cellStyle name="20% - Accent1 40 2 2 2" xfId="3542"/>
    <cellStyle name="20% - Accent1 40 2 2 3" xfId="3543"/>
    <cellStyle name="20% - Accent1 40 2 2 4" xfId="3544"/>
    <cellStyle name="20% - Accent1 40 2 2 5" xfId="3545"/>
    <cellStyle name="20% - Accent1 40 2 2 6" xfId="3546"/>
    <cellStyle name="20% - Accent1 40 2 2 7" xfId="3547"/>
    <cellStyle name="20% - Accent1 40 2 2 8" xfId="3548"/>
    <cellStyle name="20% - Accent1 40 2 2 9" xfId="3549"/>
    <cellStyle name="20% - Accent1 40 2 3" xfId="3550"/>
    <cellStyle name="20% - Accent1 40 2 3 10" xfId="3551"/>
    <cellStyle name="20% - Accent1 40 2 3 2" xfId="3552"/>
    <cellStyle name="20% - Accent1 40 2 3 3" xfId="3553"/>
    <cellStyle name="20% - Accent1 40 2 3 4" xfId="3554"/>
    <cellStyle name="20% - Accent1 40 2 3 5" xfId="3555"/>
    <cellStyle name="20% - Accent1 40 2 3 6" xfId="3556"/>
    <cellStyle name="20% - Accent1 40 2 3 7" xfId="3557"/>
    <cellStyle name="20% - Accent1 40 2 3 8" xfId="3558"/>
    <cellStyle name="20% - Accent1 40 2 3 9" xfId="3559"/>
    <cellStyle name="20% - Accent1 40 2 4" xfId="3560"/>
    <cellStyle name="20% - Accent1 40 2 5" xfId="3561"/>
    <cellStyle name="20% - Accent1 40 2 6" xfId="3562"/>
    <cellStyle name="20% - Accent1 40 2 7" xfId="3563"/>
    <cellStyle name="20% - Accent1 40 2 8" xfId="3564"/>
    <cellStyle name="20% - Accent1 40 2 9" xfId="3565"/>
    <cellStyle name="20% - Accent1 40 3" xfId="3566"/>
    <cellStyle name="20% - Accent1 40 3 10" xfId="3567"/>
    <cellStyle name="20% - Accent1 40 3 2" xfId="3568"/>
    <cellStyle name="20% - Accent1 40 3 3" xfId="3569"/>
    <cellStyle name="20% - Accent1 40 3 4" xfId="3570"/>
    <cellStyle name="20% - Accent1 40 3 5" xfId="3571"/>
    <cellStyle name="20% - Accent1 40 3 6" xfId="3572"/>
    <cellStyle name="20% - Accent1 40 3 7" xfId="3573"/>
    <cellStyle name="20% - Accent1 40 3 8" xfId="3574"/>
    <cellStyle name="20% - Accent1 40 3 9" xfId="3575"/>
    <cellStyle name="20% - Accent1 40 4" xfId="3576"/>
    <cellStyle name="20% - Accent1 40 4 10" xfId="3577"/>
    <cellStyle name="20% - Accent1 40 4 2" xfId="3578"/>
    <cellStyle name="20% - Accent1 40 4 3" xfId="3579"/>
    <cellStyle name="20% - Accent1 40 4 4" xfId="3580"/>
    <cellStyle name="20% - Accent1 40 4 5" xfId="3581"/>
    <cellStyle name="20% - Accent1 40 4 6" xfId="3582"/>
    <cellStyle name="20% - Accent1 40 4 7" xfId="3583"/>
    <cellStyle name="20% - Accent1 40 4 8" xfId="3584"/>
    <cellStyle name="20% - Accent1 40 4 9" xfId="3585"/>
    <cellStyle name="20% - Accent1 40 5" xfId="3586"/>
    <cellStyle name="20% - Accent1 40 5 10" xfId="3587"/>
    <cellStyle name="20% - Accent1 40 5 2" xfId="3588"/>
    <cellStyle name="20% - Accent1 40 5 3" xfId="3589"/>
    <cellStyle name="20% - Accent1 40 5 4" xfId="3590"/>
    <cellStyle name="20% - Accent1 40 5 5" xfId="3591"/>
    <cellStyle name="20% - Accent1 40 5 6" xfId="3592"/>
    <cellStyle name="20% - Accent1 40 5 7" xfId="3593"/>
    <cellStyle name="20% - Accent1 40 5 8" xfId="3594"/>
    <cellStyle name="20% - Accent1 40 5 9" xfId="3595"/>
    <cellStyle name="20% - Accent1 40 6" xfId="3596"/>
    <cellStyle name="20% - Accent1 40 7" xfId="3597"/>
    <cellStyle name="20% - Accent1 40 8" xfId="3598"/>
    <cellStyle name="20% - Accent1 40 9" xfId="3599"/>
    <cellStyle name="20% - Accent1 41" xfId="3600"/>
    <cellStyle name="20% - Accent1 41 10" xfId="3601"/>
    <cellStyle name="20% - Accent1 41 11" xfId="3602"/>
    <cellStyle name="20% - Accent1 41 12" xfId="3603"/>
    <cellStyle name="20% - Accent1 41 13" xfId="3604"/>
    <cellStyle name="20% - Accent1 41 14" xfId="3605"/>
    <cellStyle name="20% - Accent1 41 15" xfId="3606"/>
    <cellStyle name="20% - Accent1 41 2" xfId="3607"/>
    <cellStyle name="20% - Accent1 41 2 10" xfId="3608"/>
    <cellStyle name="20% - Accent1 41 2 11" xfId="3609"/>
    <cellStyle name="20% - Accent1 41 2 12" xfId="3610"/>
    <cellStyle name="20% - Accent1 41 2 13" xfId="3611"/>
    <cellStyle name="20% - Accent1 41 2 2" xfId="3612"/>
    <cellStyle name="20% - Accent1 41 2 2 10" xfId="3613"/>
    <cellStyle name="20% - Accent1 41 2 2 2" xfId="3614"/>
    <cellStyle name="20% - Accent1 41 2 2 3" xfId="3615"/>
    <cellStyle name="20% - Accent1 41 2 2 4" xfId="3616"/>
    <cellStyle name="20% - Accent1 41 2 2 5" xfId="3617"/>
    <cellStyle name="20% - Accent1 41 2 2 6" xfId="3618"/>
    <cellStyle name="20% - Accent1 41 2 2 7" xfId="3619"/>
    <cellStyle name="20% - Accent1 41 2 2 8" xfId="3620"/>
    <cellStyle name="20% - Accent1 41 2 2 9" xfId="3621"/>
    <cellStyle name="20% - Accent1 41 2 3" xfId="3622"/>
    <cellStyle name="20% - Accent1 41 2 3 10" xfId="3623"/>
    <cellStyle name="20% - Accent1 41 2 3 2" xfId="3624"/>
    <cellStyle name="20% - Accent1 41 2 3 3" xfId="3625"/>
    <cellStyle name="20% - Accent1 41 2 3 4" xfId="3626"/>
    <cellStyle name="20% - Accent1 41 2 3 5" xfId="3627"/>
    <cellStyle name="20% - Accent1 41 2 3 6" xfId="3628"/>
    <cellStyle name="20% - Accent1 41 2 3 7" xfId="3629"/>
    <cellStyle name="20% - Accent1 41 2 3 8" xfId="3630"/>
    <cellStyle name="20% - Accent1 41 2 3 9" xfId="3631"/>
    <cellStyle name="20% - Accent1 41 2 4" xfId="3632"/>
    <cellStyle name="20% - Accent1 41 2 5" xfId="3633"/>
    <cellStyle name="20% - Accent1 41 2 6" xfId="3634"/>
    <cellStyle name="20% - Accent1 41 2 7" xfId="3635"/>
    <cellStyle name="20% - Accent1 41 2 8" xfId="3636"/>
    <cellStyle name="20% - Accent1 41 2 9" xfId="3637"/>
    <cellStyle name="20% - Accent1 41 3" xfId="3638"/>
    <cellStyle name="20% - Accent1 41 3 10" xfId="3639"/>
    <cellStyle name="20% - Accent1 41 3 2" xfId="3640"/>
    <cellStyle name="20% - Accent1 41 3 3" xfId="3641"/>
    <cellStyle name="20% - Accent1 41 3 4" xfId="3642"/>
    <cellStyle name="20% - Accent1 41 3 5" xfId="3643"/>
    <cellStyle name="20% - Accent1 41 3 6" xfId="3644"/>
    <cellStyle name="20% - Accent1 41 3 7" xfId="3645"/>
    <cellStyle name="20% - Accent1 41 3 8" xfId="3646"/>
    <cellStyle name="20% - Accent1 41 3 9" xfId="3647"/>
    <cellStyle name="20% - Accent1 41 4" xfId="3648"/>
    <cellStyle name="20% - Accent1 41 4 10" xfId="3649"/>
    <cellStyle name="20% - Accent1 41 4 2" xfId="3650"/>
    <cellStyle name="20% - Accent1 41 4 3" xfId="3651"/>
    <cellStyle name="20% - Accent1 41 4 4" xfId="3652"/>
    <cellStyle name="20% - Accent1 41 4 5" xfId="3653"/>
    <cellStyle name="20% - Accent1 41 4 6" xfId="3654"/>
    <cellStyle name="20% - Accent1 41 4 7" xfId="3655"/>
    <cellStyle name="20% - Accent1 41 4 8" xfId="3656"/>
    <cellStyle name="20% - Accent1 41 4 9" xfId="3657"/>
    <cellStyle name="20% - Accent1 41 5" xfId="3658"/>
    <cellStyle name="20% - Accent1 41 5 10" xfId="3659"/>
    <cellStyle name="20% - Accent1 41 5 2" xfId="3660"/>
    <cellStyle name="20% - Accent1 41 5 3" xfId="3661"/>
    <cellStyle name="20% - Accent1 41 5 4" xfId="3662"/>
    <cellStyle name="20% - Accent1 41 5 5" xfId="3663"/>
    <cellStyle name="20% - Accent1 41 5 6" xfId="3664"/>
    <cellStyle name="20% - Accent1 41 5 7" xfId="3665"/>
    <cellStyle name="20% - Accent1 41 5 8" xfId="3666"/>
    <cellStyle name="20% - Accent1 41 5 9" xfId="3667"/>
    <cellStyle name="20% - Accent1 41 6" xfId="3668"/>
    <cellStyle name="20% - Accent1 41 7" xfId="3669"/>
    <cellStyle name="20% - Accent1 41 8" xfId="3670"/>
    <cellStyle name="20% - Accent1 41 9" xfId="3671"/>
    <cellStyle name="20% - Accent1 42" xfId="3672"/>
    <cellStyle name="20% - Accent1 42 10" xfId="3673"/>
    <cellStyle name="20% - Accent1 42 11" xfId="3674"/>
    <cellStyle name="20% - Accent1 42 12" xfId="3675"/>
    <cellStyle name="20% - Accent1 42 13" xfId="3676"/>
    <cellStyle name="20% - Accent1 42 14" xfId="3677"/>
    <cellStyle name="20% - Accent1 42 15" xfId="3678"/>
    <cellStyle name="20% - Accent1 42 2" xfId="3679"/>
    <cellStyle name="20% - Accent1 42 2 10" xfId="3680"/>
    <cellStyle name="20% - Accent1 42 2 11" xfId="3681"/>
    <cellStyle name="20% - Accent1 42 2 12" xfId="3682"/>
    <cellStyle name="20% - Accent1 42 2 13" xfId="3683"/>
    <cellStyle name="20% - Accent1 42 2 2" xfId="3684"/>
    <cellStyle name="20% - Accent1 42 2 2 10" xfId="3685"/>
    <cellStyle name="20% - Accent1 42 2 2 2" xfId="3686"/>
    <cellStyle name="20% - Accent1 42 2 2 3" xfId="3687"/>
    <cellStyle name="20% - Accent1 42 2 2 4" xfId="3688"/>
    <cellStyle name="20% - Accent1 42 2 2 5" xfId="3689"/>
    <cellStyle name="20% - Accent1 42 2 2 6" xfId="3690"/>
    <cellStyle name="20% - Accent1 42 2 2 7" xfId="3691"/>
    <cellStyle name="20% - Accent1 42 2 2 8" xfId="3692"/>
    <cellStyle name="20% - Accent1 42 2 2 9" xfId="3693"/>
    <cellStyle name="20% - Accent1 42 2 3" xfId="3694"/>
    <cellStyle name="20% - Accent1 42 2 3 10" xfId="3695"/>
    <cellStyle name="20% - Accent1 42 2 3 2" xfId="3696"/>
    <cellStyle name="20% - Accent1 42 2 3 3" xfId="3697"/>
    <cellStyle name="20% - Accent1 42 2 3 4" xfId="3698"/>
    <cellStyle name="20% - Accent1 42 2 3 5" xfId="3699"/>
    <cellStyle name="20% - Accent1 42 2 3 6" xfId="3700"/>
    <cellStyle name="20% - Accent1 42 2 3 7" xfId="3701"/>
    <cellStyle name="20% - Accent1 42 2 3 8" xfId="3702"/>
    <cellStyle name="20% - Accent1 42 2 3 9" xfId="3703"/>
    <cellStyle name="20% - Accent1 42 2 4" xfId="3704"/>
    <cellStyle name="20% - Accent1 42 2 5" xfId="3705"/>
    <cellStyle name="20% - Accent1 42 2 6" xfId="3706"/>
    <cellStyle name="20% - Accent1 42 2 7" xfId="3707"/>
    <cellStyle name="20% - Accent1 42 2 8" xfId="3708"/>
    <cellStyle name="20% - Accent1 42 2 9" xfId="3709"/>
    <cellStyle name="20% - Accent1 42 3" xfId="3710"/>
    <cellStyle name="20% - Accent1 42 3 10" xfId="3711"/>
    <cellStyle name="20% - Accent1 42 3 2" xfId="3712"/>
    <cellStyle name="20% - Accent1 42 3 3" xfId="3713"/>
    <cellStyle name="20% - Accent1 42 3 4" xfId="3714"/>
    <cellStyle name="20% - Accent1 42 3 5" xfId="3715"/>
    <cellStyle name="20% - Accent1 42 3 6" xfId="3716"/>
    <cellStyle name="20% - Accent1 42 3 7" xfId="3717"/>
    <cellStyle name="20% - Accent1 42 3 8" xfId="3718"/>
    <cellStyle name="20% - Accent1 42 3 9" xfId="3719"/>
    <cellStyle name="20% - Accent1 42 4" xfId="3720"/>
    <cellStyle name="20% - Accent1 42 4 10" xfId="3721"/>
    <cellStyle name="20% - Accent1 42 4 2" xfId="3722"/>
    <cellStyle name="20% - Accent1 42 4 3" xfId="3723"/>
    <cellStyle name="20% - Accent1 42 4 4" xfId="3724"/>
    <cellStyle name="20% - Accent1 42 4 5" xfId="3725"/>
    <cellStyle name="20% - Accent1 42 4 6" xfId="3726"/>
    <cellStyle name="20% - Accent1 42 4 7" xfId="3727"/>
    <cellStyle name="20% - Accent1 42 4 8" xfId="3728"/>
    <cellStyle name="20% - Accent1 42 4 9" xfId="3729"/>
    <cellStyle name="20% - Accent1 42 5" xfId="3730"/>
    <cellStyle name="20% - Accent1 42 5 10" xfId="3731"/>
    <cellStyle name="20% - Accent1 42 5 2" xfId="3732"/>
    <cellStyle name="20% - Accent1 42 5 3" xfId="3733"/>
    <cellStyle name="20% - Accent1 42 5 4" xfId="3734"/>
    <cellStyle name="20% - Accent1 42 5 5" xfId="3735"/>
    <cellStyle name="20% - Accent1 42 5 6" xfId="3736"/>
    <cellStyle name="20% - Accent1 42 5 7" xfId="3737"/>
    <cellStyle name="20% - Accent1 42 5 8" xfId="3738"/>
    <cellStyle name="20% - Accent1 42 5 9" xfId="3739"/>
    <cellStyle name="20% - Accent1 42 6" xfId="3740"/>
    <cellStyle name="20% - Accent1 42 7" xfId="3741"/>
    <cellStyle name="20% - Accent1 42 8" xfId="3742"/>
    <cellStyle name="20% - Accent1 42 9" xfId="3743"/>
    <cellStyle name="20% - Accent1 43" xfId="3744"/>
    <cellStyle name="20% - Accent1 43 10" xfId="3745"/>
    <cellStyle name="20% - Accent1 43 11" xfId="3746"/>
    <cellStyle name="20% - Accent1 43 12" xfId="3747"/>
    <cellStyle name="20% - Accent1 43 13" xfId="3748"/>
    <cellStyle name="20% - Accent1 43 14" xfId="3749"/>
    <cellStyle name="20% - Accent1 43 15" xfId="3750"/>
    <cellStyle name="20% - Accent1 43 2" xfId="3751"/>
    <cellStyle name="20% - Accent1 43 2 10" xfId="3752"/>
    <cellStyle name="20% - Accent1 43 2 11" xfId="3753"/>
    <cellStyle name="20% - Accent1 43 2 12" xfId="3754"/>
    <cellStyle name="20% - Accent1 43 2 13" xfId="3755"/>
    <cellStyle name="20% - Accent1 43 2 2" xfId="3756"/>
    <cellStyle name="20% - Accent1 43 2 2 10" xfId="3757"/>
    <cellStyle name="20% - Accent1 43 2 2 2" xfId="3758"/>
    <cellStyle name="20% - Accent1 43 2 2 3" xfId="3759"/>
    <cellStyle name="20% - Accent1 43 2 2 4" xfId="3760"/>
    <cellStyle name="20% - Accent1 43 2 2 5" xfId="3761"/>
    <cellStyle name="20% - Accent1 43 2 2 6" xfId="3762"/>
    <cellStyle name="20% - Accent1 43 2 2 7" xfId="3763"/>
    <cellStyle name="20% - Accent1 43 2 2 8" xfId="3764"/>
    <cellStyle name="20% - Accent1 43 2 2 9" xfId="3765"/>
    <cellStyle name="20% - Accent1 43 2 3" xfId="3766"/>
    <cellStyle name="20% - Accent1 43 2 3 10" xfId="3767"/>
    <cellStyle name="20% - Accent1 43 2 3 2" xfId="3768"/>
    <cellStyle name="20% - Accent1 43 2 3 3" xfId="3769"/>
    <cellStyle name="20% - Accent1 43 2 3 4" xfId="3770"/>
    <cellStyle name="20% - Accent1 43 2 3 5" xfId="3771"/>
    <cellStyle name="20% - Accent1 43 2 3 6" xfId="3772"/>
    <cellStyle name="20% - Accent1 43 2 3 7" xfId="3773"/>
    <cellStyle name="20% - Accent1 43 2 3 8" xfId="3774"/>
    <cellStyle name="20% - Accent1 43 2 3 9" xfId="3775"/>
    <cellStyle name="20% - Accent1 43 2 4" xfId="3776"/>
    <cellStyle name="20% - Accent1 43 2 5" xfId="3777"/>
    <cellStyle name="20% - Accent1 43 2 6" xfId="3778"/>
    <cellStyle name="20% - Accent1 43 2 7" xfId="3779"/>
    <cellStyle name="20% - Accent1 43 2 8" xfId="3780"/>
    <cellStyle name="20% - Accent1 43 2 9" xfId="3781"/>
    <cellStyle name="20% - Accent1 43 3" xfId="3782"/>
    <cellStyle name="20% - Accent1 43 3 10" xfId="3783"/>
    <cellStyle name="20% - Accent1 43 3 2" xfId="3784"/>
    <cellStyle name="20% - Accent1 43 3 3" xfId="3785"/>
    <cellStyle name="20% - Accent1 43 3 4" xfId="3786"/>
    <cellStyle name="20% - Accent1 43 3 5" xfId="3787"/>
    <cellStyle name="20% - Accent1 43 3 6" xfId="3788"/>
    <cellStyle name="20% - Accent1 43 3 7" xfId="3789"/>
    <cellStyle name="20% - Accent1 43 3 8" xfId="3790"/>
    <cellStyle name="20% - Accent1 43 3 9" xfId="3791"/>
    <cellStyle name="20% - Accent1 43 4" xfId="3792"/>
    <cellStyle name="20% - Accent1 43 4 10" xfId="3793"/>
    <cellStyle name="20% - Accent1 43 4 2" xfId="3794"/>
    <cellStyle name="20% - Accent1 43 4 3" xfId="3795"/>
    <cellStyle name="20% - Accent1 43 4 4" xfId="3796"/>
    <cellStyle name="20% - Accent1 43 4 5" xfId="3797"/>
    <cellStyle name="20% - Accent1 43 4 6" xfId="3798"/>
    <cellStyle name="20% - Accent1 43 4 7" xfId="3799"/>
    <cellStyle name="20% - Accent1 43 4 8" xfId="3800"/>
    <cellStyle name="20% - Accent1 43 4 9" xfId="3801"/>
    <cellStyle name="20% - Accent1 43 5" xfId="3802"/>
    <cellStyle name="20% - Accent1 43 5 10" xfId="3803"/>
    <cellStyle name="20% - Accent1 43 5 2" xfId="3804"/>
    <cellStyle name="20% - Accent1 43 5 3" xfId="3805"/>
    <cellStyle name="20% - Accent1 43 5 4" xfId="3806"/>
    <cellStyle name="20% - Accent1 43 5 5" xfId="3807"/>
    <cellStyle name="20% - Accent1 43 5 6" xfId="3808"/>
    <cellStyle name="20% - Accent1 43 5 7" xfId="3809"/>
    <cellStyle name="20% - Accent1 43 5 8" xfId="3810"/>
    <cellStyle name="20% - Accent1 43 5 9" xfId="3811"/>
    <cellStyle name="20% - Accent1 43 6" xfId="3812"/>
    <cellStyle name="20% - Accent1 43 7" xfId="3813"/>
    <cellStyle name="20% - Accent1 43 8" xfId="3814"/>
    <cellStyle name="20% - Accent1 43 9" xfId="3815"/>
    <cellStyle name="20% - Accent1 44" xfId="3816"/>
    <cellStyle name="20% - Accent1 44 10" xfId="3817"/>
    <cellStyle name="20% - Accent1 44 11" xfId="3818"/>
    <cellStyle name="20% - Accent1 44 12" xfId="3819"/>
    <cellStyle name="20% - Accent1 44 13" xfId="3820"/>
    <cellStyle name="20% - Accent1 44 14" xfId="3821"/>
    <cellStyle name="20% - Accent1 44 15" xfId="3822"/>
    <cellStyle name="20% - Accent1 44 2" xfId="3823"/>
    <cellStyle name="20% - Accent1 44 2 10" xfId="3824"/>
    <cellStyle name="20% - Accent1 44 2 11" xfId="3825"/>
    <cellStyle name="20% - Accent1 44 2 12" xfId="3826"/>
    <cellStyle name="20% - Accent1 44 2 13" xfId="3827"/>
    <cellStyle name="20% - Accent1 44 2 2" xfId="3828"/>
    <cellStyle name="20% - Accent1 44 2 2 10" xfId="3829"/>
    <cellStyle name="20% - Accent1 44 2 2 2" xfId="3830"/>
    <cellStyle name="20% - Accent1 44 2 2 3" xfId="3831"/>
    <cellStyle name="20% - Accent1 44 2 2 4" xfId="3832"/>
    <cellStyle name="20% - Accent1 44 2 2 5" xfId="3833"/>
    <cellStyle name="20% - Accent1 44 2 2 6" xfId="3834"/>
    <cellStyle name="20% - Accent1 44 2 2 7" xfId="3835"/>
    <cellStyle name="20% - Accent1 44 2 2 8" xfId="3836"/>
    <cellStyle name="20% - Accent1 44 2 2 9" xfId="3837"/>
    <cellStyle name="20% - Accent1 44 2 3" xfId="3838"/>
    <cellStyle name="20% - Accent1 44 2 3 10" xfId="3839"/>
    <cellStyle name="20% - Accent1 44 2 3 2" xfId="3840"/>
    <cellStyle name="20% - Accent1 44 2 3 3" xfId="3841"/>
    <cellStyle name="20% - Accent1 44 2 3 4" xfId="3842"/>
    <cellStyle name="20% - Accent1 44 2 3 5" xfId="3843"/>
    <cellStyle name="20% - Accent1 44 2 3 6" xfId="3844"/>
    <cellStyle name="20% - Accent1 44 2 3 7" xfId="3845"/>
    <cellStyle name="20% - Accent1 44 2 3 8" xfId="3846"/>
    <cellStyle name="20% - Accent1 44 2 3 9" xfId="3847"/>
    <cellStyle name="20% - Accent1 44 2 4" xfId="3848"/>
    <cellStyle name="20% - Accent1 44 2 5" xfId="3849"/>
    <cellStyle name="20% - Accent1 44 2 6" xfId="3850"/>
    <cellStyle name="20% - Accent1 44 2 7" xfId="3851"/>
    <cellStyle name="20% - Accent1 44 2 8" xfId="3852"/>
    <cellStyle name="20% - Accent1 44 2 9" xfId="3853"/>
    <cellStyle name="20% - Accent1 44 3" xfId="3854"/>
    <cellStyle name="20% - Accent1 44 3 10" xfId="3855"/>
    <cellStyle name="20% - Accent1 44 3 2" xfId="3856"/>
    <cellStyle name="20% - Accent1 44 3 3" xfId="3857"/>
    <cellStyle name="20% - Accent1 44 3 4" xfId="3858"/>
    <cellStyle name="20% - Accent1 44 3 5" xfId="3859"/>
    <cellStyle name="20% - Accent1 44 3 6" xfId="3860"/>
    <cellStyle name="20% - Accent1 44 3 7" xfId="3861"/>
    <cellStyle name="20% - Accent1 44 3 8" xfId="3862"/>
    <cellStyle name="20% - Accent1 44 3 9" xfId="3863"/>
    <cellStyle name="20% - Accent1 44 4" xfId="3864"/>
    <cellStyle name="20% - Accent1 44 4 10" xfId="3865"/>
    <cellStyle name="20% - Accent1 44 4 2" xfId="3866"/>
    <cellStyle name="20% - Accent1 44 4 3" xfId="3867"/>
    <cellStyle name="20% - Accent1 44 4 4" xfId="3868"/>
    <cellStyle name="20% - Accent1 44 4 5" xfId="3869"/>
    <cellStyle name="20% - Accent1 44 4 6" xfId="3870"/>
    <cellStyle name="20% - Accent1 44 4 7" xfId="3871"/>
    <cellStyle name="20% - Accent1 44 4 8" xfId="3872"/>
    <cellStyle name="20% - Accent1 44 4 9" xfId="3873"/>
    <cellStyle name="20% - Accent1 44 5" xfId="3874"/>
    <cellStyle name="20% - Accent1 44 5 10" xfId="3875"/>
    <cellStyle name="20% - Accent1 44 5 2" xfId="3876"/>
    <cellStyle name="20% - Accent1 44 5 3" xfId="3877"/>
    <cellStyle name="20% - Accent1 44 5 4" xfId="3878"/>
    <cellStyle name="20% - Accent1 44 5 5" xfId="3879"/>
    <cellStyle name="20% - Accent1 44 5 6" xfId="3880"/>
    <cellStyle name="20% - Accent1 44 5 7" xfId="3881"/>
    <cellStyle name="20% - Accent1 44 5 8" xfId="3882"/>
    <cellStyle name="20% - Accent1 44 5 9" xfId="3883"/>
    <cellStyle name="20% - Accent1 44 6" xfId="3884"/>
    <cellStyle name="20% - Accent1 44 7" xfId="3885"/>
    <cellStyle name="20% - Accent1 44 8" xfId="3886"/>
    <cellStyle name="20% - Accent1 44 9" xfId="3887"/>
    <cellStyle name="20% - Accent1 45" xfId="3888"/>
    <cellStyle name="20% - Accent1 45 10" xfId="3889"/>
    <cellStyle name="20% - Accent1 45 11" xfId="3890"/>
    <cellStyle name="20% - Accent1 45 12" xfId="3891"/>
    <cellStyle name="20% - Accent1 45 13" xfId="3892"/>
    <cellStyle name="20% - Accent1 45 14" xfId="3893"/>
    <cellStyle name="20% - Accent1 45 15" xfId="3894"/>
    <cellStyle name="20% - Accent1 45 2" xfId="3895"/>
    <cellStyle name="20% - Accent1 45 2 10" xfId="3896"/>
    <cellStyle name="20% - Accent1 45 2 11" xfId="3897"/>
    <cellStyle name="20% - Accent1 45 2 12" xfId="3898"/>
    <cellStyle name="20% - Accent1 45 2 13" xfId="3899"/>
    <cellStyle name="20% - Accent1 45 2 2" xfId="3900"/>
    <cellStyle name="20% - Accent1 45 2 2 10" xfId="3901"/>
    <cellStyle name="20% - Accent1 45 2 2 2" xfId="3902"/>
    <cellStyle name="20% - Accent1 45 2 2 3" xfId="3903"/>
    <cellStyle name="20% - Accent1 45 2 2 4" xfId="3904"/>
    <cellStyle name="20% - Accent1 45 2 2 5" xfId="3905"/>
    <cellStyle name="20% - Accent1 45 2 2 6" xfId="3906"/>
    <cellStyle name="20% - Accent1 45 2 2 7" xfId="3907"/>
    <cellStyle name="20% - Accent1 45 2 2 8" xfId="3908"/>
    <cellStyle name="20% - Accent1 45 2 2 9" xfId="3909"/>
    <cellStyle name="20% - Accent1 45 2 3" xfId="3910"/>
    <cellStyle name="20% - Accent1 45 2 3 10" xfId="3911"/>
    <cellStyle name="20% - Accent1 45 2 3 2" xfId="3912"/>
    <cellStyle name="20% - Accent1 45 2 3 3" xfId="3913"/>
    <cellStyle name="20% - Accent1 45 2 3 4" xfId="3914"/>
    <cellStyle name="20% - Accent1 45 2 3 5" xfId="3915"/>
    <cellStyle name="20% - Accent1 45 2 3 6" xfId="3916"/>
    <cellStyle name="20% - Accent1 45 2 3 7" xfId="3917"/>
    <cellStyle name="20% - Accent1 45 2 3 8" xfId="3918"/>
    <cellStyle name="20% - Accent1 45 2 3 9" xfId="3919"/>
    <cellStyle name="20% - Accent1 45 2 4" xfId="3920"/>
    <cellStyle name="20% - Accent1 45 2 5" xfId="3921"/>
    <cellStyle name="20% - Accent1 45 2 6" xfId="3922"/>
    <cellStyle name="20% - Accent1 45 2 7" xfId="3923"/>
    <cellStyle name="20% - Accent1 45 2 8" xfId="3924"/>
    <cellStyle name="20% - Accent1 45 2 9" xfId="3925"/>
    <cellStyle name="20% - Accent1 45 3" xfId="3926"/>
    <cellStyle name="20% - Accent1 45 3 10" xfId="3927"/>
    <cellStyle name="20% - Accent1 45 3 2" xfId="3928"/>
    <cellStyle name="20% - Accent1 45 3 3" xfId="3929"/>
    <cellStyle name="20% - Accent1 45 3 4" xfId="3930"/>
    <cellStyle name="20% - Accent1 45 3 5" xfId="3931"/>
    <cellStyle name="20% - Accent1 45 3 6" xfId="3932"/>
    <cellStyle name="20% - Accent1 45 3 7" xfId="3933"/>
    <cellStyle name="20% - Accent1 45 3 8" xfId="3934"/>
    <cellStyle name="20% - Accent1 45 3 9" xfId="3935"/>
    <cellStyle name="20% - Accent1 45 4" xfId="3936"/>
    <cellStyle name="20% - Accent1 45 4 10" xfId="3937"/>
    <cellStyle name="20% - Accent1 45 4 2" xfId="3938"/>
    <cellStyle name="20% - Accent1 45 4 3" xfId="3939"/>
    <cellStyle name="20% - Accent1 45 4 4" xfId="3940"/>
    <cellStyle name="20% - Accent1 45 4 5" xfId="3941"/>
    <cellStyle name="20% - Accent1 45 4 6" xfId="3942"/>
    <cellStyle name="20% - Accent1 45 4 7" xfId="3943"/>
    <cellStyle name="20% - Accent1 45 4 8" xfId="3944"/>
    <cellStyle name="20% - Accent1 45 4 9" xfId="3945"/>
    <cellStyle name="20% - Accent1 45 5" xfId="3946"/>
    <cellStyle name="20% - Accent1 45 5 10" xfId="3947"/>
    <cellStyle name="20% - Accent1 45 5 2" xfId="3948"/>
    <cellStyle name="20% - Accent1 45 5 3" xfId="3949"/>
    <cellStyle name="20% - Accent1 45 5 4" xfId="3950"/>
    <cellStyle name="20% - Accent1 45 5 5" xfId="3951"/>
    <cellStyle name="20% - Accent1 45 5 6" xfId="3952"/>
    <cellStyle name="20% - Accent1 45 5 7" xfId="3953"/>
    <cellStyle name="20% - Accent1 45 5 8" xfId="3954"/>
    <cellStyle name="20% - Accent1 45 5 9" xfId="3955"/>
    <cellStyle name="20% - Accent1 45 6" xfId="3956"/>
    <cellStyle name="20% - Accent1 45 7" xfId="3957"/>
    <cellStyle name="20% - Accent1 45 8" xfId="3958"/>
    <cellStyle name="20% - Accent1 45 9" xfId="3959"/>
    <cellStyle name="20% - Accent1 46" xfId="3960"/>
    <cellStyle name="20% - Accent1 46 10" xfId="3961"/>
    <cellStyle name="20% - Accent1 46 11" xfId="3962"/>
    <cellStyle name="20% - Accent1 46 12" xfId="3963"/>
    <cellStyle name="20% - Accent1 46 13" xfId="3964"/>
    <cellStyle name="20% - Accent1 46 14" xfId="3965"/>
    <cellStyle name="20% - Accent1 46 15" xfId="3966"/>
    <cellStyle name="20% - Accent1 46 2" xfId="3967"/>
    <cellStyle name="20% - Accent1 46 2 10" xfId="3968"/>
    <cellStyle name="20% - Accent1 46 2 11" xfId="3969"/>
    <cellStyle name="20% - Accent1 46 2 12" xfId="3970"/>
    <cellStyle name="20% - Accent1 46 2 13" xfId="3971"/>
    <cellStyle name="20% - Accent1 46 2 2" xfId="3972"/>
    <cellStyle name="20% - Accent1 46 2 2 10" xfId="3973"/>
    <cellStyle name="20% - Accent1 46 2 2 2" xfId="3974"/>
    <cellStyle name="20% - Accent1 46 2 2 3" xfId="3975"/>
    <cellStyle name="20% - Accent1 46 2 2 4" xfId="3976"/>
    <cellStyle name="20% - Accent1 46 2 2 5" xfId="3977"/>
    <cellStyle name="20% - Accent1 46 2 2 6" xfId="3978"/>
    <cellStyle name="20% - Accent1 46 2 2 7" xfId="3979"/>
    <cellStyle name="20% - Accent1 46 2 2 8" xfId="3980"/>
    <cellStyle name="20% - Accent1 46 2 2 9" xfId="3981"/>
    <cellStyle name="20% - Accent1 46 2 3" xfId="3982"/>
    <cellStyle name="20% - Accent1 46 2 3 10" xfId="3983"/>
    <cellStyle name="20% - Accent1 46 2 3 2" xfId="3984"/>
    <cellStyle name="20% - Accent1 46 2 3 3" xfId="3985"/>
    <cellStyle name="20% - Accent1 46 2 3 4" xfId="3986"/>
    <cellStyle name="20% - Accent1 46 2 3 5" xfId="3987"/>
    <cellStyle name="20% - Accent1 46 2 3 6" xfId="3988"/>
    <cellStyle name="20% - Accent1 46 2 3 7" xfId="3989"/>
    <cellStyle name="20% - Accent1 46 2 3 8" xfId="3990"/>
    <cellStyle name="20% - Accent1 46 2 3 9" xfId="3991"/>
    <cellStyle name="20% - Accent1 46 2 4" xfId="3992"/>
    <cellStyle name="20% - Accent1 46 2 5" xfId="3993"/>
    <cellStyle name="20% - Accent1 46 2 6" xfId="3994"/>
    <cellStyle name="20% - Accent1 46 2 7" xfId="3995"/>
    <cellStyle name="20% - Accent1 46 2 8" xfId="3996"/>
    <cellStyle name="20% - Accent1 46 2 9" xfId="3997"/>
    <cellStyle name="20% - Accent1 46 3" xfId="3998"/>
    <cellStyle name="20% - Accent1 46 3 10" xfId="3999"/>
    <cellStyle name="20% - Accent1 46 3 2" xfId="4000"/>
    <cellStyle name="20% - Accent1 46 3 3" xfId="4001"/>
    <cellStyle name="20% - Accent1 46 3 4" xfId="4002"/>
    <cellStyle name="20% - Accent1 46 3 5" xfId="4003"/>
    <cellStyle name="20% - Accent1 46 3 6" xfId="4004"/>
    <cellStyle name="20% - Accent1 46 3 7" xfId="4005"/>
    <cellStyle name="20% - Accent1 46 3 8" xfId="4006"/>
    <cellStyle name="20% - Accent1 46 3 9" xfId="4007"/>
    <cellStyle name="20% - Accent1 46 4" xfId="4008"/>
    <cellStyle name="20% - Accent1 46 4 10" xfId="4009"/>
    <cellStyle name="20% - Accent1 46 4 2" xfId="4010"/>
    <cellStyle name="20% - Accent1 46 4 3" xfId="4011"/>
    <cellStyle name="20% - Accent1 46 4 4" xfId="4012"/>
    <cellStyle name="20% - Accent1 46 4 5" xfId="4013"/>
    <cellStyle name="20% - Accent1 46 4 6" xfId="4014"/>
    <cellStyle name="20% - Accent1 46 4 7" xfId="4015"/>
    <cellStyle name="20% - Accent1 46 4 8" xfId="4016"/>
    <cellStyle name="20% - Accent1 46 4 9" xfId="4017"/>
    <cellStyle name="20% - Accent1 46 5" xfId="4018"/>
    <cellStyle name="20% - Accent1 46 5 10" xfId="4019"/>
    <cellStyle name="20% - Accent1 46 5 2" xfId="4020"/>
    <cellStyle name="20% - Accent1 46 5 3" xfId="4021"/>
    <cellStyle name="20% - Accent1 46 5 4" xfId="4022"/>
    <cellStyle name="20% - Accent1 46 5 5" xfId="4023"/>
    <cellStyle name="20% - Accent1 46 5 6" xfId="4024"/>
    <cellStyle name="20% - Accent1 46 5 7" xfId="4025"/>
    <cellStyle name="20% - Accent1 46 5 8" xfId="4026"/>
    <cellStyle name="20% - Accent1 46 5 9" xfId="4027"/>
    <cellStyle name="20% - Accent1 46 6" xfId="4028"/>
    <cellStyle name="20% - Accent1 46 7" xfId="4029"/>
    <cellStyle name="20% - Accent1 46 8" xfId="4030"/>
    <cellStyle name="20% - Accent1 46 9" xfId="4031"/>
    <cellStyle name="20% - Accent1 47" xfId="4032"/>
    <cellStyle name="20% - Accent1 47 10" xfId="4033"/>
    <cellStyle name="20% - Accent1 47 11" xfId="4034"/>
    <cellStyle name="20% - Accent1 47 12" xfId="4035"/>
    <cellStyle name="20% - Accent1 47 13" xfId="4036"/>
    <cellStyle name="20% - Accent1 47 14" xfId="4037"/>
    <cellStyle name="20% - Accent1 47 15" xfId="4038"/>
    <cellStyle name="20% - Accent1 47 2" xfId="4039"/>
    <cellStyle name="20% - Accent1 47 2 10" xfId="4040"/>
    <cellStyle name="20% - Accent1 47 2 11" xfId="4041"/>
    <cellStyle name="20% - Accent1 47 2 12" xfId="4042"/>
    <cellStyle name="20% - Accent1 47 2 13" xfId="4043"/>
    <cellStyle name="20% - Accent1 47 2 2" xfId="4044"/>
    <cellStyle name="20% - Accent1 47 2 2 10" xfId="4045"/>
    <cellStyle name="20% - Accent1 47 2 2 2" xfId="4046"/>
    <cellStyle name="20% - Accent1 47 2 2 3" xfId="4047"/>
    <cellStyle name="20% - Accent1 47 2 2 4" xfId="4048"/>
    <cellStyle name="20% - Accent1 47 2 2 5" xfId="4049"/>
    <cellStyle name="20% - Accent1 47 2 2 6" xfId="4050"/>
    <cellStyle name="20% - Accent1 47 2 2 7" xfId="4051"/>
    <cellStyle name="20% - Accent1 47 2 2 8" xfId="4052"/>
    <cellStyle name="20% - Accent1 47 2 2 9" xfId="4053"/>
    <cellStyle name="20% - Accent1 47 2 3" xfId="4054"/>
    <cellStyle name="20% - Accent1 47 2 3 10" xfId="4055"/>
    <cellStyle name="20% - Accent1 47 2 3 2" xfId="4056"/>
    <cellStyle name="20% - Accent1 47 2 3 3" xfId="4057"/>
    <cellStyle name="20% - Accent1 47 2 3 4" xfId="4058"/>
    <cellStyle name="20% - Accent1 47 2 3 5" xfId="4059"/>
    <cellStyle name="20% - Accent1 47 2 3 6" xfId="4060"/>
    <cellStyle name="20% - Accent1 47 2 3 7" xfId="4061"/>
    <cellStyle name="20% - Accent1 47 2 3 8" xfId="4062"/>
    <cellStyle name="20% - Accent1 47 2 3 9" xfId="4063"/>
    <cellStyle name="20% - Accent1 47 2 4" xfId="4064"/>
    <cellStyle name="20% - Accent1 47 2 5" xfId="4065"/>
    <cellStyle name="20% - Accent1 47 2 6" xfId="4066"/>
    <cellStyle name="20% - Accent1 47 2 7" xfId="4067"/>
    <cellStyle name="20% - Accent1 47 2 8" xfId="4068"/>
    <cellStyle name="20% - Accent1 47 2 9" xfId="4069"/>
    <cellStyle name="20% - Accent1 47 3" xfId="4070"/>
    <cellStyle name="20% - Accent1 47 3 10" xfId="4071"/>
    <cellStyle name="20% - Accent1 47 3 2" xfId="4072"/>
    <cellStyle name="20% - Accent1 47 3 3" xfId="4073"/>
    <cellStyle name="20% - Accent1 47 3 4" xfId="4074"/>
    <cellStyle name="20% - Accent1 47 3 5" xfId="4075"/>
    <cellStyle name="20% - Accent1 47 3 6" xfId="4076"/>
    <cellStyle name="20% - Accent1 47 3 7" xfId="4077"/>
    <cellStyle name="20% - Accent1 47 3 8" xfId="4078"/>
    <cellStyle name="20% - Accent1 47 3 9" xfId="4079"/>
    <cellStyle name="20% - Accent1 47 4" xfId="4080"/>
    <cellStyle name="20% - Accent1 47 4 10" xfId="4081"/>
    <cellStyle name="20% - Accent1 47 4 2" xfId="4082"/>
    <cellStyle name="20% - Accent1 47 4 3" xfId="4083"/>
    <cellStyle name="20% - Accent1 47 4 4" xfId="4084"/>
    <cellStyle name="20% - Accent1 47 4 5" xfId="4085"/>
    <cellStyle name="20% - Accent1 47 4 6" xfId="4086"/>
    <cellStyle name="20% - Accent1 47 4 7" xfId="4087"/>
    <cellStyle name="20% - Accent1 47 4 8" xfId="4088"/>
    <cellStyle name="20% - Accent1 47 4 9" xfId="4089"/>
    <cellStyle name="20% - Accent1 47 5" xfId="4090"/>
    <cellStyle name="20% - Accent1 47 5 10" xfId="4091"/>
    <cellStyle name="20% - Accent1 47 5 2" xfId="4092"/>
    <cellStyle name="20% - Accent1 47 5 3" xfId="4093"/>
    <cellStyle name="20% - Accent1 47 5 4" xfId="4094"/>
    <cellStyle name="20% - Accent1 47 5 5" xfId="4095"/>
    <cellStyle name="20% - Accent1 47 5 6" xfId="4096"/>
    <cellStyle name="20% - Accent1 47 5 7" xfId="4097"/>
    <cellStyle name="20% - Accent1 47 5 8" xfId="4098"/>
    <cellStyle name="20% - Accent1 47 5 9" xfId="4099"/>
    <cellStyle name="20% - Accent1 47 6" xfId="4100"/>
    <cellStyle name="20% - Accent1 47 7" xfId="4101"/>
    <cellStyle name="20% - Accent1 47 8" xfId="4102"/>
    <cellStyle name="20% - Accent1 47 9" xfId="4103"/>
    <cellStyle name="20% - Accent1 48" xfId="4104"/>
    <cellStyle name="20% - Accent1 48 10" xfId="4105"/>
    <cellStyle name="20% - Accent1 48 11" xfId="4106"/>
    <cellStyle name="20% - Accent1 48 12" xfId="4107"/>
    <cellStyle name="20% - Accent1 48 13" xfId="4108"/>
    <cellStyle name="20% - Accent1 48 14" xfId="4109"/>
    <cellStyle name="20% - Accent1 48 15" xfId="4110"/>
    <cellStyle name="20% - Accent1 48 2" xfId="4111"/>
    <cellStyle name="20% - Accent1 48 2 10" xfId="4112"/>
    <cellStyle name="20% - Accent1 48 2 11" xfId="4113"/>
    <cellStyle name="20% - Accent1 48 2 12" xfId="4114"/>
    <cellStyle name="20% - Accent1 48 2 13" xfId="4115"/>
    <cellStyle name="20% - Accent1 48 2 2" xfId="4116"/>
    <cellStyle name="20% - Accent1 48 2 2 10" xfId="4117"/>
    <cellStyle name="20% - Accent1 48 2 2 2" xfId="4118"/>
    <cellStyle name="20% - Accent1 48 2 2 3" xfId="4119"/>
    <cellStyle name="20% - Accent1 48 2 2 4" xfId="4120"/>
    <cellStyle name="20% - Accent1 48 2 2 5" xfId="4121"/>
    <cellStyle name="20% - Accent1 48 2 2 6" xfId="4122"/>
    <cellStyle name="20% - Accent1 48 2 2 7" xfId="4123"/>
    <cellStyle name="20% - Accent1 48 2 2 8" xfId="4124"/>
    <cellStyle name="20% - Accent1 48 2 2 9" xfId="4125"/>
    <cellStyle name="20% - Accent1 48 2 3" xfId="4126"/>
    <cellStyle name="20% - Accent1 48 2 3 10" xfId="4127"/>
    <cellStyle name="20% - Accent1 48 2 3 2" xfId="4128"/>
    <cellStyle name="20% - Accent1 48 2 3 3" xfId="4129"/>
    <cellStyle name="20% - Accent1 48 2 3 4" xfId="4130"/>
    <cellStyle name="20% - Accent1 48 2 3 5" xfId="4131"/>
    <cellStyle name="20% - Accent1 48 2 3 6" xfId="4132"/>
    <cellStyle name="20% - Accent1 48 2 3 7" xfId="4133"/>
    <cellStyle name="20% - Accent1 48 2 3 8" xfId="4134"/>
    <cellStyle name="20% - Accent1 48 2 3 9" xfId="4135"/>
    <cellStyle name="20% - Accent1 48 2 4" xfId="4136"/>
    <cellStyle name="20% - Accent1 48 2 5" xfId="4137"/>
    <cellStyle name="20% - Accent1 48 2 6" xfId="4138"/>
    <cellStyle name="20% - Accent1 48 2 7" xfId="4139"/>
    <cellStyle name="20% - Accent1 48 2 8" xfId="4140"/>
    <cellStyle name="20% - Accent1 48 2 9" xfId="4141"/>
    <cellStyle name="20% - Accent1 48 3" xfId="4142"/>
    <cellStyle name="20% - Accent1 48 3 10" xfId="4143"/>
    <cellStyle name="20% - Accent1 48 3 2" xfId="4144"/>
    <cellStyle name="20% - Accent1 48 3 3" xfId="4145"/>
    <cellStyle name="20% - Accent1 48 3 4" xfId="4146"/>
    <cellStyle name="20% - Accent1 48 3 5" xfId="4147"/>
    <cellStyle name="20% - Accent1 48 3 6" xfId="4148"/>
    <cellStyle name="20% - Accent1 48 3 7" xfId="4149"/>
    <cellStyle name="20% - Accent1 48 3 8" xfId="4150"/>
    <cellStyle name="20% - Accent1 48 3 9" xfId="4151"/>
    <cellStyle name="20% - Accent1 48 4" xfId="4152"/>
    <cellStyle name="20% - Accent1 48 4 10" xfId="4153"/>
    <cellStyle name="20% - Accent1 48 4 2" xfId="4154"/>
    <cellStyle name="20% - Accent1 48 4 3" xfId="4155"/>
    <cellStyle name="20% - Accent1 48 4 4" xfId="4156"/>
    <cellStyle name="20% - Accent1 48 4 5" xfId="4157"/>
    <cellStyle name="20% - Accent1 48 4 6" xfId="4158"/>
    <cellStyle name="20% - Accent1 48 4 7" xfId="4159"/>
    <cellStyle name="20% - Accent1 48 4 8" xfId="4160"/>
    <cellStyle name="20% - Accent1 48 4 9" xfId="4161"/>
    <cellStyle name="20% - Accent1 48 5" xfId="4162"/>
    <cellStyle name="20% - Accent1 48 5 10" xfId="4163"/>
    <cellStyle name="20% - Accent1 48 5 2" xfId="4164"/>
    <cellStyle name="20% - Accent1 48 5 3" xfId="4165"/>
    <cellStyle name="20% - Accent1 48 5 4" xfId="4166"/>
    <cellStyle name="20% - Accent1 48 5 5" xfId="4167"/>
    <cellStyle name="20% - Accent1 48 5 6" xfId="4168"/>
    <cellStyle name="20% - Accent1 48 5 7" xfId="4169"/>
    <cellStyle name="20% - Accent1 48 5 8" xfId="4170"/>
    <cellStyle name="20% - Accent1 48 5 9" xfId="4171"/>
    <cellStyle name="20% - Accent1 48 6" xfId="4172"/>
    <cellStyle name="20% - Accent1 48 7" xfId="4173"/>
    <cellStyle name="20% - Accent1 48 8" xfId="4174"/>
    <cellStyle name="20% - Accent1 48 9" xfId="4175"/>
    <cellStyle name="20% - Accent1 49" xfId="4176"/>
    <cellStyle name="20% - Accent1 49 10" xfId="4177"/>
    <cellStyle name="20% - Accent1 49 11" xfId="4178"/>
    <cellStyle name="20% - Accent1 49 12" xfId="4179"/>
    <cellStyle name="20% - Accent1 49 13" xfId="4180"/>
    <cellStyle name="20% - Accent1 49 14" xfId="4181"/>
    <cellStyle name="20% - Accent1 49 15" xfId="4182"/>
    <cellStyle name="20% - Accent1 49 2" xfId="4183"/>
    <cellStyle name="20% - Accent1 49 2 10" xfId="4184"/>
    <cellStyle name="20% - Accent1 49 2 11" xfId="4185"/>
    <cellStyle name="20% - Accent1 49 2 12" xfId="4186"/>
    <cellStyle name="20% - Accent1 49 2 13" xfId="4187"/>
    <cellStyle name="20% - Accent1 49 2 2" xfId="4188"/>
    <cellStyle name="20% - Accent1 49 2 2 10" xfId="4189"/>
    <cellStyle name="20% - Accent1 49 2 2 2" xfId="4190"/>
    <cellStyle name="20% - Accent1 49 2 2 3" xfId="4191"/>
    <cellStyle name="20% - Accent1 49 2 2 4" xfId="4192"/>
    <cellStyle name="20% - Accent1 49 2 2 5" xfId="4193"/>
    <cellStyle name="20% - Accent1 49 2 2 6" xfId="4194"/>
    <cellStyle name="20% - Accent1 49 2 2 7" xfId="4195"/>
    <cellStyle name="20% - Accent1 49 2 2 8" xfId="4196"/>
    <cellStyle name="20% - Accent1 49 2 2 9" xfId="4197"/>
    <cellStyle name="20% - Accent1 49 2 3" xfId="4198"/>
    <cellStyle name="20% - Accent1 49 2 3 10" xfId="4199"/>
    <cellStyle name="20% - Accent1 49 2 3 2" xfId="4200"/>
    <cellStyle name="20% - Accent1 49 2 3 3" xfId="4201"/>
    <cellStyle name="20% - Accent1 49 2 3 4" xfId="4202"/>
    <cellStyle name="20% - Accent1 49 2 3 5" xfId="4203"/>
    <cellStyle name="20% - Accent1 49 2 3 6" xfId="4204"/>
    <cellStyle name="20% - Accent1 49 2 3 7" xfId="4205"/>
    <cellStyle name="20% - Accent1 49 2 3 8" xfId="4206"/>
    <cellStyle name="20% - Accent1 49 2 3 9" xfId="4207"/>
    <cellStyle name="20% - Accent1 49 2 4" xfId="4208"/>
    <cellStyle name="20% - Accent1 49 2 5" xfId="4209"/>
    <cellStyle name="20% - Accent1 49 2 6" xfId="4210"/>
    <cellStyle name="20% - Accent1 49 2 7" xfId="4211"/>
    <cellStyle name="20% - Accent1 49 2 8" xfId="4212"/>
    <cellStyle name="20% - Accent1 49 2 9" xfId="4213"/>
    <cellStyle name="20% - Accent1 49 3" xfId="4214"/>
    <cellStyle name="20% - Accent1 49 3 10" xfId="4215"/>
    <cellStyle name="20% - Accent1 49 3 2" xfId="4216"/>
    <cellStyle name="20% - Accent1 49 3 3" xfId="4217"/>
    <cellStyle name="20% - Accent1 49 3 4" xfId="4218"/>
    <cellStyle name="20% - Accent1 49 3 5" xfId="4219"/>
    <cellStyle name="20% - Accent1 49 3 6" xfId="4220"/>
    <cellStyle name="20% - Accent1 49 3 7" xfId="4221"/>
    <cellStyle name="20% - Accent1 49 3 8" xfId="4222"/>
    <cellStyle name="20% - Accent1 49 3 9" xfId="4223"/>
    <cellStyle name="20% - Accent1 49 4" xfId="4224"/>
    <cellStyle name="20% - Accent1 49 4 10" xfId="4225"/>
    <cellStyle name="20% - Accent1 49 4 2" xfId="4226"/>
    <cellStyle name="20% - Accent1 49 4 3" xfId="4227"/>
    <cellStyle name="20% - Accent1 49 4 4" xfId="4228"/>
    <cellStyle name="20% - Accent1 49 4 5" xfId="4229"/>
    <cellStyle name="20% - Accent1 49 4 6" xfId="4230"/>
    <cellStyle name="20% - Accent1 49 4 7" xfId="4231"/>
    <cellStyle name="20% - Accent1 49 4 8" xfId="4232"/>
    <cellStyle name="20% - Accent1 49 4 9" xfId="4233"/>
    <cellStyle name="20% - Accent1 49 5" xfId="4234"/>
    <cellStyle name="20% - Accent1 49 5 10" xfId="4235"/>
    <cellStyle name="20% - Accent1 49 5 2" xfId="4236"/>
    <cellStyle name="20% - Accent1 49 5 3" xfId="4237"/>
    <cellStyle name="20% - Accent1 49 5 4" xfId="4238"/>
    <cellStyle name="20% - Accent1 49 5 5" xfId="4239"/>
    <cellStyle name="20% - Accent1 49 5 6" xfId="4240"/>
    <cellStyle name="20% - Accent1 49 5 7" xfId="4241"/>
    <cellStyle name="20% - Accent1 49 5 8" xfId="4242"/>
    <cellStyle name="20% - Accent1 49 5 9" xfId="4243"/>
    <cellStyle name="20% - Accent1 49 6" xfId="4244"/>
    <cellStyle name="20% - Accent1 49 7" xfId="4245"/>
    <cellStyle name="20% - Accent1 49 8" xfId="4246"/>
    <cellStyle name="20% - Accent1 49 9" xfId="4247"/>
    <cellStyle name="20% - Accent1 5" xfId="4248"/>
    <cellStyle name="20% - Accent1 5 10" xfId="4249"/>
    <cellStyle name="20% - Accent1 5 11" xfId="4250"/>
    <cellStyle name="20% - Accent1 5 12" xfId="4251"/>
    <cellStyle name="20% - Accent1 5 13" xfId="4252"/>
    <cellStyle name="20% - Accent1 5 14" xfId="4253"/>
    <cellStyle name="20% - Accent1 5 15" xfId="4254"/>
    <cellStyle name="20% - Accent1 5 16" xfId="4255"/>
    <cellStyle name="20% - Accent1 5 17" xfId="4256"/>
    <cellStyle name="20% - Accent1 5 18" xfId="4257"/>
    <cellStyle name="20% - Accent1 5 19" xfId="4258"/>
    <cellStyle name="20% - Accent1 5 2" xfId="4259"/>
    <cellStyle name="20% - Accent1 5 2 10" xfId="4260"/>
    <cellStyle name="20% - Accent1 5 2 11" xfId="4261"/>
    <cellStyle name="20% - Accent1 5 2 12" xfId="4262"/>
    <cellStyle name="20% - Accent1 5 2 13" xfId="4263"/>
    <cellStyle name="20% - Accent1 5 2 2" xfId="4264"/>
    <cellStyle name="20% - Accent1 5 2 2 10" xfId="4265"/>
    <cellStyle name="20% - Accent1 5 2 2 2" xfId="4266"/>
    <cellStyle name="20% - Accent1 5 2 2 2 2" xfId="4267"/>
    <cellStyle name="20% - Accent1 5 2 2 3" xfId="4268"/>
    <cellStyle name="20% - Accent1 5 2 2 4" xfId="4269"/>
    <cellStyle name="20% - Accent1 5 2 2 5" xfId="4270"/>
    <cellStyle name="20% - Accent1 5 2 2 6" xfId="4271"/>
    <cellStyle name="20% - Accent1 5 2 2 7" xfId="4272"/>
    <cellStyle name="20% - Accent1 5 2 2 8" xfId="4273"/>
    <cellStyle name="20% - Accent1 5 2 2 9" xfId="4274"/>
    <cellStyle name="20% - Accent1 5 2 3" xfId="4275"/>
    <cellStyle name="20% - Accent1 5 2 3 10" xfId="4276"/>
    <cellStyle name="20% - Accent1 5 2 3 2" xfId="4277"/>
    <cellStyle name="20% - Accent1 5 2 3 3" xfId="4278"/>
    <cellStyle name="20% - Accent1 5 2 3 4" xfId="4279"/>
    <cellStyle name="20% - Accent1 5 2 3 5" xfId="4280"/>
    <cellStyle name="20% - Accent1 5 2 3 6" xfId="4281"/>
    <cellStyle name="20% - Accent1 5 2 3 7" xfId="4282"/>
    <cellStyle name="20% - Accent1 5 2 3 8" xfId="4283"/>
    <cellStyle name="20% - Accent1 5 2 3 9" xfId="4284"/>
    <cellStyle name="20% - Accent1 5 2 4" xfId="4285"/>
    <cellStyle name="20% - Accent1 5 2 5" xfId="4286"/>
    <cellStyle name="20% - Accent1 5 2 6" xfId="4287"/>
    <cellStyle name="20% - Accent1 5 2 7" xfId="4288"/>
    <cellStyle name="20% - Accent1 5 2 8" xfId="4289"/>
    <cellStyle name="20% - Accent1 5 2 9" xfId="4290"/>
    <cellStyle name="20% - Accent1 5 3" xfId="4291"/>
    <cellStyle name="20% - Accent1 5 3 10" xfId="4292"/>
    <cellStyle name="20% - Accent1 5 3 2" xfId="4293"/>
    <cellStyle name="20% - Accent1 5 3 2 2" xfId="4294"/>
    <cellStyle name="20% - Accent1 5 3 2 2 2" xfId="4295"/>
    <cellStyle name="20% - Accent1 5 3 2 3" xfId="4296"/>
    <cellStyle name="20% - Accent1 5 3 3" xfId="4297"/>
    <cellStyle name="20% - Accent1 5 3 3 2" xfId="4298"/>
    <cellStyle name="20% - Accent1 5 3 4" xfId="4299"/>
    <cellStyle name="20% - Accent1 5 3 5" xfId="4300"/>
    <cellStyle name="20% - Accent1 5 3 6" xfId="4301"/>
    <cellStyle name="20% - Accent1 5 3 7" xfId="4302"/>
    <cellStyle name="20% - Accent1 5 3 8" xfId="4303"/>
    <cellStyle name="20% - Accent1 5 3 9" xfId="4304"/>
    <cellStyle name="20% - Accent1 5 4" xfId="4305"/>
    <cellStyle name="20% - Accent1 5 4 10" xfId="4306"/>
    <cellStyle name="20% - Accent1 5 4 2" xfId="4307"/>
    <cellStyle name="20% - Accent1 5 4 2 2" xfId="4308"/>
    <cellStyle name="20% - Accent1 5 4 3" xfId="4309"/>
    <cellStyle name="20% - Accent1 5 4 4" xfId="4310"/>
    <cellStyle name="20% - Accent1 5 4 5" xfId="4311"/>
    <cellStyle name="20% - Accent1 5 4 6" xfId="4312"/>
    <cellStyle name="20% - Accent1 5 4 7" xfId="4313"/>
    <cellStyle name="20% - Accent1 5 4 8" xfId="4314"/>
    <cellStyle name="20% - Accent1 5 4 9" xfId="4315"/>
    <cellStyle name="20% - Accent1 5 5" xfId="4316"/>
    <cellStyle name="20% - Accent1 5 5 10" xfId="4317"/>
    <cellStyle name="20% - Accent1 5 5 2" xfId="4318"/>
    <cellStyle name="20% - Accent1 5 5 3" xfId="4319"/>
    <cellStyle name="20% - Accent1 5 5 4" xfId="4320"/>
    <cellStyle name="20% - Accent1 5 5 5" xfId="4321"/>
    <cellStyle name="20% - Accent1 5 5 6" xfId="4322"/>
    <cellStyle name="20% - Accent1 5 5 7" xfId="4323"/>
    <cellStyle name="20% - Accent1 5 5 8" xfId="4324"/>
    <cellStyle name="20% - Accent1 5 5 9" xfId="4325"/>
    <cellStyle name="20% - Accent1 5 6" xfId="4326"/>
    <cellStyle name="20% - Accent1 5 6 10" xfId="4327"/>
    <cellStyle name="20% - Accent1 5 6 2" xfId="4328"/>
    <cellStyle name="20% - Accent1 5 6 3" xfId="4329"/>
    <cellStyle name="20% - Accent1 5 6 4" xfId="4330"/>
    <cellStyle name="20% - Accent1 5 6 5" xfId="4331"/>
    <cellStyle name="20% - Accent1 5 6 6" xfId="4332"/>
    <cellStyle name="20% - Accent1 5 6 7" xfId="4333"/>
    <cellStyle name="20% - Accent1 5 6 8" xfId="4334"/>
    <cellStyle name="20% - Accent1 5 6 9" xfId="4335"/>
    <cellStyle name="20% - Accent1 5 7" xfId="4336"/>
    <cellStyle name="20% - Accent1 5 7 10" xfId="4337"/>
    <cellStyle name="20% - Accent1 5 7 2" xfId="4338"/>
    <cellStyle name="20% - Accent1 5 7 3" xfId="4339"/>
    <cellStyle name="20% - Accent1 5 7 4" xfId="4340"/>
    <cellStyle name="20% - Accent1 5 7 5" xfId="4341"/>
    <cellStyle name="20% - Accent1 5 7 6" xfId="4342"/>
    <cellStyle name="20% - Accent1 5 7 7" xfId="4343"/>
    <cellStyle name="20% - Accent1 5 7 8" xfId="4344"/>
    <cellStyle name="20% - Accent1 5 7 9" xfId="4345"/>
    <cellStyle name="20% - Accent1 5 8" xfId="4346"/>
    <cellStyle name="20% - Accent1 5 8 10" xfId="4347"/>
    <cellStyle name="20% - Accent1 5 8 2" xfId="4348"/>
    <cellStyle name="20% - Accent1 5 8 3" xfId="4349"/>
    <cellStyle name="20% - Accent1 5 8 4" xfId="4350"/>
    <cellStyle name="20% - Accent1 5 8 5" xfId="4351"/>
    <cellStyle name="20% - Accent1 5 8 6" xfId="4352"/>
    <cellStyle name="20% - Accent1 5 8 7" xfId="4353"/>
    <cellStyle name="20% - Accent1 5 8 8" xfId="4354"/>
    <cellStyle name="20% - Accent1 5 8 9" xfId="4355"/>
    <cellStyle name="20% - Accent1 5 9" xfId="4356"/>
    <cellStyle name="20% - Accent1 5 9 10" xfId="4357"/>
    <cellStyle name="20% - Accent1 5 9 2" xfId="4358"/>
    <cellStyle name="20% - Accent1 5 9 3" xfId="4359"/>
    <cellStyle name="20% - Accent1 5 9 4" xfId="4360"/>
    <cellStyle name="20% - Accent1 5 9 5" xfId="4361"/>
    <cellStyle name="20% - Accent1 5 9 6" xfId="4362"/>
    <cellStyle name="20% - Accent1 5 9 7" xfId="4363"/>
    <cellStyle name="20% - Accent1 5 9 8" xfId="4364"/>
    <cellStyle name="20% - Accent1 5 9 9" xfId="4365"/>
    <cellStyle name="20% - Accent1 50" xfId="4366"/>
    <cellStyle name="20% - Accent1 50 10" xfId="4367"/>
    <cellStyle name="20% - Accent1 50 11" xfId="4368"/>
    <cellStyle name="20% - Accent1 50 12" xfId="4369"/>
    <cellStyle name="20% - Accent1 50 13" xfId="4370"/>
    <cellStyle name="20% - Accent1 50 14" xfId="4371"/>
    <cellStyle name="20% - Accent1 50 2" xfId="4372"/>
    <cellStyle name="20% - Accent1 50 2 10" xfId="4373"/>
    <cellStyle name="20% - Accent1 50 2 11" xfId="4374"/>
    <cellStyle name="20% - Accent1 50 2 12" xfId="4375"/>
    <cellStyle name="20% - Accent1 50 2 13" xfId="4376"/>
    <cellStyle name="20% - Accent1 50 2 2" xfId="4377"/>
    <cellStyle name="20% - Accent1 50 2 2 10" xfId="4378"/>
    <cellStyle name="20% - Accent1 50 2 2 2" xfId="4379"/>
    <cellStyle name="20% - Accent1 50 2 2 3" xfId="4380"/>
    <cellStyle name="20% - Accent1 50 2 2 4" xfId="4381"/>
    <cellStyle name="20% - Accent1 50 2 2 5" xfId="4382"/>
    <cellStyle name="20% - Accent1 50 2 2 6" xfId="4383"/>
    <cellStyle name="20% - Accent1 50 2 2 7" xfId="4384"/>
    <cellStyle name="20% - Accent1 50 2 2 8" xfId="4385"/>
    <cellStyle name="20% - Accent1 50 2 2 9" xfId="4386"/>
    <cellStyle name="20% - Accent1 50 2 3" xfId="4387"/>
    <cellStyle name="20% - Accent1 50 2 3 10" xfId="4388"/>
    <cellStyle name="20% - Accent1 50 2 3 2" xfId="4389"/>
    <cellStyle name="20% - Accent1 50 2 3 3" xfId="4390"/>
    <cellStyle name="20% - Accent1 50 2 3 4" xfId="4391"/>
    <cellStyle name="20% - Accent1 50 2 3 5" xfId="4392"/>
    <cellStyle name="20% - Accent1 50 2 3 6" xfId="4393"/>
    <cellStyle name="20% - Accent1 50 2 3 7" xfId="4394"/>
    <cellStyle name="20% - Accent1 50 2 3 8" xfId="4395"/>
    <cellStyle name="20% - Accent1 50 2 3 9" xfId="4396"/>
    <cellStyle name="20% - Accent1 50 2 4" xfId="4397"/>
    <cellStyle name="20% - Accent1 50 2 5" xfId="4398"/>
    <cellStyle name="20% - Accent1 50 2 6" xfId="4399"/>
    <cellStyle name="20% - Accent1 50 2 7" xfId="4400"/>
    <cellStyle name="20% - Accent1 50 2 8" xfId="4401"/>
    <cellStyle name="20% - Accent1 50 2 9" xfId="4402"/>
    <cellStyle name="20% - Accent1 50 3" xfId="4403"/>
    <cellStyle name="20% - Accent1 50 3 10" xfId="4404"/>
    <cellStyle name="20% - Accent1 50 3 2" xfId="4405"/>
    <cellStyle name="20% - Accent1 50 3 3" xfId="4406"/>
    <cellStyle name="20% - Accent1 50 3 4" xfId="4407"/>
    <cellStyle name="20% - Accent1 50 3 5" xfId="4408"/>
    <cellStyle name="20% - Accent1 50 3 6" xfId="4409"/>
    <cellStyle name="20% - Accent1 50 3 7" xfId="4410"/>
    <cellStyle name="20% - Accent1 50 3 8" xfId="4411"/>
    <cellStyle name="20% - Accent1 50 3 9" xfId="4412"/>
    <cellStyle name="20% - Accent1 50 4" xfId="4413"/>
    <cellStyle name="20% - Accent1 50 4 10" xfId="4414"/>
    <cellStyle name="20% - Accent1 50 4 2" xfId="4415"/>
    <cellStyle name="20% - Accent1 50 4 3" xfId="4416"/>
    <cellStyle name="20% - Accent1 50 4 4" xfId="4417"/>
    <cellStyle name="20% - Accent1 50 4 5" xfId="4418"/>
    <cellStyle name="20% - Accent1 50 4 6" xfId="4419"/>
    <cellStyle name="20% - Accent1 50 4 7" xfId="4420"/>
    <cellStyle name="20% - Accent1 50 4 8" xfId="4421"/>
    <cellStyle name="20% - Accent1 50 4 9" xfId="4422"/>
    <cellStyle name="20% - Accent1 50 5" xfId="4423"/>
    <cellStyle name="20% - Accent1 50 6" xfId="4424"/>
    <cellStyle name="20% - Accent1 50 7" xfId="4425"/>
    <cellStyle name="20% - Accent1 50 8" xfId="4426"/>
    <cellStyle name="20% - Accent1 50 9" xfId="4427"/>
    <cellStyle name="20% - Accent1 51" xfId="4428"/>
    <cellStyle name="20% - Accent1 51 10" xfId="4429"/>
    <cellStyle name="20% - Accent1 51 11" xfId="4430"/>
    <cellStyle name="20% - Accent1 51 12" xfId="4431"/>
    <cellStyle name="20% - Accent1 51 13" xfId="4432"/>
    <cellStyle name="20% - Accent1 51 14" xfId="4433"/>
    <cellStyle name="20% - Accent1 51 2" xfId="4434"/>
    <cellStyle name="20% - Accent1 51 2 10" xfId="4435"/>
    <cellStyle name="20% - Accent1 51 2 11" xfId="4436"/>
    <cellStyle name="20% - Accent1 51 2 2" xfId="4437"/>
    <cellStyle name="20% - Accent1 51 2 3" xfId="4438"/>
    <cellStyle name="20% - Accent1 51 2 4" xfId="4439"/>
    <cellStyle name="20% - Accent1 51 2 5" xfId="4440"/>
    <cellStyle name="20% - Accent1 51 2 6" xfId="4441"/>
    <cellStyle name="20% - Accent1 51 2 7" xfId="4442"/>
    <cellStyle name="20% - Accent1 51 2 8" xfId="4443"/>
    <cellStyle name="20% - Accent1 51 2 9" xfId="4444"/>
    <cellStyle name="20% - Accent1 51 3" xfId="4445"/>
    <cellStyle name="20% - Accent1 51 3 10" xfId="4446"/>
    <cellStyle name="20% - Accent1 51 3 2" xfId="4447"/>
    <cellStyle name="20% - Accent1 51 3 3" xfId="4448"/>
    <cellStyle name="20% - Accent1 51 3 4" xfId="4449"/>
    <cellStyle name="20% - Accent1 51 3 5" xfId="4450"/>
    <cellStyle name="20% - Accent1 51 3 6" xfId="4451"/>
    <cellStyle name="20% - Accent1 51 3 7" xfId="4452"/>
    <cellStyle name="20% - Accent1 51 3 8" xfId="4453"/>
    <cellStyle name="20% - Accent1 51 3 9" xfId="4454"/>
    <cellStyle name="20% - Accent1 51 4" xfId="4455"/>
    <cellStyle name="20% - Accent1 51 4 10" xfId="4456"/>
    <cellStyle name="20% - Accent1 51 4 2" xfId="4457"/>
    <cellStyle name="20% - Accent1 51 4 3" xfId="4458"/>
    <cellStyle name="20% - Accent1 51 4 4" xfId="4459"/>
    <cellStyle name="20% - Accent1 51 4 5" xfId="4460"/>
    <cellStyle name="20% - Accent1 51 4 6" xfId="4461"/>
    <cellStyle name="20% - Accent1 51 4 7" xfId="4462"/>
    <cellStyle name="20% - Accent1 51 4 8" xfId="4463"/>
    <cellStyle name="20% - Accent1 51 4 9" xfId="4464"/>
    <cellStyle name="20% - Accent1 51 5" xfId="4465"/>
    <cellStyle name="20% - Accent1 51 6" xfId="4466"/>
    <cellStyle name="20% - Accent1 51 7" xfId="4467"/>
    <cellStyle name="20% - Accent1 51 8" xfId="4468"/>
    <cellStyle name="20% - Accent1 51 9" xfId="4469"/>
    <cellStyle name="20% - Accent1 52" xfId="4470"/>
    <cellStyle name="20% - Accent1 52 10" xfId="4471"/>
    <cellStyle name="20% - Accent1 52 11" xfId="4472"/>
    <cellStyle name="20% - Accent1 52 12" xfId="4473"/>
    <cellStyle name="20% - Accent1 52 13" xfId="4474"/>
    <cellStyle name="20% - Accent1 52 2" xfId="4475"/>
    <cellStyle name="20% - Accent1 52 2 10" xfId="4476"/>
    <cellStyle name="20% - Accent1 52 2 11" xfId="4477"/>
    <cellStyle name="20% - Accent1 52 2 2" xfId="4478"/>
    <cellStyle name="20% - Accent1 52 2 3" xfId="4479"/>
    <cellStyle name="20% - Accent1 52 2 4" xfId="4480"/>
    <cellStyle name="20% - Accent1 52 2 5" xfId="4481"/>
    <cellStyle name="20% - Accent1 52 2 6" xfId="4482"/>
    <cellStyle name="20% - Accent1 52 2 7" xfId="4483"/>
    <cellStyle name="20% - Accent1 52 2 8" xfId="4484"/>
    <cellStyle name="20% - Accent1 52 2 9" xfId="4485"/>
    <cellStyle name="20% - Accent1 52 3" xfId="4486"/>
    <cellStyle name="20% - Accent1 52 3 10" xfId="4487"/>
    <cellStyle name="20% - Accent1 52 3 2" xfId="4488"/>
    <cellStyle name="20% - Accent1 52 3 3" xfId="4489"/>
    <cellStyle name="20% - Accent1 52 3 4" xfId="4490"/>
    <cellStyle name="20% - Accent1 52 3 5" xfId="4491"/>
    <cellStyle name="20% - Accent1 52 3 6" xfId="4492"/>
    <cellStyle name="20% - Accent1 52 3 7" xfId="4493"/>
    <cellStyle name="20% - Accent1 52 3 8" xfId="4494"/>
    <cellStyle name="20% - Accent1 52 3 9" xfId="4495"/>
    <cellStyle name="20% - Accent1 52 4" xfId="4496"/>
    <cellStyle name="20% - Accent1 52 5" xfId="4497"/>
    <cellStyle name="20% - Accent1 52 6" xfId="4498"/>
    <cellStyle name="20% - Accent1 52 7" xfId="4499"/>
    <cellStyle name="20% - Accent1 52 8" xfId="4500"/>
    <cellStyle name="20% - Accent1 52 9" xfId="4501"/>
    <cellStyle name="20% - Accent1 53" xfId="4502"/>
    <cellStyle name="20% - Accent1 53 10" xfId="4503"/>
    <cellStyle name="20% - Accent1 53 11" xfId="4504"/>
    <cellStyle name="20% - Accent1 53 12" xfId="4505"/>
    <cellStyle name="20% - Accent1 53 13" xfId="4506"/>
    <cellStyle name="20% - Accent1 53 2" xfId="4507"/>
    <cellStyle name="20% - Accent1 53 2 10" xfId="4508"/>
    <cellStyle name="20% - Accent1 53 2 11" xfId="4509"/>
    <cellStyle name="20% - Accent1 53 2 2" xfId="4510"/>
    <cellStyle name="20% - Accent1 53 2 3" xfId="4511"/>
    <cellStyle name="20% - Accent1 53 2 4" xfId="4512"/>
    <cellStyle name="20% - Accent1 53 2 5" xfId="4513"/>
    <cellStyle name="20% - Accent1 53 2 6" xfId="4514"/>
    <cellStyle name="20% - Accent1 53 2 7" xfId="4515"/>
    <cellStyle name="20% - Accent1 53 2 8" xfId="4516"/>
    <cellStyle name="20% - Accent1 53 2 9" xfId="4517"/>
    <cellStyle name="20% - Accent1 53 3" xfId="4518"/>
    <cellStyle name="20% - Accent1 53 3 10" xfId="4519"/>
    <cellStyle name="20% - Accent1 53 3 2" xfId="4520"/>
    <cellStyle name="20% - Accent1 53 3 3" xfId="4521"/>
    <cellStyle name="20% - Accent1 53 3 4" xfId="4522"/>
    <cellStyle name="20% - Accent1 53 3 5" xfId="4523"/>
    <cellStyle name="20% - Accent1 53 3 6" xfId="4524"/>
    <cellStyle name="20% - Accent1 53 3 7" xfId="4525"/>
    <cellStyle name="20% - Accent1 53 3 8" xfId="4526"/>
    <cellStyle name="20% - Accent1 53 3 9" xfId="4527"/>
    <cellStyle name="20% - Accent1 53 4" xfId="4528"/>
    <cellStyle name="20% - Accent1 53 5" xfId="4529"/>
    <cellStyle name="20% - Accent1 53 6" xfId="4530"/>
    <cellStyle name="20% - Accent1 53 7" xfId="4531"/>
    <cellStyle name="20% - Accent1 53 8" xfId="4532"/>
    <cellStyle name="20% - Accent1 53 9" xfId="4533"/>
    <cellStyle name="20% - Accent1 54" xfId="4534"/>
    <cellStyle name="20% - Accent1 54 10" xfId="4535"/>
    <cellStyle name="20% - Accent1 54 11" xfId="4536"/>
    <cellStyle name="20% - Accent1 54 12" xfId="4537"/>
    <cellStyle name="20% - Accent1 54 13" xfId="4538"/>
    <cellStyle name="20% - Accent1 54 2" xfId="4539"/>
    <cellStyle name="20% - Accent1 54 2 10" xfId="4540"/>
    <cellStyle name="20% - Accent1 54 2 11" xfId="4541"/>
    <cellStyle name="20% - Accent1 54 2 2" xfId="4542"/>
    <cellStyle name="20% - Accent1 54 2 3" xfId="4543"/>
    <cellStyle name="20% - Accent1 54 2 4" xfId="4544"/>
    <cellStyle name="20% - Accent1 54 2 5" xfId="4545"/>
    <cellStyle name="20% - Accent1 54 2 6" xfId="4546"/>
    <cellStyle name="20% - Accent1 54 2 7" xfId="4547"/>
    <cellStyle name="20% - Accent1 54 2 8" xfId="4548"/>
    <cellStyle name="20% - Accent1 54 2 9" xfId="4549"/>
    <cellStyle name="20% - Accent1 54 3" xfId="4550"/>
    <cellStyle name="20% - Accent1 54 3 10" xfId="4551"/>
    <cellStyle name="20% - Accent1 54 3 2" xfId="4552"/>
    <cellStyle name="20% - Accent1 54 3 3" xfId="4553"/>
    <cellStyle name="20% - Accent1 54 3 4" xfId="4554"/>
    <cellStyle name="20% - Accent1 54 3 5" xfId="4555"/>
    <cellStyle name="20% - Accent1 54 3 6" xfId="4556"/>
    <cellStyle name="20% - Accent1 54 3 7" xfId="4557"/>
    <cellStyle name="20% - Accent1 54 3 8" xfId="4558"/>
    <cellStyle name="20% - Accent1 54 3 9" xfId="4559"/>
    <cellStyle name="20% - Accent1 54 4" xfId="4560"/>
    <cellStyle name="20% - Accent1 54 5" xfId="4561"/>
    <cellStyle name="20% - Accent1 54 6" xfId="4562"/>
    <cellStyle name="20% - Accent1 54 7" xfId="4563"/>
    <cellStyle name="20% - Accent1 54 8" xfId="4564"/>
    <cellStyle name="20% - Accent1 54 9" xfId="4565"/>
    <cellStyle name="20% - Accent1 55" xfId="4566"/>
    <cellStyle name="20% - Accent1 55 10" xfId="4567"/>
    <cellStyle name="20% - Accent1 55 11" xfId="4568"/>
    <cellStyle name="20% - Accent1 55 12" xfId="4569"/>
    <cellStyle name="20% - Accent1 55 13" xfId="4570"/>
    <cellStyle name="20% - Accent1 55 2" xfId="4571"/>
    <cellStyle name="20% - Accent1 55 2 10" xfId="4572"/>
    <cellStyle name="20% - Accent1 55 2 11" xfId="4573"/>
    <cellStyle name="20% - Accent1 55 2 2" xfId="4574"/>
    <cellStyle name="20% - Accent1 55 2 3" xfId="4575"/>
    <cellStyle name="20% - Accent1 55 2 4" xfId="4576"/>
    <cellStyle name="20% - Accent1 55 2 5" xfId="4577"/>
    <cellStyle name="20% - Accent1 55 2 6" xfId="4578"/>
    <cellStyle name="20% - Accent1 55 2 7" xfId="4579"/>
    <cellStyle name="20% - Accent1 55 2 8" xfId="4580"/>
    <cellStyle name="20% - Accent1 55 2 9" xfId="4581"/>
    <cellStyle name="20% - Accent1 55 3" xfId="4582"/>
    <cellStyle name="20% - Accent1 55 3 10" xfId="4583"/>
    <cellStyle name="20% - Accent1 55 3 2" xfId="4584"/>
    <cellStyle name="20% - Accent1 55 3 3" xfId="4585"/>
    <cellStyle name="20% - Accent1 55 3 4" xfId="4586"/>
    <cellStyle name="20% - Accent1 55 3 5" xfId="4587"/>
    <cellStyle name="20% - Accent1 55 3 6" xfId="4588"/>
    <cellStyle name="20% - Accent1 55 3 7" xfId="4589"/>
    <cellStyle name="20% - Accent1 55 3 8" xfId="4590"/>
    <cellStyle name="20% - Accent1 55 3 9" xfId="4591"/>
    <cellStyle name="20% - Accent1 55 4" xfId="4592"/>
    <cellStyle name="20% - Accent1 55 5" xfId="4593"/>
    <cellStyle name="20% - Accent1 55 6" xfId="4594"/>
    <cellStyle name="20% - Accent1 55 7" xfId="4595"/>
    <cellStyle name="20% - Accent1 55 8" xfId="4596"/>
    <cellStyle name="20% - Accent1 55 9" xfId="4597"/>
    <cellStyle name="20% - Accent1 56" xfId="4598"/>
    <cellStyle name="20% - Accent1 56 10" xfId="4599"/>
    <cellStyle name="20% - Accent1 56 11" xfId="4600"/>
    <cellStyle name="20% - Accent1 56 12" xfId="4601"/>
    <cellStyle name="20% - Accent1 56 13" xfId="4602"/>
    <cellStyle name="20% - Accent1 56 2" xfId="4603"/>
    <cellStyle name="20% - Accent1 56 2 10" xfId="4604"/>
    <cellStyle name="20% - Accent1 56 2 2" xfId="4605"/>
    <cellStyle name="20% - Accent1 56 2 3" xfId="4606"/>
    <cellStyle name="20% - Accent1 56 2 4" xfId="4607"/>
    <cellStyle name="20% - Accent1 56 2 5" xfId="4608"/>
    <cellStyle name="20% - Accent1 56 2 6" xfId="4609"/>
    <cellStyle name="20% - Accent1 56 2 7" xfId="4610"/>
    <cellStyle name="20% - Accent1 56 2 8" xfId="4611"/>
    <cellStyle name="20% - Accent1 56 2 9" xfId="4612"/>
    <cellStyle name="20% - Accent1 56 3" xfId="4613"/>
    <cellStyle name="20% - Accent1 56 3 10" xfId="4614"/>
    <cellStyle name="20% - Accent1 56 3 2" xfId="4615"/>
    <cellStyle name="20% - Accent1 56 3 3" xfId="4616"/>
    <cellStyle name="20% - Accent1 56 3 4" xfId="4617"/>
    <cellStyle name="20% - Accent1 56 3 5" xfId="4618"/>
    <cellStyle name="20% - Accent1 56 3 6" xfId="4619"/>
    <cellStyle name="20% - Accent1 56 3 7" xfId="4620"/>
    <cellStyle name="20% - Accent1 56 3 8" xfId="4621"/>
    <cellStyle name="20% - Accent1 56 3 9" xfId="4622"/>
    <cellStyle name="20% - Accent1 56 4" xfId="4623"/>
    <cellStyle name="20% - Accent1 56 5" xfId="4624"/>
    <cellStyle name="20% - Accent1 56 6" xfId="4625"/>
    <cellStyle name="20% - Accent1 56 7" xfId="4626"/>
    <cellStyle name="20% - Accent1 56 8" xfId="4627"/>
    <cellStyle name="20% - Accent1 56 9" xfId="4628"/>
    <cellStyle name="20% - Accent1 57" xfId="4629"/>
    <cellStyle name="20% - Accent1 57 10" xfId="4630"/>
    <cellStyle name="20% - Accent1 57 11" xfId="4631"/>
    <cellStyle name="20% - Accent1 57 12" xfId="4632"/>
    <cellStyle name="20% - Accent1 57 13" xfId="4633"/>
    <cellStyle name="20% - Accent1 57 2" xfId="4634"/>
    <cellStyle name="20% - Accent1 57 2 10" xfId="4635"/>
    <cellStyle name="20% - Accent1 57 2 2" xfId="4636"/>
    <cellStyle name="20% - Accent1 57 2 3" xfId="4637"/>
    <cellStyle name="20% - Accent1 57 2 4" xfId="4638"/>
    <cellStyle name="20% - Accent1 57 2 5" xfId="4639"/>
    <cellStyle name="20% - Accent1 57 2 6" xfId="4640"/>
    <cellStyle name="20% - Accent1 57 2 7" xfId="4641"/>
    <cellStyle name="20% - Accent1 57 2 8" xfId="4642"/>
    <cellStyle name="20% - Accent1 57 2 9" xfId="4643"/>
    <cellStyle name="20% - Accent1 57 3" xfId="4644"/>
    <cellStyle name="20% - Accent1 57 3 10" xfId="4645"/>
    <cellStyle name="20% - Accent1 57 3 2" xfId="4646"/>
    <cellStyle name="20% - Accent1 57 3 3" xfId="4647"/>
    <cellStyle name="20% - Accent1 57 3 4" xfId="4648"/>
    <cellStyle name="20% - Accent1 57 3 5" xfId="4649"/>
    <cellStyle name="20% - Accent1 57 3 6" xfId="4650"/>
    <cellStyle name="20% - Accent1 57 3 7" xfId="4651"/>
    <cellStyle name="20% - Accent1 57 3 8" xfId="4652"/>
    <cellStyle name="20% - Accent1 57 3 9" xfId="4653"/>
    <cellStyle name="20% - Accent1 57 4" xfId="4654"/>
    <cellStyle name="20% - Accent1 57 5" xfId="4655"/>
    <cellStyle name="20% - Accent1 57 6" xfId="4656"/>
    <cellStyle name="20% - Accent1 57 7" xfId="4657"/>
    <cellStyle name="20% - Accent1 57 8" xfId="4658"/>
    <cellStyle name="20% - Accent1 57 9" xfId="4659"/>
    <cellStyle name="20% - Accent1 58" xfId="4660"/>
    <cellStyle name="20% - Accent1 58 10" xfId="4661"/>
    <cellStyle name="20% - Accent1 58 11" xfId="4662"/>
    <cellStyle name="20% - Accent1 58 12" xfId="4663"/>
    <cellStyle name="20% - Accent1 58 2" xfId="4664"/>
    <cellStyle name="20% - Accent1 58 2 10" xfId="4665"/>
    <cellStyle name="20% - Accent1 58 2 2" xfId="4666"/>
    <cellStyle name="20% - Accent1 58 2 3" xfId="4667"/>
    <cellStyle name="20% - Accent1 58 2 4" xfId="4668"/>
    <cellStyle name="20% - Accent1 58 2 5" xfId="4669"/>
    <cellStyle name="20% - Accent1 58 2 6" xfId="4670"/>
    <cellStyle name="20% - Accent1 58 2 7" xfId="4671"/>
    <cellStyle name="20% - Accent1 58 2 8" xfId="4672"/>
    <cellStyle name="20% - Accent1 58 2 9" xfId="4673"/>
    <cellStyle name="20% - Accent1 58 3" xfId="4674"/>
    <cellStyle name="20% - Accent1 58 4" xfId="4675"/>
    <cellStyle name="20% - Accent1 58 5" xfId="4676"/>
    <cellStyle name="20% - Accent1 58 6" xfId="4677"/>
    <cellStyle name="20% - Accent1 58 7" xfId="4678"/>
    <cellStyle name="20% - Accent1 58 8" xfId="4679"/>
    <cellStyle name="20% - Accent1 58 9" xfId="4680"/>
    <cellStyle name="20% - Accent1 59" xfId="4681"/>
    <cellStyle name="20% - Accent1 59 10" xfId="4682"/>
    <cellStyle name="20% - Accent1 59 11" xfId="4683"/>
    <cellStyle name="20% - Accent1 59 2" xfId="4684"/>
    <cellStyle name="20% - Accent1 59 3" xfId="4685"/>
    <cellStyle name="20% - Accent1 59 4" xfId="4686"/>
    <cellStyle name="20% - Accent1 59 5" xfId="4687"/>
    <cellStyle name="20% - Accent1 59 6" xfId="4688"/>
    <cellStyle name="20% - Accent1 59 7" xfId="4689"/>
    <cellStyle name="20% - Accent1 59 8" xfId="4690"/>
    <cellStyle name="20% - Accent1 59 9" xfId="4691"/>
    <cellStyle name="20% - Accent1 6" xfId="4692"/>
    <cellStyle name="20% - Accent1 6 10" xfId="4693"/>
    <cellStyle name="20% - Accent1 6 11" xfId="4694"/>
    <cellStyle name="20% - Accent1 6 12" xfId="4695"/>
    <cellStyle name="20% - Accent1 6 13" xfId="4696"/>
    <cellStyle name="20% - Accent1 6 14" xfId="4697"/>
    <cellStyle name="20% - Accent1 6 15" xfId="4698"/>
    <cellStyle name="20% - Accent1 6 16" xfId="4699"/>
    <cellStyle name="20% - Accent1 6 17" xfId="4700"/>
    <cellStyle name="20% - Accent1 6 18" xfId="4701"/>
    <cellStyle name="20% - Accent1 6 19" xfId="4702"/>
    <cellStyle name="20% - Accent1 6 2" xfId="4703"/>
    <cellStyle name="20% - Accent1 6 2 10" xfId="4704"/>
    <cellStyle name="20% - Accent1 6 2 11" xfId="4705"/>
    <cellStyle name="20% - Accent1 6 2 12" xfId="4706"/>
    <cellStyle name="20% - Accent1 6 2 13" xfId="4707"/>
    <cellStyle name="20% - Accent1 6 2 2" xfId="4708"/>
    <cellStyle name="20% - Accent1 6 2 2 10" xfId="4709"/>
    <cellStyle name="20% - Accent1 6 2 2 2" xfId="4710"/>
    <cellStyle name="20% - Accent1 6 2 2 2 2" xfId="4711"/>
    <cellStyle name="20% - Accent1 6 2 2 3" xfId="4712"/>
    <cellStyle name="20% - Accent1 6 2 2 4" xfId="4713"/>
    <cellStyle name="20% - Accent1 6 2 2 5" xfId="4714"/>
    <cellStyle name="20% - Accent1 6 2 2 6" xfId="4715"/>
    <cellStyle name="20% - Accent1 6 2 2 7" xfId="4716"/>
    <cellStyle name="20% - Accent1 6 2 2 8" xfId="4717"/>
    <cellStyle name="20% - Accent1 6 2 2 9" xfId="4718"/>
    <cellStyle name="20% - Accent1 6 2 3" xfId="4719"/>
    <cellStyle name="20% - Accent1 6 2 3 10" xfId="4720"/>
    <cellStyle name="20% - Accent1 6 2 3 2" xfId="4721"/>
    <cellStyle name="20% - Accent1 6 2 3 3" xfId="4722"/>
    <cellStyle name="20% - Accent1 6 2 3 4" xfId="4723"/>
    <cellStyle name="20% - Accent1 6 2 3 5" xfId="4724"/>
    <cellStyle name="20% - Accent1 6 2 3 6" xfId="4725"/>
    <cellStyle name="20% - Accent1 6 2 3 7" xfId="4726"/>
    <cellStyle name="20% - Accent1 6 2 3 8" xfId="4727"/>
    <cellStyle name="20% - Accent1 6 2 3 9" xfId="4728"/>
    <cellStyle name="20% - Accent1 6 2 4" xfId="4729"/>
    <cellStyle name="20% - Accent1 6 2 5" xfId="4730"/>
    <cellStyle name="20% - Accent1 6 2 6" xfId="4731"/>
    <cellStyle name="20% - Accent1 6 2 7" xfId="4732"/>
    <cellStyle name="20% - Accent1 6 2 8" xfId="4733"/>
    <cellStyle name="20% - Accent1 6 2 9" xfId="4734"/>
    <cellStyle name="20% - Accent1 6 3" xfId="4735"/>
    <cellStyle name="20% - Accent1 6 3 10" xfId="4736"/>
    <cellStyle name="20% - Accent1 6 3 2" xfId="4737"/>
    <cellStyle name="20% - Accent1 6 3 2 2" xfId="4738"/>
    <cellStyle name="20% - Accent1 6 3 2 2 2" xfId="4739"/>
    <cellStyle name="20% - Accent1 6 3 2 3" xfId="4740"/>
    <cellStyle name="20% - Accent1 6 3 3" xfId="4741"/>
    <cellStyle name="20% - Accent1 6 3 3 2" xfId="4742"/>
    <cellStyle name="20% - Accent1 6 3 4" xfId="4743"/>
    <cellStyle name="20% - Accent1 6 3 5" xfId="4744"/>
    <cellStyle name="20% - Accent1 6 3 6" xfId="4745"/>
    <cellStyle name="20% - Accent1 6 3 7" xfId="4746"/>
    <cellStyle name="20% - Accent1 6 3 8" xfId="4747"/>
    <cellStyle name="20% - Accent1 6 3 9" xfId="4748"/>
    <cellStyle name="20% - Accent1 6 4" xfId="4749"/>
    <cellStyle name="20% - Accent1 6 4 10" xfId="4750"/>
    <cellStyle name="20% - Accent1 6 4 2" xfId="4751"/>
    <cellStyle name="20% - Accent1 6 4 2 2" xfId="4752"/>
    <cellStyle name="20% - Accent1 6 4 3" xfId="4753"/>
    <cellStyle name="20% - Accent1 6 4 4" xfId="4754"/>
    <cellStyle name="20% - Accent1 6 4 5" xfId="4755"/>
    <cellStyle name="20% - Accent1 6 4 6" xfId="4756"/>
    <cellStyle name="20% - Accent1 6 4 7" xfId="4757"/>
    <cellStyle name="20% - Accent1 6 4 8" xfId="4758"/>
    <cellStyle name="20% - Accent1 6 4 9" xfId="4759"/>
    <cellStyle name="20% - Accent1 6 5" xfId="4760"/>
    <cellStyle name="20% - Accent1 6 5 10" xfId="4761"/>
    <cellStyle name="20% - Accent1 6 5 2" xfId="4762"/>
    <cellStyle name="20% - Accent1 6 5 3" xfId="4763"/>
    <cellStyle name="20% - Accent1 6 5 4" xfId="4764"/>
    <cellStyle name="20% - Accent1 6 5 5" xfId="4765"/>
    <cellStyle name="20% - Accent1 6 5 6" xfId="4766"/>
    <cellStyle name="20% - Accent1 6 5 7" xfId="4767"/>
    <cellStyle name="20% - Accent1 6 5 8" xfId="4768"/>
    <cellStyle name="20% - Accent1 6 5 9" xfId="4769"/>
    <cellStyle name="20% - Accent1 6 6" xfId="4770"/>
    <cellStyle name="20% - Accent1 6 6 10" xfId="4771"/>
    <cellStyle name="20% - Accent1 6 6 2" xfId="4772"/>
    <cellStyle name="20% - Accent1 6 6 3" xfId="4773"/>
    <cellStyle name="20% - Accent1 6 6 4" xfId="4774"/>
    <cellStyle name="20% - Accent1 6 6 5" xfId="4775"/>
    <cellStyle name="20% - Accent1 6 6 6" xfId="4776"/>
    <cellStyle name="20% - Accent1 6 6 7" xfId="4777"/>
    <cellStyle name="20% - Accent1 6 6 8" xfId="4778"/>
    <cellStyle name="20% - Accent1 6 6 9" xfId="4779"/>
    <cellStyle name="20% - Accent1 6 7" xfId="4780"/>
    <cellStyle name="20% - Accent1 6 7 10" xfId="4781"/>
    <cellStyle name="20% - Accent1 6 7 2" xfId="4782"/>
    <cellStyle name="20% - Accent1 6 7 3" xfId="4783"/>
    <cellStyle name="20% - Accent1 6 7 4" xfId="4784"/>
    <cellStyle name="20% - Accent1 6 7 5" xfId="4785"/>
    <cellStyle name="20% - Accent1 6 7 6" xfId="4786"/>
    <cellStyle name="20% - Accent1 6 7 7" xfId="4787"/>
    <cellStyle name="20% - Accent1 6 7 8" xfId="4788"/>
    <cellStyle name="20% - Accent1 6 7 9" xfId="4789"/>
    <cellStyle name="20% - Accent1 6 8" xfId="4790"/>
    <cellStyle name="20% - Accent1 6 8 10" xfId="4791"/>
    <cellStyle name="20% - Accent1 6 8 2" xfId="4792"/>
    <cellStyle name="20% - Accent1 6 8 3" xfId="4793"/>
    <cellStyle name="20% - Accent1 6 8 4" xfId="4794"/>
    <cellStyle name="20% - Accent1 6 8 5" xfId="4795"/>
    <cellStyle name="20% - Accent1 6 8 6" xfId="4796"/>
    <cellStyle name="20% - Accent1 6 8 7" xfId="4797"/>
    <cellStyle name="20% - Accent1 6 8 8" xfId="4798"/>
    <cellStyle name="20% - Accent1 6 8 9" xfId="4799"/>
    <cellStyle name="20% - Accent1 6 9" xfId="4800"/>
    <cellStyle name="20% - Accent1 6 9 10" xfId="4801"/>
    <cellStyle name="20% - Accent1 6 9 2" xfId="4802"/>
    <cellStyle name="20% - Accent1 6 9 3" xfId="4803"/>
    <cellStyle name="20% - Accent1 6 9 4" xfId="4804"/>
    <cellStyle name="20% - Accent1 6 9 5" xfId="4805"/>
    <cellStyle name="20% - Accent1 6 9 6" xfId="4806"/>
    <cellStyle name="20% - Accent1 6 9 7" xfId="4807"/>
    <cellStyle name="20% - Accent1 6 9 8" xfId="4808"/>
    <cellStyle name="20% - Accent1 6 9 9" xfId="4809"/>
    <cellStyle name="20% - Accent1 60" xfId="4810"/>
    <cellStyle name="20% - Accent1 60 10" xfId="4811"/>
    <cellStyle name="20% - Accent1 60 11" xfId="4812"/>
    <cellStyle name="20% - Accent1 60 2" xfId="4813"/>
    <cellStyle name="20% - Accent1 60 3" xfId="4814"/>
    <cellStyle name="20% - Accent1 60 4" xfId="4815"/>
    <cellStyle name="20% - Accent1 60 5" xfId="4816"/>
    <cellStyle name="20% - Accent1 60 6" xfId="4817"/>
    <cellStyle name="20% - Accent1 60 7" xfId="4818"/>
    <cellStyle name="20% - Accent1 60 8" xfId="4819"/>
    <cellStyle name="20% - Accent1 60 9" xfId="4820"/>
    <cellStyle name="20% - Accent1 61" xfId="4821"/>
    <cellStyle name="20% - Accent1 61 10" xfId="4822"/>
    <cellStyle name="20% - Accent1 61 11" xfId="4823"/>
    <cellStyle name="20% - Accent1 61 2" xfId="4824"/>
    <cellStyle name="20% - Accent1 61 3" xfId="4825"/>
    <cellStyle name="20% - Accent1 61 4" xfId="4826"/>
    <cellStyle name="20% - Accent1 61 5" xfId="4827"/>
    <cellStyle name="20% - Accent1 61 6" xfId="4828"/>
    <cellStyle name="20% - Accent1 61 7" xfId="4829"/>
    <cellStyle name="20% - Accent1 61 8" xfId="4830"/>
    <cellStyle name="20% - Accent1 61 9" xfId="4831"/>
    <cellStyle name="20% - Accent1 62" xfId="4832"/>
    <cellStyle name="20% - Accent1 62 10" xfId="4833"/>
    <cellStyle name="20% - Accent1 62 11" xfId="4834"/>
    <cellStyle name="20% - Accent1 62 2" xfId="4835"/>
    <cellStyle name="20% - Accent1 62 3" xfId="4836"/>
    <cellStyle name="20% - Accent1 62 4" xfId="4837"/>
    <cellStyle name="20% - Accent1 62 5" xfId="4838"/>
    <cellStyle name="20% - Accent1 62 6" xfId="4839"/>
    <cellStyle name="20% - Accent1 62 7" xfId="4840"/>
    <cellStyle name="20% - Accent1 62 8" xfId="4841"/>
    <cellStyle name="20% - Accent1 62 9" xfId="4842"/>
    <cellStyle name="20% - Accent1 63" xfId="4843"/>
    <cellStyle name="20% - Accent1 64" xfId="4844"/>
    <cellStyle name="20% - Accent1 65" xfId="4845"/>
    <cellStyle name="20% - Accent1 66" xfId="4846"/>
    <cellStyle name="20% - Accent1 67" xfId="4847"/>
    <cellStyle name="20% - Accent1 68" xfId="4848"/>
    <cellStyle name="20% - Accent1 69" xfId="4849"/>
    <cellStyle name="20% - Accent1 7" xfId="4850"/>
    <cellStyle name="20% - Accent1 7 10" xfId="4851"/>
    <cellStyle name="20% - Accent1 7 11" xfId="4852"/>
    <cellStyle name="20% - Accent1 7 12" xfId="4853"/>
    <cellStyle name="20% - Accent1 7 13" xfId="4854"/>
    <cellStyle name="20% - Accent1 7 14" xfId="4855"/>
    <cellStyle name="20% - Accent1 7 15" xfId="4856"/>
    <cellStyle name="20% - Accent1 7 16" xfId="4857"/>
    <cellStyle name="20% - Accent1 7 17" xfId="4858"/>
    <cellStyle name="20% - Accent1 7 18" xfId="4859"/>
    <cellStyle name="20% - Accent1 7 19" xfId="4860"/>
    <cellStyle name="20% - Accent1 7 2" xfId="4861"/>
    <cellStyle name="20% - Accent1 7 2 10" xfId="4862"/>
    <cellStyle name="20% - Accent1 7 2 11" xfId="4863"/>
    <cellStyle name="20% - Accent1 7 2 12" xfId="4864"/>
    <cellStyle name="20% - Accent1 7 2 13" xfId="4865"/>
    <cellStyle name="20% - Accent1 7 2 2" xfId="4866"/>
    <cellStyle name="20% - Accent1 7 2 2 10" xfId="4867"/>
    <cellStyle name="20% - Accent1 7 2 2 2" xfId="4868"/>
    <cellStyle name="20% - Accent1 7 2 2 3" xfId="4869"/>
    <cellStyle name="20% - Accent1 7 2 2 4" xfId="4870"/>
    <cellStyle name="20% - Accent1 7 2 2 5" xfId="4871"/>
    <cellStyle name="20% - Accent1 7 2 2 6" xfId="4872"/>
    <cellStyle name="20% - Accent1 7 2 2 7" xfId="4873"/>
    <cellStyle name="20% - Accent1 7 2 2 8" xfId="4874"/>
    <cellStyle name="20% - Accent1 7 2 2 9" xfId="4875"/>
    <cellStyle name="20% - Accent1 7 2 3" xfId="4876"/>
    <cellStyle name="20% - Accent1 7 2 3 10" xfId="4877"/>
    <cellStyle name="20% - Accent1 7 2 3 2" xfId="4878"/>
    <cellStyle name="20% - Accent1 7 2 3 3" xfId="4879"/>
    <cellStyle name="20% - Accent1 7 2 3 4" xfId="4880"/>
    <cellStyle name="20% - Accent1 7 2 3 5" xfId="4881"/>
    <cellStyle name="20% - Accent1 7 2 3 6" xfId="4882"/>
    <cellStyle name="20% - Accent1 7 2 3 7" xfId="4883"/>
    <cellStyle name="20% - Accent1 7 2 3 8" xfId="4884"/>
    <cellStyle name="20% - Accent1 7 2 3 9" xfId="4885"/>
    <cellStyle name="20% - Accent1 7 2 4" xfId="4886"/>
    <cellStyle name="20% - Accent1 7 2 5" xfId="4887"/>
    <cellStyle name="20% - Accent1 7 2 6" xfId="4888"/>
    <cellStyle name="20% - Accent1 7 2 7" xfId="4889"/>
    <cellStyle name="20% - Accent1 7 2 8" xfId="4890"/>
    <cellStyle name="20% - Accent1 7 2 9" xfId="4891"/>
    <cellStyle name="20% - Accent1 7 3" xfId="4892"/>
    <cellStyle name="20% - Accent1 7 3 10" xfId="4893"/>
    <cellStyle name="20% - Accent1 7 3 2" xfId="4894"/>
    <cellStyle name="20% - Accent1 7 3 3" xfId="4895"/>
    <cellStyle name="20% - Accent1 7 3 4" xfId="4896"/>
    <cellStyle name="20% - Accent1 7 3 5" xfId="4897"/>
    <cellStyle name="20% - Accent1 7 3 6" xfId="4898"/>
    <cellStyle name="20% - Accent1 7 3 7" xfId="4899"/>
    <cellStyle name="20% - Accent1 7 3 8" xfId="4900"/>
    <cellStyle name="20% - Accent1 7 3 9" xfId="4901"/>
    <cellStyle name="20% - Accent1 7 4" xfId="4902"/>
    <cellStyle name="20% - Accent1 7 4 10" xfId="4903"/>
    <cellStyle name="20% - Accent1 7 4 2" xfId="4904"/>
    <cellStyle name="20% - Accent1 7 4 3" xfId="4905"/>
    <cellStyle name="20% - Accent1 7 4 4" xfId="4906"/>
    <cellStyle name="20% - Accent1 7 4 5" xfId="4907"/>
    <cellStyle name="20% - Accent1 7 4 6" xfId="4908"/>
    <cellStyle name="20% - Accent1 7 4 7" xfId="4909"/>
    <cellStyle name="20% - Accent1 7 4 8" xfId="4910"/>
    <cellStyle name="20% - Accent1 7 4 9" xfId="4911"/>
    <cellStyle name="20% - Accent1 7 5" xfId="4912"/>
    <cellStyle name="20% - Accent1 7 5 10" xfId="4913"/>
    <cellStyle name="20% - Accent1 7 5 2" xfId="4914"/>
    <cellStyle name="20% - Accent1 7 5 3" xfId="4915"/>
    <cellStyle name="20% - Accent1 7 5 4" xfId="4916"/>
    <cellStyle name="20% - Accent1 7 5 5" xfId="4917"/>
    <cellStyle name="20% - Accent1 7 5 6" xfId="4918"/>
    <cellStyle name="20% - Accent1 7 5 7" xfId="4919"/>
    <cellStyle name="20% - Accent1 7 5 8" xfId="4920"/>
    <cellStyle name="20% - Accent1 7 5 9" xfId="4921"/>
    <cellStyle name="20% - Accent1 7 6" xfId="4922"/>
    <cellStyle name="20% - Accent1 7 6 10" xfId="4923"/>
    <cellStyle name="20% - Accent1 7 6 2" xfId="4924"/>
    <cellStyle name="20% - Accent1 7 6 3" xfId="4925"/>
    <cellStyle name="20% - Accent1 7 6 4" xfId="4926"/>
    <cellStyle name="20% - Accent1 7 6 5" xfId="4927"/>
    <cellStyle name="20% - Accent1 7 6 6" xfId="4928"/>
    <cellStyle name="20% - Accent1 7 6 7" xfId="4929"/>
    <cellStyle name="20% - Accent1 7 6 8" xfId="4930"/>
    <cellStyle name="20% - Accent1 7 6 9" xfId="4931"/>
    <cellStyle name="20% - Accent1 7 7" xfId="4932"/>
    <cellStyle name="20% - Accent1 7 7 10" xfId="4933"/>
    <cellStyle name="20% - Accent1 7 7 2" xfId="4934"/>
    <cellStyle name="20% - Accent1 7 7 3" xfId="4935"/>
    <cellStyle name="20% - Accent1 7 7 4" xfId="4936"/>
    <cellStyle name="20% - Accent1 7 7 5" xfId="4937"/>
    <cellStyle name="20% - Accent1 7 7 6" xfId="4938"/>
    <cellStyle name="20% - Accent1 7 7 7" xfId="4939"/>
    <cellStyle name="20% - Accent1 7 7 8" xfId="4940"/>
    <cellStyle name="20% - Accent1 7 7 9" xfId="4941"/>
    <cellStyle name="20% - Accent1 7 8" xfId="4942"/>
    <cellStyle name="20% - Accent1 7 8 10" xfId="4943"/>
    <cellStyle name="20% - Accent1 7 8 2" xfId="4944"/>
    <cellStyle name="20% - Accent1 7 8 3" xfId="4945"/>
    <cellStyle name="20% - Accent1 7 8 4" xfId="4946"/>
    <cellStyle name="20% - Accent1 7 8 5" xfId="4947"/>
    <cellStyle name="20% - Accent1 7 8 6" xfId="4948"/>
    <cellStyle name="20% - Accent1 7 8 7" xfId="4949"/>
    <cellStyle name="20% - Accent1 7 8 8" xfId="4950"/>
    <cellStyle name="20% - Accent1 7 8 9" xfId="4951"/>
    <cellStyle name="20% - Accent1 7 9" xfId="4952"/>
    <cellStyle name="20% - Accent1 7 9 10" xfId="4953"/>
    <cellStyle name="20% - Accent1 7 9 2" xfId="4954"/>
    <cellStyle name="20% - Accent1 7 9 3" xfId="4955"/>
    <cellStyle name="20% - Accent1 7 9 4" xfId="4956"/>
    <cellStyle name="20% - Accent1 7 9 5" xfId="4957"/>
    <cellStyle name="20% - Accent1 7 9 6" xfId="4958"/>
    <cellStyle name="20% - Accent1 7 9 7" xfId="4959"/>
    <cellStyle name="20% - Accent1 7 9 8" xfId="4960"/>
    <cellStyle name="20% - Accent1 7 9 9" xfId="4961"/>
    <cellStyle name="20% - Accent1 70" xfId="4962"/>
    <cellStyle name="20% - Accent1 71" xfId="4963"/>
    <cellStyle name="20% - Accent1 72" xfId="4964"/>
    <cellStyle name="20% - Accent1 73" xfId="4965"/>
    <cellStyle name="20% - Accent1 74" xfId="4966"/>
    <cellStyle name="20% - Accent1 75" xfId="4967"/>
    <cellStyle name="20% - Accent1 76" xfId="4968"/>
    <cellStyle name="20% - Accent1 77" xfId="4969"/>
    <cellStyle name="20% - Accent1 78" xfId="4970"/>
    <cellStyle name="20% - Accent1 79" xfId="4971"/>
    <cellStyle name="20% - Accent1 8" xfId="4972"/>
    <cellStyle name="20% - Accent1 8 10" xfId="4973"/>
    <cellStyle name="20% - Accent1 8 11" xfId="4974"/>
    <cellStyle name="20% - Accent1 8 12" xfId="4975"/>
    <cellStyle name="20% - Accent1 8 13" xfId="4976"/>
    <cellStyle name="20% - Accent1 8 14" xfId="4977"/>
    <cellStyle name="20% - Accent1 8 15" xfId="4978"/>
    <cellStyle name="20% - Accent1 8 16" xfId="4979"/>
    <cellStyle name="20% - Accent1 8 17" xfId="4980"/>
    <cellStyle name="20% - Accent1 8 18" xfId="4981"/>
    <cellStyle name="20% - Accent1 8 19" xfId="4982"/>
    <cellStyle name="20% - Accent1 8 2" xfId="4983"/>
    <cellStyle name="20% - Accent1 8 2 10" xfId="4984"/>
    <cellStyle name="20% - Accent1 8 2 11" xfId="4985"/>
    <cellStyle name="20% - Accent1 8 2 12" xfId="4986"/>
    <cellStyle name="20% - Accent1 8 2 13" xfId="4987"/>
    <cellStyle name="20% - Accent1 8 2 2" xfId="4988"/>
    <cellStyle name="20% - Accent1 8 2 2 10" xfId="4989"/>
    <cellStyle name="20% - Accent1 8 2 2 2" xfId="4990"/>
    <cellStyle name="20% - Accent1 8 2 2 3" xfId="4991"/>
    <cellStyle name="20% - Accent1 8 2 2 4" xfId="4992"/>
    <cellStyle name="20% - Accent1 8 2 2 5" xfId="4993"/>
    <cellStyle name="20% - Accent1 8 2 2 6" xfId="4994"/>
    <cellStyle name="20% - Accent1 8 2 2 7" xfId="4995"/>
    <cellStyle name="20% - Accent1 8 2 2 8" xfId="4996"/>
    <cellStyle name="20% - Accent1 8 2 2 9" xfId="4997"/>
    <cellStyle name="20% - Accent1 8 2 3" xfId="4998"/>
    <cellStyle name="20% - Accent1 8 2 3 10" xfId="4999"/>
    <cellStyle name="20% - Accent1 8 2 3 2" xfId="5000"/>
    <cellStyle name="20% - Accent1 8 2 3 3" xfId="5001"/>
    <cellStyle name="20% - Accent1 8 2 3 4" xfId="5002"/>
    <cellStyle name="20% - Accent1 8 2 3 5" xfId="5003"/>
    <cellStyle name="20% - Accent1 8 2 3 6" xfId="5004"/>
    <cellStyle name="20% - Accent1 8 2 3 7" xfId="5005"/>
    <cellStyle name="20% - Accent1 8 2 3 8" xfId="5006"/>
    <cellStyle name="20% - Accent1 8 2 3 9" xfId="5007"/>
    <cellStyle name="20% - Accent1 8 2 4" xfId="5008"/>
    <cellStyle name="20% - Accent1 8 2 5" xfId="5009"/>
    <cellStyle name="20% - Accent1 8 2 6" xfId="5010"/>
    <cellStyle name="20% - Accent1 8 2 7" xfId="5011"/>
    <cellStyle name="20% - Accent1 8 2 8" xfId="5012"/>
    <cellStyle name="20% - Accent1 8 2 9" xfId="5013"/>
    <cellStyle name="20% - Accent1 8 3" xfId="5014"/>
    <cellStyle name="20% - Accent1 8 3 10" xfId="5015"/>
    <cellStyle name="20% - Accent1 8 3 2" xfId="5016"/>
    <cellStyle name="20% - Accent1 8 3 3" xfId="5017"/>
    <cellStyle name="20% - Accent1 8 3 4" xfId="5018"/>
    <cellStyle name="20% - Accent1 8 3 5" xfId="5019"/>
    <cellStyle name="20% - Accent1 8 3 6" xfId="5020"/>
    <cellStyle name="20% - Accent1 8 3 7" xfId="5021"/>
    <cellStyle name="20% - Accent1 8 3 8" xfId="5022"/>
    <cellStyle name="20% - Accent1 8 3 9" xfId="5023"/>
    <cellStyle name="20% - Accent1 8 4" xfId="5024"/>
    <cellStyle name="20% - Accent1 8 4 10" xfId="5025"/>
    <cellStyle name="20% - Accent1 8 4 2" xfId="5026"/>
    <cellStyle name="20% - Accent1 8 4 3" xfId="5027"/>
    <cellStyle name="20% - Accent1 8 4 4" xfId="5028"/>
    <cellStyle name="20% - Accent1 8 4 5" xfId="5029"/>
    <cellStyle name="20% - Accent1 8 4 6" xfId="5030"/>
    <cellStyle name="20% - Accent1 8 4 7" xfId="5031"/>
    <cellStyle name="20% - Accent1 8 4 8" xfId="5032"/>
    <cellStyle name="20% - Accent1 8 4 9" xfId="5033"/>
    <cellStyle name="20% - Accent1 8 5" xfId="5034"/>
    <cellStyle name="20% - Accent1 8 5 10" xfId="5035"/>
    <cellStyle name="20% - Accent1 8 5 2" xfId="5036"/>
    <cellStyle name="20% - Accent1 8 5 3" xfId="5037"/>
    <cellStyle name="20% - Accent1 8 5 4" xfId="5038"/>
    <cellStyle name="20% - Accent1 8 5 5" xfId="5039"/>
    <cellStyle name="20% - Accent1 8 5 6" xfId="5040"/>
    <cellStyle name="20% - Accent1 8 5 7" xfId="5041"/>
    <cellStyle name="20% - Accent1 8 5 8" xfId="5042"/>
    <cellStyle name="20% - Accent1 8 5 9" xfId="5043"/>
    <cellStyle name="20% - Accent1 8 6" xfId="5044"/>
    <cellStyle name="20% - Accent1 8 6 10" xfId="5045"/>
    <cellStyle name="20% - Accent1 8 6 2" xfId="5046"/>
    <cellStyle name="20% - Accent1 8 6 3" xfId="5047"/>
    <cellStyle name="20% - Accent1 8 6 4" xfId="5048"/>
    <cellStyle name="20% - Accent1 8 6 5" xfId="5049"/>
    <cellStyle name="20% - Accent1 8 6 6" xfId="5050"/>
    <cellStyle name="20% - Accent1 8 6 7" xfId="5051"/>
    <cellStyle name="20% - Accent1 8 6 8" xfId="5052"/>
    <cellStyle name="20% - Accent1 8 6 9" xfId="5053"/>
    <cellStyle name="20% - Accent1 8 7" xfId="5054"/>
    <cellStyle name="20% - Accent1 8 7 10" xfId="5055"/>
    <cellStyle name="20% - Accent1 8 7 2" xfId="5056"/>
    <cellStyle name="20% - Accent1 8 7 3" xfId="5057"/>
    <cellStyle name="20% - Accent1 8 7 4" xfId="5058"/>
    <cellStyle name="20% - Accent1 8 7 5" xfId="5059"/>
    <cellStyle name="20% - Accent1 8 7 6" xfId="5060"/>
    <cellStyle name="20% - Accent1 8 7 7" xfId="5061"/>
    <cellStyle name="20% - Accent1 8 7 8" xfId="5062"/>
    <cellStyle name="20% - Accent1 8 7 9" xfId="5063"/>
    <cellStyle name="20% - Accent1 8 8" xfId="5064"/>
    <cellStyle name="20% - Accent1 8 8 10" xfId="5065"/>
    <cellStyle name="20% - Accent1 8 8 2" xfId="5066"/>
    <cellStyle name="20% - Accent1 8 8 3" xfId="5067"/>
    <cellStyle name="20% - Accent1 8 8 4" xfId="5068"/>
    <cellStyle name="20% - Accent1 8 8 5" xfId="5069"/>
    <cellStyle name="20% - Accent1 8 8 6" xfId="5070"/>
    <cellStyle name="20% - Accent1 8 8 7" xfId="5071"/>
    <cellStyle name="20% - Accent1 8 8 8" xfId="5072"/>
    <cellStyle name="20% - Accent1 8 8 9" xfId="5073"/>
    <cellStyle name="20% - Accent1 8 9" xfId="5074"/>
    <cellStyle name="20% - Accent1 8 9 10" xfId="5075"/>
    <cellStyle name="20% - Accent1 8 9 2" xfId="5076"/>
    <cellStyle name="20% - Accent1 8 9 3" xfId="5077"/>
    <cellStyle name="20% - Accent1 8 9 4" xfId="5078"/>
    <cellStyle name="20% - Accent1 8 9 5" xfId="5079"/>
    <cellStyle name="20% - Accent1 8 9 6" xfId="5080"/>
    <cellStyle name="20% - Accent1 8 9 7" xfId="5081"/>
    <cellStyle name="20% - Accent1 8 9 8" xfId="5082"/>
    <cellStyle name="20% - Accent1 8 9 9" xfId="5083"/>
    <cellStyle name="20% - Accent1 80" xfId="5084"/>
    <cellStyle name="20% - Accent1 81" xfId="5085"/>
    <cellStyle name="20% - Accent1 82" xfId="5086"/>
    <cellStyle name="20% - Accent1 83" xfId="5087"/>
    <cellStyle name="20% - Accent1 84" xfId="5088"/>
    <cellStyle name="20% - Accent1 85" xfId="5089"/>
    <cellStyle name="20% - Accent1 86" xfId="5090"/>
    <cellStyle name="20% - Accent1 87" xfId="5091"/>
    <cellStyle name="20% - Accent1 88" xfId="5092"/>
    <cellStyle name="20% - Accent1 89" xfId="5093"/>
    <cellStyle name="20% - Accent1 9" xfId="5094"/>
    <cellStyle name="20% - Accent1 9 10" xfId="5095"/>
    <cellStyle name="20% - Accent1 9 11" xfId="5096"/>
    <cellStyle name="20% - Accent1 9 12" xfId="5097"/>
    <cellStyle name="20% - Accent1 9 13" xfId="5098"/>
    <cellStyle name="20% - Accent1 9 14" xfId="5099"/>
    <cellStyle name="20% - Accent1 9 15" xfId="5100"/>
    <cellStyle name="20% - Accent1 9 16" xfId="5101"/>
    <cellStyle name="20% - Accent1 9 17" xfId="5102"/>
    <cellStyle name="20% - Accent1 9 18" xfId="5103"/>
    <cellStyle name="20% - Accent1 9 19" xfId="5104"/>
    <cellStyle name="20% - Accent1 9 2" xfId="5105"/>
    <cellStyle name="20% - Accent1 9 2 10" xfId="5106"/>
    <cellStyle name="20% - Accent1 9 2 11" xfId="5107"/>
    <cellStyle name="20% - Accent1 9 2 12" xfId="5108"/>
    <cellStyle name="20% - Accent1 9 2 13" xfId="5109"/>
    <cellStyle name="20% - Accent1 9 2 2" xfId="5110"/>
    <cellStyle name="20% - Accent1 9 2 2 10" xfId="5111"/>
    <cellStyle name="20% - Accent1 9 2 2 2" xfId="5112"/>
    <cellStyle name="20% - Accent1 9 2 2 3" xfId="5113"/>
    <cellStyle name="20% - Accent1 9 2 2 4" xfId="5114"/>
    <cellStyle name="20% - Accent1 9 2 2 5" xfId="5115"/>
    <cellStyle name="20% - Accent1 9 2 2 6" xfId="5116"/>
    <cellStyle name="20% - Accent1 9 2 2 7" xfId="5117"/>
    <cellStyle name="20% - Accent1 9 2 2 8" xfId="5118"/>
    <cellStyle name="20% - Accent1 9 2 2 9" xfId="5119"/>
    <cellStyle name="20% - Accent1 9 2 3" xfId="5120"/>
    <cellStyle name="20% - Accent1 9 2 3 10" xfId="5121"/>
    <cellStyle name="20% - Accent1 9 2 3 2" xfId="5122"/>
    <cellStyle name="20% - Accent1 9 2 3 3" xfId="5123"/>
    <cellStyle name="20% - Accent1 9 2 3 4" xfId="5124"/>
    <cellStyle name="20% - Accent1 9 2 3 5" xfId="5125"/>
    <cellStyle name="20% - Accent1 9 2 3 6" xfId="5126"/>
    <cellStyle name="20% - Accent1 9 2 3 7" xfId="5127"/>
    <cellStyle name="20% - Accent1 9 2 3 8" xfId="5128"/>
    <cellStyle name="20% - Accent1 9 2 3 9" xfId="5129"/>
    <cellStyle name="20% - Accent1 9 2 4" xfId="5130"/>
    <cellStyle name="20% - Accent1 9 2 5" xfId="5131"/>
    <cellStyle name="20% - Accent1 9 2 6" xfId="5132"/>
    <cellStyle name="20% - Accent1 9 2 7" xfId="5133"/>
    <cellStyle name="20% - Accent1 9 2 8" xfId="5134"/>
    <cellStyle name="20% - Accent1 9 2 9" xfId="5135"/>
    <cellStyle name="20% - Accent1 9 3" xfId="5136"/>
    <cellStyle name="20% - Accent1 9 3 10" xfId="5137"/>
    <cellStyle name="20% - Accent1 9 3 2" xfId="5138"/>
    <cellStyle name="20% - Accent1 9 3 3" xfId="5139"/>
    <cellStyle name="20% - Accent1 9 3 4" xfId="5140"/>
    <cellStyle name="20% - Accent1 9 3 5" xfId="5141"/>
    <cellStyle name="20% - Accent1 9 3 6" xfId="5142"/>
    <cellStyle name="20% - Accent1 9 3 7" xfId="5143"/>
    <cellStyle name="20% - Accent1 9 3 8" xfId="5144"/>
    <cellStyle name="20% - Accent1 9 3 9" xfId="5145"/>
    <cellStyle name="20% - Accent1 9 4" xfId="5146"/>
    <cellStyle name="20% - Accent1 9 4 10" xfId="5147"/>
    <cellStyle name="20% - Accent1 9 4 2" xfId="5148"/>
    <cellStyle name="20% - Accent1 9 4 3" xfId="5149"/>
    <cellStyle name="20% - Accent1 9 4 4" xfId="5150"/>
    <cellStyle name="20% - Accent1 9 4 5" xfId="5151"/>
    <cellStyle name="20% - Accent1 9 4 6" xfId="5152"/>
    <cellStyle name="20% - Accent1 9 4 7" xfId="5153"/>
    <cellStyle name="20% - Accent1 9 4 8" xfId="5154"/>
    <cellStyle name="20% - Accent1 9 4 9" xfId="5155"/>
    <cellStyle name="20% - Accent1 9 5" xfId="5156"/>
    <cellStyle name="20% - Accent1 9 5 10" xfId="5157"/>
    <cellStyle name="20% - Accent1 9 5 2" xfId="5158"/>
    <cellStyle name="20% - Accent1 9 5 3" xfId="5159"/>
    <cellStyle name="20% - Accent1 9 5 4" xfId="5160"/>
    <cellStyle name="20% - Accent1 9 5 5" xfId="5161"/>
    <cellStyle name="20% - Accent1 9 5 6" xfId="5162"/>
    <cellStyle name="20% - Accent1 9 5 7" xfId="5163"/>
    <cellStyle name="20% - Accent1 9 5 8" xfId="5164"/>
    <cellStyle name="20% - Accent1 9 5 9" xfId="5165"/>
    <cellStyle name="20% - Accent1 9 6" xfId="5166"/>
    <cellStyle name="20% - Accent1 9 6 10" xfId="5167"/>
    <cellStyle name="20% - Accent1 9 6 2" xfId="5168"/>
    <cellStyle name="20% - Accent1 9 6 3" xfId="5169"/>
    <cellStyle name="20% - Accent1 9 6 4" xfId="5170"/>
    <cellStyle name="20% - Accent1 9 6 5" xfId="5171"/>
    <cellStyle name="20% - Accent1 9 6 6" xfId="5172"/>
    <cellStyle name="20% - Accent1 9 6 7" xfId="5173"/>
    <cellStyle name="20% - Accent1 9 6 8" xfId="5174"/>
    <cellStyle name="20% - Accent1 9 6 9" xfId="5175"/>
    <cellStyle name="20% - Accent1 9 7" xfId="5176"/>
    <cellStyle name="20% - Accent1 9 7 10" xfId="5177"/>
    <cellStyle name="20% - Accent1 9 7 2" xfId="5178"/>
    <cellStyle name="20% - Accent1 9 7 3" xfId="5179"/>
    <cellStyle name="20% - Accent1 9 7 4" xfId="5180"/>
    <cellStyle name="20% - Accent1 9 7 5" xfId="5181"/>
    <cellStyle name="20% - Accent1 9 7 6" xfId="5182"/>
    <cellStyle name="20% - Accent1 9 7 7" xfId="5183"/>
    <cellStyle name="20% - Accent1 9 7 8" xfId="5184"/>
    <cellStyle name="20% - Accent1 9 7 9" xfId="5185"/>
    <cellStyle name="20% - Accent1 9 8" xfId="5186"/>
    <cellStyle name="20% - Accent1 9 8 10" xfId="5187"/>
    <cellStyle name="20% - Accent1 9 8 2" xfId="5188"/>
    <cellStyle name="20% - Accent1 9 8 3" xfId="5189"/>
    <cellStyle name="20% - Accent1 9 8 4" xfId="5190"/>
    <cellStyle name="20% - Accent1 9 8 5" xfId="5191"/>
    <cellStyle name="20% - Accent1 9 8 6" xfId="5192"/>
    <cellStyle name="20% - Accent1 9 8 7" xfId="5193"/>
    <cellStyle name="20% - Accent1 9 8 8" xfId="5194"/>
    <cellStyle name="20% - Accent1 9 8 9" xfId="5195"/>
    <cellStyle name="20% - Accent1 9 9" xfId="5196"/>
    <cellStyle name="20% - Accent1 9 9 10" xfId="5197"/>
    <cellStyle name="20% - Accent1 9 9 2" xfId="5198"/>
    <cellStyle name="20% - Accent1 9 9 3" xfId="5199"/>
    <cellStyle name="20% - Accent1 9 9 4" xfId="5200"/>
    <cellStyle name="20% - Accent1 9 9 5" xfId="5201"/>
    <cellStyle name="20% - Accent1 9 9 6" xfId="5202"/>
    <cellStyle name="20% - Accent1 9 9 7" xfId="5203"/>
    <cellStyle name="20% - Accent1 9 9 8" xfId="5204"/>
    <cellStyle name="20% - Accent1 9 9 9" xfId="5205"/>
    <cellStyle name="20% - Accent1 90" xfId="5206"/>
    <cellStyle name="20% - Accent1 91" xfId="5207"/>
    <cellStyle name="20% - Accent1 92" xfId="5208"/>
    <cellStyle name="20% - Accent1 93" xfId="5209"/>
    <cellStyle name="20% - Accent1 94" xfId="5210"/>
    <cellStyle name="20% - Accent1 95" xfId="5211"/>
    <cellStyle name="20% - Accent1 96" xfId="5212"/>
    <cellStyle name="20% - Accent1 97" xfId="5213"/>
    <cellStyle name="20% - Accent1 98" xfId="5214"/>
    <cellStyle name="20% - Accent1 99" xfId="5215"/>
    <cellStyle name="20% - Accent2 10" xfId="5216"/>
    <cellStyle name="20% - Accent2 10 10" xfId="5217"/>
    <cellStyle name="20% - Accent2 10 11" xfId="5218"/>
    <cellStyle name="20% - Accent2 10 12" xfId="5219"/>
    <cellStyle name="20% - Accent2 10 13" xfId="5220"/>
    <cellStyle name="20% - Accent2 10 14" xfId="5221"/>
    <cellStyle name="20% - Accent2 10 15" xfId="5222"/>
    <cellStyle name="20% - Accent2 10 16" xfId="5223"/>
    <cellStyle name="20% - Accent2 10 17" xfId="5224"/>
    <cellStyle name="20% - Accent2 10 18" xfId="5225"/>
    <cellStyle name="20% - Accent2 10 19" xfId="5226"/>
    <cellStyle name="20% - Accent2 10 2" xfId="5227"/>
    <cellStyle name="20% - Accent2 10 2 10" xfId="5228"/>
    <cellStyle name="20% - Accent2 10 2 11" xfId="5229"/>
    <cellStyle name="20% - Accent2 10 2 12" xfId="5230"/>
    <cellStyle name="20% - Accent2 10 2 13" xfId="5231"/>
    <cellStyle name="20% - Accent2 10 2 2" xfId="5232"/>
    <cellStyle name="20% - Accent2 10 2 2 10" xfId="5233"/>
    <cellStyle name="20% - Accent2 10 2 2 2" xfId="5234"/>
    <cellStyle name="20% - Accent2 10 2 2 3" xfId="5235"/>
    <cellStyle name="20% - Accent2 10 2 2 4" xfId="5236"/>
    <cellStyle name="20% - Accent2 10 2 2 5" xfId="5237"/>
    <cellStyle name="20% - Accent2 10 2 2 6" xfId="5238"/>
    <cellStyle name="20% - Accent2 10 2 2 7" xfId="5239"/>
    <cellStyle name="20% - Accent2 10 2 2 8" xfId="5240"/>
    <cellStyle name="20% - Accent2 10 2 2 9" xfId="5241"/>
    <cellStyle name="20% - Accent2 10 2 3" xfId="5242"/>
    <cellStyle name="20% - Accent2 10 2 3 10" xfId="5243"/>
    <cellStyle name="20% - Accent2 10 2 3 2" xfId="5244"/>
    <cellStyle name="20% - Accent2 10 2 3 3" xfId="5245"/>
    <cellStyle name="20% - Accent2 10 2 3 4" xfId="5246"/>
    <cellStyle name="20% - Accent2 10 2 3 5" xfId="5247"/>
    <cellStyle name="20% - Accent2 10 2 3 6" xfId="5248"/>
    <cellStyle name="20% - Accent2 10 2 3 7" xfId="5249"/>
    <cellStyle name="20% - Accent2 10 2 3 8" xfId="5250"/>
    <cellStyle name="20% - Accent2 10 2 3 9" xfId="5251"/>
    <cellStyle name="20% - Accent2 10 2 4" xfId="5252"/>
    <cellStyle name="20% - Accent2 10 2 5" xfId="5253"/>
    <cellStyle name="20% - Accent2 10 2 6" xfId="5254"/>
    <cellStyle name="20% - Accent2 10 2 7" xfId="5255"/>
    <cellStyle name="20% - Accent2 10 2 8" xfId="5256"/>
    <cellStyle name="20% - Accent2 10 2 9" xfId="5257"/>
    <cellStyle name="20% - Accent2 10 3" xfId="5258"/>
    <cellStyle name="20% - Accent2 10 3 10" xfId="5259"/>
    <cellStyle name="20% - Accent2 10 3 2" xfId="5260"/>
    <cellStyle name="20% - Accent2 10 3 3" xfId="5261"/>
    <cellStyle name="20% - Accent2 10 3 4" xfId="5262"/>
    <cellStyle name="20% - Accent2 10 3 5" xfId="5263"/>
    <cellStyle name="20% - Accent2 10 3 6" xfId="5264"/>
    <cellStyle name="20% - Accent2 10 3 7" xfId="5265"/>
    <cellStyle name="20% - Accent2 10 3 8" xfId="5266"/>
    <cellStyle name="20% - Accent2 10 3 9" xfId="5267"/>
    <cellStyle name="20% - Accent2 10 4" xfId="5268"/>
    <cellStyle name="20% - Accent2 10 4 10" xfId="5269"/>
    <cellStyle name="20% - Accent2 10 4 2" xfId="5270"/>
    <cellStyle name="20% - Accent2 10 4 3" xfId="5271"/>
    <cellStyle name="20% - Accent2 10 4 4" xfId="5272"/>
    <cellStyle name="20% - Accent2 10 4 5" xfId="5273"/>
    <cellStyle name="20% - Accent2 10 4 6" xfId="5274"/>
    <cellStyle name="20% - Accent2 10 4 7" xfId="5275"/>
    <cellStyle name="20% - Accent2 10 4 8" xfId="5276"/>
    <cellStyle name="20% - Accent2 10 4 9" xfId="5277"/>
    <cellStyle name="20% - Accent2 10 5" xfId="5278"/>
    <cellStyle name="20% - Accent2 10 5 10" xfId="5279"/>
    <cellStyle name="20% - Accent2 10 5 2" xfId="5280"/>
    <cellStyle name="20% - Accent2 10 5 3" xfId="5281"/>
    <cellStyle name="20% - Accent2 10 5 4" xfId="5282"/>
    <cellStyle name="20% - Accent2 10 5 5" xfId="5283"/>
    <cellStyle name="20% - Accent2 10 5 6" xfId="5284"/>
    <cellStyle name="20% - Accent2 10 5 7" xfId="5285"/>
    <cellStyle name="20% - Accent2 10 5 8" xfId="5286"/>
    <cellStyle name="20% - Accent2 10 5 9" xfId="5287"/>
    <cellStyle name="20% - Accent2 10 6" xfId="5288"/>
    <cellStyle name="20% - Accent2 10 6 10" xfId="5289"/>
    <cellStyle name="20% - Accent2 10 6 2" xfId="5290"/>
    <cellStyle name="20% - Accent2 10 6 3" xfId="5291"/>
    <cellStyle name="20% - Accent2 10 6 4" xfId="5292"/>
    <cellStyle name="20% - Accent2 10 6 5" xfId="5293"/>
    <cellStyle name="20% - Accent2 10 6 6" xfId="5294"/>
    <cellStyle name="20% - Accent2 10 6 7" xfId="5295"/>
    <cellStyle name="20% - Accent2 10 6 8" xfId="5296"/>
    <cellStyle name="20% - Accent2 10 6 9" xfId="5297"/>
    <cellStyle name="20% - Accent2 10 7" xfId="5298"/>
    <cellStyle name="20% - Accent2 10 7 10" xfId="5299"/>
    <cellStyle name="20% - Accent2 10 7 2" xfId="5300"/>
    <cellStyle name="20% - Accent2 10 7 3" xfId="5301"/>
    <cellStyle name="20% - Accent2 10 7 4" xfId="5302"/>
    <cellStyle name="20% - Accent2 10 7 5" xfId="5303"/>
    <cellStyle name="20% - Accent2 10 7 6" xfId="5304"/>
    <cellStyle name="20% - Accent2 10 7 7" xfId="5305"/>
    <cellStyle name="20% - Accent2 10 7 8" xfId="5306"/>
    <cellStyle name="20% - Accent2 10 7 9" xfId="5307"/>
    <cellStyle name="20% - Accent2 10 8" xfId="5308"/>
    <cellStyle name="20% - Accent2 10 8 10" xfId="5309"/>
    <cellStyle name="20% - Accent2 10 8 2" xfId="5310"/>
    <cellStyle name="20% - Accent2 10 8 3" xfId="5311"/>
    <cellStyle name="20% - Accent2 10 8 4" xfId="5312"/>
    <cellStyle name="20% - Accent2 10 8 5" xfId="5313"/>
    <cellStyle name="20% - Accent2 10 8 6" xfId="5314"/>
    <cellStyle name="20% - Accent2 10 8 7" xfId="5315"/>
    <cellStyle name="20% - Accent2 10 8 8" xfId="5316"/>
    <cellStyle name="20% - Accent2 10 8 9" xfId="5317"/>
    <cellStyle name="20% - Accent2 10 9" xfId="5318"/>
    <cellStyle name="20% - Accent2 10 9 10" xfId="5319"/>
    <cellStyle name="20% - Accent2 10 9 2" xfId="5320"/>
    <cellStyle name="20% - Accent2 10 9 3" xfId="5321"/>
    <cellStyle name="20% - Accent2 10 9 4" xfId="5322"/>
    <cellStyle name="20% - Accent2 10 9 5" xfId="5323"/>
    <cellStyle name="20% - Accent2 10 9 6" xfId="5324"/>
    <cellStyle name="20% - Accent2 10 9 7" xfId="5325"/>
    <cellStyle name="20% - Accent2 10 9 8" xfId="5326"/>
    <cellStyle name="20% - Accent2 10 9 9" xfId="5327"/>
    <cellStyle name="20% - Accent2 100" xfId="5328"/>
    <cellStyle name="20% - Accent2 101" xfId="5329"/>
    <cellStyle name="20% - Accent2 102" xfId="5330"/>
    <cellStyle name="20% - Accent2 103" xfId="5331"/>
    <cellStyle name="20% - Accent2 104" xfId="5332"/>
    <cellStyle name="20% - Accent2 105" xfId="5333"/>
    <cellStyle name="20% - Accent2 106" xfId="5334"/>
    <cellStyle name="20% - Accent2 107" xfId="5335"/>
    <cellStyle name="20% - Accent2 108" xfId="5336"/>
    <cellStyle name="20% - Accent2 109" xfId="5337"/>
    <cellStyle name="20% - Accent2 11" xfId="5338"/>
    <cellStyle name="20% - Accent2 11 10" xfId="5339"/>
    <cellStyle name="20% - Accent2 11 11" xfId="5340"/>
    <cellStyle name="20% - Accent2 11 12" xfId="5341"/>
    <cellStyle name="20% - Accent2 11 13" xfId="5342"/>
    <cellStyle name="20% - Accent2 11 14" xfId="5343"/>
    <cellStyle name="20% - Accent2 11 15" xfId="5344"/>
    <cellStyle name="20% - Accent2 11 16" xfId="5345"/>
    <cellStyle name="20% - Accent2 11 17" xfId="5346"/>
    <cellStyle name="20% - Accent2 11 18" xfId="5347"/>
    <cellStyle name="20% - Accent2 11 19" xfId="5348"/>
    <cellStyle name="20% - Accent2 11 2" xfId="5349"/>
    <cellStyle name="20% - Accent2 11 2 10" xfId="5350"/>
    <cellStyle name="20% - Accent2 11 2 11" xfId="5351"/>
    <cellStyle name="20% - Accent2 11 2 12" xfId="5352"/>
    <cellStyle name="20% - Accent2 11 2 13" xfId="5353"/>
    <cellStyle name="20% - Accent2 11 2 2" xfId="5354"/>
    <cellStyle name="20% - Accent2 11 2 2 10" xfId="5355"/>
    <cellStyle name="20% - Accent2 11 2 2 2" xfId="5356"/>
    <cellStyle name="20% - Accent2 11 2 2 3" xfId="5357"/>
    <cellStyle name="20% - Accent2 11 2 2 4" xfId="5358"/>
    <cellStyle name="20% - Accent2 11 2 2 5" xfId="5359"/>
    <cellStyle name="20% - Accent2 11 2 2 6" xfId="5360"/>
    <cellStyle name="20% - Accent2 11 2 2 7" xfId="5361"/>
    <cellStyle name="20% - Accent2 11 2 2 8" xfId="5362"/>
    <cellStyle name="20% - Accent2 11 2 2 9" xfId="5363"/>
    <cellStyle name="20% - Accent2 11 2 3" xfId="5364"/>
    <cellStyle name="20% - Accent2 11 2 3 10" xfId="5365"/>
    <cellStyle name="20% - Accent2 11 2 3 2" xfId="5366"/>
    <cellStyle name="20% - Accent2 11 2 3 3" xfId="5367"/>
    <cellStyle name="20% - Accent2 11 2 3 4" xfId="5368"/>
    <cellStyle name="20% - Accent2 11 2 3 5" xfId="5369"/>
    <cellStyle name="20% - Accent2 11 2 3 6" xfId="5370"/>
    <cellStyle name="20% - Accent2 11 2 3 7" xfId="5371"/>
    <cellStyle name="20% - Accent2 11 2 3 8" xfId="5372"/>
    <cellStyle name="20% - Accent2 11 2 3 9" xfId="5373"/>
    <cellStyle name="20% - Accent2 11 2 4" xfId="5374"/>
    <cellStyle name="20% - Accent2 11 2 5" xfId="5375"/>
    <cellStyle name="20% - Accent2 11 2 6" xfId="5376"/>
    <cellStyle name="20% - Accent2 11 2 7" xfId="5377"/>
    <cellStyle name="20% - Accent2 11 2 8" xfId="5378"/>
    <cellStyle name="20% - Accent2 11 2 9" xfId="5379"/>
    <cellStyle name="20% - Accent2 11 3" xfId="5380"/>
    <cellStyle name="20% - Accent2 11 3 10" xfId="5381"/>
    <cellStyle name="20% - Accent2 11 3 2" xfId="5382"/>
    <cellStyle name="20% - Accent2 11 3 3" xfId="5383"/>
    <cellStyle name="20% - Accent2 11 3 4" xfId="5384"/>
    <cellStyle name="20% - Accent2 11 3 5" xfId="5385"/>
    <cellStyle name="20% - Accent2 11 3 6" xfId="5386"/>
    <cellStyle name="20% - Accent2 11 3 7" xfId="5387"/>
    <cellStyle name="20% - Accent2 11 3 8" xfId="5388"/>
    <cellStyle name="20% - Accent2 11 3 9" xfId="5389"/>
    <cellStyle name="20% - Accent2 11 4" xfId="5390"/>
    <cellStyle name="20% - Accent2 11 4 10" xfId="5391"/>
    <cellStyle name="20% - Accent2 11 4 2" xfId="5392"/>
    <cellStyle name="20% - Accent2 11 4 3" xfId="5393"/>
    <cellStyle name="20% - Accent2 11 4 4" xfId="5394"/>
    <cellStyle name="20% - Accent2 11 4 5" xfId="5395"/>
    <cellStyle name="20% - Accent2 11 4 6" xfId="5396"/>
    <cellStyle name="20% - Accent2 11 4 7" xfId="5397"/>
    <cellStyle name="20% - Accent2 11 4 8" xfId="5398"/>
    <cellStyle name="20% - Accent2 11 4 9" xfId="5399"/>
    <cellStyle name="20% - Accent2 11 5" xfId="5400"/>
    <cellStyle name="20% - Accent2 11 5 10" xfId="5401"/>
    <cellStyle name="20% - Accent2 11 5 2" xfId="5402"/>
    <cellStyle name="20% - Accent2 11 5 3" xfId="5403"/>
    <cellStyle name="20% - Accent2 11 5 4" xfId="5404"/>
    <cellStyle name="20% - Accent2 11 5 5" xfId="5405"/>
    <cellStyle name="20% - Accent2 11 5 6" xfId="5406"/>
    <cellStyle name="20% - Accent2 11 5 7" xfId="5407"/>
    <cellStyle name="20% - Accent2 11 5 8" xfId="5408"/>
    <cellStyle name="20% - Accent2 11 5 9" xfId="5409"/>
    <cellStyle name="20% - Accent2 11 6" xfId="5410"/>
    <cellStyle name="20% - Accent2 11 6 10" xfId="5411"/>
    <cellStyle name="20% - Accent2 11 6 2" xfId="5412"/>
    <cellStyle name="20% - Accent2 11 6 3" xfId="5413"/>
    <cellStyle name="20% - Accent2 11 6 4" xfId="5414"/>
    <cellStyle name="20% - Accent2 11 6 5" xfId="5415"/>
    <cellStyle name="20% - Accent2 11 6 6" xfId="5416"/>
    <cellStyle name="20% - Accent2 11 6 7" xfId="5417"/>
    <cellStyle name="20% - Accent2 11 6 8" xfId="5418"/>
    <cellStyle name="20% - Accent2 11 6 9" xfId="5419"/>
    <cellStyle name="20% - Accent2 11 7" xfId="5420"/>
    <cellStyle name="20% - Accent2 11 7 10" xfId="5421"/>
    <cellStyle name="20% - Accent2 11 7 2" xfId="5422"/>
    <cellStyle name="20% - Accent2 11 7 3" xfId="5423"/>
    <cellStyle name="20% - Accent2 11 7 4" xfId="5424"/>
    <cellStyle name="20% - Accent2 11 7 5" xfId="5425"/>
    <cellStyle name="20% - Accent2 11 7 6" xfId="5426"/>
    <cellStyle name="20% - Accent2 11 7 7" xfId="5427"/>
    <cellStyle name="20% - Accent2 11 7 8" xfId="5428"/>
    <cellStyle name="20% - Accent2 11 7 9" xfId="5429"/>
    <cellStyle name="20% - Accent2 11 8" xfId="5430"/>
    <cellStyle name="20% - Accent2 11 8 10" xfId="5431"/>
    <cellStyle name="20% - Accent2 11 8 2" xfId="5432"/>
    <cellStyle name="20% - Accent2 11 8 3" xfId="5433"/>
    <cellStyle name="20% - Accent2 11 8 4" xfId="5434"/>
    <cellStyle name="20% - Accent2 11 8 5" xfId="5435"/>
    <cellStyle name="20% - Accent2 11 8 6" xfId="5436"/>
    <cellStyle name="20% - Accent2 11 8 7" xfId="5437"/>
    <cellStyle name="20% - Accent2 11 8 8" xfId="5438"/>
    <cellStyle name="20% - Accent2 11 8 9" xfId="5439"/>
    <cellStyle name="20% - Accent2 11 9" xfId="5440"/>
    <cellStyle name="20% - Accent2 11 9 10" xfId="5441"/>
    <cellStyle name="20% - Accent2 11 9 2" xfId="5442"/>
    <cellStyle name="20% - Accent2 11 9 3" xfId="5443"/>
    <cellStyle name="20% - Accent2 11 9 4" xfId="5444"/>
    <cellStyle name="20% - Accent2 11 9 5" xfId="5445"/>
    <cellStyle name="20% - Accent2 11 9 6" xfId="5446"/>
    <cellStyle name="20% - Accent2 11 9 7" xfId="5447"/>
    <cellStyle name="20% - Accent2 11 9 8" xfId="5448"/>
    <cellStyle name="20% - Accent2 11 9 9" xfId="5449"/>
    <cellStyle name="20% - Accent2 110" xfId="5450"/>
    <cellStyle name="20% - Accent2 111" xfId="5451"/>
    <cellStyle name="20% - Accent2 112" xfId="5452"/>
    <cellStyle name="20% - Accent2 113" xfId="5453"/>
    <cellStyle name="20% - Accent2 114" xfId="5454"/>
    <cellStyle name="20% - Accent2 115" xfId="5455"/>
    <cellStyle name="20% - Accent2 116" xfId="5456"/>
    <cellStyle name="20% - Accent2 117" xfId="5457"/>
    <cellStyle name="20% - Accent2 118" xfId="5458"/>
    <cellStyle name="20% - Accent2 119" xfId="5459"/>
    <cellStyle name="20% - Accent2 12" xfId="5460"/>
    <cellStyle name="20% - Accent2 12 10" xfId="5461"/>
    <cellStyle name="20% - Accent2 12 11" xfId="5462"/>
    <cellStyle name="20% - Accent2 12 12" xfId="5463"/>
    <cellStyle name="20% - Accent2 12 13" xfId="5464"/>
    <cellStyle name="20% - Accent2 12 14" xfId="5465"/>
    <cellStyle name="20% - Accent2 12 15" xfId="5466"/>
    <cellStyle name="20% - Accent2 12 16" xfId="5467"/>
    <cellStyle name="20% - Accent2 12 17" xfId="5468"/>
    <cellStyle name="20% - Accent2 12 18" xfId="5469"/>
    <cellStyle name="20% - Accent2 12 19" xfId="5470"/>
    <cellStyle name="20% - Accent2 12 2" xfId="5471"/>
    <cellStyle name="20% - Accent2 12 2 10" xfId="5472"/>
    <cellStyle name="20% - Accent2 12 2 11" xfId="5473"/>
    <cellStyle name="20% - Accent2 12 2 12" xfId="5474"/>
    <cellStyle name="20% - Accent2 12 2 13" xfId="5475"/>
    <cellStyle name="20% - Accent2 12 2 2" xfId="5476"/>
    <cellStyle name="20% - Accent2 12 2 2 10" xfId="5477"/>
    <cellStyle name="20% - Accent2 12 2 2 2" xfId="5478"/>
    <cellStyle name="20% - Accent2 12 2 2 3" xfId="5479"/>
    <cellStyle name="20% - Accent2 12 2 2 4" xfId="5480"/>
    <cellStyle name="20% - Accent2 12 2 2 5" xfId="5481"/>
    <cellStyle name="20% - Accent2 12 2 2 6" xfId="5482"/>
    <cellStyle name="20% - Accent2 12 2 2 7" xfId="5483"/>
    <cellStyle name="20% - Accent2 12 2 2 8" xfId="5484"/>
    <cellStyle name="20% - Accent2 12 2 2 9" xfId="5485"/>
    <cellStyle name="20% - Accent2 12 2 3" xfId="5486"/>
    <cellStyle name="20% - Accent2 12 2 3 10" xfId="5487"/>
    <cellStyle name="20% - Accent2 12 2 3 2" xfId="5488"/>
    <cellStyle name="20% - Accent2 12 2 3 3" xfId="5489"/>
    <cellStyle name="20% - Accent2 12 2 3 4" xfId="5490"/>
    <cellStyle name="20% - Accent2 12 2 3 5" xfId="5491"/>
    <cellStyle name="20% - Accent2 12 2 3 6" xfId="5492"/>
    <cellStyle name="20% - Accent2 12 2 3 7" xfId="5493"/>
    <cellStyle name="20% - Accent2 12 2 3 8" xfId="5494"/>
    <cellStyle name="20% - Accent2 12 2 3 9" xfId="5495"/>
    <cellStyle name="20% - Accent2 12 2 4" xfId="5496"/>
    <cellStyle name="20% - Accent2 12 2 5" xfId="5497"/>
    <cellStyle name="20% - Accent2 12 2 6" xfId="5498"/>
    <cellStyle name="20% - Accent2 12 2 7" xfId="5499"/>
    <cellStyle name="20% - Accent2 12 2 8" xfId="5500"/>
    <cellStyle name="20% - Accent2 12 2 9" xfId="5501"/>
    <cellStyle name="20% - Accent2 12 3" xfId="5502"/>
    <cellStyle name="20% - Accent2 12 3 10" xfId="5503"/>
    <cellStyle name="20% - Accent2 12 3 2" xfId="5504"/>
    <cellStyle name="20% - Accent2 12 3 3" xfId="5505"/>
    <cellStyle name="20% - Accent2 12 3 4" xfId="5506"/>
    <cellStyle name="20% - Accent2 12 3 5" xfId="5507"/>
    <cellStyle name="20% - Accent2 12 3 6" xfId="5508"/>
    <cellStyle name="20% - Accent2 12 3 7" xfId="5509"/>
    <cellStyle name="20% - Accent2 12 3 8" xfId="5510"/>
    <cellStyle name="20% - Accent2 12 3 9" xfId="5511"/>
    <cellStyle name="20% - Accent2 12 4" xfId="5512"/>
    <cellStyle name="20% - Accent2 12 4 10" xfId="5513"/>
    <cellStyle name="20% - Accent2 12 4 2" xfId="5514"/>
    <cellStyle name="20% - Accent2 12 4 3" xfId="5515"/>
    <cellStyle name="20% - Accent2 12 4 4" xfId="5516"/>
    <cellStyle name="20% - Accent2 12 4 5" xfId="5517"/>
    <cellStyle name="20% - Accent2 12 4 6" xfId="5518"/>
    <cellStyle name="20% - Accent2 12 4 7" xfId="5519"/>
    <cellStyle name="20% - Accent2 12 4 8" xfId="5520"/>
    <cellStyle name="20% - Accent2 12 4 9" xfId="5521"/>
    <cellStyle name="20% - Accent2 12 5" xfId="5522"/>
    <cellStyle name="20% - Accent2 12 5 10" xfId="5523"/>
    <cellStyle name="20% - Accent2 12 5 2" xfId="5524"/>
    <cellStyle name="20% - Accent2 12 5 3" xfId="5525"/>
    <cellStyle name="20% - Accent2 12 5 4" xfId="5526"/>
    <cellStyle name="20% - Accent2 12 5 5" xfId="5527"/>
    <cellStyle name="20% - Accent2 12 5 6" xfId="5528"/>
    <cellStyle name="20% - Accent2 12 5 7" xfId="5529"/>
    <cellStyle name="20% - Accent2 12 5 8" xfId="5530"/>
    <cellStyle name="20% - Accent2 12 5 9" xfId="5531"/>
    <cellStyle name="20% - Accent2 12 6" xfId="5532"/>
    <cellStyle name="20% - Accent2 12 6 10" xfId="5533"/>
    <cellStyle name="20% - Accent2 12 6 2" xfId="5534"/>
    <cellStyle name="20% - Accent2 12 6 3" xfId="5535"/>
    <cellStyle name="20% - Accent2 12 6 4" xfId="5536"/>
    <cellStyle name="20% - Accent2 12 6 5" xfId="5537"/>
    <cellStyle name="20% - Accent2 12 6 6" xfId="5538"/>
    <cellStyle name="20% - Accent2 12 6 7" xfId="5539"/>
    <cellStyle name="20% - Accent2 12 6 8" xfId="5540"/>
    <cellStyle name="20% - Accent2 12 6 9" xfId="5541"/>
    <cellStyle name="20% - Accent2 12 7" xfId="5542"/>
    <cellStyle name="20% - Accent2 12 7 10" xfId="5543"/>
    <cellStyle name="20% - Accent2 12 7 2" xfId="5544"/>
    <cellStyle name="20% - Accent2 12 7 3" xfId="5545"/>
    <cellStyle name="20% - Accent2 12 7 4" xfId="5546"/>
    <cellStyle name="20% - Accent2 12 7 5" xfId="5547"/>
    <cellStyle name="20% - Accent2 12 7 6" xfId="5548"/>
    <cellStyle name="20% - Accent2 12 7 7" xfId="5549"/>
    <cellStyle name="20% - Accent2 12 7 8" xfId="5550"/>
    <cellStyle name="20% - Accent2 12 7 9" xfId="5551"/>
    <cellStyle name="20% - Accent2 12 8" xfId="5552"/>
    <cellStyle name="20% - Accent2 12 8 10" xfId="5553"/>
    <cellStyle name="20% - Accent2 12 8 2" xfId="5554"/>
    <cellStyle name="20% - Accent2 12 8 3" xfId="5555"/>
    <cellStyle name="20% - Accent2 12 8 4" xfId="5556"/>
    <cellStyle name="20% - Accent2 12 8 5" xfId="5557"/>
    <cellStyle name="20% - Accent2 12 8 6" xfId="5558"/>
    <cellStyle name="20% - Accent2 12 8 7" xfId="5559"/>
    <cellStyle name="20% - Accent2 12 8 8" xfId="5560"/>
    <cellStyle name="20% - Accent2 12 8 9" xfId="5561"/>
    <cellStyle name="20% - Accent2 12 9" xfId="5562"/>
    <cellStyle name="20% - Accent2 12 9 10" xfId="5563"/>
    <cellStyle name="20% - Accent2 12 9 2" xfId="5564"/>
    <cellStyle name="20% - Accent2 12 9 3" xfId="5565"/>
    <cellStyle name="20% - Accent2 12 9 4" xfId="5566"/>
    <cellStyle name="20% - Accent2 12 9 5" xfId="5567"/>
    <cellStyle name="20% - Accent2 12 9 6" xfId="5568"/>
    <cellStyle name="20% - Accent2 12 9 7" xfId="5569"/>
    <cellStyle name="20% - Accent2 12 9 8" xfId="5570"/>
    <cellStyle name="20% - Accent2 12 9 9" xfId="5571"/>
    <cellStyle name="20% - Accent2 120" xfId="5572"/>
    <cellStyle name="20% - Accent2 121" xfId="5573"/>
    <cellStyle name="20% - Accent2 122" xfId="5574"/>
    <cellStyle name="20% - Accent2 123" xfId="5575"/>
    <cellStyle name="20% - Accent2 124" xfId="5576"/>
    <cellStyle name="20% - Accent2 125" xfId="5577"/>
    <cellStyle name="20% - Accent2 126" xfId="5578"/>
    <cellStyle name="20% - Accent2 127" xfId="5579"/>
    <cellStyle name="20% - Accent2 128" xfId="5580"/>
    <cellStyle name="20% - Accent2 129" xfId="5581"/>
    <cellStyle name="20% - Accent2 13" xfId="5582"/>
    <cellStyle name="20% - Accent2 13 10" xfId="5583"/>
    <cellStyle name="20% - Accent2 13 11" xfId="5584"/>
    <cellStyle name="20% - Accent2 13 12" xfId="5585"/>
    <cellStyle name="20% - Accent2 13 13" xfId="5586"/>
    <cellStyle name="20% - Accent2 13 14" xfId="5587"/>
    <cellStyle name="20% - Accent2 13 15" xfId="5588"/>
    <cellStyle name="20% - Accent2 13 16" xfId="5589"/>
    <cellStyle name="20% - Accent2 13 17" xfId="5590"/>
    <cellStyle name="20% - Accent2 13 18" xfId="5591"/>
    <cellStyle name="20% - Accent2 13 2" xfId="5592"/>
    <cellStyle name="20% - Accent2 13 2 10" xfId="5593"/>
    <cellStyle name="20% - Accent2 13 2 11" xfId="5594"/>
    <cellStyle name="20% - Accent2 13 2 12" xfId="5595"/>
    <cellStyle name="20% - Accent2 13 2 13" xfId="5596"/>
    <cellStyle name="20% - Accent2 13 2 2" xfId="5597"/>
    <cellStyle name="20% - Accent2 13 2 2 10" xfId="5598"/>
    <cellStyle name="20% - Accent2 13 2 2 2" xfId="5599"/>
    <cellStyle name="20% - Accent2 13 2 2 3" xfId="5600"/>
    <cellStyle name="20% - Accent2 13 2 2 4" xfId="5601"/>
    <cellStyle name="20% - Accent2 13 2 2 5" xfId="5602"/>
    <cellStyle name="20% - Accent2 13 2 2 6" xfId="5603"/>
    <cellStyle name="20% - Accent2 13 2 2 7" xfId="5604"/>
    <cellStyle name="20% - Accent2 13 2 2 8" xfId="5605"/>
    <cellStyle name="20% - Accent2 13 2 2 9" xfId="5606"/>
    <cellStyle name="20% - Accent2 13 2 3" xfId="5607"/>
    <cellStyle name="20% - Accent2 13 2 3 10" xfId="5608"/>
    <cellStyle name="20% - Accent2 13 2 3 2" xfId="5609"/>
    <cellStyle name="20% - Accent2 13 2 3 3" xfId="5610"/>
    <cellStyle name="20% - Accent2 13 2 3 4" xfId="5611"/>
    <cellStyle name="20% - Accent2 13 2 3 5" xfId="5612"/>
    <cellStyle name="20% - Accent2 13 2 3 6" xfId="5613"/>
    <cellStyle name="20% - Accent2 13 2 3 7" xfId="5614"/>
    <cellStyle name="20% - Accent2 13 2 3 8" xfId="5615"/>
    <cellStyle name="20% - Accent2 13 2 3 9" xfId="5616"/>
    <cellStyle name="20% - Accent2 13 2 4" xfId="5617"/>
    <cellStyle name="20% - Accent2 13 2 5" xfId="5618"/>
    <cellStyle name="20% - Accent2 13 2 6" xfId="5619"/>
    <cellStyle name="20% - Accent2 13 2 7" xfId="5620"/>
    <cellStyle name="20% - Accent2 13 2 8" xfId="5621"/>
    <cellStyle name="20% - Accent2 13 2 9" xfId="5622"/>
    <cellStyle name="20% - Accent2 13 3" xfId="5623"/>
    <cellStyle name="20% - Accent2 13 3 10" xfId="5624"/>
    <cellStyle name="20% - Accent2 13 3 2" xfId="5625"/>
    <cellStyle name="20% - Accent2 13 3 3" xfId="5626"/>
    <cellStyle name="20% - Accent2 13 3 4" xfId="5627"/>
    <cellStyle name="20% - Accent2 13 3 5" xfId="5628"/>
    <cellStyle name="20% - Accent2 13 3 6" xfId="5629"/>
    <cellStyle name="20% - Accent2 13 3 7" xfId="5630"/>
    <cellStyle name="20% - Accent2 13 3 8" xfId="5631"/>
    <cellStyle name="20% - Accent2 13 3 9" xfId="5632"/>
    <cellStyle name="20% - Accent2 13 4" xfId="5633"/>
    <cellStyle name="20% - Accent2 13 4 10" xfId="5634"/>
    <cellStyle name="20% - Accent2 13 4 2" xfId="5635"/>
    <cellStyle name="20% - Accent2 13 4 3" xfId="5636"/>
    <cellStyle name="20% - Accent2 13 4 4" xfId="5637"/>
    <cellStyle name="20% - Accent2 13 4 5" xfId="5638"/>
    <cellStyle name="20% - Accent2 13 4 6" xfId="5639"/>
    <cellStyle name="20% - Accent2 13 4 7" xfId="5640"/>
    <cellStyle name="20% - Accent2 13 4 8" xfId="5641"/>
    <cellStyle name="20% - Accent2 13 4 9" xfId="5642"/>
    <cellStyle name="20% - Accent2 13 5" xfId="5643"/>
    <cellStyle name="20% - Accent2 13 5 10" xfId="5644"/>
    <cellStyle name="20% - Accent2 13 5 2" xfId="5645"/>
    <cellStyle name="20% - Accent2 13 5 3" xfId="5646"/>
    <cellStyle name="20% - Accent2 13 5 4" xfId="5647"/>
    <cellStyle name="20% - Accent2 13 5 5" xfId="5648"/>
    <cellStyle name="20% - Accent2 13 5 6" xfId="5649"/>
    <cellStyle name="20% - Accent2 13 5 7" xfId="5650"/>
    <cellStyle name="20% - Accent2 13 5 8" xfId="5651"/>
    <cellStyle name="20% - Accent2 13 5 9" xfId="5652"/>
    <cellStyle name="20% - Accent2 13 6" xfId="5653"/>
    <cellStyle name="20% - Accent2 13 6 10" xfId="5654"/>
    <cellStyle name="20% - Accent2 13 6 2" xfId="5655"/>
    <cellStyle name="20% - Accent2 13 6 3" xfId="5656"/>
    <cellStyle name="20% - Accent2 13 6 4" xfId="5657"/>
    <cellStyle name="20% - Accent2 13 6 5" xfId="5658"/>
    <cellStyle name="20% - Accent2 13 6 6" xfId="5659"/>
    <cellStyle name="20% - Accent2 13 6 7" xfId="5660"/>
    <cellStyle name="20% - Accent2 13 6 8" xfId="5661"/>
    <cellStyle name="20% - Accent2 13 6 9" xfId="5662"/>
    <cellStyle name="20% - Accent2 13 7" xfId="5663"/>
    <cellStyle name="20% - Accent2 13 7 10" xfId="5664"/>
    <cellStyle name="20% - Accent2 13 7 2" xfId="5665"/>
    <cellStyle name="20% - Accent2 13 7 3" xfId="5666"/>
    <cellStyle name="20% - Accent2 13 7 4" xfId="5667"/>
    <cellStyle name="20% - Accent2 13 7 5" xfId="5668"/>
    <cellStyle name="20% - Accent2 13 7 6" xfId="5669"/>
    <cellStyle name="20% - Accent2 13 7 7" xfId="5670"/>
    <cellStyle name="20% - Accent2 13 7 8" xfId="5671"/>
    <cellStyle name="20% - Accent2 13 7 9" xfId="5672"/>
    <cellStyle name="20% - Accent2 13 8" xfId="5673"/>
    <cellStyle name="20% - Accent2 13 8 10" xfId="5674"/>
    <cellStyle name="20% - Accent2 13 8 2" xfId="5675"/>
    <cellStyle name="20% - Accent2 13 8 3" xfId="5676"/>
    <cellStyle name="20% - Accent2 13 8 4" xfId="5677"/>
    <cellStyle name="20% - Accent2 13 8 5" xfId="5678"/>
    <cellStyle name="20% - Accent2 13 8 6" xfId="5679"/>
    <cellStyle name="20% - Accent2 13 8 7" xfId="5680"/>
    <cellStyle name="20% - Accent2 13 8 8" xfId="5681"/>
    <cellStyle name="20% - Accent2 13 8 9" xfId="5682"/>
    <cellStyle name="20% - Accent2 13 9" xfId="5683"/>
    <cellStyle name="20% - Accent2 130" xfId="5684"/>
    <cellStyle name="20% - Accent2 131" xfId="5685"/>
    <cellStyle name="20% - Accent2 132" xfId="5686"/>
    <cellStyle name="20% - Accent2 133" xfId="5687"/>
    <cellStyle name="20% - Accent2 134" xfId="5688"/>
    <cellStyle name="20% - Accent2 135" xfId="5689"/>
    <cellStyle name="20% - Accent2 136" xfId="5690"/>
    <cellStyle name="20% - Accent2 137" xfId="5691"/>
    <cellStyle name="20% - Accent2 138" xfId="5692"/>
    <cellStyle name="20% - Accent2 139" xfId="5693"/>
    <cellStyle name="20% - Accent2 14" xfId="5694"/>
    <cellStyle name="20% - Accent2 14 10" xfId="5695"/>
    <cellStyle name="20% - Accent2 14 11" xfId="5696"/>
    <cellStyle name="20% - Accent2 14 12" xfId="5697"/>
    <cellStyle name="20% - Accent2 14 13" xfId="5698"/>
    <cellStyle name="20% - Accent2 14 14" xfId="5699"/>
    <cellStyle name="20% - Accent2 14 15" xfId="5700"/>
    <cellStyle name="20% - Accent2 14 16" xfId="5701"/>
    <cellStyle name="20% - Accent2 14 17" xfId="5702"/>
    <cellStyle name="20% - Accent2 14 18" xfId="5703"/>
    <cellStyle name="20% - Accent2 14 2" xfId="5704"/>
    <cellStyle name="20% - Accent2 14 2 10" xfId="5705"/>
    <cellStyle name="20% - Accent2 14 2 11" xfId="5706"/>
    <cellStyle name="20% - Accent2 14 2 12" xfId="5707"/>
    <cellStyle name="20% - Accent2 14 2 13" xfId="5708"/>
    <cellStyle name="20% - Accent2 14 2 2" xfId="5709"/>
    <cellStyle name="20% - Accent2 14 2 2 10" xfId="5710"/>
    <cellStyle name="20% - Accent2 14 2 2 2" xfId="5711"/>
    <cellStyle name="20% - Accent2 14 2 2 3" xfId="5712"/>
    <cellStyle name="20% - Accent2 14 2 2 4" xfId="5713"/>
    <cellStyle name="20% - Accent2 14 2 2 5" xfId="5714"/>
    <cellStyle name="20% - Accent2 14 2 2 6" xfId="5715"/>
    <cellStyle name="20% - Accent2 14 2 2 7" xfId="5716"/>
    <cellStyle name="20% - Accent2 14 2 2 8" xfId="5717"/>
    <cellStyle name="20% - Accent2 14 2 2 9" xfId="5718"/>
    <cellStyle name="20% - Accent2 14 2 3" xfId="5719"/>
    <cellStyle name="20% - Accent2 14 2 3 10" xfId="5720"/>
    <cellStyle name="20% - Accent2 14 2 3 2" xfId="5721"/>
    <cellStyle name="20% - Accent2 14 2 3 3" xfId="5722"/>
    <cellStyle name="20% - Accent2 14 2 3 4" xfId="5723"/>
    <cellStyle name="20% - Accent2 14 2 3 5" xfId="5724"/>
    <cellStyle name="20% - Accent2 14 2 3 6" xfId="5725"/>
    <cellStyle name="20% - Accent2 14 2 3 7" xfId="5726"/>
    <cellStyle name="20% - Accent2 14 2 3 8" xfId="5727"/>
    <cellStyle name="20% - Accent2 14 2 3 9" xfId="5728"/>
    <cellStyle name="20% - Accent2 14 2 4" xfId="5729"/>
    <cellStyle name="20% - Accent2 14 2 5" xfId="5730"/>
    <cellStyle name="20% - Accent2 14 2 6" xfId="5731"/>
    <cellStyle name="20% - Accent2 14 2 7" xfId="5732"/>
    <cellStyle name="20% - Accent2 14 2 8" xfId="5733"/>
    <cellStyle name="20% - Accent2 14 2 9" xfId="5734"/>
    <cellStyle name="20% - Accent2 14 3" xfId="5735"/>
    <cellStyle name="20% - Accent2 14 3 10" xfId="5736"/>
    <cellStyle name="20% - Accent2 14 3 2" xfId="5737"/>
    <cellStyle name="20% - Accent2 14 3 3" xfId="5738"/>
    <cellStyle name="20% - Accent2 14 3 4" xfId="5739"/>
    <cellStyle name="20% - Accent2 14 3 5" xfId="5740"/>
    <cellStyle name="20% - Accent2 14 3 6" xfId="5741"/>
    <cellStyle name="20% - Accent2 14 3 7" xfId="5742"/>
    <cellStyle name="20% - Accent2 14 3 8" xfId="5743"/>
    <cellStyle name="20% - Accent2 14 3 9" xfId="5744"/>
    <cellStyle name="20% - Accent2 14 4" xfId="5745"/>
    <cellStyle name="20% - Accent2 14 4 10" xfId="5746"/>
    <cellStyle name="20% - Accent2 14 4 2" xfId="5747"/>
    <cellStyle name="20% - Accent2 14 4 3" xfId="5748"/>
    <cellStyle name="20% - Accent2 14 4 4" xfId="5749"/>
    <cellStyle name="20% - Accent2 14 4 5" xfId="5750"/>
    <cellStyle name="20% - Accent2 14 4 6" xfId="5751"/>
    <cellStyle name="20% - Accent2 14 4 7" xfId="5752"/>
    <cellStyle name="20% - Accent2 14 4 8" xfId="5753"/>
    <cellStyle name="20% - Accent2 14 4 9" xfId="5754"/>
    <cellStyle name="20% - Accent2 14 5" xfId="5755"/>
    <cellStyle name="20% - Accent2 14 5 10" xfId="5756"/>
    <cellStyle name="20% - Accent2 14 5 2" xfId="5757"/>
    <cellStyle name="20% - Accent2 14 5 3" xfId="5758"/>
    <cellStyle name="20% - Accent2 14 5 4" xfId="5759"/>
    <cellStyle name="20% - Accent2 14 5 5" xfId="5760"/>
    <cellStyle name="20% - Accent2 14 5 6" xfId="5761"/>
    <cellStyle name="20% - Accent2 14 5 7" xfId="5762"/>
    <cellStyle name="20% - Accent2 14 5 8" xfId="5763"/>
    <cellStyle name="20% - Accent2 14 5 9" xfId="5764"/>
    <cellStyle name="20% - Accent2 14 6" xfId="5765"/>
    <cellStyle name="20% - Accent2 14 6 10" xfId="5766"/>
    <cellStyle name="20% - Accent2 14 6 2" xfId="5767"/>
    <cellStyle name="20% - Accent2 14 6 3" xfId="5768"/>
    <cellStyle name="20% - Accent2 14 6 4" xfId="5769"/>
    <cellStyle name="20% - Accent2 14 6 5" xfId="5770"/>
    <cellStyle name="20% - Accent2 14 6 6" xfId="5771"/>
    <cellStyle name="20% - Accent2 14 6 7" xfId="5772"/>
    <cellStyle name="20% - Accent2 14 6 8" xfId="5773"/>
    <cellStyle name="20% - Accent2 14 6 9" xfId="5774"/>
    <cellStyle name="20% - Accent2 14 7" xfId="5775"/>
    <cellStyle name="20% - Accent2 14 7 10" xfId="5776"/>
    <cellStyle name="20% - Accent2 14 7 2" xfId="5777"/>
    <cellStyle name="20% - Accent2 14 7 3" xfId="5778"/>
    <cellStyle name="20% - Accent2 14 7 4" xfId="5779"/>
    <cellStyle name="20% - Accent2 14 7 5" xfId="5780"/>
    <cellStyle name="20% - Accent2 14 7 6" xfId="5781"/>
    <cellStyle name="20% - Accent2 14 7 7" xfId="5782"/>
    <cellStyle name="20% - Accent2 14 7 8" xfId="5783"/>
    <cellStyle name="20% - Accent2 14 7 9" xfId="5784"/>
    <cellStyle name="20% - Accent2 14 8" xfId="5785"/>
    <cellStyle name="20% - Accent2 14 8 10" xfId="5786"/>
    <cellStyle name="20% - Accent2 14 8 2" xfId="5787"/>
    <cellStyle name="20% - Accent2 14 8 3" xfId="5788"/>
    <cellStyle name="20% - Accent2 14 8 4" xfId="5789"/>
    <cellStyle name="20% - Accent2 14 8 5" xfId="5790"/>
    <cellStyle name="20% - Accent2 14 8 6" xfId="5791"/>
    <cellStyle name="20% - Accent2 14 8 7" xfId="5792"/>
    <cellStyle name="20% - Accent2 14 8 8" xfId="5793"/>
    <cellStyle name="20% - Accent2 14 8 9" xfId="5794"/>
    <cellStyle name="20% - Accent2 14 9" xfId="5795"/>
    <cellStyle name="20% - Accent2 140" xfId="5796"/>
    <cellStyle name="20% - Accent2 141" xfId="5797"/>
    <cellStyle name="20% - Accent2 142" xfId="5798"/>
    <cellStyle name="20% - Accent2 143" xfId="5799"/>
    <cellStyle name="20% - Accent2 144" xfId="5800"/>
    <cellStyle name="20% - Accent2 145" xfId="5801"/>
    <cellStyle name="20% - Accent2 146" xfId="5802"/>
    <cellStyle name="20% - Accent2 147" xfId="5803"/>
    <cellStyle name="20% - Accent2 148" xfId="5804"/>
    <cellStyle name="20% - Accent2 149" xfId="5805"/>
    <cellStyle name="20% - Accent2 15" xfId="5806"/>
    <cellStyle name="20% - Accent2 15 10" xfId="5807"/>
    <cellStyle name="20% - Accent2 15 11" xfId="5808"/>
    <cellStyle name="20% - Accent2 15 12" xfId="5809"/>
    <cellStyle name="20% - Accent2 15 13" xfId="5810"/>
    <cellStyle name="20% - Accent2 15 14" xfId="5811"/>
    <cellStyle name="20% - Accent2 15 15" xfId="5812"/>
    <cellStyle name="20% - Accent2 15 16" xfId="5813"/>
    <cellStyle name="20% - Accent2 15 17" xfId="5814"/>
    <cellStyle name="20% - Accent2 15 18" xfId="5815"/>
    <cellStyle name="20% - Accent2 15 2" xfId="5816"/>
    <cellStyle name="20% - Accent2 15 2 10" xfId="5817"/>
    <cellStyle name="20% - Accent2 15 2 11" xfId="5818"/>
    <cellStyle name="20% - Accent2 15 2 12" xfId="5819"/>
    <cellStyle name="20% - Accent2 15 2 13" xfId="5820"/>
    <cellStyle name="20% - Accent2 15 2 2" xfId="5821"/>
    <cellStyle name="20% - Accent2 15 2 2 10" xfId="5822"/>
    <cellStyle name="20% - Accent2 15 2 2 2" xfId="5823"/>
    <cellStyle name="20% - Accent2 15 2 2 3" xfId="5824"/>
    <cellStyle name="20% - Accent2 15 2 2 4" xfId="5825"/>
    <cellStyle name="20% - Accent2 15 2 2 5" xfId="5826"/>
    <cellStyle name="20% - Accent2 15 2 2 6" xfId="5827"/>
    <cellStyle name="20% - Accent2 15 2 2 7" xfId="5828"/>
    <cellStyle name="20% - Accent2 15 2 2 8" xfId="5829"/>
    <cellStyle name="20% - Accent2 15 2 2 9" xfId="5830"/>
    <cellStyle name="20% - Accent2 15 2 3" xfId="5831"/>
    <cellStyle name="20% - Accent2 15 2 3 10" xfId="5832"/>
    <cellStyle name="20% - Accent2 15 2 3 2" xfId="5833"/>
    <cellStyle name="20% - Accent2 15 2 3 3" xfId="5834"/>
    <cellStyle name="20% - Accent2 15 2 3 4" xfId="5835"/>
    <cellStyle name="20% - Accent2 15 2 3 5" xfId="5836"/>
    <cellStyle name="20% - Accent2 15 2 3 6" xfId="5837"/>
    <cellStyle name="20% - Accent2 15 2 3 7" xfId="5838"/>
    <cellStyle name="20% - Accent2 15 2 3 8" xfId="5839"/>
    <cellStyle name="20% - Accent2 15 2 3 9" xfId="5840"/>
    <cellStyle name="20% - Accent2 15 2 4" xfId="5841"/>
    <cellStyle name="20% - Accent2 15 2 5" xfId="5842"/>
    <cellStyle name="20% - Accent2 15 2 6" xfId="5843"/>
    <cellStyle name="20% - Accent2 15 2 7" xfId="5844"/>
    <cellStyle name="20% - Accent2 15 2 8" xfId="5845"/>
    <cellStyle name="20% - Accent2 15 2 9" xfId="5846"/>
    <cellStyle name="20% - Accent2 15 3" xfId="5847"/>
    <cellStyle name="20% - Accent2 15 3 10" xfId="5848"/>
    <cellStyle name="20% - Accent2 15 3 2" xfId="5849"/>
    <cellStyle name="20% - Accent2 15 3 3" xfId="5850"/>
    <cellStyle name="20% - Accent2 15 3 4" xfId="5851"/>
    <cellStyle name="20% - Accent2 15 3 5" xfId="5852"/>
    <cellStyle name="20% - Accent2 15 3 6" xfId="5853"/>
    <cellStyle name="20% - Accent2 15 3 7" xfId="5854"/>
    <cellStyle name="20% - Accent2 15 3 8" xfId="5855"/>
    <cellStyle name="20% - Accent2 15 3 9" xfId="5856"/>
    <cellStyle name="20% - Accent2 15 4" xfId="5857"/>
    <cellStyle name="20% - Accent2 15 4 10" xfId="5858"/>
    <cellStyle name="20% - Accent2 15 4 2" xfId="5859"/>
    <cellStyle name="20% - Accent2 15 4 3" xfId="5860"/>
    <cellStyle name="20% - Accent2 15 4 4" xfId="5861"/>
    <cellStyle name="20% - Accent2 15 4 5" xfId="5862"/>
    <cellStyle name="20% - Accent2 15 4 6" xfId="5863"/>
    <cellStyle name="20% - Accent2 15 4 7" xfId="5864"/>
    <cellStyle name="20% - Accent2 15 4 8" xfId="5865"/>
    <cellStyle name="20% - Accent2 15 4 9" xfId="5866"/>
    <cellStyle name="20% - Accent2 15 5" xfId="5867"/>
    <cellStyle name="20% - Accent2 15 5 10" xfId="5868"/>
    <cellStyle name="20% - Accent2 15 5 2" xfId="5869"/>
    <cellStyle name="20% - Accent2 15 5 3" xfId="5870"/>
    <cellStyle name="20% - Accent2 15 5 4" xfId="5871"/>
    <cellStyle name="20% - Accent2 15 5 5" xfId="5872"/>
    <cellStyle name="20% - Accent2 15 5 6" xfId="5873"/>
    <cellStyle name="20% - Accent2 15 5 7" xfId="5874"/>
    <cellStyle name="20% - Accent2 15 5 8" xfId="5875"/>
    <cellStyle name="20% - Accent2 15 5 9" xfId="5876"/>
    <cellStyle name="20% - Accent2 15 6" xfId="5877"/>
    <cellStyle name="20% - Accent2 15 6 10" xfId="5878"/>
    <cellStyle name="20% - Accent2 15 6 2" xfId="5879"/>
    <cellStyle name="20% - Accent2 15 6 3" xfId="5880"/>
    <cellStyle name="20% - Accent2 15 6 4" xfId="5881"/>
    <cellStyle name="20% - Accent2 15 6 5" xfId="5882"/>
    <cellStyle name="20% - Accent2 15 6 6" xfId="5883"/>
    <cellStyle name="20% - Accent2 15 6 7" xfId="5884"/>
    <cellStyle name="20% - Accent2 15 6 8" xfId="5885"/>
    <cellStyle name="20% - Accent2 15 6 9" xfId="5886"/>
    <cellStyle name="20% - Accent2 15 7" xfId="5887"/>
    <cellStyle name="20% - Accent2 15 7 10" xfId="5888"/>
    <cellStyle name="20% - Accent2 15 7 2" xfId="5889"/>
    <cellStyle name="20% - Accent2 15 7 3" xfId="5890"/>
    <cellStyle name="20% - Accent2 15 7 4" xfId="5891"/>
    <cellStyle name="20% - Accent2 15 7 5" xfId="5892"/>
    <cellStyle name="20% - Accent2 15 7 6" xfId="5893"/>
    <cellStyle name="20% - Accent2 15 7 7" xfId="5894"/>
    <cellStyle name="20% - Accent2 15 7 8" xfId="5895"/>
    <cellStyle name="20% - Accent2 15 7 9" xfId="5896"/>
    <cellStyle name="20% - Accent2 15 8" xfId="5897"/>
    <cellStyle name="20% - Accent2 15 8 10" xfId="5898"/>
    <cellStyle name="20% - Accent2 15 8 2" xfId="5899"/>
    <cellStyle name="20% - Accent2 15 8 3" xfId="5900"/>
    <cellStyle name="20% - Accent2 15 8 4" xfId="5901"/>
    <cellStyle name="20% - Accent2 15 8 5" xfId="5902"/>
    <cellStyle name="20% - Accent2 15 8 6" xfId="5903"/>
    <cellStyle name="20% - Accent2 15 8 7" xfId="5904"/>
    <cellStyle name="20% - Accent2 15 8 8" xfId="5905"/>
    <cellStyle name="20% - Accent2 15 8 9" xfId="5906"/>
    <cellStyle name="20% - Accent2 15 9" xfId="5907"/>
    <cellStyle name="20% - Accent2 150" xfId="5908"/>
    <cellStyle name="20% - Accent2 151" xfId="5909"/>
    <cellStyle name="20% - Accent2 152" xfId="5910"/>
    <cellStyle name="20% - Accent2 153" xfId="5911"/>
    <cellStyle name="20% - Accent2 154" xfId="5912"/>
    <cellStyle name="20% - Accent2 155" xfId="5913"/>
    <cellStyle name="20% - Accent2 156" xfId="5914"/>
    <cellStyle name="20% - Accent2 157" xfId="5915"/>
    <cellStyle name="20% - Accent2 158" xfId="5916"/>
    <cellStyle name="20% - Accent2 159" xfId="5917"/>
    <cellStyle name="20% - Accent2 16" xfId="5918"/>
    <cellStyle name="20% - Accent2 16 10" xfId="5919"/>
    <cellStyle name="20% - Accent2 16 11" xfId="5920"/>
    <cellStyle name="20% - Accent2 16 12" xfId="5921"/>
    <cellStyle name="20% - Accent2 16 13" xfId="5922"/>
    <cellStyle name="20% - Accent2 16 14" xfId="5923"/>
    <cellStyle name="20% - Accent2 16 15" xfId="5924"/>
    <cellStyle name="20% - Accent2 16 16" xfId="5925"/>
    <cellStyle name="20% - Accent2 16 17" xfId="5926"/>
    <cellStyle name="20% - Accent2 16 18" xfId="5927"/>
    <cellStyle name="20% - Accent2 16 2" xfId="5928"/>
    <cellStyle name="20% - Accent2 16 2 10" xfId="5929"/>
    <cellStyle name="20% - Accent2 16 2 11" xfId="5930"/>
    <cellStyle name="20% - Accent2 16 2 12" xfId="5931"/>
    <cellStyle name="20% - Accent2 16 2 13" xfId="5932"/>
    <cellStyle name="20% - Accent2 16 2 2" xfId="5933"/>
    <cellStyle name="20% - Accent2 16 2 2 10" xfId="5934"/>
    <cellStyle name="20% - Accent2 16 2 2 2" xfId="5935"/>
    <cellStyle name="20% - Accent2 16 2 2 3" xfId="5936"/>
    <cellStyle name="20% - Accent2 16 2 2 4" xfId="5937"/>
    <cellStyle name="20% - Accent2 16 2 2 5" xfId="5938"/>
    <cellStyle name="20% - Accent2 16 2 2 6" xfId="5939"/>
    <cellStyle name="20% - Accent2 16 2 2 7" xfId="5940"/>
    <cellStyle name="20% - Accent2 16 2 2 8" xfId="5941"/>
    <cellStyle name="20% - Accent2 16 2 2 9" xfId="5942"/>
    <cellStyle name="20% - Accent2 16 2 3" xfId="5943"/>
    <cellStyle name="20% - Accent2 16 2 3 10" xfId="5944"/>
    <cellStyle name="20% - Accent2 16 2 3 2" xfId="5945"/>
    <cellStyle name="20% - Accent2 16 2 3 3" xfId="5946"/>
    <cellStyle name="20% - Accent2 16 2 3 4" xfId="5947"/>
    <cellStyle name="20% - Accent2 16 2 3 5" xfId="5948"/>
    <cellStyle name="20% - Accent2 16 2 3 6" xfId="5949"/>
    <cellStyle name="20% - Accent2 16 2 3 7" xfId="5950"/>
    <cellStyle name="20% - Accent2 16 2 3 8" xfId="5951"/>
    <cellStyle name="20% - Accent2 16 2 3 9" xfId="5952"/>
    <cellStyle name="20% - Accent2 16 2 4" xfId="5953"/>
    <cellStyle name="20% - Accent2 16 2 5" xfId="5954"/>
    <cellStyle name="20% - Accent2 16 2 6" xfId="5955"/>
    <cellStyle name="20% - Accent2 16 2 7" xfId="5956"/>
    <cellStyle name="20% - Accent2 16 2 8" xfId="5957"/>
    <cellStyle name="20% - Accent2 16 2 9" xfId="5958"/>
    <cellStyle name="20% - Accent2 16 3" xfId="5959"/>
    <cellStyle name="20% - Accent2 16 3 10" xfId="5960"/>
    <cellStyle name="20% - Accent2 16 3 2" xfId="5961"/>
    <cellStyle name="20% - Accent2 16 3 3" xfId="5962"/>
    <cellStyle name="20% - Accent2 16 3 4" xfId="5963"/>
    <cellStyle name="20% - Accent2 16 3 5" xfId="5964"/>
    <cellStyle name="20% - Accent2 16 3 6" xfId="5965"/>
    <cellStyle name="20% - Accent2 16 3 7" xfId="5966"/>
    <cellStyle name="20% - Accent2 16 3 8" xfId="5967"/>
    <cellStyle name="20% - Accent2 16 3 9" xfId="5968"/>
    <cellStyle name="20% - Accent2 16 4" xfId="5969"/>
    <cellStyle name="20% - Accent2 16 4 10" xfId="5970"/>
    <cellStyle name="20% - Accent2 16 4 2" xfId="5971"/>
    <cellStyle name="20% - Accent2 16 4 3" xfId="5972"/>
    <cellStyle name="20% - Accent2 16 4 4" xfId="5973"/>
    <cellStyle name="20% - Accent2 16 4 5" xfId="5974"/>
    <cellStyle name="20% - Accent2 16 4 6" xfId="5975"/>
    <cellStyle name="20% - Accent2 16 4 7" xfId="5976"/>
    <cellStyle name="20% - Accent2 16 4 8" xfId="5977"/>
    <cellStyle name="20% - Accent2 16 4 9" xfId="5978"/>
    <cellStyle name="20% - Accent2 16 5" xfId="5979"/>
    <cellStyle name="20% - Accent2 16 5 10" xfId="5980"/>
    <cellStyle name="20% - Accent2 16 5 2" xfId="5981"/>
    <cellStyle name="20% - Accent2 16 5 3" xfId="5982"/>
    <cellStyle name="20% - Accent2 16 5 4" xfId="5983"/>
    <cellStyle name="20% - Accent2 16 5 5" xfId="5984"/>
    <cellStyle name="20% - Accent2 16 5 6" xfId="5985"/>
    <cellStyle name="20% - Accent2 16 5 7" xfId="5986"/>
    <cellStyle name="20% - Accent2 16 5 8" xfId="5987"/>
    <cellStyle name="20% - Accent2 16 5 9" xfId="5988"/>
    <cellStyle name="20% - Accent2 16 6" xfId="5989"/>
    <cellStyle name="20% - Accent2 16 6 10" xfId="5990"/>
    <cellStyle name="20% - Accent2 16 6 2" xfId="5991"/>
    <cellStyle name="20% - Accent2 16 6 3" xfId="5992"/>
    <cellStyle name="20% - Accent2 16 6 4" xfId="5993"/>
    <cellStyle name="20% - Accent2 16 6 5" xfId="5994"/>
    <cellStyle name="20% - Accent2 16 6 6" xfId="5995"/>
    <cellStyle name="20% - Accent2 16 6 7" xfId="5996"/>
    <cellStyle name="20% - Accent2 16 6 8" xfId="5997"/>
    <cellStyle name="20% - Accent2 16 6 9" xfId="5998"/>
    <cellStyle name="20% - Accent2 16 7" xfId="5999"/>
    <cellStyle name="20% - Accent2 16 7 10" xfId="6000"/>
    <cellStyle name="20% - Accent2 16 7 2" xfId="6001"/>
    <cellStyle name="20% - Accent2 16 7 3" xfId="6002"/>
    <cellStyle name="20% - Accent2 16 7 4" xfId="6003"/>
    <cellStyle name="20% - Accent2 16 7 5" xfId="6004"/>
    <cellStyle name="20% - Accent2 16 7 6" xfId="6005"/>
    <cellStyle name="20% - Accent2 16 7 7" xfId="6006"/>
    <cellStyle name="20% - Accent2 16 7 8" xfId="6007"/>
    <cellStyle name="20% - Accent2 16 7 9" xfId="6008"/>
    <cellStyle name="20% - Accent2 16 8" xfId="6009"/>
    <cellStyle name="20% - Accent2 16 8 10" xfId="6010"/>
    <cellStyle name="20% - Accent2 16 8 2" xfId="6011"/>
    <cellStyle name="20% - Accent2 16 8 3" xfId="6012"/>
    <cellStyle name="20% - Accent2 16 8 4" xfId="6013"/>
    <cellStyle name="20% - Accent2 16 8 5" xfId="6014"/>
    <cellStyle name="20% - Accent2 16 8 6" xfId="6015"/>
    <cellStyle name="20% - Accent2 16 8 7" xfId="6016"/>
    <cellStyle name="20% - Accent2 16 8 8" xfId="6017"/>
    <cellStyle name="20% - Accent2 16 8 9" xfId="6018"/>
    <cellStyle name="20% - Accent2 16 9" xfId="6019"/>
    <cellStyle name="20% - Accent2 160" xfId="6020"/>
    <cellStyle name="20% - Accent2 161" xfId="6021"/>
    <cellStyle name="20% - Accent2 162" xfId="6022"/>
    <cellStyle name="20% - Accent2 163" xfId="6023"/>
    <cellStyle name="20% - Accent2 164" xfId="6024"/>
    <cellStyle name="20% - Accent2 165" xfId="6025"/>
    <cellStyle name="20% - Accent2 166" xfId="6026"/>
    <cellStyle name="20% - Accent2 167" xfId="6027"/>
    <cellStyle name="20% - Accent2 168" xfId="6028"/>
    <cellStyle name="20% - Accent2 17" xfId="6029"/>
    <cellStyle name="20% - Accent2 17 10" xfId="6030"/>
    <cellStyle name="20% - Accent2 17 11" xfId="6031"/>
    <cellStyle name="20% - Accent2 17 12" xfId="6032"/>
    <cellStyle name="20% - Accent2 17 13" xfId="6033"/>
    <cellStyle name="20% - Accent2 17 14" xfId="6034"/>
    <cellStyle name="20% - Accent2 17 15" xfId="6035"/>
    <cellStyle name="20% - Accent2 17 16" xfId="6036"/>
    <cellStyle name="20% - Accent2 17 17" xfId="6037"/>
    <cellStyle name="20% - Accent2 17 2" xfId="6038"/>
    <cellStyle name="20% - Accent2 17 2 10" xfId="6039"/>
    <cellStyle name="20% - Accent2 17 2 11" xfId="6040"/>
    <cellStyle name="20% - Accent2 17 2 12" xfId="6041"/>
    <cellStyle name="20% - Accent2 17 2 13" xfId="6042"/>
    <cellStyle name="20% - Accent2 17 2 2" xfId="6043"/>
    <cellStyle name="20% - Accent2 17 2 2 10" xfId="6044"/>
    <cellStyle name="20% - Accent2 17 2 2 2" xfId="6045"/>
    <cellStyle name="20% - Accent2 17 2 2 3" xfId="6046"/>
    <cellStyle name="20% - Accent2 17 2 2 4" xfId="6047"/>
    <cellStyle name="20% - Accent2 17 2 2 5" xfId="6048"/>
    <cellStyle name="20% - Accent2 17 2 2 6" xfId="6049"/>
    <cellStyle name="20% - Accent2 17 2 2 7" xfId="6050"/>
    <cellStyle name="20% - Accent2 17 2 2 8" xfId="6051"/>
    <cellStyle name="20% - Accent2 17 2 2 9" xfId="6052"/>
    <cellStyle name="20% - Accent2 17 2 3" xfId="6053"/>
    <cellStyle name="20% - Accent2 17 2 3 10" xfId="6054"/>
    <cellStyle name="20% - Accent2 17 2 3 2" xfId="6055"/>
    <cellStyle name="20% - Accent2 17 2 3 3" xfId="6056"/>
    <cellStyle name="20% - Accent2 17 2 3 4" xfId="6057"/>
    <cellStyle name="20% - Accent2 17 2 3 5" xfId="6058"/>
    <cellStyle name="20% - Accent2 17 2 3 6" xfId="6059"/>
    <cellStyle name="20% - Accent2 17 2 3 7" xfId="6060"/>
    <cellStyle name="20% - Accent2 17 2 3 8" xfId="6061"/>
    <cellStyle name="20% - Accent2 17 2 3 9" xfId="6062"/>
    <cellStyle name="20% - Accent2 17 2 4" xfId="6063"/>
    <cellStyle name="20% - Accent2 17 2 5" xfId="6064"/>
    <cellStyle name="20% - Accent2 17 2 6" xfId="6065"/>
    <cellStyle name="20% - Accent2 17 2 7" xfId="6066"/>
    <cellStyle name="20% - Accent2 17 2 8" xfId="6067"/>
    <cellStyle name="20% - Accent2 17 2 9" xfId="6068"/>
    <cellStyle name="20% - Accent2 17 3" xfId="6069"/>
    <cellStyle name="20% - Accent2 17 3 10" xfId="6070"/>
    <cellStyle name="20% - Accent2 17 3 2" xfId="6071"/>
    <cellStyle name="20% - Accent2 17 3 3" xfId="6072"/>
    <cellStyle name="20% - Accent2 17 3 4" xfId="6073"/>
    <cellStyle name="20% - Accent2 17 3 5" xfId="6074"/>
    <cellStyle name="20% - Accent2 17 3 6" xfId="6075"/>
    <cellStyle name="20% - Accent2 17 3 7" xfId="6076"/>
    <cellStyle name="20% - Accent2 17 3 8" xfId="6077"/>
    <cellStyle name="20% - Accent2 17 3 9" xfId="6078"/>
    <cellStyle name="20% - Accent2 17 4" xfId="6079"/>
    <cellStyle name="20% - Accent2 17 4 10" xfId="6080"/>
    <cellStyle name="20% - Accent2 17 4 2" xfId="6081"/>
    <cellStyle name="20% - Accent2 17 4 3" xfId="6082"/>
    <cellStyle name="20% - Accent2 17 4 4" xfId="6083"/>
    <cellStyle name="20% - Accent2 17 4 5" xfId="6084"/>
    <cellStyle name="20% - Accent2 17 4 6" xfId="6085"/>
    <cellStyle name="20% - Accent2 17 4 7" xfId="6086"/>
    <cellStyle name="20% - Accent2 17 4 8" xfId="6087"/>
    <cellStyle name="20% - Accent2 17 4 9" xfId="6088"/>
    <cellStyle name="20% - Accent2 17 5" xfId="6089"/>
    <cellStyle name="20% - Accent2 17 5 10" xfId="6090"/>
    <cellStyle name="20% - Accent2 17 5 2" xfId="6091"/>
    <cellStyle name="20% - Accent2 17 5 3" xfId="6092"/>
    <cellStyle name="20% - Accent2 17 5 4" xfId="6093"/>
    <cellStyle name="20% - Accent2 17 5 5" xfId="6094"/>
    <cellStyle name="20% - Accent2 17 5 6" xfId="6095"/>
    <cellStyle name="20% - Accent2 17 5 7" xfId="6096"/>
    <cellStyle name="20% - Accent2 17 5 8" xfId="6097"/>
    <cellStyle name="20% - Accent2 17 5 9" xfId="6098"/>
    <cellStyle name="20% - Accent2 17 6" xfId="6099"/>
    <cellStyle name="20% - Accent2 17 6 10" xfId="6100"/>
    <cellStyle name="20% - Accent2 17 6 2" xfId="6101"/>
    <cellStyle name="20% - Accent2 17 6 3" xfId="6102"/>
    <cellStyle name="20% - Accent2 17 6 4" xfId="6103"/>
    <cellStyle name="20% - Accent2 17 6 5" xfId="6104"/>
    <cellStyle name="20% - Accent2 17 6 6" xfId="6105"/>
    <cellStyle name="20% - Accent2 17 6 7" xfId="6106"/>
    <cellStyle name="20% - Accent2 17 6 8" xfId="6107"/>
    <cellStyle name="20% - Accent2 17 6 9" xfId="6108"/>
    <cellStyle name="20% - Accent2 17 7" xfId="6109"/>
    <cellStyle name="20% - Accent2 17 7 10" xfId="6110"/>
    <cellStyle name="20% - Accent2 17 7 2" xfId="6111"/>
    <cellStyle name="20% - Accent2 17 7 3" xfId="6112"/>
    <cellStyle name="20% - Accent2 17 7 4" xfId="6113"/>
    <cellStyle name="20% - Accent2 17 7 5" xfId="6114"/>
    <cellStyle name="20% - Accent2 17 7 6" xfId="6115"/>
    <cellStyle name="20% - Accent2 17 7 7" xfId="6116"/>
    <cellStyle name="20% - Accent2 17 7 8" xfId="6117"/>
    <cellStyle name="20% - Accent2 17 7 9" xfId="6118"/>
    <cellStyle name="20% - Accent2 17 8" xfId="6119"/>
    <cellStyle name="20% - Accent2 17 9" xfId="6120"/>
    <cellStyle name="20% - Accent2 18" xfId="6121"/>
    <cellStyle name="20% - Accent2 18 10" xfId="6122"/>
    <cellStyle name="20% - Accent2 18 11" xfId="6123"/>
    <cellStyle name="20% - Accent2 18 12" xfId="6124"/>
    <cellStyle name="20% - Accent2 18 13" xfId="6125"/>
    <cellStyle name="20% - Accent2 18 14" xfId="6126"/>
    <cellStyle name="20% - Accent2 18 15" xfId="6127"/>
    <cellStyle name="20% - Accent2 18 16" xfId="6128"/>
    <cellStyle name="20% - Accent2 18 17" xfId="6129"/>
    <cellStyle name="20% - Accent2 18 2" xfId="6130"/>
    <cellStyle name="20% - Accent2 18 2 10" xfId="6131"/>
    <cellStyle name="20% - Accent2 18 2 11" xfId="6132"/>
    <cellStyle name="20% - Accent2 18 2 12" xfId="6133"/>
    <cellStyle name="20% - Accent2 18 2 13" xfId="6134"/>
    <cellStyle name="20% - Accent2 18 2 2" xfId="6135"/>
    <cellStyle name="20% - Accent2 18 2 2 10" xfId="6136"/>
    <cellStyle name="20% - Accent2 18 2 2 2" xfId="6137"/>
    <cellStyle name="20% - Accent2 18 2 2 3" xfId="6138"/>
    <cellStyle name="20% - Accent2 18 2 2 4" xfId="6139"/>
    <cellStyle name="20% - Accent2 18 2 2 5" xfId="6140"/>
    <cellStyle name="20% - Accent2 18 2 2 6" xfId="6141"/>
    <cellStyle name="20% - Accent2 18 2 2 7" xfId="6142"/>
    <cellStyle name="20% - Accent2 18 2 2 8" xfId="6143"/>
    <cellStyle name="20% - Accent2 18 2 2 9" xfId="6144"/>
    <cellStyle name="20% - Accent2 18 2 3" xfId="6145"/>
    <cellStyle name="20% - Accent2 18 2 3 10" xfId="6146"/>
    <cellStyle name="20% - Accent2 18 2 3 2" xfId="6147"/>
    <cellStyle name="20% - Accent2 18 2 3 3" xfId="6148"/>
    <cellStyle name="20% - Accent2 18 2 3 4" xfId="6149"/>
    <cellStyle name="20% - Accent2 18 2 3 5" xfId="6150"/>
    <cellStyle name="20% - Accent2 18 2 3 6" xfId="6151"/>
    <cellStyle name="20% - Accent2 18 2 3 7" xfId="6152"/>
    <cellStyle name="20% - Accent2 18 2 3 8" xfId="6153"/>
    <cellStyle name="20% - Accent2 18 2 3 9" xfId="6154"/>
    <cellStyle name="20% - Accent2 18 2 4" xfId="6155"/>
    <cellStyle name="20% - Accent2 18 2 5" xfId="6156"/>
    <cellStyle name="20% - Accent2 18 2 6" xfId="6157"/>
    <cellStyle name="20% - Accent2 18 2 7" xfId="6158"/>
    <cellStyle name="20% - Accent2 18 2 8" xfId="6159"/>
    <cellStyle name="20% - Accent2 18 2 9" xfId="6160"/>
    <cellStyle name="20% - Accent2 18 3" xfId="6161"/>
    <cellStyle name="20% - Accent2 18 3 10" xfId="6162"/>
    <cellStyle name="20% - Accent2 18 3 2" xfId="6163"/>
    <cellStyle name="20% - Accent2 18 3 3" xfId="6164"/>
    <cellStyle name="20% - Accent2 18 3 4" xfId="6165"/>
    <cellStyle name="20% - Accent2 18 3 5" xfId="6166"/>
    <cellStyle name="20% - Accent2 18 3 6" xfId="6167"/>
    <cellStyle name="20% - Accent2 18 3 7" xfId="6168"/>
    <cellStyle name="20% - Accent2 18 3 8" xfId="6169"/>
    <cellStyle name="20% - Accent2 18 3 9" xfId="6170"/>
    <cellStyle name="20% - Accent2 18 4" xfId="6171"/>
    <cellStyle name="20% - Accent2 18 4 10" xfId="6172"/>
    <cellStyle name="20% - Accent2 18 4 2" xfId="6173"/>
    <cellStyle name="20% - Accent2 18 4 3" xfId="6174"/>
    <cellStyle name="20% - Accent2 18 4 4" xfId="6175"/>
    <cellStyle name="20% - Accent2 18 4 5" xfId="6176"/>
    <cellStyle name="20% - Accent2 18 4 6" xfId="6177"/>
    <cellStyle name="20% - Accent2 18 4 7" xfId="6178"/>
    <cellStyle name="20% - Accent2 18 4 8" xfId="6179"/>
    <cellStyle name="20% - Accent2 18 4 9" xfId="6180"/>
    <cellStyle name="20% - Accent2 18 5" xfId="6181"/>
    <cellStyle name="20% - Accent2 18 5 10" xfId="6182"/>
    <cellStyle name="20% - Accent2 18 5 2" xfId="6183"/>
    <cellStyle name="20% - Accent2 18 5 3" xfId="6184"/>
    <cellStyle name="20% - Accent2 18 5 4" xfId="6185"/>
    <cellStyle name="20% - Accent2 18 5 5" xfId="6186"/>
    <cellStyle name="20% - Accent2 18 5 6" xfId="6187"/>
    <cellStyle name="20% - Accent2 18 5 7" xfId="6188"/>
    <cellStyle name="20% - Accent2 18 5 8" xfId="6189"/>
    <cellStyle name="20% - Accent2 18 5 9" xfId="6190"/>
    <cellStyle name="20% - Accent2 18 6" xfId="6191"/>
    <cellStyle name="20% - Accent2 18 6 10" xfId="6192"/>
    <cellStyle name="20% - Accent2 18 6 2" xfId="6193"/>
    <cellStyle name="20% - Accent2 18 6 3" xfId="6194"/>
    <cellStyle name="20% - Accent2 18 6 4" xfId="6195"/>
    <cellStyle name="20% - Accent2 18 6 5" xfId="6196"/>
    <cellStyle name="20% - Accent2 18 6 6" xfId="6197"/>
    <cellStyle name="20% - Accent2 18 6 7" xfId="6198"/>
    <cellStyle name="20% - Accent2 18 6 8" xfId="6199"/>
    <cellStyle name="20% - Accent2 18 6 9" xfId="6200"/>
    <cellStyle name="20% - Accent2 18 7" xfId="6201"/>
    <cellStyle name="20% - Accent2 18 7 10" xfId="6202"/>
    <cellStyle name="20% - Accent2 18 7 2" xfId="6203"/>
    <cellStyle name="20% - Accent2 18 7 3" xfId="6204"/>
    <cellStyle name="20% - Accent2 18 7 4" xfId="6205"/>
    <cellStyle name="20% - Accent2 18 7 5" xfId="6206"/>
    <cellStyle name="20% - Accent2 18 7 6" xfId="6207"/>
    <cellStyle name="20% - Accent2 18 7 7" xfId="6208"/>
    <cellStyle name="20% - Accent2 18 7 8" xfId="6209"/>
    <cellStyle name="20% - Accent2 18 7 9" xfId="6210"/>
    <cellStyle name="20% - Accent2 18 8" xfId="6211"/>
    <cellStyle name="20% - Accent2 18 9" xfId="6212"/>
    <cellStyle name="20% - Accent2 19" xfId="6213"/>
    <cellStyle name="20% - Accent2 19 10" xfId="6214"/>
    <cellStyle name="20% - Accent2 19 11" xfId="6215"/>
    <cellStyle name="20% - Accent2 19 12" xfId="6216"/>
    <cellStyle name="20% - Accent2 19 13" xfId="6217"/>
    <cellStyle name="20% - Accent2 19 14" xfId="6218"/>
    <cellStyle name="20% - Accent2 19 15" xfId="6219"/>
    <cellStyle name="20% - Accent2 19 16" xfId="6220"/>
    <cellStyle name="20% - Accent2 19 17" xfId="6221"/>
    <cellStyle name="20% - Accent2 19 2" xfId="6222"/>
    <cellStyle name="20% - Accent2 19 2 10" xfId="6223"/>
    <cellStyle name="20% - Accent2 19 2 11" xfId="6224"/>
    <cellStyle name="20% - Accent2 19 2 12" xfId="6225"/>
    <cellStyle name="20% - Accent2 19 2 13" xfId="6226"/>
    <cellStyle name="20% - Accent2 19 2 2" xfId="6227"/>
    <cellStyle name="20% - Accent2 19 2 2 10" xfId="6228"/>
    <cellStyle name="20% - Accent2 19 2 2 2" xfId="6229"/>
    <cellStyle name="20% - Accent2 19 2 2 3" xfId="6230"/>
    <cellStyle name="20% - Accent2 19 2 2 4" xfId="6231"/>
    <cellStyle name="20% - Accent2 19 2 2 5" xfId="6232"/>
    <cellStyle name="20% - Accent2 19 2 2 6" xfId="6233"/>
    <cellStyle name="20% - Accent2 19 2 2 7" xfId="6234"/>
    <cellStyle name="20% - Accent2 19 2 2 8" xfId="6235"/>
    <cellStyle name="20% - Accent2 19 2 2 9" xfId="6236"/>
    <cellStyle name="20% - Accent2 19 2 3" xfId="6237"/>
    <cellStyle name="20% - Accent2 19 2 3 10" xfId="6238"/>
    <cellStyle name="20% - Accent2 19 2 3 2" xfId="6239"/>
    <cellStyle name="20% - Accent2 19 2 3 3" xfId="6240"/>
    <cellStyle name="20% - Accent2 19 2 3 4" xfId="6241"/>
    <cellStyle name="20% - Accent2 19 2 3 5" xfId="6242"/>
    <cellStyle name="20% - Accent2 19 2 3 6" xfId="6243"/>
    <cellStyle name="20% - Accent2 19 2 3 7" xfId="6244"/>
    <cellStyle name="20% - Accent2 19 2 3 8" xfId="6245"/>
    <cellStyle name="20% - Accent2 19 2 3 9" xfId="6246"/>
    <cellStyle name="20% - Accent2 19 2 4" xfId="6247"/>
    <cellStyle name="20% - Accent2 19 2 5" xfId="6248"/>
    <cellStyle name="20% - Accent2 19 2 6" xfId="6249"/>
    <cellStyle name="20% - Accent2 19 2 7" xfId="6250"/>
    <cellStyle name="20% - Accent2 19 2 8" xfId="6251"/>
    <cellStyle name="20% - Accent2 19 2 9" xfId="6252"/>
    <cellStyle name="20% - Accent2 19 3" xfId="6253"/>
    <cellStyle name="20% - Accent2 19 3 10" xfId="6254"/>
    <cellStyle name="20% - Accent2 19 3 2" xfId="6255"/>
    <cellStyle name="20% - Accent2 19 3 3" xfId="6256"/>
    <cellStyle name="20% - Accent2 19 3 4" xfId="6257"/>
    <cellStyle name="20% - Accent2 19 3 5" xfId="6258"/>
    <cellStyle name="20% - Accent2 19 3 6" xfId="6259"/>
    <cellStyle name="20% - Accent2 19 3 7" xfId="6260"/>
    <cellStyle name="20% - Accent2 19 3 8" xfId="6261"/>
    <cellStyle name="20% - Accent2 19 3 9" xfId="6262"/>
    <cellStyle name="20% - Accent2 19 4" xfId="6263"/>
    <cellStyle name="20% - Accent2 19 4 10" xfId="6264"/>
    <cellStyle name="20% - Accent2 19 4 2" xfId="6265"/>
    <cellStyle name="20% - Accent2 19 4 3" xfId="6266"/>
    <cellStyle name="20% - Accent2 19 4 4" xfId="6267"/>
    <cellStyle name="20% - Accent2 19 4 5" xfId="6268"/>
    <cellStyle name="20% - Accent2 19 4 6" xfId="6269"/>
    <cellStyle name="20% - Accent2 19 4 7" xfId="6270"/>
    <cellStyle name="20% - Accent2 19 4 8" xfId="6271"/>
    <cellStyle name="20% - Accent2 19 4 9" xfId="6272"/>
    <cellStyle name="20% - Accent2 19 5" xfId="6273"/>
    <cellStyle name="20% - Accent2 19 5 10" xfId="6274"/>
    <cellStyle name="20% - Accent2 19 5 2" xfId="6275"/>
    <cellStyle name="20% - Accent2 19 5 3" xfId="6276"/>
    <cellStyle name="20% - Accent2 19 5 4" xfId="6277"/>
    <cellStyle name="20% - Accent2 19 5 5" xfId="6278"/>
    <cellStyle name="20% - Accent2 19 5 6" xfId="6279"/>
    <cellStyle name="20% - Accent2 19 5 7" xfId="6280"/>
    <cellStyle name="20% - Accent2 19 5 8" xfId="6281"/>
    <cellStyle name="20% - Accent2 19 5 9" xfId="6282"/>
    <cellStyle name="20% - Accent2 19 6" xfId="6283"/>
    <cellStyle name="20% - Accent2 19 6 10" xfId="6284"/>
    <cellStyle name="20% - Accent2 19 6 2" xfId="6285"/>
    <cellStyle name="20% - Accent2 19 6 3" xfId="6286"/>
    <cellStyle name="20% - Accent2 19 6 4" xfId="6287"/>
    <cellStyle name="20% - Accent2 19 6 5" xfId="6288"/>
    <cellStyle name="20% - Accent2 19 6 6" xfId="6289"/>
    <cellStyle name="20% - Accent2 19 6 7" xfId="6290"/>
    <cellStyle name="20% - Accent2 19 6 8" xfId="6291"/>
    <cellStyle name="20% - Accent2 19 6 9" xfId="6292"/>
    <cellStyle name="20% - Accent2 19 7" xfId="6293"/>
    <cellStyle name="20% - Accent2 19 7 10" xfId="6294"/>
    <cellStyle name="20% - Accent2 19 7 2" xfId="6295"/>
    <cellStyle name="20% - Accent2 19 7 3" xfId="6296"/>
    <cellStyle name="20% - Accent2 19 7 4" xfId="6297"/>
    <cellStyle name="20% - Accent2 19 7 5" xfId="6298"/>
    <cellStyle name="20% - Accent2 19 7 6" xfId="6299"/>
    <cellStyle name="20% - Accent2 19 7 7" xfId="6300"/>
    <cellStyle name="20% - Accent2 19 7 8" xfId="6301"/>
    <cellStyle name="20% - Accent2 19 7 9" xfId="6302"/>
    <cellStyle name="20% - Accent2 19 8" xfId="6303"/>
    <cellStyle name="20% - Accent2 19 9" xfId="6304"/>
    <cellStyle name="20% - Accent2 2" xfId="3"/>
    <cellStyle name="20% - Accent2 2 10" xfId="6305"/>
    <cellStyle name="20% - Accent2 2 10 2" xfId="6306"/>
    <cellStyle name="20% - Accent2 2 10 2 2" xfId="6307"/>
    <cellStyle name="20% - Accent2 2 10 3" xfId="6308"/>
    <cellStyle name="20% - Accent2 2 11" xfId="6309"/>
    <cellStyle name="20% - Accent2 2 11 2" xfId="6310"/>
    <cellStyle name="20% - Accent2 2 12" xfId="6311"/>
    <cellStyle name="20% - Accent2 2 12 2" xfId="6312"/>
    <cellStyle name="20% - Accent2 2 13" xfId="6313"/>
    <cellStyle name="20% - Accent2 2 14" xfId="6314"/>
    <cellStyle name="20% - Accent2 2 15" xfId="6315"/>
    <cellStyle name="20% - Accent2 2 16" xfId="6316"/>
    <cellStyle name="20% - Accent2 2 17" xfId="6317"/>
    <cellStyle name="20% - Accent2 2 18" xfId="6318"/>
    <cellStyle name="20% - Accent2 2 19" xfId="6319"/>
    <cellStyle name="20% - Accent2 2 2" xfId="6320"/>
    <cellStyle name="20% - Accent2 2 2 10" xfId="6321"/>
    <cellStyle name="20% - Accent2 2 2 11" xfId="6322"/>
    <cellStyle name="20% - Accent2 2 2 12" xfId="6323"/>
    <cellStyle name="20% - Accent2 2 2 13" xfId="6324"/>
    <cellStyle name="20% - Accent2 2 2 14" xfId="6325"/>
    <cellStyle name="20% - Accent2 2 2 15" xfId="6326"/>
    <cellStyle name="20% - Accent2 2 2 2" xfId="6327"/>
    <cellStyle name="20% - Accent2 2 2 2 10" xfId="6328"/>
    <cellStyle name="20% - Accent2 2 2 2 11" xfId="6329"/>
    <cellStyle name="20% - Accent2 2 2 2 12" xfId="6330"/>
    <cellStyle name="20% - Accent2 2 2 2 2" xfId="6331"/>
    <cellStyle name="20% - Accent2 2 2 2 2 2" xfId="6332"/>
    <cellStyle name="20% - Accent2 2 2 2 2 2 2" xfId="6333"/>
    <cellStyle name="20% - Accent2 2 2 2 2 2 2 2" xfId="6334"/>
    <cellStyle name="20% - Accent2 2 2 2 2 2 3" xfId="6335"/>
    <cellStyle name="20% - Accent2 2 2 2 2 3" xfId="6336"/>
    <cellStyle name="20% - Accent2 2 2 2 2 3 2" xfId="6337"/>
    <cellStyle name="20% - Accent2 2 2 2 2 4" xfId="6338"/>
    <cellStyle name="20% - Accent2 2 2 2 2 5" xfId="6339"/>
    <cellStyle name="20% - Accent2 2 2 2 2 6" xfId="6340"/>
    <cellStyle name="20% - Accent2 2 2 2 2 7" xfId="6341"/>
    <cellStyle name="20% - Accent2 2 2 2 2 8" xfId="6342"/>
    <cellStyle name="20% - Accent2 2 2 2 3" xfId="6343"/>
    <cellStyle name="20% - Accent2 2 2 2 3 2" xfId="6344"/>
    <cellStyle name="20% - Accent2 2 2 2 3 2 2" xfId="6345"/>
    <cellStyle name="20% - Accent2 2 2 2 3 2 2 2" xfId="6346"/>
    <cellStyle name="20% - Accent2 2 2 2 3 2 3" xfId="6347"/>
    <cellStyle name="20% - Accent2 2 2 2 3 3" xfId="6348"/>
    <cellStyle name="20% - Accent2 2 2 2 3 3 2" xfId="6349"/>
    <cellStyle name="20% - Accent2 2 2 2 3 4" xfId="6350"/>
    <cellStyle name="20% - Accent2 2 2 2 3 5" xfId="6351"/>
    <cellStyle name="20% - Accent2 2 2 2 3 6" xfId="6352"/>
    <cellStyle name="20% - Accent2 2 2 2 3 7" xfId="6353"/>
    <cellStyle name="20% - Accent2 2 2 2 3 8" xfId="6354"/>
    <cellStyle name="20% - Accent2 2 2 2 4" xfId="6355"/>
    <cellStyle name="20% - Accent2 2 2 2 4 2" xfId="6356"/>
    <cellStyle name="20% - Accent2 2 2 2 4 2 2" xfId="6357"/>
    <cellStyle name="20% - Accent2 2 2 2 4 3" xfId="6358"/>
    <cellStyle name="20% - Accent2 2 2 2 5" xfId="6359"/>
    <cellStyle name="20% - Accent2 2 2 2 5 2" xfId="6360"/>
    <cellStyle name="20% - Accent2 2 2 2 6" xfId="6361"/>
    <cellStyle name="20% - Accent2 2 2 2 6 2" xfId="6362"/>
    <cellStyle name="20% - Accent2 2 2 2 7" xfId="6363"/>
    <cellStyle name="20% - Accent2 2 2 2 8" xfId="6364"/>
    <cellStyle name="20% - Accent2 2 2 2 9" xfId="6365"/>
    <cellStyle name="20% - Accent2 2 2 3" xfId="6366"/>
    <cellStyle name="20% - Accent2 2 2 3 10" xfId="6367"/>
    <cellStyle name="20% - Accent2 2 2 3 11" xfId="6368"/>
    <cellStyle name="20% - Accent2 2 2 3 12" xfId="6369"/>
    <cellStyle name="20% - Accent2 2 2 3 2" xfId="6370"/>
    <cellStyle name="20% - Accent2 2 2 3 2 2" xfId="6371"/>
    <cellStyle name="20% - Accent2 2 2 3 2 2 2" xfId="6372"/>
    <cellStyle name="20% - Accent2 2 2 3 2 2 2 2" xfId="6373"/>
    <cellStyle name="20% - Accent2 2 2 3 2 2 3" xfId="6374"/>
    <cellStyle name="20% - Accent2 2 2 3 2 3" xfId="6375"/>
    <cellStyle name="20% - Accent2 2 2 3 2 3 2" xfId="6376"/>
    <cellStyle name="20% - Accent2 2 2 3 2 4" xfId="6377"/>
    <cellStyle name="20% - Accent2 2 2 3 2 5" xfId="6378"/>
    <cellStyle name="20% - Accent2 2 2 3 2 6" xfId="6379"/>
    <cellStyle name="20% - Accent2 2 2 3 2 7" xfId="6380"/>
    <cellStyle name="20% - Accent2 2 2 3 2 8" xfId="6381"/>
    <cellStyle name="20% - Accent2 2 2 3 3" xfId="6382"/>
    <cellStyle name="20% - Accent2 2 2 3 3 2" xfId="6383"/>
    <cellStyle name="20% - Accent2 2 2 3 3 2 2" xfId="6384"/>
    <cellStyle name="20% - Accent2 2 2 3 3 2 2 2" xfId="6385"/>
    <cellStyle name="20% - Accent2 2 2 3 3 2 3" xfId="6386"/>
    <cellStyle name="20% - Accent2 2 2 3 3 3" xfId="6387"/>
    <cellStyle name="20% - Accent2 2 2 3 3 3 2" xfId="6388"/>
    <cellStyle name="20% - Accent2 2 2 3 3 4" xfId="6389"/>
    <cellStyle name="20% - Accent2 2 2 3 3 5" xfId="6390"/>
    <cellStyle name="20% - Accent2 2 2 3 3 6" xfId="6391"/>
    <cellStyle name="20% - Accent2 2 2 3 3 7" xfId="6392"/>
    <cellStyle name="20% - Accent2 2 2 3 3 8" xfId="6393"/>
    <cellStyle name="20% - Accent2 2 2 3 4" xfId="6394"/>
    <cellStyle name="20% - Accent2 2 2 3 4 2" xfId="6395"/>
    <cellStyle name="20% - Accent2 2 2 3 4 2 2" xfId="6396"/>
    <cellStyle name="20% - Accent2 2 2 3 4 3" xfId="6397"/>
    <cellStyle name="20% - Accent2 2 2 3 5" xfId="6398"/>
    <cellStyle name="20% - Accent2 2 2 3 5 2" xfId="6399"/>
    <cellStyle name="20% - Accent2 2 2 3 6" xfId="6400"/>
    <cellStyle name="20% - Accent2 2 2 3 6 2" xfId="6401"/>
    <cellStyle name="20% - Accent2 2 2 3 7" xfId="6402"/>
    <cellStyle name="20% - Accent2 2 2 3 8" xfId="6403"/>
    <cellStyle name="20% - Accent2 2 2 3 9" xfId="6404"/>
    <cellStyle name="20% - Accent2 2 2 4" xfId="6405"/>
    <cellStyle name="20% - Accent2 2 2 4 10" xfId="6406"/>
    <cellStyle name="20% - Accent2 2 2 4 11" xfId="6407"/>
    <cellStyle name="20% - Accent2 2 2 4 12" xfId="6408"/>
    <cellStyle name="20% - Accent2 2 2 4 2" xfId="6409"/>
    <cellStyle name="20% - Accent2 2 2 4 2 2" xfId="6410"/>
    <cellStyle name="20% - Accent2 2 2 4 2 2 2" xfId="6411"/>
    <cellStyle name="20% - Accent2 2 2 4 2 2 2 2" xfId="6412"/>
    <cellStyle name="20% - Accent2 2 2 4 2 2 3" xfId="6413"/>
    <cellStyle name="20% - Accent2 2 2 4 2 3" xfId="6414"/>
    <cellStyle name="20% - Accent2 2 2 4 2 3 2" xfId="6415"/>
    <cellStyle name="20% - Accent2 2 2 4 2 4" xfId="6416"/>
    <cellStyle name="20% - Accent2 2 2 4 2 5" xfId="6417"/>
    <cellStyle name="20% - Accent2 2 2 4 2 6" xfId="6418"/>
    <cellStyle name="20% - Accent2 2 2 4 2 7" xfId="6419"/>
    <cellStyle name="20% - Accent2 2 2 4 2 8" xfId="6420"/>
    <cellStyle name="20% - Accent2 2 2 4 3" xfId="6421"/>
    <cellStyle name="20% - Accent2 2 2 4 3 2" xfId="6422"/>
    <cellStyle name="20% - Accent2 2 2 4 3 2 2" xfId="6423"/>
    <cellStyle name="20% - Accent2 2 2 4 3 2 2 2" xfId="6424"/>
    <cellStyle name="20% - Accent2 2 2 4 3 2 3" xfId="6425"/>
    <cellStyle name="20% - Accent2 2 2 4 3 3" xfId="6426"/>
    <cellStyle name="20% - Accent2 2 2 4 3 3 2" xfId="6427"/>
    <cellStyle name="20% - Accent2 2 2 4 3 4" xfId="6428"/>
    <cellStyle name="20% - Accent2 2 2 4 3 5" xfId="6429"/>
    <cellStyle name="20% - Accent2 2 2 4 3 6" xfId="6430"/>
    <cellStyle name="20% - Accent2 2 2 4 3 7" xfId="6431"/>
    <cellStyle name="20% - Accent2 2 2 4 3 8" xfId="6432"/>
    <cellStyle name="20% - Accent2 2 2 4 4" xfId="6433"/>
    <cellStyle name="20% - Accent2 2 2 4 4 2" xfId="6434"/>
    <cellStyle name="20% - Accent2 2 2 4 4 2 2" xfId="6435"/>
    <cellStyle name="20% - Accent2 2 2 4 4 3" xfId="6436"/>
    <cellStyle name="20% - Accent2 2 2 4 5" xfId="6437"/>
    <cellStyle name="20% - Accent2 2 2 4 5 2" xfId="6438"/>
    <cellStyle name="20% - Accent2 2 2 4 6" xfId="6439"/>
    <cellStyle name="20% - Accent2 2 2 4 6 2" xfId="6440"/>
    <cellStyle name="20% - Accent2 2 2 4 7" xfId="6441"/>
    <cellStyle name="20% - Accent2 2 2 4 8" xfId="6442"/>
    <cellStyle name="20% - Accent2 2 2 4 9" xfId="6443"/>
    <cellStyle name="20% - Accent2 2 2 5" xfId="6444"/>
    <cellStyle name="20% - Accent2 2 2 5 2" xfId="6445"/>
    <cellStyle name="20% - Accent2 2 2 5 2 2" xfId="6446"/>
    <cellStyle name="20% - Accent2 2 2 5 2 2 2" xfId="6447"/>
    <cellStyle name="20% - Accent2 2 2 5 2 3" xfId="6448"/>
    <cellStyle name="20% - Accent2 2 2 5 3" xfId="6449"/>
    <cellStyle name="20% - Accent2 2 2 5 3 2" xfId="6450"/>
    <cellStyle name="20% - Accent2 2 2 5 4" xfId="6451"/>
    <cellStyle name="20% - Accent2 2 2 5 5" xfId="6452"/>
    <cellStyle name="20% - Accent2 2 2 5 6" xfId="6453"/>
    <cellStyle name="20% - Accent2 2 2 5 7" xfId="6454"/>
    <cellStyle name="20% - Accent2 2 2 5 8" xfId="6455"/>
    <cellStyle name="20% - Accent2 2 2 6" xfId="6456"/>
    <cellStyle name="20% - Accent2 2 2 6 2" xfId="6457"/>
    <cellStyle name="20% - Accent2 2 2 6 2 2" xfId="6458"/>
    <cellStyle name="20% - Accent2 2 2 6 2 2 2" xfId="6459"/>
    <cellStyle name="20% - Accent2 2 2 6 2 3" xfId="6460"/>
    <cellStyle name="20% - Accent2 2 2 6 3" xfId="6461"/>
    <cellStyle name="20% - Accent2 2 2 6 3 2" xfId="6462"/>
    <cellStyle name="20% - Accent2 2 2 6 4" xfId="6463"/>
    <cellStyle name="20% - Accent2 2 2 6 5" xfId="6464"/>
    <cellStyle name="20% - Accent2 2 2 6 6" xfId="6465"/>
    <cellStyle name="20% - Accent2 2 2 6 7" xfId="6466"/>
    <cellStyle name="20% - Accent2 2 2 6 8" xfId="6467"/>
    <cellStyle name="20% - Accent2 2 2 7" xfId="6468"/>
    <cellStyle name="20% - Accent2 2 2 7 2" xfId="6469"/>
    <cellStyle name="20% - Accent2 2 2 7 2 2" xfId="6470"/>
    <cellStyle name="20% - Accent2 2 2 7 3" xfId="6471"/>
    <cellStyle name="20% - Accent2 2 2 8" xfId="6472"/>
    <cellStyle name="20% - Accent2 2 2 8 2" xfId="6473"/>
    <cellStyle name="20% - Accent2 2 2 9" xfId="6474"/>
    <cellStyle name="20% - Accent2 2 2 9 2" xfId="6475"/>
    <cellStyle name="20% - Accent2 2 3" xfId="6476"/>
    <cellStyle name="20% - Accent2 2 3 10" xfId="6477"/>
    <cellStyle name="20% - Accent2 2 3 11" xfId="6478"/>
    <cellStyle name="20% - Accent2 2 3 12" xfId="6479"/>
    <cellStyle name="20% - Accent2 2 3 2" xfId="6480"/>
    <cellStyle name="20% - Accent2 2 3 2 2" xfId="6481"/>
    <cellStyle name="20% - Accent2 2 3 2 2 2" xfId="6482"/>
    <cellStyle name="20% - Accent2 2 3 2 2 2 2" xfId="6483"/>
    <cellStyle name="20% - Accent2 2 3 2 2 3" xfId="6484"/>
    <cellStyle name="20% - Accent2 2 3 2 3" xfId="6485"/>
    <cellStyle name="20% - Accent2 2 3 2 3 2" xfId="6486"/>
    <cellStyle name="20% - Accent2 2 3 2 4" xfId="6487"/>
    <cellStyle name="20% - Accent2 2 3 2 5" xfId="6488"/>
    <cellStyle name="20% - Accent2 2 3 2 6" xfId="6489"/>
    <cellStyle name="20% - Accent2 2 3 2 7" xfId="6490"/>
    <cellStyle name="20% - Accent2 2 3 2 8" xfId="6491"/>
    <cellStyle name="20% - Accent2 2 3 3" xfId="6492"/>
    <cellStyle name="20% - Accent2 2 3 3 2" xfId="6493"/>
    <cellStyle name="20% - Accent2 2 3 3 2 2" xfId="6494"/>
    <cellStyle name="20% - Accent2 2 3 3 2 2 2" xfId="6495"/>
    <cellStyle name="20% - Accent2 2 3 3 2 3" xfId="6496"/>
    <cellStyle name="20% - Accent2 2 3 3 3" xfId="6497"/>
    <cellStyle name="20% - Accent2 2 3 3 3 2" xfId="6498"/>
    <cellStyle name="20% - Accent2 2 3 3 4" xfId="6499"/>
    <cellStyle name="20% - Accent2 2 3 3 5" xfId="6500"/>
    <cellStyle name="20% - Accent2 2 3 3 6" xfId="6501"/>
    <cellStyle name="20% - Accent2 2 3 3 7" xfId="6502"/>
    <cellStyle name="20% - Accent2 2 3 3 8" xfId="6503"/>
    <cellStyle name="20% - Accent2 2 3 4" xfId="6504"/>
    <cellStyle name="20% - Accent2 2 3 4 2" xfId="6505"/>
    <cellStyle name="20% - Accent2 2 3 4 2 2" xfId="6506"/>
    <cellStyle name="20% - Accent2 2 3 4 3" xfId="6507"/>
    <cellStyle name="20% - Accent2 2 3 5" xfId="6508"/>
    <cellStyle name="20% - Accent2 2 3 5 2" xfId="6509"/>
    <cellStyle name="20% - Accent2 2 3 6" xfId="6510"/>
    <cellStyle name="20% - Accent2 2 3 6 2" xfId="6511"/>
    <cellStyle name="20% - Accent2 2 3 7" xfId="6512"/>
    <cellStyle name="20% - Accent2 2 3 8" xfId="6513"/>
    <cellStyle name="20% - Accent2 2 3 9" xfId="6514"/>
    <cellStyle name="20% - Accent2 2 4" xfId="6515"/>
    <cellStyle name="20% - Accent2 2 4 10" xfId="6516"/>
    <cellStyle name="20% - Accent2 2 4 11" xfId="6517"/>
    <cellStyle name="20% - Accent2 2 4 12" xfId="6518"/>
    <cellStyle name="20% - Accent2 2 4 2" xfId="6519"/>
    <cellStyle name="20% - Accent2 2 4 2 2" xfId="6520"/>
    <cellStyle name="20% - Accent2 2 4 2 2 2" xfId="6521"/>
    <cellStyle name="20% - Accent2 2 4 2 2 2 2" xfId="6522"/>
    <cellStyle name="20% - Accent2 2 4 2 2 3" xfId="6523"/>
    <cellStyle name="20% - Accent2 2 4 2 3" xfId="6524"/>
    <cellStyle name="20% - Accent2 2 4 2 3 2" xfId="6525"/>
    <cellStyle name="20% - Accent2 2 4 2 4" xfId="6526"/>
    <cellStyle name="20% - Accent2 2 4 2 5" xfId="6527"/>
    <cellStyle name="20% - Accent2 2 4 2 6" xfId="6528"/>
    <cellStyle name="20% - Accent2 2 4 2 7" xfId="6529"/>
    <cellStyle name="20% - Accent2 2 4 2 8" xfId="6530"/>
    <cellStyle name="20% - Accent2 2 4 3" xfId="6531"/>
    <cellStyle name="20% - Accent2 2 4 3 2" xfId="6532"/>
    <cellStyle name="20% - Accent2 2 4 3 2 2" xfId="6533"/>
    <cellStyle name="20% - Accent2 2 4 3 2 2 2" xfId="6534"/>
    <cellStyle name="20% - Accent2 2 4 3 2 3" xfId="6535"/>
    <cellStyle name="20% - Accent2 2 4 3 3" xfId="6536"/>
    <cellStyle name="20% - Accent2 2 4 3 3 2" xfId="6537"/>
    <cellStyle name="20% - Accent2 2 4 3 4" xfId="6538"/>
    <cellStyle name="20% - Accent2 2 4 3 5" xfId="6539"/>
    <cellStyle name="20% - Accent2 2 4 3 6" xfId="6540"/>
    <cellStyle name="20% - Accent2 2 4 3 7" xfId="6541"/>
    <cellStyle name="20% - Accent2 2 4 3 8" xfId="6542"/>
    <cellStyle name="20% - Accent2 2 4 4" xfId="6543"/>
    <cellStyle name="20% - Accent2 2 4 4 2" xfId="6544"/>
    <cellStyle name="20% - Accent2 2 4 4 2 2" xfId="6545"/>
    <cellStyle name="20% - Accent2 2 4 4 3" xfId="6546"/>
    <cellStyle name="20% - Accent2 2 4 5" xfId="6547"/>
    <cellStyle name="20% - Accent2 2 4 5 2" xfId="6548"/>
    <cellStyle name="20% - Accent2 2 4 6" xfId="6549"/>
    <cellStyle name="20% - Accent2 2 4 6 2" xfId="6550"/>
    <cellStyle name="20% - Accent2 2 4 7" xfId="6551"/>
    <cellStyle name="20% - Accent2 2 4 8" xfId="6552"/>
    <cellStyle name="20% - Accent2 2 4 9" xfId="6553"/>
    <cellStyle name="20% - Accent2 2 5" xfId="6554"/>
    <cellStyle name="20% - Accent2 2 5 10" xfId="6555"/>
    <cellStyle name="20% - Accent2 2 5 11" xfId="6556"/>
    <cellStyle name="20% - Accent2 2 5 12" xfId="6557"/>
    <cellStyle name="20% - Accent2 2 5 2" xfId="6558"/>
    <cellStyle name="20% - Accent2 2 5 2 2" xfId="6559"/>
    <cellStyle name="20% - Accent2 2 5 2 2 2" xfId="6560"/>
    <cellStyle name="20% - Accent2 2 5 2 2 2 2" xfId="6561"/>
    <cellStyle name="20% - Accent2 2 5 2 2 3" xfId="6562"/>
    <cellStyle name="20% - Accent2 2 5 2 3" xfId="6563"/>
    <cellStyle name="20% - Accent2 2 5 2 3 2" xfId="6564"/>
    <cellStyle name="20% - Accent2 2 5 2 4" xfId="6565"/>
    <cellStyle name="20% - Accent2 2 5 2 5" xfId="6566"/>
    <cellStyle name="20% - Accent2 2 5 2 6" xfId="6567"/>
    <cellStyle name="20% - Accent2 2 5 2 7" xfId="6568"/>
    <cellStyle name="20% - Accent2 2 5 2 8" xfId="6569"/>
    <cellStyle name="20% - Accent2 2 5 3" xfId="6570"/>
    <cellStyle name="20% - Accent2 2 5 3 2" xfId="6571"/>
    <cellStyle name="20% - Accent2 2 5 3 2 2" xfId="6572"/>
    <cellStyle name="20% - Accent2 2 5 3 2 2 2" xfId="6573"/>
    <cellStyle name="20% - Accent2 2 5 3 2 3" xfId="6574"/>
    <cellStyle name="20% - Accent2 2 5 3 3" xfId="6575"/>
    <cellStyle name="20% - Accent2 2 5 3 3 2" xfId="6576"/>
    <cellStyle name="20% - Accent2 2 5 3 4" xfId="6577"/>
    <cellStyle name="20% - Accent2 2 5 3 5" xfId="6578"/>
    <cellStyle name="20% - Accent2 2 5 3 6" xfId="6579"/>
    <cellStyle name="20% - Accent2 2 5 3 7" xfId="6580"/>
    <cellStyle name="20% - Accent2 2 5 3 8" xfId="6581"/>
    <cellStyle name="20% - Accent2 2 5 4" xfId="6582"/>
    <cellStyle name="20% - Accent2 2 5 4 2" xfId="6583"/>
    <cellStyle name="20% - Accent2 2 5 4 2 2" xfId="6584"/>
    <cellStyle name="20% - Accent2 2 5 4 3" xfId="6585"/>
    <cellStyle name="20% - Accent2 2 5 5" xfId="6586"/>
    <cellStyle name="20% - Accent2 2 5 5 2" xfId="6587"/>
    <cellStyle name="20% - Accent2 2 5 6" xfId="6588"/>
    <cellStyle name="20% - Accent2 2 5 6 2" xfId="6589"/>
    <cellStyle name="20% - Accent2 2 5 7" xfId="6590"/>
    <cellStyle name="20% - Accent2 2 5 8" xfId="6591"/>
    <cellStyle name="20% - Accent2 2 5 9" xfId="6592"/>
    <cellStyle name="20% - Accent2 2 6" xfId="6593"/>
    <cellStyle name="20% - Accent2 2 6 10" xfId="6594"/>
    <cellStyle name="20% - Accent2 2 6 2" xfId="6595"/>
    <cellStyle name="20% - Accent2 2 6 2 2" xfId="6596"/>
    <cellStyle name="20% - Accent2 2 6 2 2 2" xfId="6597"/>
    <cellStyle name="20% - Accent2 2 6 2 3" xfId="6598"/>
    <cellStyle name="20% - Accent2 2 6 3" xfId="6599"/>
    <cellStyle name="20% - Accent2 2 6 3 2" xfId="6600"/>
    <cellStyle name="20% - Accent2 2 6 4" xfId="6601"/>
    <cellStyle name="20% - Accent2 2 6 5" xfId="6602"/>
    <cellStyle name="20% - Accent2 2 6 6" xfId="6603"/>
    <cellStyle name="20% - Accent2 2 6 7" xfId="6604"/>
    <cellStyle name="20% - Accent2 2 6 8" xfId="6605"/>
    <cellStyle name="20% - Accent2 2 6 9" xfId="6606"/>
    <cellStyle name="20% - Accent2 2 7" xfId="6607"/>
    <cellStyle name="20% - Accent2 2 7 10" xfId="6608"/>
    <cellStyle name="20% - Accent2 2 7 2" xfId="6609"/>
    <cellStyle name="20% - Accent2 2 7 2 2" xfId="6610"/>
    <cellStyle name="20% - Accent2 2 7 2 2 2" xfId="6611"/>
    <cellStyle name="20% - Accent2 2 7 2 3" xfId="6612"/>
    <cellStyle name="20% - Accent2 2 7 3" xfId="6613"/>
    <cellStyle name="20% - Accent2 2 7 3 2" xfId="6614"/>
    <cellStyle name="20% - Accent2 2 7 4" xfId="6615"/>
    <cellStyle name="20% - Accent2 2 7 5" xfId="6616"/>
    <cellStyle name="20% - Accent2 2 7 6" xfId="6617"/>
    <cellStyle name="20% - Accent2 2 7 7" xfId="6618"/>
    <cellStyle name="20% - Accent2 2 7 8" xfId="6619"/>
    <cellStyle name="20% - Accent2 2 7 9" xfId="6620"/>
    <cellStyle name="20% - Accent2 2 8" xfId="6621"/>
    <cellStyle name="20% - Accent2 2 8 10" xfId="6622"/>
    <cellStyle name="20% - Accent2 2 8 2" xfId="6623"/>
    <cellStyle name="20% - Accent2 2 8 2 2" xfId="6624"/>
    <cellStyle name="20% - Accent2 2 8 2 2 2" xfId="6625"/>
    <cellStyle name="20% - Accent2 2 8 2 3" xfId="6626"/>
    <cellStyle name="20% - Accent2 2 8 3" xfId="6627"/>
    <cellStyle name="20% - Accent2 2 8 3 2" xfId="6628"/>
    <cellStyle name="20% - Accent2 2 8 4" xfId="6629"/>
    <cellStyle name="20% - Accent2 2 8 5" xfId="6630"/>
    <cellStyle name="20% - Accent2 2 8 6" xfId="6631"/>
    <cellStyle name="20% - Accent2 2 8 7" xfId="6632"/>
    <cellStyle name="20% - Accent2 2 8 8" xfId="6633"/>
    <cellStyle name="20% - Accent2 2 8 9" xfId="6634"/>
    <cellStyle name="20% - Accent2 2 9" xfId="6635"/>
    <cellStyle name="20% - Accent2 2 9 10" xfId="6636"/>
    <cellStyle name="20% - Accent2 2 9 2" xfId="6637"/>
    <cellStyle name="20% - Accent2 2 9 2 2" xfId="6638"/>
    <cellStyle name="20% - Accent2 2 9 2 2 2" xfId="6639"/>
    <cellStyle name="20% - Accent2 2 9 2 3" xfId="6640"/>
    <cellStyle name="20% - Accent2 2 9 3" xfId="6641"/>
    <cellStyle name="20% - Accent2 2 9 3 2" xfId="6642"/>
    <cellStyle name="20% - Accent2 2 9 4" xfId="6643"/>
    <cellStyle name="20% - Accent2 2 9 5" xfId="6644"/>
    <cellStyle name="20% - Accent2 2 9 6" xfId="6645"/>
    <cellStyle name="20% - Accent2 2 9 7" xfId="6646"/>
    <cellStyle name="20% - Accent2 2 9 8" xfId="6647"/>
    <cellStyle name="20% - Accent2 2 9 9" xfId="6648"/>
    <cellStyle name="20% - Accent2 20" xfId="6649"/>
    <cellStyle name="20% - Accent2 20 10" xfId="6650"/>
    <cellStyle name="20% - Accent2 20 11" xfId="6651"/>
    <cellStyle name="20% - Accent2 20 12" xfId="6652"/>
    <cellStyle name="20% - Accent2 20 13" xfId="6653"/>
    <cellStyle name="20% - Accent2 20 14" xfId="6654"/>
    <cellStyle name="20% - Accent2 20 15" xfId="6655"/>
    <cellStyle name="20% - Accent2 20 16" xfId="6656"/>
    <cellStyle name="20% - Accent2 20 2" xfId="6657"/>
    <cellStyle name="20% - Accent2 20 2 10" xfId="6658"/>
    <cellStyle name="20% - Accent2 20 2 11" xfId="6659"/>
    <cellStyle name="20% - Accent2 20 2 12" xfId="6660"/>
    <cellStyle name="20% - Accent2 20 2 13" xfId="6661"/>
    <cellStyle name="20% - Accent2 20 2 2" xfId="6662"/>
    <cellStyle name="20% - Accent2 20 2 2 10" xfId="6663"/>
    <cellStyle name="20% - Accent2 20 2 2 2" xfId="6664"/>
    <cellStyle name="20% - Accent2 20 2 2 3" xfId="6665"/>
    <cellStyle name="20% - Accent2 20 2 2 4" xfId="6666"/>
    <cellStyle name="20% - Accent2 20 2 2 5" xfId="6667"/>
    <cellStyle name="20% - Accent2 20 2 2 6" xfId="6668"/>
    <cellStyle name="20% - Accent2 20 2 2 7" xfId="6669"/>
    <cellStyle name="20% - Accent2 20 2 2 8" xfId="6670"/>
    <cellStyle name="20% - Accent2 20 2 2 9" xfId="6671"/>
    <cellStyle name="20% - Accent2 20 2 3" xfId="6672"/>
    <cellStyle name="20% - Accent2 20 2 3 10" xfId="6673"/>
    <cellStyle name="20% - Accent2 20 2 3 2" xfId="6674"/>
    <cellStyle name="20% - Accent2 20 2 3 3" xfId="6675"/>
    <cellStyle name="20% - Accent2 20 2 3 4" xfId="6676"/>
    <cellStyle name="20% - Accent2 20 2 3 5" xfId="6677"/>
    <cellStyle name="20% - Accent2 20 2 3 6" xfId="6678"/>
    <cellStyle name="20% - Accent2 20 2 3 7" xfId="6679"/>
    <cellStyle name="20% - Accent2 20 2 3 8" xfId="6680"/>
    <cellStyle name="20% - Accent2 20 2 3 9" xfId="6681"/>
    <cellStyle name="20% - Accent2 20 2 4" xfId="6682"/>
    <cellStyle name="20% - Accent2 20 2 5" xfId="6683"/>
    <cellStyle name="20% - Accent2 20 2 6" xfId="6684"/>
    <cellStyle name="20% - Accent2 20 2 7" xfId="6685"/>
    <cellStyle name="20% - Accent2 20 2 8" xfId="6686"/>
    <cellStyle name="20% - Accent2 20 2 9" xfId="6687"/>
    <cellStyle name="20% - Accent2 20 3" xfId="6688"/>
    <cellStyle name="20% - Accent2 20 3 10" xfId="6689"/>
    <cellStyle name="20% - Accent2 20 3 2" xfId="6690"/>
    <cellStyle name="20% - Accent2 20 3 3" xfId="6691"/>
    <cellStyle name="20% - Accent2 20 3 4" xfId="6692"/>
    <cellStyle name="20% - Accent2 20 3 5" xfId="6693"/>
    <cellStyle name="20% - Accent2 20 3 6" xfId="6694"/>
    <cellStyle name="20% - Accent2 20 3 7" xfId="6695"/>
    <cellStyle name="20% - Accent2 20 3 8" xfId="6696"/>
    <cellStyle name="20% - Accent2 20 3 9" xfId="6697"/>
    <cellStyle name="20% - Accent2 20 4" xfId="6698"/>
    <cellStyle name="20% - Accent2 20 4 10" xfId="6699"/>
    <cellStyle name="20% - Accent2 20 4 2" xfId="6700"/>
    <cellStyle name="20% - Accent2 20 4 3" xfId="6701"/>
    <cellStyle name="20% - Accent2 20 4 4" xfId="6702"/>
    <cellStyle name="20% - Accent2 20 4 5" xfId="6703"/>
    <cellStyle name="20% - Accent2 20 4 6" xfId="6704"/>
    <cellStyle name="20% - Accent2 20 4 7" xfId="6705"/>
    <cellStyle name="20% - Accent2 20 4 8" xfId="6706"/>
    <cellStyle name="20% - Accent2 20 4 9" xfId="6707"/>
    <cellStyle name="20% - Accent2 20 5" xfId="6708"/>
    <cellStyle name="20% - Accent2 20 5 10" xfId="6709"/>
    <cellStyle name="20% - Accent2 20 5 2" xfId="6710"/>
    <cellStyle name="20% - Accent2 20 5 3" xfId="6711"/>
    <cellStyle name="20% - Accent2 20 5 4" xfId="6712"/>
    <cellStyle name="20% - Accent2 20 5 5" xfId="6713"/>
    <cellStyle name="20% - Accent2 20 5 6" xfId="6714"/>
    <cellStyle name="20% - Accent2 20 5 7" xfId="6715"/>
    <cellStyle name="20% - Accent2 20 5 8" xfId="6716"/>
    <cellStyle name="20% - Accent2 20 5 9" xfId="6717"/>
    <cellStyle name="20% - Accent2 20 6" xfId="6718"/>
    <cellStyle name="20% - Accent2 20 6 10" xfId="6719"/>
    <cellStyle name="20% - Accent2 20 6 2" xfId="6720"/>
    <cellStyle name="20% - Accent2 20 6 3" xfId="6721"/>
    <cellStyle name="20% - Accent2 20 6 4" xfId="6722"/>
    <cellStyle name="20% - Accent2 20 6 5" xfId="6723"/>
    <cellStyle name="20% - Accent2 20 6 6" xfId="6724"/>
    <cellStyle name="20% - Accent2 20 6 7" xfId="6725"/>
    <cellStyle name="20% - Accent2 20 6 8" xfId="6726"/>
    <cellStyle name="20% - Accent2 20 6 9" xfId="6727"/>
    <cellStyle name="20% - Accent2 20 7" xfId="6728"/>
    <cellStyle name="20% - Accent2 20 8" xfId="6729"/>
    <cellStyle name="20% - Accent2 20 9" xfId="6730"/>
    <cellStyle name="20% - Accent2 21" xfId="6731"/>
    <cellStyle name="20% - Accent2 21 10" xfId="6732"/>
    <cellStyle name="20% - Accent2 21 11" xfId="6733"/>
    <cellStyle name="20% - Accent2 21 12" xfId="6734"/>
    <cellStyle name="20% - Accent2 21 13" xfId="6735"/>
    <cellStyle name="20% - Accent2 21 14" xfId="6736"/>
    <cellStyle name="20% - Accent2 21 15" xfId="6737"/>
    <cellStyle name="20% - Accent2 21 16" xfId="6738"/>
    <cellStyle name="20% - Accent2 21 2" xfId="6739"/>
    <cellStyle name="20% - Accent2 21 2 10" xfId="6740"/>
    <cellStyle name="20% - Accent2 21 2 11" xfId="6741"/>
    <cellStyle name="20% - Accent2 21 2 12" xfId="6742"/>
    <cellStyle name="20% - Accent2 21 2 13" xfId="6743"/>
    <cellStyle name="20% - Accent2 21 2 2" xfId="6744"/>
    <cellStyle name="20% - Accent2 21 2 2 10" xfId="6745"/>
    <cellStyle name="20% - Accent2 21 2 2 2" xfId="6746"/>
    <cellStyle name="20% - Accent2 21 2 2 3" xfId="6747"/>
    <cellStyle name="20% - Accent2 21 2 2 4" xfId="6748"/>
    <cellStyle name="20% - Accent2 21 2 2 5" xfId="6749"/>
    <cellStyle name="20% - Accent2 21 2 2 6" xfId="6750"/>
    <cellStyle name="20% - Accent2 21 2 2 7" xfId="6751"/>
    <cellStyle name="20% - Accent2 21 2 2 8" xfId="6752"/>
    <cellStyle name="20% - Accent2 21 2 2 9" xfId="6753"/>
    <cellStyle name="20% - Accent2 21 2 3" xfId="6754"/>
    <cellStyle name="20% - Accent2 21 2 3 10" xfId="6755"/>
    <cellStyle name="20% - Accent2 21 2 3 2" xfId="6756"/>
    <cellStyle name="20% - Accent2 21 2 3 3" xfId="6757"/>
    <cellStyle name="20% - Accent2 21 2 3 4" xfId="6758"/>
    <cellStyle name="20% - Accent2 21 2 3 5" xfId="6759"/>
    <cellStyle name="20% - Accent2 21 2 3 6" xfId="6760"/>
    <cellStyle name="20% - Accent2 21 2 3 7" xfId="6761"/>
    <cellStyle name="20% - Accent2 21 2 3 8" xfId="6762"/>
    <cellStyle name="20% - Accent2 21 2 3 9" xfId="6763"/>
    <cellStyle name="20% - Accent2 21 2 4" xfId="6764"/>
    <cellStyle name="20% - Accent2 21 2 5" xfId="6765"/>
    <cellStyle name="20% - Accent2 21 2 6" xfId="6766"/>
    <cellStyle name="20% - Accent2 21 2 7" xfId="6767"/>
    <cellStyle name="20% - Accent2 21 2 8" xfId="6768"/>
    <cellStyle name="20% - Accent2 21 2 9" xfId="6769"/>
    <cellStyle name="20% - Accent2 21 3" xfId="6770"/>
    <cellStyle name="20% - Accent2 21 3 10" xfId="6771"/>
    <cellStyle name="20% - Accent2 21 3 2" xfId="6772"/>
    <cellStyle name="20% - Accent2 21 3 3" xfId="6773"/>
    <cellStyle name="20% - Accent2 21 3 4" xfId="6774"/>
    <cellStyle name="20% - Accent2 21 3 5" xfId="6775"/>
    <cellStyle name="20% - Accent2 21 3 6" xfId="6776"/>
    <cellStyle name="20% - Accent2 21 3 7" xfId="6777"/>
    <cellStyle name="20% - Accent2 21 3 8" xfId="6778"/>
    <cellStyle name="20% - Accent2 21 3 9" xfId="6779"/>
    <cellStyle name="20% - Accent2 21 4" xfId="6780"/>
    <cellStyle name="20% - Accent2 21 4 10" xfId="6781"/>
    <cellStyle name="20% - Accent2 21 4 2" xfId="6782"/>
    <cellStyle name="20% - Accent2 21 4 3" xfId="6783"/>
    <cellStyle name="20% - Accent2 21 4 4" xfId="6784"/>
    <cellStyle name="20% - Accent2 21 4 5" xfId="6785"/>
    <cellStyle name="20% - Accent2 21 4 6" xfId="6786"/>
    <cellStyle name="20% - Accent2 21 4 7" xfId="6787"/>
    <cellStyle name="20% - Accent2 21 4 8" xfId="6788"/>
    <cellStyle name="20% - Accent2 21 4 9" xfId="6789"/>
    <cellStyle name="20% - Accent2 21 5" xfId="6790"/>
    <cellStyle name="20% - Accent2 21 5 10" xfId="6791"/>
    <cellStyle name="20% - Accent2 21 5 2" xfId="6792"/>
    <cellStyle name="20% - Accent2 21 5 3" xfId="6793"/>
    <cellStyle name="20% - Accent2 21 5 4" xfId="6794"/>
    <cellStyle name="20% - Accent2 21 5 5" xfId="6795"/>
    <cellStyle name="20% - Accent2 21 5 6" xfId="6796"/>
    <cellStyle name="20% - Accent2 21 5 7" xfId="6797"/>
    <cellStyle name="20% - Accent2 21 5 8" xfId="6798"/>
    <cellStyle name="20% - Accent2 21 5 9" xfId="6799"/>
    <cellStyle name="20% - Accent2 21 6" xfId="6800"/>
    <cellStyle name="20% - Accent2 21 6 10" xfId="6801"/>
    <cellStyle name="20% - Accent2 21 6 2" xfId="6802"/>
    <cellStyle name="20% - Accent2 21 6 3" xfId="6803"/>
    <cellStyle name="20% - Accent2 21 6 4" xfId="6804"/>
    <cellStyle name="20% - Accent2 21 6 5" xfId="6805"/>
    <cellStyle name="20% - Accent2 21 6 6" xfId="6806"/>
    <cellStyle name="20% - Accent2 21 6 7" xfId="6807"/>
    <cellStyle name="20% - Accent2 21 6 8" xfId="6808"/>
    <cellStyle name="20% - Accent2 21 6 9" xfId="6809"/>
    <cellStyle name="20% - Accent2 21 7" xfId="6810"/>
    <cellStyle name="20% - Accent2 21 8" xfId="6811"/>
    <cellStyle name="20% - Accent2 21 9" xfId="6812"/>
    <cellStyle name="20% - Accent2 22" xfId="6813"/>
    <cellStyle name="20% - Accent2 22 10" xfId="6814"/>
    <cellStyle name="20% - Accent2 22 11" xfId="6815"/>
    <cellStyle name="20% - Accent2 22 12" xfId="6816"/>
    <cellStyle name="20% - Accent2 22 13" xfId="6817"/>
    <cellStyle name="20% - Accent2 22 14" xfId="6818"/>
    <cellStyle name="20% - Accent2 22 15" xfId="6819"/>
    <cellStyle name="20% - Accent2 22 16" xfId="6820"/>
    <cellStyle name="20% - Accent2 22 2" xfId="6821"/>
    <cellStyle name="20% - Accent2 22 2 10" xfId="6822"/>
    <cellStyle name="20% - Accent2 22 2 11" xfId="6823"/>
    <cellStyle name="20% - Accent2 22 2 12" xfId="6824"/>
    <cellStyle name="20% - Accent2 22 2 13" xfId="6825"/>
    <cellStyle name="20% - Accent2 22 2 2" xfId="6826"/>
    <cellStyle name="20% - Accent2 22 2 2 10" xfId="6827"/>
    <cellStyle name="20% - Accent2 22 2 2 2" xfId="6828"/>
    <cellStyle name="20% - Accent2 22 2 2 3" xfId="6829"/>
    <cellStyle name="20% - Accent2 22 2 2 4" xfId="6830"/>
    <cellStyle name="20% - Accent2 22 2 2 5" xfId="6831"/>
    <cellStyle name="20% - Accent2 22 2 2 6" xfId="6832"/>
    <cellStyle name="20% - Accent2 22 2 2 7" xfId="6833"/>
    <cellStyle name="20% - Accent2 22 2 2 8" xfId="6834"/>
    <cellStyle name="20% - Accent2 22 2 2 9" xfId="6835"/>
    <cellStyle name="20% - Accent2 22 2 3" xfId="6836"/>
    <cellStyle name="20% - Accent2 22 2 3 10" xfId="6837"/>
    <cellStyle name="20% - Accent2 22 2 3 2" xfId="6838"/>
    <cellStyle name="20% - Accent2 22 2 3 3" xfId="6839"/>
    <cellStyle name="20% - Accent2 22 2 3 4" xfId="6840"/>
    <cellStyle name="20% - Accent2 22 2 3 5" xfId="6841"/>
    <cellStyle name="20% - Accent2 22 2 3 6" xfId="6842"/>
    <cellStyle name="20% - Accent2 22 2 3 7" xfId="6843"/>
    <cellStyle name="20% - Accent2 22 2 3 8" xfId="6844"/>
    <cellStyle name="20% - Accent2 22 2 3 9" xfId="6845"/>
    <cellStyle name="20% - Accent2 22 2 4" xfId="6846"/>
    <cellStyle name="20% - Accent2 22 2 5" xfId="6847"/>
    <cellStyle name="20% - Accent2 22 2 6" xfId="6848"/>
    <cellStyle name="20% - Accent2 22 2 7" xfId="6849"/>
    <cellStyle name="20% - Accent2 22 2 8" xfId="6850"/>
    <cellStyle name="20% - Accent2 22 2 9" xfId="6851"/>
    <cellStyle name="20% - Accent2 22 3" xfId="6852"/>
    <cellStyle name="20% - Accent2 22 3 10" xfId="6853"/>
    <cellStyle name="20% - Accent2 22 3 2" xfId="6854"/>
    <cellStyle name="20% - Accent2 22 3 3" xfId="6855"/>
    <cellStyle name="20% - Accent2 22 3 4" xfId="6856"/>
    <cellStyle name="20% - Accent2 22 3 5" xfId="6857"/>
    <cellStyle name="20% - Accent2 22 3 6" xfId="6858"/>
    <cellStyle name="20% - Accent2 22 3 7" xfId="6859"/>
    <cellStyle name="20% - Accent2 22 3 8" xfId="6860"/>
    <cellStyle name="20% - Accent2 22 3 9" xfId="6861"/>
    <cellStyle name="20% - Accent2 22 4" xfId="6862"/>
    <cellStyle name="20% - Accent2 22 4 10" xfId="6863"/>
    <cellStyle name="20% - Accent2 22 4 2" xfId="6864"/>
    <cellStyle name="20% - Accent2 22 4 3" xfId="6865"/>
    <cellStyle name="20% - Accent2 22 4 4" xfId="6866"/>
    <cellStyle name="20% - Accent2 22 4 5" xfId="6867"/>
    <cellStyle name="20% - Accent2 22 4 6" xfId="6868"/>
    <cellStyle name="20% - Accent2 22 4 7" xfId="6869"/>
    <cellStyle name="20% - Accent2 22 4 8" xfId="6870"/>
    <cellStyle name="20% - Accent2 22 4 9" xfId="6871"/>
    <cellStyle name="20% - Accent2 22 5" xfId="6872"/>
    <cellStyle name="20% - Accent2 22 5 10" xfId="6873"/>
    <cellStyle name="20% - Accent2 22 5 2" xfId="6874"/>
    <cellStyle name="20% - Accent2 22 5 3" xfId="6875"/>
    <cellStyle name="20% - Accent2 22 5 4" xfId="6876"/>
    <cellStyle name="20% - Accent2 22 5 5" xfId="6877"/>
    <cellStyle name="20% - Accent2 22 5 6" xfId="6878"/>
    <cellStyle name="20% - Accent2 22 5 7" xfId="6879"/>
    <cellStyle name="20% - Accent2 22 5 8" xfId="6880"/>
    <cellStyle name="20% - Accent2 22 5 9" xfId="6881"/>
    <cellStyle name="20% - Accent2 22 6" xfId="6882"/>
    <cellStyle name="20% - Accent2 22 6 10" xfId="6883"/>
    <cellStyle name="20% - Accent2 22 6 2" xfId="6884"/>
    <cellStyle name="20% - Accent2 22 6 3" xfId="6885"/>
    <cellStyle name="20% - Accent2 22 6 4" xfId="6886"/>
    <cellStyle name="20% - Accent2 22 6 5" xfId="6887"/>
    <cellStyle name="20% - Accent2 22 6 6" xfId="6888"/>
    <cellStyle name="20% - Accent2 22 6 7" xfId="6889"/>
    <cellStyle name="20% - Accent2 22 6 8" xfId="6890"/>
    <cellStyle name="20% - Accent2 22 6 9" xfId="6891"/>
    <cellStyle name="20% - Accent2 22 7" xfId="6892"/>
    <cellStyle name="20% - Accent2 22 8" xfId="6893"/>
    <cellStyle name="20% - Accent2 22 9" xfId="6894"/>
    <cellStyle name="20% - Accent2 23" xfId="6895"/>
    <cellStyle name="20% - Accent2 23 10" xfId="6896"/>
    <cellStyle name="20% - Accent2 23 11" xfId="6897"/>
    <cellStyle name="20% - Accent2 23 12" xfId="6898"/>
    <cellStyle name="20% - Accent2 23 13" xfId="6899"/>
    <cellStyle name="20% - Accent2 23 14" xfId="6900"/>
    <cellStyle name="20% - Accent2 23 15" xfId="6901"/>
    <cellStyle name="20% - Accent2 23 16" xfId="6902"/>
    <cellStyle name="20% - Accent2 23 2" xfId="6903"/>
    <cellStyle name="20% - Accent2 23 2 10" xfId="6904"/>
    <cellStyle name="20% - Accent2 23 2 11" xfId="6905"/>
    <cellStyle name="20% - Accent2 23 2 12" xfId="6906"/>
    <cellStyle name="20% - Accent2 23 2 13" xfId="6907"/>
    <cellStyle name="20% - Accent2 23 2 2" xfId="6908"/>
    <cellStyle name="20% - Accent2 23 2 2 10" xfId="6909"/>
    <cellStyle name="20% - Accent2 23 2 2 2" xfId="6910"/>
    <cellStyle name="20% - Accent2 23 2 2 3" xfId="6911"/>
    <cellStyle name="20% - Accent2 23 2 2 4" xfId="6912"/>
    <cellStyle name="20% - Accent2 23 2 2 5" xfId="6913"/>
    <cellStyle name="20% - Accent2 23 2 2 6" xfId="6914"/>
    <cellStyle name="20% - Accent2 23 2 2 7" xfId="6915"/>
    <cellStyle name="20% - Accent2 23 2 2 8" xfId="6916"/>
    <cellStyle name="20% - Accent2 23 2 2 9" xfId="6917"/>
    <cellStyle name="20% - Accent2 23 2 3" xfId="6918"/>
    <cellStyle name="20% - Accent2 23 2 3 10" xfId="6919"/>
    <cellStyle name="20% - Accent2 23 2 3 2" xfId="6920"/>
    <cellStyle name="20% - Accent2 23 2 3 3" xfId="6921"/>
    <cellStyle name="20% - Accent2 23 2 3 4" xfId="6922"/>
    <cellStyle name="20% - Accent2 23 2 3 5" xfId="6923"/>
    <cellStyle name="20% - Accent2 23 2 3 6" xfId="6924"/>
    <cellStyle name="20% - Accent2 23 2 3 7" xfId="6925"/>
    <cellStyle name="20% - Accent2 23 2 3 8" xfId="6926"/>
    <cellStyle name="20% - Accent2 23 2 3 9" xfId="6927"/>
    <cellStyle name="20% - Accent2 23 2 4" xfId="6928"/>
    <cellStyle name="20% - Accent2 23 2 5" xfId="6929"/>
    <cellStyle name="20% - Accent2 23 2 6" xfId="6930"/>
    <cellStyle name="20% - Accent2 23 2 7" xfId="6931"/>
    <cellStyle name="20% - Accent2 23 2 8" xfId="6932"/>
    <cellStyle name="20% - Accent2 23 2 9" xfId="6933"/>
    <cellStyle name="20% - Accent2 23 3" xfId="6934"/>
    <cellStyle name="20% - Accent2 23 3 10" xfId="6935"/>
    <cellStyle name="20% - Accent2 23 3 2" xfId="6936"/>
    <cellStyle name="20% - Accent2 23 3 3" xfId="6937"/>
    <cellStyle name="20% - Accent2 23 3 4" xfId="6938"/>
    <cellStyle name="20% - Accent2 23 3 5" xfId="6939"/>
    <cellStyle name="20% - Accent2 23 3 6" xfId="6940"/>
    <cellStyle name="20% - Accent2 23 3 7" xfId="6941"/>
    <cellStyle name="20% - Accent2 23 3 8" xfId="6942"/>
    <cellStyle name="20% - Accent2 23 3 9" xfId="6943"/>
    <cellStyle name="20% - Accent2 23 4" xfId="6944"/>
    <cellStyle name="20% - Accent2 23 4 10" xfId="6945"/>
    <cellStyle name="20% - Accent2 23 4 2" xfId="6946"/>
    <cellStyle name="20% - Accent2 23 4 3" xfId="6947"/>
    <cellStyle name="20% - Accent2 23 4 4" xfId="6948"/>
    <cellStyle name="20% - Accent2 23 4 5" xfId="6949"/>
    <cellStyle name="20% - Accent2 23 4 6" xfId="6950"/>
    <cellStyle name="20% - Accent2 23 4 7" xfId="6951"/>
    <cellStyle name="20% - Accent2 23 4 8" xfId="6952"/>
    <cellStyle name="20% - Accent2 23 4 9" xfId="6953"/>
    <cellStyle name="20% - Accent2 23 5" xfId="6954"/>
    <cellStyle name="20% - Accent2 23 5 10" xfId="6955"/>
    <cellStyle name="20% - Accent2 23 5 2" xfId="6956"/>
    <cellStyle name="20% - Accent2 23 5 3" xfId="6957"/>
    <cellStyle name="20% - Accent2 23 5 4" xfId="6958"/>
    <cellStyle name="20% - Accent2 23 5 5" xfId="6959"/>
    <cellStyle name="20% - Accent2 23 5 6" xfId="6960"/>
    <cellStyle name="20% - Accent2 23 5 7" xfId="6961"/>
    <cellStyle name="20% - Accent2 23 5 8" xfId="6962"/>
    <cellStyle name="20% - Accent2 23 5 9" xfId="6963"/>
    <cellStyle name="20% - Accent2 23 6" xfId="6964"/>
    <cellStyle name="20% - Accent2 23 6 10" xfId="6965"/>
    <cellStyle name="20% - Accent2 23 6 2" xfId="6966"/>
    <cellStyle name="20% - Accent2 23 6 3" xfId="6967"/>
    <cellStyle name="20% - Accent2 23 6 4" xfId="6968"/>
    <cellStyle name="20% - Accent2 23 6 5" xfId="6969"/>
    <cellStyle name="20% - Accent2 23 6 6" xfId="6970"/>
    <cellStyle name="20% - Accent2 23 6 7" xfId="6971"/>
    <cellStyle name="20% - Accent2 23 6 8" xfId="6972"/>
    <cellStyle name="20% - Accent2 23 6 9" xfId="6973"/>
    <cellStyle name="20% - Accent2 23 7" xfId="6974"/>
    <cellStyle name="20% - Accent2 23 8" xfId="6975"/>
    <cellStyle name="20% - Accent2 23 9" xfId="6976"/>
    <cellStyle name="20% - Accent2 24" xfId="6977"/>
    <cellStyle name="20% - Accent2 24 10" xfId="6978"/>
    <cellStyle name="20% - Accent2 24 11" xfId="6979"/>
    <cellStyle name="20% - Accent2 24 12" xfId="6980"/>
    <cellStyle name="20% - Accent2 24 13" xfId="6981"/>
    <cellStyle name="20% - Accent2 24 14" xfId="6982"/>
    <cellStyle name="20% - Accent2 24 15" xfId="6983"/>
    <cellStyle name="20% - Accent2 24 16" xfId="6984"/>
    <cellStyle name="20% - Accent2 24 2" xfId="6985"/>
    <cellStyle name="20% - Accent2 24 2 10" xfId="6986"/>
    <cellStyle name="20% - Accent2 24 2 11" xfId="6987"/>
    <cellStyle name="20% - Accent2 24 2 12" xfId="6988"/>
    <cellStyle name="20% - Accent2 24 2 13" xfId="6989"/>
    <cellStyle name="20% - Accent2 24 2 2" xfId="6990"/>
    <cellStyle name="20% - Accent2 24 2 2 10" xfId="6991"/>
    <cellStyle name="20% - Accent2 24 2 2 2" xfId="6992"/>
    <cellStyle name="20% - Accent2 24 2 2 3" xfId="6993"/>
    <cellStyle name="20% - Accent2 24 2 2 4" xfId="6994"/>
    <cellStyle name="20% - Accent2 24 2 2 5" xfId="6995"/>
    <cellStyle name="20% - Accent2 24 2 2 6" xfId="6996"/>
    <cellStyle name="20% - Accent2 24 2 2 7" xfId="6997"/>
    <cellStyle name="20% - Accent2 24 2 2 8" xfId="6998"/>
    <cellStyle name="20% - Accent2 24 2 2 9" xfId="6999"/>
    <cellStyle name="20% - Accent2 24 2 3" xfId="7000"/>
    <cellStyle name="20% - Accent2 24 2 3 10" xfId="7001"/>
    <cellStyle name="20% - Accent2 24 2 3 2" xfId="7002"/>
    <cellStyle name="20% - Accent2 24 2 3 3" xfId="7003"/>
    <cellStyle name="20% - Accent2 24 2 3 4" xfId="7004"/>
    <cellStyle name="20% - Accent2 24 2 3 5" xfId="7005"/>
    <cellStyle name="20% - Accent2 24 2 3 6" xfId="7006"/>
    <cellStyle name="20% - Accent2 24 2 3 7" xfId="7007"/>
    <cellStyle name="20% - Accent2 24 2 3 8" xfId="7008"/>
    <cellStyle name="20% - Accent2 24 2 3 9" xfId="7009"/>
    <cellStyle name="20% - Accent2 24 2 4" xfId="7010"/>
    <cellStyle name="20% - Accent2 24 2 5" xfId="7011"/>
    <cellStyle name="20% - Accent2 24 2 6" xfId="7012"/>
    <cellStyle name="20% - Accent2 24 2 7" xfId="7013"/>
    <cellStyle name="20% - Accent2 24 2 8" xfId="7014"/>
    <cellStyle name="20% - Accent2 24 2 9" xfId="7015"/>
    <cellStyle name="20% - Accent2 24 3" xfId="7016"/>
    <cellStyle name="20% - Accent2 24 3 10" xfId="7017"/>
    <cellStyle name="20% - Accent2 24 3 2" xfId="7018"/>
    <cellStyle name="20% - Accent2 24 3 3" xfId="7019"/>
    <cellStyle name="20% - Accent2 24 3 4" xfId="7020"/>
    <cellStyle name="20% - Accent2 24 3 5" xfId="7021"/>
    <cellStyle name="20% - Accent2 24 3 6" xfId="7022"/>
    <cellStyle name="20% - Accent2 24 3 7" xfId="7023"/>
    <cellStyle name="20% - Accent2 24 3 8" xfId="7024"/>
    <cellStyle name="20% - Accent2 24 3 9" xfId="7025"/>
    <cellStyle name="20% - Accent2 24 4" xfId="7026"/>
    <cellStyle name="20% - Accent2 24 4 10" xfId="7027"/>
    <cellStyle name="20% - Accent2 24 4 2" xfId="7028"/>
    <cellStyle name="20% - Accent2 24 4 3" xfId="7029"/>
    <cellStyle name="20% - Accent2 24 4 4" xfId="7030"/>
    <cellStyle name="20% - Accent2 24 4 5" xfId="7031"/>
    <cellStyle name="20% - Accent2 24 4 6" xfId="7032"/>
    <cellStyle name="20% - Accent2 24 4 7" xfId="7033"/>
    <cellStyle name="20% - Accent2 24 4 8" xfId="7034"/>
    <cellStyle name="20% - Accent2 24 4 9" xfId="7035"/>
    <cellStyle name="20% - Accent2 24 5" xfId="7036"/>
    <cellStyle name="20% - Accent2 24 5 10" xfId="7037"/>
    <cellStyle name="20% - Accent2 24 5 2" xfId="7038"/>
    <cellStyle name="20% - Accent2 24 5 3" xfId="7039"/>
    <cellStyle name="20% - Accent2 24 5 4" xfId="7040"/>
    <cellStyle name="20% - Accent2 24 5 5" xfId="7041"/>
    <cellStyle name="20% - Accent2 24 5 6" xfId="7042"/>
    <cellStyle name="20% - Accent2 24 5 7" xfId="7043"/>
    <cellStyle name="20% - Accent2 24 5 8" xfId="7044"/>
    <cellStyle name="20% - Accent2 24 5 9" xfId="7045"/>
    <cellStyle name="20% - Accent2 24 6" xfId="7046"/>
    <cellStyle name="20% - Accent2 24 6 10" xfId="7047"/>
    <cellStyle name="20% - Accent2 24 6 2" xfId="7048"/>
    <cellStyle name="20% - Accent2 24 6 3" xfId="7049"/>
    <cellStyle name="20% - Accent2 24 6 4" xfId="7050"/>
    <cellStyle name="20% - Accent2 24 6 5" xfId="7051"/>
    <cellStyle name="20% - Accent2 24 6 6" xfId="7052"/>
    <cellStyle name="20% - Accent2 24 6 7" xfId="7053"/>
    <cellStyle name="20% - Accent2 24 6 8" xfId="7054"/>
    <cellStyle name="20% - Accent2 24 6 9" xfId="7055"/>
    <cellStyle name="20% - Accent2 24 7" xfId="7056"/>
    <cellStyle name="20% - Accent2 24 8" xfId="7057"/>
    <cellStyle name="20% - Accent2 24 9" xfId="7058"/>
    <cellStyle name="20% - Accent2 25" xfId="7059"/>
    <cellStyle name="20% - Accent2 25 10" xfId="7060"/>
    <cellStyle name="20% - Accent2 25 11" xfId="7061"/>
    <cellStyle name="20% - Accent2 25 12" xfId="7062"/>
    <cellStyle name="20% - Accent2 25 13" xfId="7063"/>
    <cellStyle name="20% - Accent2 25 14" xfId="7064"/>
    <cellStyle name="20% - Accent2 25 15" xfId="7065"/>
    <cellStyle name="20% - Accent2 25 16" xfId="7066"/>
    <cellStyle name="20% - Accent2 25 2" xfId="7067"/>
    <cellStyle name="20% - Accent2 25 2 10" xfId="7068"/>
    <cellStyle name="20% - Accent2 25 2 11" xfId="7069"/>
    <cellStyle name="20% - Accent2 25 2 12" xfId="7070"/>
    <cellStyle name="20% - Accent2 25 2 13" xfId="7071"/>
    <cellStyle name="20% - Accent2 25 2 2" xfId="7072"/>
    <cellStyle name="20% - Accent2 25 2 2 10" xfId="7073"/>
    <cellStyle name="20% - Accent2 25 2 2 2" xfId="7074"/>
    <cellStyle name="20% - Accent2 25 2 2 3" xfId="7075"/>
    <cellStyle name="20% - Accent2 25 2 2 4" xfId="7076"/>
    <cellStyle name="20% - Accent2 25 2 2 5" xfId="7077"/>
    <cellStyle name="20% - Accent2 25 2 2 6" xfId="7078"/>
    <cellStyle name="20% - Accent2 25 2 2 7" xfId="7079"/>
    <cellStyle name="20% - Accent2 25 2 2 8" xfId="7080"/>
    <cellStyle name="20% - Accent2 25 2 2 9" xfId="7081"/>
    <cellStyle name="20% - Accent2 25 2 3" xfId="7082"/>
    <cellStyle name="20% - Accent2 25 2 3 10" xfId="7083"/>
    <cellStyle name="20% - Accent2 25 2 3 2" xfId="7084"/>
    <cellStyle name="20% - Accent2 25 2 3 3" xfId="7085"/>
    <cellStyle name="20% - Accent2 25 2 3 4" xfId="7086"/>
    <cellStyle name="20% - Accent2 25 2 3 5" xfId="7087"/>
    <cellStyle name="20% - Accent2 25 2 3 6" xfId="7088"/>
    <cellStyle name="20% - Accent2 25 2 3 7" xfId="7089"/>
    <cellStyle name="20% - Accent2 25 2 3 8" xfId="7090"/>
    <cellStyle name="20% - Accent2 25 2 3 9" xfId="7091"/>
    <cellStyle name="20% - Accent2 25 2 4" xfId="7092"/>
    <cellStyle name="20% - Accent2 25 2 5" xfId="7093"/>
    <cellStyle name="20% - Accent2 25 2 6" xfId="7094"/>
    <cellStyle name="20% - Accent2 25 2 7" xfId="7095"/>
    <cellStyle name="20% - Accent2 25 2 8" xfId="7096"/>
    <cellStyle name="20% - Accent2 25 2 9" xfId="7097"/>
    <cellStyle name="20% - Accent2 25 3" xfId="7098"/>
    <cellStyle name="20% - Accent2 25 3 10" xfId="7099"/>
    <cellStyle name="20% - Accent2 25 3 2" xfId="7100"/>
    <cellStyle name="20% - Accent2 25 3 3" xfId="7101"/>
    <cellStyle name="20% - Accent2 25 3 4" xfId="7102"/>
    <cellStyle name="20% - Accent2 25 3 5" xfId="7103"/>
    <cellStyle name="20% - Accent2 25 3 6" xfId="7104"/>
    <cellStyle name="20% - Accent2 25 3 7" xfId="7105"/>
    <cellStyle name="20% - Accent2 25 3 8" xfId="7106"/>
    <cellStyle name="20% - Accent2 25 3 9" xfId="7107"/>
    <cellStyle name="20% - Accent2 25 4" xfId="7108"/>
    <cellStyle name="20% - Accent2 25 4 10" xfId="7109"/>
    <cellStyle name="20% - Accent2 25 4 2" xfId="7110"/>
    <cellStyle name="20% - Accent2 25 4 3" xfId="7111"/>
    <cellStyle name="20% - Accent2 25 4 4" xfId="7112"/>
    <cellStyle name="20% - Accent2 25 4 5" xfId="7113"/>
    <cellStyle name="20% - Accent2 25 4 6" xfId="7114"/>
    <cellStyle name="20% - Accent2 25 4 7" xfId="7115"/>
    <cellStyle name="20% - Accent2 25 4 8" xfId="7116"/>
    <cellStyle name="20% - Accent2 25 4 9" xfId="7117"/>
    <cellStyle name="20% - Accent2 25 5" xfId="7118"/>
    <cellStyle name="20% - Accent2 25 5 10" xfId="7119"/>
    <cellStyle name="20% - Accent2 25 5 2" xfId="7120"/>
    <cellStyle name="20% - Accent2 25 5 3" xfId="7121"/>
    <cellStyle name="20% - Accent2 25 5 4" xfId="7122"/>
    <cellStyle name="20% - Accent2 25 5 5" xfId="7123"/>
    <cellStyle name="20% - Accent2 25 5 6" xfId="7124"/>
    <cellStyle name="20% - Accent2 25 5 7" xfId="7125"/>
    <cellStyle name="20% - Accent2 25 5 8" xfId="7126"/>
    <cellStyle name="20% - Accent2 25 5 9" xfId="7127"/>
    <cellStyle name="20% - Accent2 25 6" xfId="7128"/>
    <cellStyle name="20% - Accent2 25 6 10" xfId="7129"/>
    <cellStyle name="20% - Accent2 25 6 2" xfId="7130"/>
    <cellStyle name="20% - Accent2 25 6 3" xfId="7131"/>
    <cellStyle name="20% - Accent2 25 6 4" xfId="7132"/>
    <cellStyle name="20% - Accent2 25 6 5" xfId="7133"/>
    <cellStyle name="20% - Accent2 25 6 6" xfId="7134"/>
    <cellStyle name="20% - Accent2 25 6 7" xfId="7135"/>
    <cellStyle name="20% - Accent2 25 6 8" xfId="7136"/>
    <cellStyle name="20% - Accent2 25 6 9" xfId="7137"/>
    <cellStyle name="20% - Accent2 25 7" xfId="7138"/>
    <cellStyle name="20% - Accent2 25 8" xfId="7139"/>
    <cellStyle name="20% - Accent2 25 9" xfId="7140"/>
    <cellStyle name="20% - Accent2 26" xfId="7141"/>
    <cellStyle name="20% - Accent2 26 10" xfId="7142"/>
    <cellStyle name="20% - Accent2 26 11" xfId="7143"/>
    <cellStyle name="20% - Accent2 26 12" xfId="7144"/>
    <cellStyle name="20% - Accent2 26 13" xfId="7145"/>
    <cellStyle name="20% - Accent2 26 14" xfId="7146"/>
    <cellStyle name="20% - Accent2 26 15" xfId="7147"/>
    <cellStyle name="20% - Accent2 26 16" xfId="7148"/>
    <cellStyle name="20% - Accent2 26 2" xfId="7149"/>
    <cellStyle name="20% - Accent2 26 2 10" xfId="7150"/>
    <cellStyle name="20% - Accent2 26 2 11" xfId="7151"/>
    <cellStyle name="20% - Accent2 26 2 12" xfId="7152"/>
    <cellStyle name="20% - Accent2 26 2 13" xfId="7153"/>
    <cellStyle name="20% - Accent2 26 2 2" xfId="7154"/>
    <cellStyle name="20% - Accent2 26 2 2 10" xfId="7155"/>
    <cellStyle name="20% - Accent2 26 2 2 2" xfId="7156"/>
    <cellStyle name="20% - Accent2 26 2 2 3" xfId="7157"/>
    <cellStyle name="20% - Accent2 26 2 2 4" xfId="7158"/>
    <cellStyle name="20% - Accent2 26 2 2 5" xfId="7159"/>
    <cellStyle name="20% - Accent2 26 2 2 6" xfId="7160"/>
    <cellStyle name="20% - Accent2 26 2 2 7" xfId="7161"/>
    <cellStyle name="20% - Accent2 26 2 2 8" xfId="7162"/>
    <cellStyle name="20% - Accent2 26 2 2 9" xfId="7163"/>
    <cellStyle name="20% - Accent2 26 2 3" xfId="7164"/>
    <cellStyle name="20% - Accent2 26 2 3 10" xfId="7165"/>
    <cellStyle name="20% - Accent2 26 2 3 2" xfId="7166"/>
    <cellStyle name="20% - Accent2 26 2 3 3" xfId="7167"/>
    <cellStyle name="20% - Accent2 26 2 3 4" xfId="7168"/>
    <cellStyle name="20% - Accent2 26 2 3 5" xfId="7169"/>
    <cellStyle name="20% - Accent2 26 2 3 6" xfId="7170"/>
    <cellStyle name="20% - Accent2 26 2 3 7" xfId="7171"/>
    <cellStyle name="20% - Accent2 26 2 3 8" xfId="7172"/>
    <cellStyle name="20% - Accent2 26 2 3 9" xfId="7173"/>
    <cellStyle name="20% - Accent2 26 2 4" xfId="7174"/>
    <cellStyle name="20% - Accent2 26 2 5" xfId="7175"/>
    <cellStyle name="20% - Accent2 26 2 6" xfId="7176"/>
    <cellStyle name="20% - Accent2 26 2 7" xfId="7177"/>
    <cellStyle name="20% - Accent2 26 2 8" xfId="7178"/>
    <cellStyle name="20% - Accent2 26 2 9" xfId="7179"/>
    <cellStyle name="20% - Accent2 26 3" xfId="7180"/>
    <cellStyle name="20% - Accent2 26 3 10" xfId="7181"/>
    <cellStyle name="20% - Accent2 26 3 2" xfId="7182"/>
    <cellStyle name="20% - Accent2 26 3 3" xfId="7183"/>
    <cellStyle name="20% - Accent2 26 3 4" xfId="7184"/>
    <cellStyle name="20% - Accent2 26 3 5" xfId="7185"/>
    <cellStyle name="20% - Accent2 26 3 6" xfId="7186"/>
    <cellStyle name="20% - Accent2 26 3 7" xfId="7187"/>
    <cellStyle name="20% - Accent2 26 3 8" xfId="7188"/>
    <cellStyle name="20% - Accent2 26 3 9" xfId="7189"/>
    <cellStyle name="20% - Accent2 26 4" xfId="7190"/>
    <cellStyle name="20% - Accent2 26 4 10" xfId="7191"/>
    <cellStyle name="20% - Accent2 26 4 2" xfId="7192"/>
    <cellStyle name="20% - Accent2 26 4 3" xfId="7193"/>
    <cellStyle name="20% - Accent2 26 4 4" xfId="7194"/>
    <cellStyle name="20% - Accent2 26 4 5" xfId="7195"/>
    <cellStyle name="20% - Accent2 26 4 6" xfId="7196"/>
    <cellStyle name="20% - Accent2 26 4 7" xfId="7197"/>
    <cellStyle name="20% - Accent2 26 4 8" xfId="7198"/>
    <cellStyle name="20% - Accent2 26 4 9" xfId="7199"/>
    <cellStyle name="20% - Accent2 26 5" xfId="7200"/>
    <cellStyle name="20% - Accent2 26 5 10" xfId="7201"/>
    <cellStyle name="20% - Accent2 26 5 2" xfId="7202"/>
    <cellStyle name="20% - Accent2 26 5 3" xfId="7203"/>
    <cellStyle name="20% - Accent2 26 5 4" xfId="7204"/>
    <cellStyle name="20% - Accent2 26 5 5" xfId="7205"/>
    <cellStyle name="20% - Accent2 26 5 6" xfId="7206"/>
    <cellStyle name="20% - Accent2 26 5 7" xfId="7207"/>
    <cellStyle name="20% - Accent2 26 5 8" xfId="7208"/>
    <cellStyle name="20% - Accent2 26 5 9" xfId="7209"/>
    <cellStyle name="20% - Accent2 26 6" xfId="7210"/>
    <cellStyle name="20% - Accent2 26 6 10" xfId="7211"/>
    <cellStyle name="20% - Accent2 26 6 2" xfId="7212"/>
    <cellStyle name="20% - Accent2 26 6 3" xfId="7213"/>
    <cellStyle name="20% - Accent2 26 6 4" xfId="7214"/>
    <cellStyle name="20% - Accent2 26 6 5" xfId="7215"/>
    <cellStyle name="20% - Accent2 26 6 6" xfId="7216"/>
    <cellStyle name="20% - Accent2 26 6 7" xfId="7217"/>
    <cellStyle name="20% - Accent2 26 6 8" xfId="7218"/>
    <cellStyle name="20% - Accent2 26 6 9" xfId="7219"/>
    <cellStyle name="20% - Accent2 26 7" xfId="7220"/>
    <cellStyle name="20% - Accent2 26 8" xfId="7221"/>
    <cellStyle name="20% - Accent2 26 9" xfId="7222"/>
    <cellStyle name="20% - Accent2 27" xfId="7223"/>
    <cellStyle name="20% - Accent2 27 10" xfId="7224"/>
    <cellStyle name="20% - Accent2 27 11" xfId="7225"/>
    <cellStyle name="20% - Accent2 27 12" xfId="7226"/>
    <cellStyle name="20% - Accent2 27 13" xfId="7227"/>
    <cellStyle name="20% - Accent2 27 14" xfId="7228"/>
    <cellStyle name="20% - Accent2 27 15" xfId="7229"/>
    <cellStyle name="20% - Accent2 27 2" xfId="7230"/>
    <cellStyle name="20% - Accent2 27 2 10" xfId="7231"/>
    <cellStyle name="20% - Accent2 27 2 11" xfId="7232"/>
    <cellStyle name="20% - Accent2 27 2 12" xfId="7233"/>
    <cellStyle name="20% - Accent2 27 2 13" xfId="7234"/>
    <cellStyle name="20% - Accent2 27 2 2" xfId="7235"/>
    <cellStyle name="20% - Accent2 27 2 2 10" xfId="7236"/>
    <cellStyle name="20% - Accent2 27 2 2 2" xfId="7237"/>
    <cellStyle name="20% - Accent2 27 2 2 3" xfId="7238"/>
    <cellStyle name="20% - Accent2 27 2 2 4" xfId="7239"/>
    <cellStyle name="20% - Accent2 27 2 2 5" xfId="7240"/>
    <cellStyle name="20% - Accent2 27 2 2 6" xfId="7241"/>
    <cellStyle name="20% - Accent2 27 2 2 7" xfId="7242"/>
    <cellStyle name="20% - Accent2 27 2 2 8" xfId="7243"/>
    <cellStyle name="20% - Accent2 27 2 2 9" xfId="7244"/>
    <cellStyle name="20% - Accent2 27 2 3" xfId="7245"/>
    <cellStyle name="20% - Accent2 27 2 3 10" xfId="7246"/>
    <cellStyle name="20% - Accent2 27 2 3 2" xfId="7247"/>
    <cellStyle name="20% - Accent2 27 2 3 3" xfId="7248"/>
    <cellStyle name="20% - Accent2 27 2 3 4" xfId="7249"/>
    <cellStyle name="20% - Accent2 27 2 3 5" xfId="7250"/>
    <cellStyle name="20% - Accent2 27 2 3 6" xfId="7251"/>
    <cellStyle name="20% - Accent2 27 2 3 7" xfId="7252"/>
    <cellStyle name="20% - Accent2 27 2 3 8" xfId="7253"/>
    <cellStyle name="20% - Accent2 27 2 3 9" xfId="7254"/>
    <cellStyle name="20% - Accent2 27 2 4" xfId="7255"/>
    <cellStyle name="20% - Accent2 27 2 5" xfId="7256"/>
    <cellStyle name="20% - Accent2 27 2 6" xfId="7257"/>
    <cellStyle name="20% - Accent2 27 2 7" xfId="7258"/>
    <cellStyle name="20% - Accent2 27 2 8" xfId="7259"/>
    <cellStyle name="20% - Accent2 27 2 9" xfId="7260"/>
    <cellStyle name="20% - Accent2 27 3" xfId="7261"/>
    <cellStyle name="20% - Accent2 27 3 10" xfId="7262"/>
    <cellStyle name="20% - Accent2 27 3 2" xfId="7263"/>
    <cellStyle name="20% - Accent2 27 3 3" xfId="7264"/>
    <cellStyle name="20% - Accent2 27 3 4" xfId="7265"/>
    <cellStyle name="20% - Accent2 27 3 5" xfId="7266"/>
    <cellStyle name="20% - Accent2 27 3 6" xfId="7267"/>
    <cellStyle name="20% - Accent2 27 3 7" xfId="7268"/>
    <cellStyle name="20% - Accent2 27 3 8" xfId="7269"/>
    <cellStyle name="20% - Accent2 27 3 9" xfId="7270"/>
    <cellStyle name="20% - Accent2 27 4" xfId="7271"/>
    <cellStyle name="20% - Accent2 27 4 10" xfId="7272"/>
    <cellStyle name="20% - Accent2 27 4 2" xfId="7273"/>
    <cellStyle name="20% - Accent2 27 4 3" xfId="7274"/>
    <cellStyle name="20% - Accent2 27 4 4" xfId="7275"/>
    <cellStyle name="20% - Accent2 27 4 5" xfId="7276"/>
    <cellStyle name="20% - Accent2 27 4 6" xfId="7277"/>
    <cellStyle name="20% - Accent2 27 4 7" xfId="7278"/>
    <cellStyle name="20% - Accent2 27 4 8" xfId="7279"/>
    <cellStyle name="20% - Accent2 27 4 9" xfId="7280"/>
    <cellStyle name="20% - Accent2 27 5" xfId="7281"/>
    <cellStyle name="20% - Accent2 27 5 10" xfId="7282"/>
    <cellStyle name="20% - Accent2 27 5 2" xfId="7283"/>
    <cellStyle name="20% - Accent2 27 5 3" xfId="7284"/>
    <cellStyle name="20% - Accent2 27 5 4" xfId="7285"/>
    <cellStyle name="20% - Accent2 27 5 5" xfId="7286"/>
    <cellStyle name="20% - Accent2 27 5 6" xfId="7287"/>
    <cellStyle name="20% - Accent2 27 5 7" xfId="7288"/>
    <cellStyle name="20% - Accent2 27 5 8" xfId="7289"/>
    <cellStyle name="20% - Accent2 27 5 9" xfId="7290"/>
    <cellStyle name="20% - Accent2 27 6" xfId="7291"/>
    <cellStyle name="20% - Accent2 27 7" xfId="7292"/>
    <cellStyle name="20% - Accent2 27 8" xfId="7293"/>
    <cellStyle name="20% - Accent2 27 9" xfId="7294"/>
    <cellStyle name="20% - Accent2 28" xfId="7295"/>
    <cellStyle name="20% - Accent2 28 10" xfId="7296"/>
    <cellStyle name="20% - Accent2 28 11" xfId="7297"/>
    <cellStyle name="20% - Accent2 28 12" xfId="7298"/>
    <cellStyle name="20% - Accent2 28 13" xfId="7299"/>
    <cellStyle name="20% - Accent2 28 14" xfId="7300"/>
    <cellStyle name="20% - Accent2 28 15" xfId="7301"/>
    <cellStyle name="20% - Accent2 28 2" xfId="7302"/>
    <cellStyle name="20% - Accent2 28 2 10" xfId="7303"/>
    <cellStyle name="20% - Accent2 28 2 11" xfId="7304"/>
    <cellStyle name="20% - Accent2 28 2 12" xfId="7305"/>
    <cellStyle name="20% - Accent2 28 2 13" xfId="7306"/>
    <cellStyle name="20% - Accent2 28 2 2" xfId="7307"/>
    <cellStyle name="20% - Accent2 28 2 2 10" xfId="7308"/>
    <cellStyle name="20% - Accent2 28 2 2 2" xfId="7309"/>
    <cellStyle name="20% - Accent2 28 2 2 3" xfId="7310"/>
    <cellStyle name="20% - Accent2 28 2 2 4" xfId="7311"/>
    <cellStyle name="20% - Accent2 28 2 2 5" xfId="7312"/>
    <cellStyle name="20% - Accent2 28 2 2 6" xfId="7313"/>
    <cellStyle name="20% - Accent2 28 2 2 7" xfId="7314"/>
    <cellStyle name="20% - Accent2 28 2 2 8" xfId="7315"/>
    <cellStyle name="20% - Accent2 28 2 2 9" xfId="7316"/>
    <cellStyle name="20% - Accent2 28 2 3" xfId="7317"/>
    <cellStyle name="20% - Accent2 28 2 3 10" xfId="7318"/>
    <cellStyle name="20% - Accent2 28 2 3 2" xfId="7319"/>
    <cellStyle name="20% - Accent2 28 2 3 3" xfId="7320"/>
    <cellStyle name="20% - Accent2 28 2 3 4" xfId="7321"/>
    <cellStyle name="20% - Accent2 28 2 3 5" xfId="7322"/>
    <cellStyle name="20% - Accent2 28 2 3 6" xfId="7323"/>
    <cellStyle name="20% - Accent2 28 2 3 7" xfId="7324"/>
    <cellStyle name="20% - Accent2 28 2 3 8" xfId="7325"/>
    <cellStyle name="20% - Accent2 28 2 3 9" xfId="7326"/>
    <cellStyle name="20% - Accent2 28 2 4" xfId="7327"/>
    <cellStyle name="20% - Accent2 28 2 5" xfId="7328"/>
    <cellStyle name="20% - Accent2 28 2 6" xfId="7329"/>
    <cellStyle name="20% - Accent2 28 2 7" xfId="7330"/>
    <cellStyle name="20% - Accent2 28 2 8" xfId="7331"/>
    <cellStyle name="20% - Accent2 28 2 9" xfId="7332"/>
    <cellStyle name="20% - Accent2 28 3" xfId="7333"/>
    <cellStyle name="20% - Accent2 28 3 10" xfId="7334"/>
    <cellStyle name="20% - Accent2 28 3 2" xfId="7335"/>
    <cellStyle name="20% - Accent2 28 3 3" xfId="7336"/>
    <cellStyle name="20% - Accent2 28 3 4" xfId="7337"/>
    <cellStyle name="20% - Accent2 28 3 5" xfId="7338"/>
    <cellStyle name="20% - Accent2 28 3 6" xfId="7339"/>
    <cellStyle name="20% - Accent2 28 3 7" xfId="7340"/>
    <cellStyle name="20% - Accent2 28 3 8" xfId="7341"/>
    <cellStyle name="20% - Accent2 28 3 9" xfId="7342"/>
    <cellStyle name="20% - Accent2 28 4" xfId="7343"/>
    <cellStyle name="20% - Accent2 28 4 10" xfId="7344"/>
    <cellStyle name="20% - Accent2 28 4 2" xfId="7345"/>
    <cellStyle name="20% - Accent2 28 4 3" xfId="7346"/>
    <cellStyle name="20% - Accent2 28 4 4" xfId="7347"/>
    <cellStyle name="20% - Accent2 28 4 5" xfId="7348"/>
    <cellStyle name="20% - Accent2 28 4 6" xfId="7349"/>
    <cellStyle name="20% - Accent2 28 4 7" xfId="7350"/>
    <cellStyle name="20% - Accent2 28 4 8" xfId="7351"/>
    <cellStyle name="20% - Accent2 28 4 9" xfId="7352"/>
    <cellStyle name="20% - Accent2 28 5" xfId="7353"/>
    <cellStyle name="20% - Accent2 28 5 10" xfId="7354"/>
    <cellStyle name="20% - Accent2 28 5 2" xfId="7355"/>
    <cellStyle name="20% - Accent2 28 5 3" xfId="7356"/>
    <cellStyle name="20% - Accent2 28 5 4" xfId="7357"/>
    <cellStyle name="20% - Accent2 28 5 5" xfId="7358"/>
    <cellStyle name="20% - Accent2 28 5 6" xfId="7359"/>
    <cellStyle name="20% - Accent2 28 5 7" xfId="7360"/>
    <cellStyle name="20% - Accent2 28 5 8" xfId="7361"/>
    <cellStyle name="20% - Accent2 28 5 9" xfId="7362"/>
    <cellStyle name="20% - Accent2 28 6" xfId="7363"/>
    <cellStyle name="20% - Accent2 28 7" xfId="7364"/>
    <cellStyle name="20% - Accent2 28 8" xfId="7365"/>
    <cellStyle name="20% - Accent2 28 9" xfId="7366"/>
    <cellStyle name="20% - Accent2 29" xfId="7367"/>
    <cellStyle name="20% - Accent2 29 10" xfId="7368"/>
    <cellStyle name="20% - Accent2 29 11" xfId="7369"/>
    <cellStyle name="20% - Accent2 29 12" xfId="7370"/>
    <cellStyle name="20% - Accent2 29 13" xfId="7371"/>
    <cellStyle name="20% - Accent2 29 14" xfId="7372"/>
    <cellStyle name="20% - Accent2 29 15" xfId="7373"/>
    <cellStyle name="20% - Accent2 29 2" xfId="7374"/>
    <cellStyle name="20% - Accent2 29 2 10" xfId="7375"/>
    <cellStyle name="20% - Accent2 29 2 11" xfId="7376"/>
    <cellStyle name="20% - Accent2 29 2 12" xfId="7377"/>
    <cellStyle name="20% - Accent2 29 2 13" xfId="7378"/>
    <cellStyle name="20% - Accent2 29 2 2" xfId="7379"/>
    <cellStyle name="20% - Accent2 29 2 2 10" xfId="7380"/>
    <cellStyle name="20% - Accent2 29 2 2 2" xfId="7381"/>
    <cellStyle name="20% - Accent2 29 2 2 3" xfId="7382"/>
    <cellStyle name="20% - Accent2 29 2 2 4" xfId="7383"/>
    <cellStyle name="20% - Accent2 29 2 2 5" xfId="7384"/>
    <cellStyle name="20% - Accent2 29 2 2 6" xfId="7385"/>
    <cellStyle name="20% - Accent2 29 2 2 7" xfId="7386"/>
    <cellStyle name="20% - Accent2 29 2 2 8" xfId="7387"/>
    <cellStyle name="20% - Accent2 29 2 2 9" xfId="7388"/>
    <cellStyle name="20% - Accent2 29 2 3" xfId="7389"/>
    <cellStyle name="20% - Accent2 29 2 3 10" xfId="7390"/>
    <cellStyle name="20% - Accent2 29 2 3 2" xfId="7391"/>
    <cellStyle name="20% - Accent2 29 2 3 3" xfId="7392"/>
    <cellStyle name="20% - Accent2 29 2 3 4" xfId="7393"/>
    <cellStyle name="20% - Accent2 29 2 3 5" xfId="7394"/>
    <cellStyle name="20% - Accent2 29 2 3 6" xfId="7395"/>
    <cellStyle name="20% - Accent2 29 2 3 7" xfId="7396"/>
    <cellStyle name="20% - Accent2 29 2 3 8" xfId="7397"/>
    <cellStyle name="20% - Accent2 29 2 3 9" xfId="7398"/>
    <cellStyle name="20% - Accent2 29 2 4" xfId="7399"/>
    <cellStyle name="20% - Accent2 29 2 5" xfId="7400"/>
    <cellStyle name="20% - Accent2 29 2 6" xfId="7401"/>
    <cellStyle name="20% - Accent2 29 2 7" xfId="7402"/>
    <cellStyle name="20% - Accent2 29 2 8" xfId="7403"/>
    <cellStyle name="20% - Accent2 29 2 9" xfId="7404"/>
    <cellStyle name="20% - Accent2 29 3" xfId="7405"/>
    <cellStyle name="20% - Accent2 29 3 10" xfId="7406"/>
    <cellStyle name="20% - Accent2 29 3 2" xfId="7407"/>
    <cellStyle name="20% - Accent2 29 3 3" xfId="7408"/>
    <cellStyle name="20% - Accent2 29 3 4" xfId="7409"/>
    <cellStyle name="20% - Accent2 29 3 5" xfId="7410"/>
    <cellStyle name="20% - Accent2 29 3 6" xfId="7411"/>
    <cellStyle name="20% - Accent2 29 3 7" xfId="7412"/>
    <cellStyle name="20% - Accent2 29 3 8" xfId="7413"/>
    <cellStyle name="20% - Accent2 29 3 9" xfId="7414"/>
    <cellStyle name="20% - Accent2 29 4" xfId="7415"/>
    <cellStyle name="20% - Accent2 29 4 10" xfId="7416"/>
    <cellStyle name="20% - Accent2 29 4 2" xfId="7417"/>
    <cellStyle name="20% - Accent2 29 4 3" xfId="7418"/>
    <cellStyle name="20% - Accent2 29 4 4" xfId="7419"/>
    <cellStyle name="20% - Accent2 29 4 5" xfId="7420"/>
    <cellStyle name="20% - Accent2 29 4 6" xfId="7421"/>
    <cellStyle name="20% - Accent2 29 4 7" xfId="7422"/>
    <cellStyle name="20% - Accent2 29 4 8" xfId="7423"/>
    <cellStyle name="20% - Accent2 29 4 9" xfId="7424"/>
    <cellStyle name="20% - Accent2 29 5" xfId="7425"/>
    <cellStyle name="20% - Accent2 29 5 10" xfId="7426"/>
    <cellStyle name="20% - Accent2 29 5 2" xfId="7427"/>
    <cellStyle name="20% - Accent2 29 5 3" xfId="7428"/>
    <cellStyle name="20% - Accent2 29 5 4" xfId="7429"/>
    <cellStyle name="20% - Accent2 29 5 5" xfId="7430"/>
    <cellStyle name="20% - Accent2 29 5 6" xfId="7431"/>
    <cellStyle name="20% - Accent2 29 5 7" xfId="7432"/>
    <cellStyle name="20% - Accent2 29 5 8" xfId="7433"/>
    <cellStyle name="20% - Accent2 29 5 9" xfId="7434"/>
    <cellStyle name="20% - Accent2 29 6" xfId="7435"/>
    <cellStyle name="20% - Accent2 29 7" xfId="7436"/>
    <cellStyle name="20% - Accent2 29 8" xfId="7437"/>
    <cellStyle name="20% - Accent2 29 9" xfId="7438"/>
    <cellStyle name="20% - Accent2 3" xfId="7439"/>
    <cellStyle name="20% - Accent2 3 10" xfId="7440"/>
    <cellStyle name="20% - Accent2 3 11" xfId="7441"/>
    <cellStyle name="20% - Accent2 3 12" xfId="7442"/>
    <cellStyle name="20% - Accent2 3 13" xfId="7443"/>
    <cellStyle name="20% - Accent2 3 14" xfId="7444"/>
    <cellStyle name="20% - Accent2 3 15" xfId="7445"/>
    <cellStyle name="20% - Accent2 3 16" xfId="7446"/>
    <cellStyle name="20% - Accent2 3 17" xfId="7447"/>
    <cellStyle name="20% - Accent2 3 18" xfId="7448"/>
    <cellStyle name="20% - Accent2 3 19" xfId="7449"/>
    <cellStyle name="20% - Accent2 3 2" xfId="7450"/>
    <cellStyle name="20% - Accent2 3 2 10" xfId="7451"/>
    <cellStyle name="20% - Accent2 3 2 11" xfId="7452"/>
    <cellStyle name="20% - Accent2 3 2 12" xfId="7453"/>
    <cellStyle name="20% - Accent2 3 2 13" xfId="7454"/>
    <cellStyle name="20% - Accent2 3 2 2" xfId="7455"/>
    <cellStyle name="20% - Accent2 3 2 2 10" xfId="7456"/>
    <cellStyle name="20% - Accent2 3 2 2 2" xfId="7457"/>
    <cellStyle name="20% - Accent2 3 2 2 2 2" xfId="7458"/>
    <cellStyle name="20% - Accent2 3 2 2 2 2 2" xfId="7459"/>
    <cellStyle name="20% - Accent2 3 2 2 2 3" xfId="7460"/>
    <cellStyle name="20% - Accent2 3 2 2 3" xfId="7461"/>
    <cellStyle name="20% - Accent2 3 2 2 3 2" xfId="7462"/>
    <cellStyle name="20% - Accent2 3 2 2 4" xfId="7463"/>
    <cellStyle name="20% - Accent2 3 2 2 5" xfId="7464"/>
    <cellStyle name="20% - Accent2 3 2 2 6" xfId="7465"/>
    <cellStyle name="20% - Accent2 3 2 2 7" xfId="7466"/>
    <cellStyle name="20% - Accent2 3 2 2 8" xfId="7467"/>
    <cellStyle name="20% - Accent2 3 2 2 9" xfId="7468"/>
    <cellStyle name="20% - Accent2 3 2 3" xfId="7469"/>
    <cellStyle name="20% - Accent2 3 2 3 10" xfId="7470"/>
    <cellStyle name="20% - Accent2 3 2 3 2" xfId="7471"/>
    <cellStyle name="20% - Accent2 3 2 3 2 2" xfId="7472"/>
    <cellStyle name="20% - Accent2 3 2 3 2 2 2" xfId="7473"/>
    <cellStyle name="20% - Accent2 3 2 3 2 3" xfId="7474"/>
    <cellStyle name="20% - Accent2 3 2 3 3" xfId="7475"/>
    <cellStyle name="20% - Accent2 3 2 3 3 2" xfId="7476"/>
    <cellStyle name="20% - Accent2 3 2 3 4" xfId="7477"/>
    <cellStyle name="20% - Accent2 3 2 3 5" xfId="7478"/>
    <cellStyle name="20% - Accent2 3 2 3 6" xfId="7479"/>
    <cellStyle name="20% - Accent2 3 2 3 7" xfId="7480"/>
    <cellStyle name="20% - Accent2 3 2 3 8" xfId="7481"/>
    <cellStyle name="20% - Accent2 3 2 3 9" xfId="7482"/>
    <cellStyle name="20% - Accent2 3 2 4" xfId="7483"/>
    <cellStyle name="20% - Accent2 3 2 4 2" xfId="7484"/>
    <cellStyle name="20% - Accent2 3 2 4 2 2" xfId="7485"/>
    <cellStyle name="20% - Accent2 3 2 4 3" xfId="7486"/>
    <cellStyle name="20% - Accent2 3 2 5" xfId="7487"/>
    <cellStyle name="20% - Accent2 3 2 5 2" xfId="7488"/>
    <cellStyle name="20% - Accent2 3 2 6" xfId="7489"/>
    <cellStyle name="20% - Accent2 3 2 6 2" xfId="7490"/>
    <cellStyle name="20% - Accent2 3 2 7" xfId="7491"/>
    <cellStyle name="20% - Accent2 3 2 8" xfId="7492"/>
    <cellStyle name="20% - Accent2 3 2 9" xfId="7493"/>
    <cellStyle name="20% - Accent2 3 3" xfId="7494"/>
    <cellStyle name="20% - Accent2 3 3 10" xfId="7495"/>
    <cellStyle name="20% - Accent2 3 3 11" xfId="7496"/>
    <cellStyle name="20% - Accent2 3 3 12" xfId="7497"/>
    <cellStyle name="20% - Accent2 3 3 2" xfId="7498"/>
    <cellStyle name="20% - Accent2 3 3 2 2" xfId="7499"/>
    <cellStyle name="20% - Accent2 3 3 2 2 2" xfId="7500"/>
    <cellStyle name="20% - Accent2 3 3 2 2 2 2" xfId="7501"/>
    <cellStyle name="20% - Accent2 3 3 2 2 3" xfId="7502"/>
    <cellStyle name="20% - Accent2 3 3 2 3" xfId="7503"/>
    <cellStyle name="20% - Accent2 3 3 2 3 2" xfId="7504"/>
    <cellStyle name="20% - Accent2 3 3 2 4" xfId="7505"/>
    <cellStyle name="20% - Accent2 3 3 2 5" xfId="7506"/>
    <cellStyle name="20% - Accent2 3 3 2 6" xfId="7507"/>
    <cellStyle name="20% - Accent2 3 3 2 7" xfId="7508"/>
    <cellStyle name="20% - Accent2 3 3 2 8" xfId="7509"/>
    <cellStyle name="20% - Accent2 3 3 3" xfId="7510"/>
    <cellStyle name="20% - Accent2 3 3 3 2" xfId="7511"/>
    <cellStyle name="20% - Accent2 3 3 3 2 2" xfId="7512"/>
    <cellStyle name="20% - Accent2 3 3 3 2 2 2" xfId="7513"/>
    <cellStyle name="20% - Accent2 3 3 3 2 3" xfId="7514"/>
    <cellStyle name="20% - Accent2 3 3 3 3" xfId="7515"/>
    <cellStyle name="20% - Accent2 3 3 3 3 2" xfId="7516"/>
    <cellStyle name="20% - Accent2 3 3 3 4" xfId="7517"/>
    <cellStyle name="20% - Accent2 3 3 3 5" xfId="7518"/>
    <cellStyle name="20% - Accent2 3 3 3 6" xfId="7519"/>
    <cellStyle name="20% - Accent2 3 3 3 7" xfId="7520"/>
    <cellStyle name="20% - Accent2 3 3 3 8" xfId="7521"/>
    <cellStyle name="20% - Accent2 3 3 4" xfId="7522"/>
    <cellStyle name="20% - Accent2 3 3 4 2" xfId="7523"/>
    <cellStyle name="20% - Accent2 3 3 4 2 2" xfId="7524"/>
    <cellStyle name="20% - Accent2 3 3 4 3" xfId="7525"/>
    <cellStyle name="20% - Accent2 3 3 5" xfId="7526"/>
    <cellStyle name="20% - Accent2 3 3 5 2" xfId="7527"/>
    <cellStyle name="20% - Accent2 3 3 6" xfId="7528"/>
    <cellStyle name="20% - Accent2 3 3 6 2" xfId="7529"/>
    <cellStyle name="20% - Accent2 3 3 7" xfId="7530"/>
    <cellStyle name="20% - Accent2 3 3 8" xfId="7531"/>
    <cellStyle name="20% - Accent2 3 3 9" xfId="7532"/>
    <cellStyle name="20% - Accent2 3 4" xfId="7533"/>
    <cellStyle name="20% - Accent2 3 4 10" xfId="7534"/>
    <cellStyle name="20% - Accent2 3 4 11" xfId="7535"/>
    <cellStyle name="20% - Accent2 3 4 12" xfId="7536"/>
    <cellStyle name="20% - Accent2 3 4 2" xfId="7537"/>
    <cellStyle name="20% - Accent2 3 4 2 2" xfId="7538"/>
    <cellStyle name="20% - Accent2 3 4 2 2 2" xfId="7539"/>
    <cellStyle name="20% - Accent2 3 4 2 2 2 2" xfId="7540"/>
    <cellStyle name="20% - Accent2 3 4 2 2 3" xfId="7541"/>
    <cellStyle name="20% - Accent2 3 4 2 3" xfId="7542"/>
    <cellStyle name="20% - Accent2 3 4 2 3 2" xfId="7543"/>
    <cellStyle name="20% - Accent2 3 4 2 4" xfId="7544"/>
    <cellStyle name="20% - Accent2 3 4 2 5" xfId="7545"/>
    <cellStyle name="20% - Accent2 3 4 2 6" xfId="7546"/>
    <cellStyle name="20% - Accent2 3 4 2 7" xfId="7547"/>
    <cellStyle name="20% - Accent2 3 4 2 8" xfId="7548"/>
    <cellStyle name="20% - Accent2 3 4 3" xfId="7549"/>
    <cellStyle name="20% - Accent2 3 4 3 2" xfId="7550"/>
    <cellStyle name="20% - Accent2 3 4 3 2 2" xfId="7551"/>
    <cellStyle name="20% - Accent2 3 4 3 2 2 2" xfId="7552"/>
    <cellStyle name="20% - Accent2 3 4 3 2 3" xfId="7553"/>
    <cellStyle name="20% - Accent2 3 4 3 3" xfId="7554"/>
    <cellStyle name="20% - Accent2 3 4 3 3 2" xfId="7555"/>
    <cellStyle name="20% - Accent2 3 4 3 4" xfId="7556"/>
    <cellStyle name="20% - Accent2 3 4 3 5" xfId="7557"/>
    <cellStyle name="20% - Accent2 3 4 3 6" xfId="7558"/>
    <cellStyle name="20% - Accent2 3 4 3 7" xfId="7559"/>
    <cellStyle name="20% - Accent2 3 4 3 8" xfId="7560"/>
    <cellStyle name="20% - Accent2 3 4 4" xfId="7561"/>
    <cellStyle name="20% - Accent2 3 4 4 2" xfId="7562"/>
    <cellStyle name="20% - Accent2 3 4 4 2 2" xfId="7563"/>
    <cellStyle name="20% - Accent2 3 4 4 3" xfId="7564"/>
    <cellStyle name="20% - Accent2 3 4 5" xfId="7565"/>
    <cellStyle name="20% - Accent2 3 4 5 2" xfId="7566"/>
    <cellStyle name="20% - Accent2 3 4 6" xfId="7567"/>
    <cellStyle name="20% - Accent2 3 4 6 2" xfId="7568"/>
    <cellStyle name="20% - Accent2 3 4 7" xfId="7569"/>
    <cellStyle name="20% - Accent2 3 4 8" xfId="7570"/>
    <cellStyle name="20% - Accent2 3 4 9" xfId="7571"/>
    <cellStyle name="20% - Accent2 3 5" xfId="7572"/>
    <cellStyle name="20% - Accent2 3 5 10" xfId="7573"/>
    <cellStyle name="20% - Accent2 3 5 2" xfId="7574"/>
    <cellStyle name="20% - Accent2 3 5 2 2" xfId="7575"/>
    <cellStyle name="20% - Accent2 3 5 2 2 2" xfId="7576"/>
    <cellStyle name="20% - Accent2 3 5 2 3" xfId="7577"/>
    <cellStyle name="20% - Accent2 3 5 3" xfId="7578"/>
    <cellStyle name="20% - Accent2 3 5 3 2" xfId="7579"/>
    <cellStyle name="20% - Accent2 3 5 4" xfId="7580"/>
    <cellStyle name="20% - Accent2 3 5 5" xfId="7581"/>
    <cellStyle name="20% - Accent2 3 5 6" xfId="7582"/>
    <cellStyle name="20% - Accent2 3 5 7" xfId="7583"/>
    <cellStyle name="20% - Accent2 3 5 8" xfId="7584"/>
    <cellStyle name="20% - Accent2 3 5 9" xfId="7585"/>
    <cellStyle name="20% - Accent2 3 6" xfId="7586"/>
    <cellStyle name="20% - Accent2 3 6 10" xfId="7587"/>
    <cellStyle name="20% - Accent2 3 6 2" xfId="7588"/>
    <cellStyle name="20% - Accent2 3 6 2 2" xfId="7589"/>
    <cellStyle name="20% - Accent2 3 6 2 2 2" xfId="7590"/>
    <cellStyle name="20% - Accent2 3 6 2 3" xfId="7591"/>
    <cellStyle name="20% - Accent2 3 6 3" xfId="7592"/>
    <cellStyle name="20% - Accent2 3 6 3 2" xfId="7593"/>
    <cellStyle name="20% - Accent2 3 6 4" xfId="7594"/>
    <cellStyle name="20% - Accent2 3 6 5" xfId="7595"/>
    <cellStyle name="20% - Accent2 3 6 6" xfId="7596"/>
    <cellStyle name="20% - Accent2 3 6 7" xfId="7597"/>
    <cellStyle name="20% - Accent2 3 6 8" xfId="7598"/>
    <cellStyle name="20% - Accent2 3 6 9" xfId="7599"/>
    <cellStyle name="20% - Accent2 3 7" xfId="7600"/>
    <cellStyle name="20% - Accent2 3 7 10" xfId="7601"/>
    <cellStyle name="20% - Accent2 3 7 2" xfId="7602"/>
    <cellStyle name="20% - Accent2 3 7 2 2" xfId="7603"/>
    <cellStyle name="20% - Accent2 3 7 3" xfId="7604"/>
    <cellStyle name="20% - Accent2 3 7 4" xfId="7605"/>
    <cellStyle name="20% - Accent2 3 7 5" xfId="7606"/>
    <cellStyle name="20% - Accent2 3 7 6" xfId="7607"/>
    <cellStyle name="20% - Accent2 3 7 7" xfId="7608"/>
    <cellStyle name="20% - Accent2 3 7 8" xfId="7609"/>
    <cellStyle name="20% - Accent2 3 7 9" xfId="7610"/>
    <cellStyle name="20% - Accent2 3 8" xfId="7611"/>
    <cellStyle name="20% - Accent2 3 8 10" xfId="7612"/>
    <cellStyle name="20% - Accent2 3 8 2" xfId="7613"/>
    <cellStyle name="20% - Accent2 3 8 3" xfId="7614"/>
    <cellStyle name="20% - Accent2 3 8 4" xfId="7615"/>
    <cellStyle name="20% - Accent2 3 8 5" xfId="7616"/>
    <cellStyle name="20% - Accent2 3 8 6" xfId="7617"/>
    <cellStyle name="20% - Accent2 3 8 7" xfId="7618"/>
    <cellStyle name="20% - Accent2 3 8 8" xfId="7619"/>
    <cellStyle name="20% - Accent2 3 8 9" xfId="7620"/>
    <cellStyle name="20% - Accent2 3 9" xfId="7621"/>
    <cellStyle name="20% - Accent2 3 9 10" xfId="7622"/>
    <cellStyle name="20% - Accent2 3 9 2" xfId="7623"/>
    <cellStyle name="20% - Accent2 3 9 3" xfId="7624"/>
    <cellStyle name="20% - Accent2 3 9 4" xfId="7625"/>
    <cellStyle name="20% - Accent2 3 9 5" xfId="7626"/>
    <cellStyle name="20% - Accent2 3 9 6" xfId="7627"/>
    <cellStyle name="20% - Accent2 3 9 7" xfId="7628"/>
    <cellStyle name="20% - Accent2 3 9 8" xfId="7629"/>
    <cellStyle name="20% - Accent2 3 9 9" xfId="7630"/>
    <cellStyle name="20% - Accent2 30" xfId="7631"/>
    <cellStyle name="20% - Accent2 30 10" xfId="7632"/>
    <cellStyle name="20% - Accent2 30 11" xfId="7633"/>
    <cellStyle name="20% - Accent2 30 12" xfId="7634"/>
    <cellStyle name="20% - Accent2 30 13" xfId="7635"/>
    <cellStyle name="20% - Accent2 30 14" xfId="7636"/>
    <cellStyle name="20% - Accent2 30 15" xfId="7637"/>
    <cellStyle name="20% - Accent2 30 2" xfId="7638"/>
    <cellStyle name="20% - Accent2 30 2 10" xfId="7639"/>
    <cellStyle name="20% - Accent2 30 2 11" xfId="7640"/>
    <cellStyle name="20% - Accent2 30 2 12" xfId="7641"/>
    <cellStyle name="20% - Accent2 30 2 13" xfId="7642"/>
    <cellStyle name="20% - Accent2 30 2 2" xfId="7643"/>
    <cellStyle name="20% - Accent2 30 2 2 10" xfId="7644"/>
    <cellStyle name="20% - Accent2 30 2 2 2" xfId="7645"/>
    <cellStyle name="20% - Accent2 30 2 2 3" xfId="7646"/>
    <cellStyle name="20% - Accent2 30 2 2 4" xfId="7647"/>
    <cellStyle name="20% - Accent2 30 2 2 5" xfId="7648"/>
    <cellStyle name="20% - Accent2 30 2 2 6" xfId="7649"/>
    <cellStyle name="20% - Accent2 30 2 2 7" xfId="7650"/>
    <cellStyle name="20% - Accent2 30 2 2 8" xfId="7651"/>
    <cellStyle name="20% - Accent2 30 2 2 9" xfId="7652"/>
    <cellStyle name="20% - Accent2 30 2 3" xfId="7653"/>
    <cellStyle name="20% - Accent2 30 2 3 10" xfId="7654"/>
    <cellStyle name="20% - Accent2 30 2 3 2" xfId="7655"/>
    <cellStyle name="20% - Accent2 30 2 3 3" xfId="7656"/>
    <cellStyle name="20% - Accent2 30 2 3 4" xfId="7657"/>
    <cellStyle name="20% - Accent2 30 2 3 5" xfId="7658"/>
    <cellStyle name="20% - Accent2 30 2 3 6" xfId="7659"/>
    <cellStyle name="20% - Accent2 30 2 3 7" xfId="7660"/>
    <cellStyle name="20% - Accent2 30 2 3 8" xfId="7661"/>
    <cellStyle name="20% - Accent2 30 2 3 9" xfId="7662"/>
    <cellStyle name="20% - Accent2 30 2 4" xfId="7663"/>
    <cellStyle name="20% - Accent2 30 2 5" xfId="7664"/>
    <cellStyle name="20% - Accent2 30 2 6" xfId="7665"/>
    <cellStyle name="20% - Accent2 30 2 7" xfId="7666"/>
    <cellStyle name="20% - Accent2 30 2 8" xfId="7667"/>
    <cellStyle name="20% - Accent2 30 2 9" xfId="7668"/>
    <cellStyle name="20% - Accent2 30 3" xfId="7669"/>
    <cellStyle name="20% - Accent2 30 3 10" xfId="7670"/>
    <cellStyle name="20% - Accent2 30 3 2" xfId="7671"/>
    <cellStyle name="20% - Accent2 30 3 3" xfId="7672"/>
    <cellStyle name="20% - Accent2 30 3 4" xfId="7673"/>
    <cellStyle name="20% - Accent2 30 3 5" xfId="7674"/>
    <cellStyle name="20% - Accent2 30 3 6" xfId="7675"/>
    <cellStyle name="20% - Accent2 30 3 7" xfId="7676"/>
    <cellStyle name="20% - Accent2 30 3 8" xfId="7677"/>
    <cellStyle name="20% - Accent2 30 3 9" xfId="7678"/>
    <cellStyle name="20% - Accent2 30 4" xfId="7679"/>
    <cellStyle name="20% - Accent2 30 4 10" xfId="7680"/>
    <cellStyle name="20% - Accent2 30 4 2" xfId="7681"/>
    <cellStyle name="20% - Accent2 30 4 3" xfId="7682"/>
    <cellStyle name="20% - Accent2 30 4 4" xfId="7683"/>
    <cellStyle name="20% - Accent2 30 4 5" xfId="7684"/>
    <cellStyle name="20% - Accent2 30 4 6" xfId="7685"/>
    <cellStyle name="20% - Accent2 30 4 7" xfId="7686"/>
    <cellStyle name="20% - Accent2 30 4 8" xfId="7687"/>
    <cellStyle name="20% - Accent2 30 4 9" xfId="7688"/>
    <cellStyle name="20% - Accent2 30 5" xfId="7689"/>
    <cellStyle name="20% - Accent2 30 5 10" xfId="7690"/>
    <cellStyle name="20% - Accent2 30 5 2" xfId="7691"/>
    <cellStyle name="20% - Accent2 30 5 3" xfId="7692"/>
    <cellStyle name="20% - Accent2 30 5 4" xfId="7693"/>
    <cellStyle name="20% - Accent2 30 5 5" xfId="7694"/>
    <cellStyle name="20% - Accent2 30 5 6" xfId="7695"/>
    <cellStyle name="20% - Accent2 30 5 7" xfId="7696"/>
    <cellStyle name="20% - Accent2 30 5 8" xfId="7697"/>
    <cellStyle name="20% - Accent2 30 5 9" xfId="7698"/>
    <cellStyle name="20% - Accent2 30 6" xfId="7699"/>
    <cellStyle name="20% - Accent2 30 7" xfId="7700"/>
    <cellStyle name="20% - Accent2 30 8" xfId="7701"/>
    <cellStyle name="20% - Accent2 30 9" xfId="7702"/>
    <cellStyle name="20% - Accent2 31" xfId="7703"/>
    <cellStyle name="20% - Accent2 31 10" xfId="7704"/>
    <cellStyle name="20% - Accent2 31 11" xfId="7705"/>
    <cellStyle name="20% - Accent2 31 12" xfId="7706"/>
    <cellStyle name="20% - Accent2 31 13" xfId="7707"/>
    <cellStyle name="20% - Accent2 31 14" xfId="7708"/>
    <cellStyle name="20% - Accent2 31 15" xfId="7709"/>
    <cellStyle name="20% - Accent2 31 2" xfId="7710"/>
    <cellStyle name="20% - Accent2 31 2 10" xfId="7711"/>
    <cellStyle name="20% - Accent2 31 2 11" xfId="7712"/>
    <cellStyle name="20% - Accent2 31 2 12" xfId="7713"/>
    <cellStyle name="20% - Accent2 31 2 13" xfId="7714"/>
    <cellStyle name="20% - Accent2 31 2 2" xfId="7715"/>
    <cellStyle name="20% - Accent2 31 2 2 10" xfId="7716"/>
    <cellStyle name="20% - Accent2 31 2 2 2" xfId="7717"/>
    <cellStyle name="20% - Accent2 31 2 2 3" xfId="7718"/>
    <cellStyle name="20% - Accent2 31 2 2 4" xfId="7719"/>
    <cellStyle name="20% - Accent2 31 2 2 5" xfId="7720"/>
    <cellStyle name="20% - Accent2 31 2 2 6" xfId="7721"/>
    <cellStyle name="20% - Accent2 31 2 2 7" xfId="7722"/>
    <cellStyle name="20% - Accent2 31 2 2 8" xfId="7723"/>
    <cellStyle name="20% - Accent2 31 2 2 9" xfId="7724"/>
    <cellStyle name="20% - Accent2 31 2 3" xfId="7725"/>
    <cellStyle name="20% - Accent2 31 2 3 10" xfId="7726"/>
    <cellStyle name="20% - Accent2 31 2 3 2" xfId="7727"/>
    <cellStyle name="20% - Accent2 31 2 3 3" xfId="7728"/>
    <cellStyle name="20% - Accent2 31 2 3 4" xfId="7729"/>
    <cellStyle name="20% - Accent2 31 2 3 5" xfId="7730"/>
    <cellStyle name="20% - Accent2 31 2 3 6" xfId="7731"/>
    <cellStyle name="20% - Accent2 31 2 3 7" xfId="7732"/>
    <cellStyle name="20% - Accent2 31 2 3 8" xfId="7733"/>
    <cellStyle name="20% - Accent2 31 2 3 9" xfId="7734"/>
    <cellStyle name="20% - Accent2 31 2 4" xfId="7735"/>
    <cellStyle name="20% - Accent2 31 2 5" xfId="7736"/>
    <cellStyle name="20% - Accent2 31 2 6" xfId="7737"/>
    <cellStyle name="20% - Accent2 31 2 7" xfId="7738"/>
    <cellStyle name="20% - Accent2 31 2 8" xfId="7739"/>
    <cellStyle name="20% - Accent2 31 2 9" xfId="7740"/>
    <cellStyle name="20% - Accent2 31 3" xfId="7741"/>
    <cellStyle name="20% - Accent2 31 3 10" xfId="7742"/>
    <cellStyle name="20% - Accent2 31 3 2" xfId="7743"/>
    <cellStyle name="20% - Accent2 31 3 3" xfId="7744"/>
    <cellStyle name="20% - Accent2 31 3 4" xfId="7745"/>
    <cellStyle name="20% - Accent2 31 3 5" xfId="7746"/>
    <cellStyle name="20% - Accent2 31 3 6" xfId="7747"/>
    <cellStyle name="20% - Accent2 31 3 7" xfId="7748"/>
    <cellStyle name="20% - Accent2 31 3 8" xfId="7749"/>
    <cellStyle name="20% - Accent2 31 3 9" xfId="7750"/>
    <cellStyle name="20% - Accent2 31 4" xfId="7751"/>
    <cellStyle name="20% - Accent2 31 4 10" xfId="7752"/>
    <cellStyle name="20% - Accent2 31 4 2" xfId="7753"/>
    <cellStyle name="20% - Accent2 31 4 3" xfId="7754"/>
    <cellStyle name="20% - Accent2 31 4 4" xfId="7755"/>
    <cellStyle name="20% - Accent2 31 4 5" xfId="7756"/>
    <cellStyle name="20% - Accent2 31 4 6" xfId="7757"/>
    <cellStyle name="20% - Accent2 31 4 7" xfId="7758"/>
    <cellStyle name="20% - Accent2 31 4 8" xfId="7759"/>
    <cellStyle name="20% - Accent2 31 4 9" xfId="7760"/>
    <cellStyle name="20% - Accent2 31 5" xfId="7761"/>
    <cellStyle name="20% - Accent2 31 5 10" xfId="7762"/>
    <cellStyle name="20% - Accent2 31 5 2" xfId="7763"/>
    <cellStyle name="20% - Accent2 31 5 3" xfId="7764"/>
    <cellStyle name="20% - Accent2 31 5 4" xfId="7765"/>
    <cellStyle name="20% - Accent2 31 5 5" xfId="7766"/>
    <cellStyle name="20% - Accent2 31 5 6" xfId="7767"/>
    <cellStyle name="20% - Accent2 31 5 7" xfId="7768"/>
    <cellStyle name="20% - Accent2 31 5 8" xfId="7769"/>
    <cellStyle name="20% - Accent2 31 5 9" xfId="7770"/>
    <cellStyle name="20% - Accent2 31 6" xfId="7771"/>
    <cellStyle name="20% - Accent2 31 7" xfId="7772"/>
    <cellStyle name="20% - Accent2 31 8" xfId="7773"/>
    <cellStyle name="20% - Accent2 31 9" xfId="7774"/>
    <cellStyle name="20% - Accent2 32" xfId="7775"/>
    <cellStyle name="20% - Accent2 32 10" xfId="7776"/>
    <cellStyle name="20% - Accent2 32 11" xfId="7777"/>
    <cellStyle name="20% - Accent2 32 12" xfId="7778"/>
    <cellStyle name="20% - Accent2 32 13" xfId="7779"/>
    <cellStyle name="20% - Accent2 32 14" xfId="7780"/>
    <cellStyle name="20% - Accent2 32 15" xfId="7781"/>
    <cellStyle name="20% - Accent2 32 2" xfId="7782"/>
    <cellStyle name="20% - Accent2 32 2 10" xfId="7783"/>
    <cellStyle name="20% - Accent2 32 2 11" xfId="7784"/>
    <cellStyle name="20% - Accent2 32 2 12" xfId="7785"/>
    <cellStyle name="20% - Accent2 32 2 13" xfId="7786"/>
    <cellStyle name="20% - Accent2 32 2 2" xfId="7787"/>
    <cellStyle name="20% - Accent2 32 2 2 10" xfId="7788"/>
    <cellStyle name="20% - Accent2 32 2 2 2" xfId="7789"/>
    <cellStyle name="20% - Accent2 32 2 2 3" xfId="7790"/>
    <cellStyle name="20% - Accent2 32 2 2 4" xfId="7791"/>
    <cellStyle name="20% - Accent2 32 2 2 5" xfId="7792"/>
    <cellStyle name="20% - Accent2 32 2 2 6" xfId="7793"/>
    <cellStyle name="20% - Accent2 32 2 2 7" xfId="7794"/>
    <cellStyle name="20% - Accent2 32 2 2 8" xfId="7795"/>
    <cellStyle name="20% - Accent2 32 2 2 9" xfId="7796"/>
    <cellStyle name="20% - Accent2 32 2 3" xfId="7797"/>
    <cellStyle name="20% - Accent2 32 2 3 10" xfId="7798"/>
    <cellStyle name="20% - Accent2 32 2 3 2" xfId="7799"/>
    <cellStyle name="20% - Accent2 32 2 3 3" xfId="7800"/>
    <cellStyle name="20% - Accent2 32 2 3 4" xfId="7801"/>
    <cellStyle name="20% - Accent2 32 2 3 5" xfId="7802"/>
    <cellStyle name="20% - Accent2 32 2 3 6" xfId="7803"/>
    <cellStyle name="20% - Accent2 32 2 3 7" xfId="7804"/>
    <cellStyle name="20% - Accent2 32 2 3 8" xfId="7805"/>
    <cellStyle name="20% - Accent2 32 2 3 9" xfId="7806"/>
    <cellStyle name="20% - Accent2 32 2 4" xfId="7807"/>
    <cellStyle name="20% - Accent2 32 2 5" xfId="7808"/>
    <cellStyle name="20% - Accent2 32 2 6" xfId="7809"/>
    <cellStyle name="20% - Accent2 32 2 7" xfId="7810"/>
    <cellStyle name="20% - Accent2 32 2 8" xfId="7811"/>
    <cellStyle name="20% - Accent2 32 2 9" xfId="7812"/>
    <cellStyle name="20% - Accent2 32 3" xfId="7813"/>
    <cellStyle name="20% - Accent2 32 3 10" xfId="7814"/>
    <cellStyle name="20% - Accent2 32 3 2" xfId="7815"/>
    <cellStyle name="20% - Accent2 32 3 3" xfId="7816"/>
    <cellStyle name="20% - Accent2 32 3 4" xfId="7817"/>
    <cellStyle name="20% - Accent2 32 3 5" xfId="7818"/>
    <cellStyle name="20% - Accent2 32 3 6" xfId="7819"/>
    <cellStyle name="20% - Accent2 32 3 7" xfId="7820"/>
    <cellStyle name="20% - Accent2 32 3 8" xfId="7821"/>
    <cellStyle name="20% - Accent2 32 3 9" xfId="7822"/>
    <cellStyle name="20% - Accent2 32 4" xfId="7823"/>
    <cellStyle name="20% - Accent2 32 4 10" xfId="7824"/>
    <cellStyle name="20% - Accent2 32 4 2" xfId="7825"/>
    <cellStyle name="20% - Accent2 32 4 3" xfId="7826"/>
    <cellStyle name="20% - Accent2 32 4 4" xfId="7827"/>
    <cellStyle name="20% - Accent2 32 4 5" xfId="7828"/>
    <cellStyle name="20% - Accent2 32 4 6" xfId="7829"/>
    <cellStyle name="20% - Accent2 32 4 7" xfId="7830"/>
    <cellStyle name="20% - Accent2 32 4 8" xfId="7831"/>
    <cellStyle name="20% - Accent2 32 4 9" xfId="7832"/>
    <cellStyle name="20% - Accent2 32 5" xfId="7833"/>
    <cellStyle name="20% - Accent2 32 5 10" xfId="7834"/>
    <cellStyle name="20% - Accent2 32 5 2" xfId="7835"/>
    <cellStyle name="20% - Accent2 32 5 3" xfId="7836"/>
    <cellStyle name="20% - Accent2 32 5 4" xfId="7837"/>
    <cellStyle name="20% - Accent2 32 5 5" xfId="7838"/>
    <cellStyle name="20% - Accent2 32 5 6" xfId="7839"/>
    <cellStyle name="20% - Accent2 32 5 7" xfId="7840"/>
    <cellStyle name="20% - Accent2 32 5 8" xfId="7841"/>
    <cellStyle name="20% - Accent2 32 5 9" xfId="7842"/>
    <cellStyle name="20% - Accent2 32 6" xfId="7843"/>
    <cellStyle name="20% - Accent2 32 7" xfId="7844"/>
    <cellStyle name="20% - Accent2 32 8" xfId="7845"/>
    <cellStyle name="20% - Accent2 32 9" xfId="7846"/>
    <cellStyle name="20% - Accent2 33" xfId="7847"/>
    <cellStyle name="20% - Accent2 33 10" xfId="7848"/>
    <cellStyle name="20% - Accent2 33 11" xfId="7849"/>
    <cellStyle name="20% - Accent2 33 12" xfId="7850"/>
    <cellStyle name="20% - Accent2 33 13" xfId="7851"/>
    <cellStyle name="20% - Accent2 33 14" xfId="7852"/>
    <cellStyle name="20% - Accent2 33 15" xfId="7853"/>
    <cellStyle name="20% - Accent2 33 2" xfId="7854"/>
    <cellStyle name="20% - Accent2 33 2 10" xfId="7855"/>
    <cellStyle name="20% - Accent2 33 2 11" xfId="7856"/>
    <cellStyle name="20% - Accent2 33 2 12" xfId="7857"/>
    <cellStyle name="20% - Accent2 33 2 13" xfId="7858"/>
    <cellStyle name="20% - Accent2 33 2 2" xfId="7859"/>
    <cellStyle name="20% - Accent2 33 2 2 10" xfId="7860"/>
    <cellStyle name="20% - Accent2 33 2 2 2" xfId="7861"/>
    <cellStyle name="20% - Accent2 33 2 2 3" xfId="7862"/>
    <cellStyle name="20% - Accent2 33 2 2 4" xfId="7863"/>
    <cellStyle name="20% - Accent2 33 2 2 5" xfId="7864"/>
    <cellStyle name="20% - Accent2 33 2 2 6" xfId="7865"/>
    <cellStyle name="20% - Accent2 33 2 2 7" xfId="7866"/>
    <cellStyle name="20% - Accent2 33 2 2 8" xfId="7867"/>
    <cellStyle name="20% - Accent2 33 2 2 9" xfId="7868"/>
    <cellStyle name="20% - Accent2 33 2 3" xfId="7869"/>
    <cellStyle name="20% - Accent2 33 2 3 10" xfId="7870"/>
    <cellStyle name="20% - Accent2 33 2 3 2" xfId="7871"/>
    <cellStyle name="20% - Accent2 33 2 3 3" xfId="7872"/>
    <cellStyle name="20% - Accent2 33 2 3 4" xfId="7873"/>
    <cellStyle name="20% - Accent2 33 2 3 5" xfId="7874"/>
    <cellStyle name="20% - Accent2 33 2 3 6" xfId="7875"/>
    <cellStyle name="20% - Accent2 33 2 3 7" xfId="7876"/>
    <cellStyle name="20% - Accent2 33 2 3 8" xfId="7877"/>
    <cellStyle name="20% - Accent2 33 2 3 9" xfId="7878"/>
    <cellStyle name="20% - Accent2 33 2 4" xfId="7879"/>
    <cellStyle name="20% - Accent2 33 2 5" xfId="7880"/>
    <cellStyle name="20% - Accent2 33 2 6" xfId="7881"/>
    <cellStyle name="20% - Accent2 33 2 7" xfId="7882"/>
    <cellStyle name="20% - Accent2 33 2 8" xfId="7883"/>
    <cellStyle name="20% - Accent2 33 2 9" xfId="7884"/>
    <cellStyle name="20% - Accent2 33 3" xfId="7885"/>
    <cellStyle name="20% - Accent2 33 3 10" xfId="7886"/>
    <cellStyle name="20% - Accent2 33 3 2" xfId="7887"/>
    <cellStyle name="20% - Accent2 33 3 3" xfId="7888"/>
    <cellStyle name="20% - Accent2 33 3 4" xfId="7889"/>
    <cellStyle name="20% - Accent2 33 3 5" xfId="7890"/>
    <cellStyle name="20% - Accent2 33 3 6" xfId="7891"/>
    <cellStyle name="20% - Accent2 33 3 7" xfId="7892"/>
    <cellStyle name="20% - Accent2 33 3 8" xfId="7893"/>
    <cellStyle name="20% - Accent2 33 3 9" xfId="7894"/>
    <cellStyle name="20% - Accent2 33 4" xfId="7895"/>
    <cellStyle name="20% - Accent2 33 4 10" xfId="7896"/>
    <cellStyle name="20% - Accent2 33 4 2" xfId="7897"/>
    <cellStyle name="20% - Accent2 33 4 3" xfId="7898"/>
    <cellStyle name="20% - Accent2 33 4 4" xfId="7899"/>
    <cellStyle name="20% - Accent2 33 4 5" xfId="7900"/>
    <cellStyle name="20% - Accent2 33 4 6" xfId="7901"/>
    <cellStyle name="20% - Accent2 33 4 7" xfId="7902"/>
    <cellStyle name="20% - Accent2 33 4 8" xfId="7903"/>
    <cellStyle name="20% - Accent2 33 4 9" xfId="7904"/>
    <cellStyle name="20% - Accent2 33 5" xfId="7905"/>
    <cellStyle name="20% - Accent2 33 5 10" xfId="7906"/>
    <cellStyle name="20% - Accent2 33 5 2" xfId="7907"/>
    <cellStyle name="20% - Accent2 33 5 3" xfId="7908"/>
    <cellStyle name="20% - Accent2 33 5 4" xfId="7909"/>
    <cellStyle name="20% - Accent2 33 5 5" xfId="7910"/>
    <cellStyle name="20% - Accent2 33 5 6" xfId="7911"/>
    <cellStyle name="20% - Accent2 33 5 7" xfId="7912"/>
    <cellStyle name="20% - Accent2 33 5 8" xfId="7913"/>
    <cellStyle name="20% - Accent2 33 5 9" xfId="7914"/>
    <cellStyle name="20% - Accent2 33 6" xfId="7915"/>
    <cellStyle name="20% - Accent2 33 7" xfId="7916"/>
    <cellStyle name="20% - Accent2 33 8" xfId="7917"/>
    <cellStyle name="20% - Accent2 33 9" xfId="7918"/>
    <cellStyle name="20% - Accent2 34" xfId="7919"/>
    <cellStyle name="20% - Accent2 34 10" xfId="7920"/>
    <cellStyle name="20% - Accent2 34 11" xfId="7921"/>
    <cellStyle name="20% - Accent2 34 12" xfId="7922"/>
    <cellStyle name="20% - Accent2 34 13" xfId="7923"/>
    <cellStyle name="20% - Accent2 34 14" xfId="7924"/>
    <cellStyle name="20% - Accent2 34 15" xfId="7925"/>
    <cellStyle name="20% - Accent2 34 2" xfId="7926"/>
    <cellStyle name="20% - Accent2 34 2 10" xfId="7927"/>
    <cellStyle name="20% - Accent2 34 2 11" xfId="7928"/>
    <cellStyle name="20% - Accent2 34 2 12" xfId="7929"/>
    <cellStyle name="20% - Accent2 34 2 13" xfId="7930"/>
    <cellStyle name="20% - Accent2 34 2 2" xfId="7931"/>
    <cellStyle name="20% - Accent2 34 2 2 10" xfId="7932"/>
    <cellStyle name="20% - Accent2 34 2 2 2" xfId="7933"/>
    <cellStyle name="20% - Accent2 34 2 2 3" xfId="7934"/>
    <cellStyle name="20% - Accent2 34 2 2 4" xfId="7935"/>
    <cellStyle name="20% - Accent2 34 2 2 5" xfId="7936"/>
    <cellStyle name="20% - Accent2 34 2 2 6" xfId="7937"/>
    <cellStyle name="20% - Accent2 34 2 2 7" xfId="7938"/>
    <cellStyle name="20% - Accent2 34 2 2 8" xfId="7939"/>
    <cellStyle name="20% - Accent2 34 2 2 9" xfId="7940"/>
    <cellStyle name="20% - Accent2 34 2 3" xfId="7941"/>
    <cellStyle name="20% - Accent2 34 2 3 10" xfId="7942"/>
    <cellStyle name="20% - Accent2 34 2 3 2" xfId="7943"/>
    <cellStyle name="20% - Accent2 34 2 3 3" xfId="7944"/>
    <cellStyle name="20% - Accent2 34 2 3 4" xfId="7945"/>
    <cellStyle name="20% - Accent2 34 2 3 5" xfId="7946"/>
    <cellStyle name="20% - Accent2 34 2 3 6" xfId="7947"/>
    <cellStyle name="20% - Accent2 34 2 3 7" xfId="7948"/>
    <cellStyle name="20% - Accent2 34 2 3 8" xfId="7949"/>
    <cellStyle name="20% - Accent2 34 2 3 9" xfId="7950"/>
    <cellStyle name="20% - Accent2 34 2 4" xfId="7951"/>
    <cellStyle name="20% - Accent2 34 2 5" xfId="7952"/>
    <cellStyle name="20% - Accent2 34 2 6" xfId="7953"/>
    <cellStyle name="20% - Accent2 34 2 7" xfId="7954"/>
    <cellStyle name="20% - Accent2 34 2 8" xfId="7955"/>
    <cellStyle name="20% - Accent2 34 2 9" xfId="7956"/>
    <cellStyle name="20% - Accent2 34 3" xfId="7957"/>
    <cellStyle name="20% - Accent2 34 3 10" xfId="7958"/>
    <cellStyle name="20% - Accent2 34 3 2" xfId="7959"/>
    <cellStyle name="20% - Accent2 34 3 3" xfId="7960"/>
    <cellStyle name="20% - Accent2 34 3 4" xfId="7961"/>
    <cellStyle name="20% - Accent2 34 3 5" xfId="7962"/>
    <cellStyle name="20% - Accent2 34 3 6" xfId="7963"/>
    <cellStyle name="20% - Accent2 34 3 7" xfId="7964"/>
    <cellStyle name="20% - Accent2 34 3 8" xfId="7965"/>
    <cellStyle name="20% - Accent2 34 3 9" xfId="7966"/>
    <cellStyle name="20% - Accent2 34 4" xfId="7967"/>
    <cellStyle name="20% - Accent2 34 4 10" xfId="7968"/>
    <cellStyle name="20% - Accent2 34 4 2" xfId="7969"/>
    <cellStyle name="20% - Accent2 34 4 3" xfId="7970"/>
    <cellStyle name="20% - Accent2 34 4 4" xfId="7971"/>
    <cellStyle name="20% - Accent2 34 4 5" xfId="7972"/>
    <cellStyle name="20% - Accent2 34 4 6" xfId="7973"/>
    <cellStyle name="20% - Accent2 34 4 7" xfId="7974"/>
    <cellStyle name="20% - Accent2 34 4 8" xfId="7975"/>
    <cellStyle name="20% - Accent2 34 4 9" xfId="7976"/>
    <cellStyle name="20% - Accent2 34 5" xfId="7977"/>
    <cellStyle name="20% - Accent2 34 5 10" xfId="7978"/>
    <cellStyle name="20% - Accent2 34 5 2" xfId="7979"/>
    <cellStyle name="20% - Accent2 34 5 3" xfId="7980"/>
    <cellStyle name="20% - Accent2 34 5 4" xfId="7981"/>
    <cellStyle name="20% - Accent2 34 5 5" xfId="7982"/>
    <cellStyle name="20% - Accent2 34 5 6" xfId="7983"/>
    <cellStyle name="20% - Accent2 34 5 7" xfId="7984"/>
    <cellStyle name="20% - Accent2 34 5 8" xfId="7985"/>
    <cellStyle name="20% - Accent2 34 5 9" xfId="7986"/>
    <cellStyle name="20% - Accent2 34 6" xfId="7987"/>
    <cellStyle name="20% - Accent2 34 7" xfId="7988"/>
    <cellStyle name="20% - Accent2 34 8" xfId="7989"/>
    <cellStyle name="20% - Accent2 34 9" xfId="7990"/>
    <cellStyle name="20% - Accent2 35" xfId="7991"/>
    <cellStyle name="20% - Accent2 35 10" xfId="7992"/>
    <cellStyle name="20% - Accent2 35 11" xfId="7993"/>
    <cellStyle name="20% - Accent2 35 12" xfId="7994"/>
    <cellStyle name="20% - Accent2 35 13" xfId="7995"/>
    <cellStyle name="20% - Accent2 35 14" xfId="7996"/>
    <cellStyle name="20% - Accent2 35 15" xfId="7997"/>
    <cellStyle name="20% - Accent2 35 2" xfId="7998"/>
    <cellStyle name="20% - Accent2 35 2 10" xfId="7999"/>
    <cellStyle name="20% - Accent2 35 2 11" xfId="8000"/>
    <cellStyle name="20% - Accent2 35 2 12" xfId="8001"/>
    <cellStyle name="20% - Accent2 35 2 13" xfId="8002"/>
    <cellStyle name="20% - Accent2 35 2 2" xfId="8003"/>
    <cellStyle name="20% - Accent2 35 2 2 10" xfId="8004"/>
    <cellStyle name="20% - Accent2 35 2 2 2" xfId="8005"/>
    <cellStyle name="20% - Accent2 35 2 2 3" xfId="8006"/>
    <cellStyle name="20% - Accent2 35 2 2 4" xfId="8007"/>
    <cellStyle name="20% - Accent2 35 2 2 5" xfId="8008"/>
    <cellStyle name="20% - Accent2 35 2 2 6" xfId="8009"/>
    <cellStyle name="20% - Accent2 35 2 2 7" xfId="8010"/>
    <cellStyle name="20% - Accent2 35 2 2 8" xfId="8011"/>
    <cellStyle name="20% - Accent2 35 2 2 9" xfId="8012"/>
    <cellStyle name="20% - Accent2 35 2 3" xfId="8013"/>
    <cellStyle name="20% - Accent2 35 2 3 10" xfId="8014"/>
    <cellStyle name="20% - Accent2 35 2 3 2" xfId="8015"/>
    <cellStyle name="20% - Accent2 35 2 3 3" xfId="8016"/>
    <cellStyle name="20% - Accent2 35 2 3 4" xfId="8017"/>
    <cellStyle name="20% - Accent2 35 2 3 5" xfId="8018"/>
    <cellStyle name="20% - Accent2 35 2 3 6" xfId="8019"/>
    <cellStyle name="20% - Accent2 35 2 3 7" xfId="8020"/>
    <cellStyle name="20% - Accent2 35 2 3 8" xfId="8021"/>
    <cellStyle name="20% - Accent2 35 2 3 9" xfId="8022"/>
    <cellStyle name="20% - Accent2 35 2 4" xfId="8023"/>
    <cellStyle name="20% - Accent2 35 2 5" xfId="8024"/>
    <cellStyle name="20% - Accent2 35 2 6" xfId="8025"/>
    <cellStyle name="20% - Accent2 35 2 7" xfId="8026"/>
    <cellStyle name="20% - Accent2 35 2 8" xfId="8027"/>
    <cellStyle name="20% - Accent2 35 2 9" xfId="8028"/>
    <cellStyle name="20% - Accent2 35 3" xfId="8029"/>
    <cellStyle name="20% - Accent2 35 3 10" xfId="8030"/>
    <cellStyle name="20% - Accent2 35 3 2" xfId="8031"/>
    <cellStyle name="20% - Accent2 35 3 3" xfId="8032"/>
    <cellStyle name="20% - Accent2 35 3 4" xfId="8033"/>
    <cellStyle name="20% - Accent2 35 3 5" xfId="8034"/>
    <cellStyle name="20% - Accent2 35 3 6" xfId="8035"/>
    <cellStyle name="20% - Accent2 35 3 7" xfId="8036"/>
    <cellStyle name="20% - Accent2 35 3 8" xfId="8037"/>
    <cellStyle name="20% - Accent2 35 3 9" xfId="8038"/>
    <cellStyle name="20% - Accent2 35 4" xfId="8039"/>
    <cellStyle name="20% - Accent2 35 4 10" xfId="8040"/>
    <cellStyle name="20% - Accent2 35 4 2" xfId="8041"/>
    <cellStyle name="20% - Accent2 35 4 3" xfId="8042"/>
    <cellStyle name="20% - Accent2 35 4 4" xfId="8043"/>
    <cellStyle name="20% - Accent2 35 4 5" xfId="8044"/>
    <cellStyle name="20% - Accent2 35 4 6" xfId="8045"/>
    <cellStyle name="20% - Accent2 35 4 7" xfId="8046"/>
    <cellStyle name="20% - Accent2 35 4 8" xfId="8047"/>
    <cellStyle name="20% - Accent2 35 4 9" xfId="8048"/>
    <cellStyle name="20% - Accent2 35 5" xfId="8049"/>
    <cellStyle name="20% - Accent2 35 5 10" xfId="8050"/>
    <cellStyle name="20% - Accent2 35 5 2" xfId="8051"/>
    <cellStyle name="20% - Accent2 35 5 3" xfId="8052"/>
    <cellStyle name="20% - Accent2 35 5 4" xfId="8053"/>
    <cellStyle name="20% - Accent2 35 5 5" xfId="8054"/>
    <cellStyle name="20% - Accent2 35 5 6" xfId="8055"/>
    <cellStyle name="20% - Accent2 35 5 7" xfId="8056"/>
    <cellStyle name="20% - Accent2 35 5 8" xfId="8057"/>
    <cellStyle name="20% - Accent2 35 5 9" xfId="8058"/>
    <cellStyle name="20% - Accent2 35 6" xfId="8059"/>
    <cellStyle name="20% - Accent2 35 7" xfId="8060"/>
    <cellStyle name="20% - Accent2 35 8" xfId="8061"/>
    <cellStyle name="20% - Accent2 35 9" xfId="8062"/>
    <cellStyle name="20% - Accent2 36" xfId="8063"/>
    <cellStyle name="20% - Accent2 36 10" xfId="8064"/>
    <cellStyle name="20% - Accent2 36 11" xfId="8065"/>
    <cellStyle name="20% - Accent2 36 12" xfId="8066"/>
    <cellStyle name="20% - Accent2 36 13" xfId="8067"/>
    <cellStyle name="20% - Accent2 36 14" xfId="8068"/>
    <cellStyle name="20% - Accent2 36 15" xfId="8069"/>
    <cellStyle name="20% - Accent2 36 2" xfId="8070"/>
    <cellStyle name="20% - Accent2 36 2 10" xfId="8071"/>
    <cellStyle name="20% - Accent2 36 2 11" xfId="8072"/>
    <cellStyle name="20% - Accent2 36 2 12" xfId="8073"/>
    <cellStyle name="20% - Accent2 36 2 13" xfId="8074"/>
    <cellStyle name="20% - Accent2 36 2 2" xfId="8075"/>
    <cellStyle name="20% - Accent2 36 2 2 10" xfId="8076"/>
    <cellStyle name="20% - Accent2 36 2 2 2" xfId="8077"/>
    <cellStyle name="20% - Accent2 36 2 2 3" xfId="8078"/>
    <cellStyle name="20% - Accent2 36 2 2 4" xfId="8079"/>
    <cellStyle name="20% - Accent2 36 2 2 5" xfId="8080"/>
    <cellStyle name="20% - Accent2 36 2 2 6" xfId="8081"/>
    <cellStyle name="20% - Accent2 36 2 2 7" xfId="8082"/>
    <cellStyle name="20% - Accent2 36 2 2 8" xfId="8083"/>
    <cellStyle name="20% - Accent2 36 2 2 9" xfId="8084"/>
    <cellStyle name="20% - Accent2 36 2 3" xfId="8085"/>
    <cellStyle name="20% - Accent2 36 2 3 10" xfId="8086"/>
    <cellStyle name="20% - Accent2 36 2 3 2" xfId="8087"/>
    <cellStyle name="20% - Accent2 36 2 3 3" xfId="8088"/>
    <cellStyle name="20% - Accent2 36 2 3 4" xfId="8089"/>
    <cellStyle name="20% - Accent2 36 2 3 5" xfId="8090"/>
    <cellStyle name="20% - Accent2 36 2 3 6" xfId="8091"/>
    <cellStyle name="20% - Accent2 36 2 3 7" xfId="8092"/>
    <cellStyle name="20% - Accent2 36 2 3 8" xfId="8093"/>
    <cellStyle name="20% - Accent2 36 2 3 9" xfId="8094"/>
    <cellStyle name="20% - Accent2 36 2 4" xfId="8095"/>
    <cellStyle name="20% - Accent2 36 2 5" xfId="8096"/>
    <cellStyle name="20% - Accent2 36 2 6" xfId="8097"/>
    <cellStyle name="20% - Accent2 36 2 7" xfId="8098"/>
    <cellStyle name="20% - Accent2 36 2 8" xfId="8099"/>
    <cellStyle name="20% - Accent2 36 2 9" xfId="8100"/>
    <cellStyle name="20% - Accent2 36 3" xfId="8101"/>
    <cellStyle name="20% - Accent2 36 3 10" xfId="8102"/>
    <cellStyle name="20% - Accent2 36 3 2" xfId="8103"/>
    <cellStyle name="20% - Accent2 36 3 3" xfId="8104"/>
    <cellStyle name="20% - Accent2 36 3 4" xfId="8105"/>
    <cellStyle name="20% - Accent2 36 3 5" xfId="8106"/>
    <cellStyle name="20% - Accent2 36 3 6" xfId="8107"/>
    <cellStyle name="20% - Accent2 36 3 7" xfId="8108"/>
    <cellStyle name="20% - Accent2 36 3 8" xfId="8109"/>
    <cellStyle name="20% - Accent2 36 3 9" xfId="8110"/>
    <cellStyle name="20% - Accent2 36 4" xfId="8111"/>
    <cellStyle name="20% - Accent2 36 4 10" xfId="8112"/>
    <cellStyle name="20% - Accent2 36 4 2" xfId="8113"/>
    <cellStyle name="20% - Accent2 36 4 3" xfId="8114"/>
    <cellStyle name="20% - Accent2 36 4 4" xfId="8115"/>
    <cellStyle name="20% - Accent2 36 4 5" xfId="8116"/>
    <cellStyle name="20% - Accent2 36 4 6" xfId="8117"/>
    <cellStyle name="20% - Accent2 36 4 7" xfId="8118"/>
    <cellStyle name="20% - Accent2 36 4 8" xfId="8119"/>
    <cellStyle name="20% - Accent2 36 4 9" xfId="8120"/>
    <cellStyle name="20% - Accent2 36 5" xfId="8121"/>
    <cellStyle name="20% - Accent2 36 5 10" xfId="8122"/>
    <cellStyle name="20% - Accent2 36 5 2" xfId="8123"/>
    <cellStyle name="20% - Accent2 36 5 3" xfId="8124"/>
    <cellStyle name="20% - Accent2 36 5 4" xfId="8125"/>
    <cellStyle name="20% - Accent2 36 5 5" xfId="8126"/>
    <cellStyle name="20% - Accent2 36 5 6" xfId="8127"/>
    <cellStyle name="20% - Accent2 36 5 7" xfId="8128"/>
    <cellStyle name="20% - Accent2 36 5 8" xfId="8129"/>
    <cellStyle name="20% - Accent2 36 5 9" xfId="8130"/>
    <cellStyle name="20% - Accent2 36 6" xfId="8131"/>
    <cellStyle name="20% - Accent2 36 7" xfId="8132"/>
    <cellStyle name="20% - Accent2 36 8" xfId="8133"/>
    <cellStyle name="20% - Accent2 36 9" xfId="8134"/>
    <cellStyle name="20% - Accent2 37" xfId="8135"/>
    <cellStyle name="20% - Accent2 37 10" xfId="8136"/>
    <cellStyle name="20% - Accent2 37 11" xfId="8137"/>
    <cellStyle name="20% - Accent2 37 12" xfId="8138"/>
    <cellStyle name="20% - Accent2 37 13" xfId="8139"/>
    <cellStyle name="20% - Accent2 37 14" xfId="8140"/>
    <cellStyle name="20% - Accent2 37 15" xfId="8141"/>
    <cellStyle name="20% - Accent2 37 2" xfId="8142"/>
    <cellStyle name="20% - Accent2 37 2 10" xfId="8143"/>
    <cellStyle name="20% - Accent2 37 2 11" xfId="8144"/>
    <cellStyle name="20% - Accent2 37 2 12" xfId="8145"/>
    <cellStyle name="20% - Accent2 37 2 13" xfId="8146"/>
    <cellStyle name="20% - Accent2 37 2 2" xfId="8147"/>
    <cellStyle name="20% - Accent2 37 2 2 10" xfId="8148"/>
    <cellStyle name="20% - Accent2 37 2 2 2" xfId="8149"/>
    <cellStyle name="20% - Accent2 37 2 2 3" xfId="8150"/>
    <cellStyle name="20% - Accent2 37 2 2 4" xfId="8151"/>
    <cellStyle name="20% - Accent2 37 2 2 5" xfId="8152"/>
    <cellStyle name="20% - Accent2 37 2 2 6" xfId="8153"/>
    <cellStyle name="20% - Accent2 37 2 2 7" xfId="8154"/>
    <cellStyle name="20% - Accent2 37 2 2 8" xfId="8155"/>
    <cellStyle name="20% - Accent2 37 2 2 9" xfId="8156"/>
    <cellStyle name="20% - Accent2 37 2 3" xfId="8157"/>
    <cellStyle name="20% - Accent2 37 2 3 10" xfId="8158"/>
    <cellStyle name="20% - Accent2 37 2 3 2" xfId="8159"/>
    <cellStyle name="20% - Accent2 37 2 3 3" xfId="8160"/>
    <cellStyle name="20% - Accent2 37 2 3 4" xfId="8161"/>
    <cellStyle name="20% - Accent2 37 2 3 5" xfId="8162"/>
    <cellStyle name="20% - Accent2 37 2 3 6" xfId="8163"/>
    <cellStyle name="20% - Accent2 37 2 3 7" xfId="8164"/>
    <cellStyle name="20% - Accent2 37 2 3 8" xfId="8165"/>
    <cellStyle name="20% - Accent2 37 2 3 9" xfId="8166"/>
    <cellStyle name="20% - Accent2 37 2 4" xfId="8167"/>
    <cellStyle name="20% - Accent2 37 2 5" xfId="8168"/>
    <cellStyle name="20% - Accent2 37 2 6" xfId="8169"/>
    <cellStyle name="20% - Accent2 37 2 7" xfId="8170"/>
    <cellStyle name="20% - Accent2 37 2 8" xfId="8171"/>
    <cellStyle name="20% - Accent2 37 2 9" xfId="8172"/>
    <cellStyle name="20% - Accent2 37 3" xfId="8173"/>
    <cellStyle name="20% - Accent2 37 3 10" xfId="8174"/>
    <cellStyle name="20% - Accent2 37 3 2" xfId="8175"/>
    <cellStyle name="20% - Accent2 37 3 3" xfId="8176"/>
    <cellStyle name="20% - Accent2 37 3 4" xfId="8177"/>
    <cellStyle name="20% - Accent2 37 3 5" xfId="8178"/>
    <cellStyle name="20% - Accent2 37 3 6" xfId="8179"/>
    <cellStyle name="20% - Accent2 37 3 7" xfId="8180"/>
    <cellStyle name="20% - Accent2 37 3 8" xfId="8181"/>
    <cellStyle name="20% - Accent2 37 3 9" xfId="8182"/>
    <cellStyle name="20% - Accent2 37 4" xfId="8183"/>
    <cellStyle name="20% - Accent2 37 4 10" xfId="8184"/>
    <cellStyle name="20% - Accent2 37 4 2" xfId="8185"/>
    <cellStyle name="20% - Accent2 37 4 3" xfId="8186"/>
    <cellStyle name="20% - Accent2 37 4 4" xfId="8187"/>
    <cellStyle name="20% - Accent2 37 4 5" xfId="8188"/>
    <cellStyle name="20% - Accent2 37 4 6" xfId="8189"/>
    <cellStyle name="20% - Accent2 37 4 7" xfId="8190"/>
    <cellStyle name="20% - Accent2 37 4 8" xfId="8191"/>
    <cellStyle name="20% - Accent2 37 4 9" xfId="8192"/>
    <cellStyle name="20% - Accent2 37 5" xfId="8193"/>
    <cellStyle name="20% - Accent2 37 5 10" xfId="8194"/>
    <cellStyle name="20% - Accent2 37 5 2" xfId="8195"/>
    <cellStyle name="20% - Accent2 37 5 3" xfId="8196"/>
    <cellStyle name="20% - Accent2 37 5 4" xfId="8197"/>
    <cellStyle name="20% - Accent2 37 5 5" xfId="8198"/>
    <cellStyle name="20% - Accent2 37 5 6" xfId="8199"/>
    <cellStyle name="20% - Accent2 37 5 7" xfId="8200"/>
    <cellStyle name="20% - Accent2 37 5 8" xfId="8201"/>
    <cellStyle name="20% - Accent2 37 5 9" xfId="8202"/>
    <cellStyle name="20% - Accent2 37 6" xfId="8203"/>
    <cellStyle name="20% - Accent2 37 7" xfId="8204"/>
    <cellStyle name="20% - Accent2 37 8" xfId="8205"/>
    <cellStyle name="20% - Accent2 37 9" xfId="8206"/>
    <cellStyle name="20% - Accent2 38" xfId="8207"/>
    <cellStyle name="20% - Accent2 38 10" xfId="8208"/>
    <cellStyle name="20% - Accent2 38 11" xfId="8209"/>
    <cellStyle name="20% - Accent2 38 12" xfId="8210"/>
    <cellStyle name="20% - Accent2 38 13" xfId="8211"/>
    <cellStyle name="20% - Accent2 38 14" xfId="8212"/>
    <cellStyle name="20% - Accent2 38 15" xfId="8213"/>
    <cellStyle name="20% - Accent2 38 2" xfId="8214"/>
    <cellStyle name="20% - Accent2 38 2 10" xfId="8215"/>
    <cellStyle name="20% - Accent2 38 2 11" xfId="8216"/>
    <cellStyle name="20% - Accent2 38 2 12" xfId="8217"/>
    <cellStyle name="20% - Accent2 38 2 13" xfId="8218"/>
    <cellStyle name="20% - Accent2 38 2 2" xfId="8219"/>
    <cellStyle name="20% - Accent2 38 2 2 10" xfId="8220"/>
    <cellStyle name="20% - Accent2 38 2 2 2" xfId="8221"/>
    <cellStyle name="20% - Accent2 38 2 2 3" xfId="8222"/>
    <cellStyle name="20% - Accent2 38 2 2 4" xfId="8223"/>
    <cellStyle name="20% - Accent2 38 2 2 5" xfId="8224"/>
    <cellStyle name="20% - Accent2 38 2 2 6" xfId="8225"/>
    <cellStyle name="20% - Accent2 38 2 2 7" xfId="8226"/>
    <cellStyle name="20% - Accent2 38 2 2 8" xfId="8227"/>
    <cellStyle name="20% - Accent2 38 2 2 9" xfId="8228"/>
    <cellStyle name="20% - Accent2 38 2 3" xfId="8229"/>
    <cellStyle name="20% - Accent2 38 2 3 10" xfId="8230"/>
    <cellStyle name="20% - Accent2 38 2 3 2" xfId="8231"/>
    <cellStyle name="20% - Accent2 38 2 3 3" xfId="8232"/>
    <cellStyle name="20% - Accent2 38 2 3 4" xfId="8233"/>
    <cellStyle name="20% - Accent2 38 2 3 5" xfId="8234"/>
    <cellStyle name="20% - Accent2 38 2 3 6" xfId="8235"/>
    <cellStyle name="20% - Accent2 38 2 3 7" xfId="8236"/>
    <cellStyle name="20% - Accent2 38 2 3 8" xfId="8237"/>
    <cellStyle name="20% - Accent2 38 2 3 9" xfId="8238"/>
    <cellStyle name="20% - Accent2 38 2 4" xfId="8239"/>
    <cellStyle name="20% - Accent2 38 2 5" xfId="8240"/>
    <cellStyle name="20% - Accent2 38 2 6" xfId="8241"/>
    <cellStyle name="20% - Accent2 38 2 7" xfId="8242"/>
    <cellStyle name="20% - Accent2 38 2 8" xfId="8243"/>
    <cellStyle name="20% - Accent2 38 2 9" xfId="8244"/>
    <cellStyle name="20% - Accent2 38 3" xfId="8245"/>
    <cellStyle name="20% - Accent2 38 3 10" xfId="8246"/>
    <cellStyle name="20% - Accent2 38 3 2" xfId="8247"/>
    <cellStyle name="20% - Accent2 38 3 3" xfId="8248"/>
    <cellStyle name="20% - Accent2 38 3 4" xfId="8249"/>
    <cellStyle name="20% - Accent2 38 3 5" xfId="8250"/>
    <cellStyle name="20% - Accent2 38 3 6" xfId="8251"/>
    <cellStyle name="20% - Accent2 38 3 7" xfId="8252"/>
    <cellStyle name="20% - Accent2 38 3 8" xfId="8253"/>
    <cellStyle name="20% - Accent2 38 3 9" xfId="8254"/>
    <cellStyle name="20% - Accent2 38 4" xfId="8255"/>
    <cellStyle name="20% - Accent2 38 4 10" xfId="8256"/>
    <cellStyle name="20% - Accent2 38 4 2" xfId="8257"/>
    <cellStyle name="20% - Accent2 38 4 3" xfId="8258"/>
    <cellStyle name="20% - Accent2 38 4 4" xfId="8259"/>
    <cellStyle name="20% - Accent2 38 4 5" xfId="8260"/>
    <cellStyle name="20% - Accent2 38 4 6" xfId="8261"/>
    <cellStyle name="20% - Accent2 38 4 7" xfId="8262"/>
    <cellStyle name="20% - Accent2 38 4 8" xfId="8263"/>
    <cellStyle name="20% - Accent2 38 4 9" xfId="8264"/>
    <cellStyle name="20% - Accent2 38 5" xfId="8265"/>
    <cellStyle name="20% - Accent2 38 5 10" xfId="8266"/>
    <cellStyle name="20% - Accent2 38 5 2" xfId="8267"/>
    <cellStyle name="20% - Accent2 38 5 3" xfId="8268"/>
    <cellStyle name="20% - Accent2 38 5 4" xfId="8269"/>
    <cellStyle name="20% - Accent2 38 5 5" xfId="8270"/>
    <cellStyle name="20% - Accent2 38 5 6" xfId="8271"/>
    <cellStyle name="20% - Accent2 38 5 7" xfId="8272"/>
    <cellStyle name="20% - Accent2 38 5 8" xfId="8273"/>
    <cellStyle name="20% - Accent2 38 5 9" xfId="8274"/>
    <cellStyle name="20% - Accent2 38 6" xfId="8275"/>
    <cellStyle name="20% - Accent2 38 7" xfId="8276"/>
    <cellStyle name="20% - Accent2 38 8" xfId="8277"/>
    <cellStyle name="20% - Accent2 38 9" xfId="8278"/>
    <cellStyle name="20% - Accent2 39" xfId="8279"/>
    <cellStyle name="20% - Accent2 39 10" xfId="8280"/>
    <cellStyle name="20% - Accent2 39 11" xfId="8281"/>
    <cellStyle name="20% - Accent2 39 12" xfId="8282"/>
    <cellStyle name="20% - Accent2 39 13" xfId="8283"/>
    <cellStyle name="20% - Accent2 39 14" xfId="8284"/>
    <cellStyle name="20% - Accent2 39 15" xfId="8285"/>
    <cellStyle name="20% - Accent2 39 2" xfId="8286"/>
    <cellStyle name="20% - Accent2 39 2 10" xfId="8287"/>
    <cellStyle name="20% - Accent2 39 2 11" xfId="8288"/>
    <cellStyle name="20% - Accent2 39 2 12" xfId="8289"/>
    <cellStyle name="20% - Accent2 39 2 13" xfId="8290"/>
    <cellStyle name="20% - Accent2 39 2 2" xfId="8291"/>
    <cellStyle name="20% - Accent2 39 2 2 10" xfId="8292"/>
    <cellStyle name="20% - Accent2 39 2 2 2" xfId="8293"/>
    <cellStyle name="20% - Accent2 39 2 2 3" xfId="8294"/>
    <cellStyle name="20% - Accent2 39 2 2 4" xfId="8295"/>
    <cellStyle name="20% - Accent2 39 2 2 5" xfId="8296"/>
    <cellStyle name="20% - Accent2 39 2 2 6" xfId="8297"/>
    <cellStyle name="20% - Accent2 39 2 2 7" xfId="8298"/>
    <cellStyle name="20% - Accent2 39 2 2 8" xfId="8299"/>
    <cellStyle name="20% - Accent2 39 2 2 9" xfId="8300"/>
    <cellStyle name="20% - Accent2 39 2 3" xfId="8301"/>
    <cellStyle name="20% - Accent2 39 2 3 10" xfId="8302"/>
    <cellStyle name="20% - Accent2 39 2 3 2" xfId="8303"/>
    <cellStyle name="20% - Accent2 39 2 3 3" xfId="8304"/>
    <cellStyle name="20% - Accent2 39 2 3 4" xfId="8305"/>
    <cellStyle name="20% - Accent2 39 2 3 5" xfId="8306"/>
    <cellStyle name="20% - Accent2 39 2 3 6" xfId="8307"/>
    <cellStyle name="20% - Accent2 39 2 3 7" xfId="8308"/>
    <cellStyle name="20% - Accent2 39 2 3 8" xfId="8309"/>
    <cellStyle name="20% - Accent2 39 2 3 9" xfId="8310"/>
    <cellStyle name="20% - Accent2 39 2 4" xfId="8311"/>
    <cellStyle name="20% - Accent2 39 2 5" xfId="8312"/>
    <cellStyle name="20% - Accent2 39 2 6" xfId="8313"/>
    <cellStyle name="20% - Accent2 39 2 7" xfId="8314"/>
    <cellStyle name="20% - Accent2 39 2 8" xfId="8315"/>
    <cellStyle name="20% - Accent2 39 2 9" xfId="8316"/>
    <cellStyle name="20% - Accent2 39 3" xfId="8317"/>
    <cellStyle name="20% - Accent2 39 3 10" xfId="8318"/>
    <cellStyle name="20% - Accent2 39 3 2" xfId="8319"/>
    <cellStyle name="20% - Accent2 39 3 3" xfId="8320"/>
    <cellStyle name="20% - Accent2 39 3 4" xfId="8321"/>
    <cellStyle name="20% - Accent2 39 3 5" xfId="8322"/>
    <cellStyle name="20% - Accent2 39 3 6" xfId="8323"/>
    <cellStyle name="20% - Accent2 39 3 7" xfId="8324"/>
    <cellStyle name="20% - Accent2 39 3 8" xfId="8325"/>
    <cellStyle name="20% - Accent2 39 3 9" xfId="8326"/>
    <cellStyle name="20% - Accent2 39 4" xfId="8327"/>
    <cellStyle name="20% - Accent2 39 4 10" xfId="8328"/>
    <cellStyle name="20% - Accent2 39 4 2" xfId="8329"/>
    <cellStyle name="20% - Accent2 39 4 3" xfId="8330"/>
    <cellStyle name="20% - Accent2 39 4 4" xfId="8331"/>
    <cellStyle name="20% - Accent2 39 4 5" xfId="8332"/>
    <cellStyle name="20% - Accent2 39 4 6" xfId="8333"/>
    <cellStyle name="20% - Accent2 39 4 7" xfId="8334"/>
    <cellStyle name="20% - Accent2 39 4 8" xfId="8335"/>
    <cellStyle name="20% - Accent2 39 4 9" xfId="8336"/>
    <cellStyle name="20% - Accent2 39 5" xfId="8337"/>
    <cellStyle name="20% - Accent2 39 5 10" xfId="8338"/>
    <cellStyle name="20% - Accent2 39 5 2" xfId="8339"/>
    <cellStyle name="20% - Accent2 39 5 3" xfId="8340"/>
    <cellStyle name="20% - Accent2 39 5 4" xfId="8341"/>
    <cellStyle name="20% - Accent2 39 5 5" xfId="8342"/>
    <cellStyle name="20% - Accent2 39 5 6" xfId="8343"/>
    <cellStyle name="20% - Accent2 39 5 7" xfId="8344"/>
    <cellStyle name="20% - Accent2 39 5 8" xfId="8345"/>
    <cellStyle name="20% - Accent2 39 5 9" xfId="8346"/>
    <cellStyle name="20% - Accent2 39 6" xfId="8347"/>
    <cellStyle name="20% - Accent2 39 7" xfId="8348"/>
    <cellStyle name="20% - Accent2 39 8" xfId="8349"/>
    <cellStyle name="20% - Accent2 39 9" xfId="8350"/>
    <cellStyle name="20% - Accent2 4" xfId="8351"/>
    <cellStyle name="20% - Accent2 4 10" xfId="8352"/>
    <cellStyle name="20% - Accent2 4 11" xfId="8353"/>
    <cellStyle name="20% - Accent2 4 12" xfId="8354"/>
    <cellStyle name="20% - Accent2 4 13" xfId="8355"/>
    <cellStyle name="20% - Accent2 4 14" xfId="8356"/>
    <cellStyle name="20% - Accent2 4 15" xfId="8357"/>
    <cellStyle name="20% - Accent2 4 16" xfId="8358"/>
    <cellStyle name="20% - Accent2 4 17" xfId="8359"/>
    <cellStyle name="20% - Accent2 4 18" xfId="8360"/>
    <cellStyle name="20% - Accent2 4 19" xfId="8361"/>
    <cellStyle name="20% - Accent2 4 2" xfId="8362"/>
    <cellStyle name="20% - Accent2 4 2 10" xfId="8363"/>
    <cellStyle name="20% - Accent2 4 2 11" xfId="8364"/>
    <cellStyle name="20% - Accent2 4 2 12" xfId="8365"/>
    <cellStyle name="20% - Accent2 4 2 13" xfId="8366"/>
    <cellStyle name="20% - Accent2 4 2 2" xfId="8367"/>
    <cellStyle name="20% - Accent2 4 2 2 10" xfId="8368"/>
    <cellStyle name="20% - Accent2 4 2 2 2" xfId="8369"/>
    <cellStyle name="20% - Accent2 4 2 2 2 2" xfId="8370"/>
    <cellStyle name="20% - Accent2 4 2 2 3" xfId="8371"/>
    <cellStyle name="20% - Accent2 4 2 2 4" xfId="8372"/>
    <cellStyle name="20% - Accent2 4 2 2 5" xfId="8373"/>
    <cellStyle name="20% - Accent2 4 2 2 6" xfId="8374"/>
    <cellStyle name="20% - Accent2 4 2 2 7" xfId="8375"/>
    <cellStyle name="20% - Accent2 4 2 2 8" xfId="8376"/>
    <cellStyle name="20% - Accent2 4 2 2 9" xfId="8377"/>
    <cellStyle name="20% - Accent2 4 2 3" xfId="8378"/>
    <cellStyle name="20% - Accent2 4 2 3 10" xfId="8379"/>
    <cellStyle name="20% - Accent2 4 2 3 2" xfId="8380"/>
    <cellStyle name="20% - Accent2 4 2 3 3" xfId="8381"/>
    <cellStyle name="20% - Accent2 4 2 3 4" xfId="8382"/>
    <cellStyle name="20% - Accent2 4 2 3 5" xfId="8383"/>
    <cellStyle name="20% - Accent2 4 2 3 6" xfId="8384"/>
    <cellStyle name="20% - Accent2 4 2 3 7" xfId="8385"/>
    <cellStyle name="20% - Accent2 4 2 3 8" xfId="8386"/>
    <cellStyle name="20% - Accent2 4 2 3 9" xfId="8387"/>
    <cellStyle name="20% - Accent2 4 2 4" xfId="8388"/>
    <cellStyle name="20% - Accent2 4 2 5" xfId="8389"/>
    <cellStyle name="20% - Accent2 4 2 6" xfId="8390"/>
    <cellStyle name="20% - Accent2 4 2 7" xfId="8391"/>
    <cellStyle name="20% - Accent2 4 2 8" xfId="8392"/>
    <cellStyle name="20% - Accent2 4 2 9" xfId="8393"/>
    <cellStyle name="20% - Accent2 4 3" xfId="8394"/>
    <cellStyle name="20% - Accent2 4 3 10" xfId="8395"/>
    <cellStyle name="20% - Accent2 4 3 2" xfId="8396"/>
    <cellStyle name="20% - Accent2 4 3 2 2" xfId="8397"/>
    <cellStyle name="20% - Accent2 4 3 2 2 2" xfId="8398"/>
    <cellStyle name="20% - Accent2 4 3 2 3" xfId="8399"/>
    <cellStyle name="20% - Accent2 4 3 3" xfId="8400"/>
    <cellStyle name="20% - Accent2 4 3 3 2" xfId="8401"/>
    <cellStyle name="20% - Accent2 4 3 4" xfId="8402"/>
    <cellStyle name="20% - Accent2 4 3 5" xfId="8403"/>
    <cellStyle name="20% - Accent2 4 3 6" xfId="8404"/>
    <cellStyle name="20% - Accent2 4 3 7" xfId="8405"/>
    <cellStyle name="20% - Accent2 4 3 8" xfId="8406"/>
    <cellStyle name="20% - Accent2 4 3 9" xfId="8407"/>
    <cellStyle name="20% - Accent2 4 4" xfId="8408"/>
    <cellStyle name="20% - Accent2 4 4 10" xfId="8409"/>
    <cellStyle name="20% - Accent2 4 4 2" xfId="8410"/>
    <cellStyle name="20% - Accent2 4 4 2 2" xfId="8411"/>
    <cellStyle name="20% - Accent2 4 4 3" xfId="8412"/>
    <cellStyle name="20% - Accent2 4 4 4" xfId="8413"/>
    <cellStyle name="20% - Accent2 4 4 5" xfId="8414"/>
    <cellStyle name="20% - Accent2 4 4 6" xfId="8415"/>
    <cellStyle name="20% - Accent2 4 4 7" xfId="8416"/>
    <cellStyle name="20% - Accent2 4 4 8" xfId="8417"/>
    <cellStyle name="20% - Accent2 4 4 9" xfId="8418"/>
    <cellStyle name="20% - Accent2 4 5" xfId="8419"/>
    <cellStyle name="20% - Accent2 4 5 10" xfId="8420"/>
    <cellStyle name="20% - Accent2 4 5 2" xfId="8421"/>
    <cellStyle name="20% - Accent2 4 5 3" xfId="8422"/>
    <cellStyle name="20% - Accent2 4 5 4" xfId="8423"/>
    <cellStyle name="20% - Accent2 4 5 5" xfId="8424"/>
    <cellStyle name="20% - Accent2 4 5 6" xfId="8425"/>
    <cellStyle name="20% - Accent2 4 5 7" xfId="8426"/>
    <cellStyle name="20% - Accent2 4 5 8" xfId="8427"/>
    <cellStyle name="20% - Accent2 4 5 9" xfId="8428"/>
    <cellStyle name="20% - Accent2 4 6" xfId="8429"/>
    <cellStyle name="20% - Accent2 4 6 10" xfId="8430"/>
    <cellStyle name="20% - Accent2 4 6 2" xfId="8431"/>
    <cellStyle name="20% - Accent2 4 6 3" xfId="8432"/>
    <cellStyle name="20% - Accent2 4 6 4" xfId="8433"/>
    <cellStyle name="20% - Accent2 4 6 5" xfId="8434"/>
    <cellStyle name="20% - Accent2 4 6 6" xfId="8435"/>
    <cellStyle name="20% - Accent2 4 6 7" xfId="8436"/>
    <cellStyle name="20% - Accent2 4 6 8" xfId="8437"/>
    <cellStyle name="20% - Accent2 4 6 9" xfId="8438"/>
    <cellStyle name="20% - Accent2 4 7" xfId="8439"/>
    <cellStyle name="20% - Accent2 4 7 10" xfId="8440"/>
    <cellStyle name="20% - Accent2 4 7 2" xfId="8441"/>
    <cellStyle name="20% - Accent2 4 7 3" xfId="8442"/>
    <cellStyle name="20% - Accent2 4 7 4" xfId="8443"/>
    <cellStyle name="20% - Accent2 4 7 5" xfId="8444"/>
    <cellStyle name="20% - Accent2 4 7 6" xfId="8445"/>
    <cellStyle name="20% - Accent2 4 7 7" xfId="8446"/>
    <cellStyle name="20% - Accent2 4 7 8" xfId="8447"/>
    <cellStyle name="20% - Accent2 4 7 9" xfId="8448"/>
    <cellStyle name="20% - Accent2 4 8" xfId="8449"/>
    <cellStyle name="20% - Accent2 4 8 10" xfId="8450"/>
    <cellStyle name="20% - Accent2 4 8 2" xfId="8451"/>
    <cellStyle name="20% - Accent2 4 8 3" xfId="8452"/>
    <cellStyle name="20% - Accent2 4 8 4" xfId="8453"/>
    <cellStyle name="20% - Accent2 4 8 5" xfId="8454"/>
    <cellStyle name="20% - Accent2 4 8 6" xfId="8455"/>
    <cellStyle name="20% - Accent2 4 8 7" xfId="8456"/>
    <cellStyle name="20% - Accent2 4 8 8" xfId="8457"/>
    <cellStyle name="20% - Accent2 4 8 9" xfId="8458"/>
    <cellStyle name="20% - Accent2 4 9" xfId="8459"/>
    <cellStyle name="20% - Accent2 4 9 10" xfId="8460"/>
    <cellStyle name="20% - Accent2 4 9 2" xfId="8461"/>
    <cellStyle name="20% - Accent2 4 9 3" xfId="8462"/>
    <cellStyle name="20% - Accent2 4 9 4" xfId="8463"/>
    <cellStyle name="20% - Accent2 4 9 5" xfId="8464"/>
    <cellStyle name="20% - Accent2 4 9 6" xfId="8465"/>
    <cellStyle name="20% - Accent2 4 9 7" xfId="8466"/>
    <cellStyle name="20% - Accent2 4 9 8" xfId="8467"/>
    <cellStyle name="20% - Accent2 4 9 9" xfId="8468"/>
    <cellStyle name="20% - Accent2 40" xfId="8469"/>
    <cellStyle name="20% - Accent2 40 10" xfId="8470"/>
    <cellStyle name="20% - Accent2 40 11" xfId="8471"/>
    <cellStyle name="20% - Accent2 40 12" xfId="8472"/>
    <cellStyle name="20% - Accent2 40 13" xfId="8473"/>
    <cellStyle name="20% - Accent2 40 14" xfId="8474"/>
    <cellStyle name="20% - Accent2 40 15" xfId="8475"/>
    <cellStyle name="20% - Accent2 40 2" xfId="8476"/>
    <cellStyle name="20% - Accent2 40 2 10" xfId="8477"/>
    <cellStyle name="20% - Accent2 40 2 11" xfId="8478"/>
    <cellStyle name="20% - Accent2 40 2 12" xfId="8479"/>
    <cellStyle name="20% - Accent2 40 2 13" xfId="8480"/>
    <cellStyle name="20% - Accent2 40 2 2" xfId="8481"/>
    <cellStyle name="20% - Accent2 40 2 2 10" xfId="8482"/>
    <cellStyle name="20% - Accent2 40 2 2 2" xfId="8483"/>
    <cellStyle name="20% - Accent2 40 2 2 3" xfId="8484"/>
    <cellStyle name="20% - Accent2 40 2 2 4" xfId="8485"/>
    <cellStyle name="20% - Accent2 40 2 2 5" xfId="8486"/>
    <cellStyle name="20% - Accent2 40 2 2 6" xfId="8487"/>
    <cellStyle name="20% - Accent2 40 2 2 7" xfId="8488"/>
    <cellStyle name="20% - Accent2 40 2 2 8" xfId="8489"/>
    <cellStyle name="20% - Accent2 40 2 2 9" xfId="8490"/>
    <cellStyle name="20% - Accent2 40 2 3" xfId="8491"/>
    <cellStyle name="20% - Accent2 40 2 3 10" xfId="8492"/>
    <cellStyle name="20% - Accent2 40 2 3 2" xfId="8493"/>
    <cellStyle name="20% - Accent2 40 2 3 3" xfId="8494"/>
    <cellStyle name="20% - Accent2 40 2 3 4" xfId="8495"/>
    <cellStyle name="20% - Accent2 40 2 3 5" xfId="8496"/>
    <cellStyle name="20% - Accent2 40 2 3 6" xfId="8497"/>
    <cellStyle name="20% - Accent2 40 2 3 7" xfId="8498"/>
    <cellStyle name="20% - Accent2 40 2 3 8" xfId="8499"/>
    <cellStyle name="20% - Accent2 40 2 3 9" xfId="8500"/>
    <cellStyle name="20% - Accent2 40 2 4" xfId="8501"/>
    <cellStyle name="20% - Accent2 40 2 5" xfId="8502"/>
    <cellStyle name="20% - Accent2 40 2 6" xfId="8503"/>
    <cellStyle name="20% - Accent2 40 2 7" xfId="8504"/>
    <cellStyle name="20% - Accent2 40 2 8" xfId="8505"/>
    <cellStyle name="20% - Accent2 40 2 9" xfId="8506"/>
    <cellStyle name="20% - Accent2 40 3" xfId="8507"/>
    <cellStyle name="20% - Accent2 40 3 10" xfId="8508"/>
    <cellStyle name="20% - Accent2 40 3 2" xfId="8509"/>
    <cellStyle name="20% - Accent2 40 3 3" xfId="8510"/>
    <cellStyle name="20% - Accent2 40 3 4" xfId="8511"/>
    <cellStyle name="20% - Accent2 40 3 5" xfId="8512"/>
    <cellStyle name="20% - Accent2 40 3 6" xfId="8513"/>
    <cellStyle name="20% - Accent2 40 3 7" xfId="8514"/>
    <cellStyle name="20% - Accent2 40 3 8" xfId="8515"/>
    <cellStyle name="20% - Accent2 40 3 9" xfId="8516"/>
    <cellStyle name="20% - Accent2 40 4" xfId="8517"/>
    <cellStyle name="20% - Accent2 40 4 10" xfId="8518"/>
    <cellStyle name="20% - Accent2 40 4 2" xfId="8519"/>
    <cellStyle name="20% - Accent2 40 4 3" xfId="8520"/>
    <cellStyle name="20% - Accent2 40 4 4" xfId="8521"/>
    <cellStyle name="20% - Accent2 40 4 5" xfId="8522"/>
    <cellStyle name="20% - Accent2 40 4 6" xfId="8523"/>
    <cellStyle name="20% - Accent2 40 4 7" xfId="8524"/>
    <cellStyle name="20% - Accent2 40 4 8" xfId="8525"/>
    <cellStyle name="20% - Accent2 40 4 9" xfId="8526"/>
    <cellStyle name="20% - Accent2 40 5" xfId="8527"/>
    <cellStyle name="20% - Accent2 40 5 10" xfId="8528"/>
    <cellStyle name="20% - Accent2 40 5 2" xfId="8529"/>
    <cellStyle name="20% - Accent2 40 5 3" xfId="8530"/>
    <cellStyle name="20% - Accent2 40 5 4" xfId="8531"/>
    <cellStyle name="20% - Accent2 40 5 5" xfId="8532"/>
    <cellStyle name="20% - Accent2 40 5 6" xfId="8533"/>
    <cellStyle name="20% - Accent2 40 5 7" xfId="8534"/>
    <cellStyle name="20% - Accent2 40 5 8" xfId="8535"/>
    <cellStyle name="20% - Accent2 40 5 9" xfId="8536"/>
    <cellStyle name="20% - Accent2 40 6" xfId="8537"/>
    <cellStyle name="20% - Accent2 40 7" xfId="8538"/>
    <cellStyle name="20% - Accent2 40 8" xfId="8539"/>
    <cellStyle name="20% - Accent2 40 9" xfId="8540"/>
    <cellStyle name="20% - Accent2 41" xfId="8541"/>
    <cellStyle name="20% - Accent2 41 10" xfId="8542"/>
    <cellStyle name="20% - Accent2 41 11" xfId="8543"/>
    <cellStyle name="20% - Accent2 41 12" xfId="8544"/>
    <cellStyle name="20% - Accent2 41 13" xfId="8545"/>
    <cellStyle name="20% - Accent2 41 14" xfId="8546"/>
    <cellStyle name="20% - Accent2 41 15" xfId="8547"/>
    <cellStyle name="20% - Accent2 41 2" xfId="8548"/>
    <cellStyle name="20% - Accent2 41 2 10" xfId="8549"/>
    <cellStyle name="20% - Accent2 41 2 11" xfId="8550"/>
    <cellStyle name="20% - Accent2 41 2 12" xfId="8551"/>
    <cellStyle name="20% - Accent2 41 2 13" xfId="8552"/>
    <cellStyle name="20% - Accent2 41 2 2" xfId="8553"/>
    <cellStyle name="20% - Accent2 41 2 2 10" xfId="8554"/>
    <cellStyle name="20% - Accent2 41 2 2 2" xfId="8555"/>
    <cellStyle name="20% - Accent2 41 2 2 3" xfId="8556"/>
    <cellStyle name="20% - Accent2 41 2 2 4" xfId="8557"/>
    <cellStyle name="20% - Accent2 41 2 2 5" xfId="8558"/>
    <cellStyle name="20% - Accent2 41 2 2 6" xfId="8559"/>
    <cellStyle name="20% - Accent2 41 2 2 7" xfId="8560"/>
    <cellStyle name="20% - Accent2 41 2 2 8" xfId="8561"/>
    <cellStyle name="20% - Accent2 41 2 2 9" xfId="8562"/>
    <cellStyle name="20% - Accent2 41 2 3" xfId="8563"/>
    <cellStyle name="20% - Accent2 41 2 3 10" xfId="8564"/>
    <cellStyle name="20% - Accent2 41 2 3 2" xfId="8565"/>
    <cellStyle name="20% - Accent2 41 2 3 3" xfId="8566"/>
    <cellStyle name="20% - Accent2 41 2 3 4" xfId="8567"/>
    <cellStyle name="20% - Accent2 41 2 3 5" xfId="8568"/>
    <cellStyle name="20% - Accent2 41 2 3 6" xfId="8569"/>
    <cellStyle name="20% - Accent2 41 2 3 7" xfId="8570"/>
    <cellStyle name="20% - Accent2 41 2 3 8" xfId="8571"/>
    <cellStyle name="20% - Accent2 41 2 3 9" xfId="8572"/>
    <cellStyle name="20% - Accent2 41 2 4" xfId="8573"/>
    <cellStyle name="20% - Accent2 41 2 5" xfId="8574"/>
    <cellStyle name="20% - Accent2 41 2 6" xfId="8575"/>
    <cellStyle name="20% - Accent2 41 2 7" xfId="8576"/>
    <cellStyle name="20% - Accent2 41 2 8" xfId="8577"/>
    <cellStyle name="20% - Accent2 41 2 9" xfId="8578"/>
    <cellStyle name="20% - Accent2 41 3" xfId="8579"/>
    <cellStyle name="20% - Accent2 41 3 10" xfId="8580"/>
    <cellStyle name="20% - Accent2 41 3 2" xfId="8581"/>
    <cellStyle name="20% - Accent2 41 3 3" xfId="8582"/>
    <cellStyle name="20% - Accent2 41 3 4" xfId="8583"/>
    <cellStyle name="20% - Accent2 41 3 5" xfId="8584"/>
    <cellStyle name="20% - Accent2 41 3 6" xfId="8585"/>
    <cellStyle name="20% - Accent2 41 3 7" xfId="8586"/>
    <cellStyle name="20% - Accent2 41 3 8" xfId="8587"/>
    <cellStyle name="20% - Accent2 41 3 9" xfId="8588"/>
    <cellStyle name="20% - Accent2 41 4" xfId="8589"/>
    <cellStyle name="20% - Accent2 41 4 10" xfId="8590"/>
    <cellStyle name="20% - Accent2 41 4 2" xfId="8591"/>
    <cellStyle name="20% - Accent2 41 4 3" xfId="8592"/>
    <cellStyle name="20% - Accent2 41 4 4" xfId="8593"/>
    <cellStyle name="20% - Accent2 41 4 5" xfId="8594"/>
    <cellStyle name="20% - Accent2 41 4 6" xfId="8595"/>
    <cellStyle name="20% - Accent2 41 4 7" xfId="8596"/>
    <cellStyle name="20% - Accent2 41 4 8" xfId="8597"/>
    <cellStyle name="20% - Accent2 41 4 9" xfId="8598"/>
    <cellStyle name="20% - Accent2 41 5" xfId="8599"/>
    <cellStyle name="20% - Accent2 41 5 10" xfId="8600"/>
    <cellStyle name="20% - Accent2 41 5 2" xfId="8601"/>
    <cellStyle name="20% - Accent2 41 5 3" xfId="8602"/>
    <cellStyle name="20% - Accent2 41 5 4" xfId="8603"/>
    <cellStyle name="20% - Accent2 41 5 5" xfId="8604"/>
    <cellStyle name="20% - Accent2 41 5 6" xfId="8605"/>
    <cellStyle name="20% - Accent2 41 5 7" xfId="8606"/>
    <cellStyle name="20% - Accent2 41 5 8" xfId="8607"/>
    <cellStyle name="20% - Accent2 41 5 9" xfId="8608"/>
    <cellStyle name="20% - Accent2 41 6" xfId="8609"/>
    <cellStyle name="20% - Accent2 41 7" xfId="8610"/>
    <cellStyle name="20% - Accent2 41 8" xfId="8611"/>
    <cellStyle name="20% - Accent2 41 9" xfId="8612"/>
    <cellStyle name="20% - Accent2 42" xfId="8613"/>
    <cellStyle name="20% - Accent2 42 10" xfId="8614"/>
    <cellStyle name="20% - Accent2 42 11" xfId="8615"/>
    <cellStyle name="20% - Accent2 42 12" xfId="8616"/>
    <cellStyle name="20% - Accent2 42 13" xfId="8617"/>
    <cellStyle name="20% - Accent2 42 14" xfId="8618"/>
    <cellStyle name="20% - Accent2 42 15" xfId="8619"/>
    <cellStyle name="20% - Accent2 42 2" xfId="8620"/>
    <cellStyle name="20% - Accent2 42 2 10" xfId="8621"/>
    <cellStyle name="20% - Accent2 42 2 11" xfId="8622"/>
    <cellStyle name="20% - Accent2 42 2 12" xfId="8623"/>
    <cellStyle name="20% - Accent2 42 2 13" xfId="8624"/>
    <cellStyle name="20% - Accent2 42 2 2" xfId="8625"/>
    <cellStyle name="20% - Accent2 42 2 2 10" xfId="8626"/>
    <cellStyle name="20% - Accent2 42 2 2 2" xfId="8627"/>
    <cellStyle name="20% - Accent2 42 2 2 3" xfId="8628"/>
    <cellStyle name="20% - Accent2 42 2 2 4" xfId="8629"/>
    <cellStyle name="20% - Accent2 42 2 2 5" xfId="8630"/>
    <cellStyle name="20% - Accent2 42 2 2 6" xfId="8631"/>
    <cellStyle name="20% - Accent2 42 2 2 7" xfId="8632"/>
    <cellStyle name="20% - Accent2 42 2 2 8" xfId="8633"/>
    <cellStyle name="20% - Accent2 42 2 2 9" xfId="8634"/>
    <cellStyle name="20% - Accent2 42 2 3" xfId="8635"/>
    <cellStyle name="20% - Accent2 42 2 3 10" xfId="8636"/>
    <cellStyle name="20% - Accent2 42 2 3 2" xfId="8637"/>
    <cellStyle name="20% - Accent2 42 2 3 3" xfId="8638"/>
    <cellStyle name="20% - Accent2 42 2 3 4" xfId="8639"/>
    <cellStyle name="20% - Accent2 42 2 3 5" xfId="8640"/>
    <cellStyle name="20% - Accent2 42 2 3 6" xfId="8641"/>
    <cellStyle name="20% - Accent2 42 2 3 7" xfId="8642"/>
    <cellStyle name="20% - Accent2 42 2 3 8" xfId="8643"/>
    <cellStyle name="20% - Accent2 42 2 3 9" xfId="8644"/>
    <cellStyle name="20% - Accent2 42 2 4" xfId="8645"/>
    <cellStyle name="20% - Accent2 42 2 5" xfId="8646"/>
    <cellStyle name="20% - Accent2 42 2 6" xfId="8647"/>
    <cellStyle name="20% - Accent2 42 2 7" xfId="8648"/>
    <cellStyle name="20% - Accent2 42 2 8" xfId="8649"/>
    <cellStyle name="20% - Accent2 42 2 9" xfId="8650"/>
    <cellStyle name="20% - Accent2 42 3" xfId="8651"/>
    <cellStyle name="20% - Accent2 42 3 10" xfId="8652"/>
    <cellStyle name="20% - Accent2 42 3 2" xfId="8653"/>
    <cellStyle name="20% - Accent2 42 3 3" xfId="8654"/>
    <cellStyle name="20% - Accent2 42 3 4" xfId="8655"/>
    <cellStyle name="20% - Accent2 42 3 5" xfId="8656"/>
    <cellStyle name="20% - Accent2 42 3 6" xfId="8657"/>
    <cellStyle name="20% - Accent2 42 3 7" xfId="8658"/>
    <cellStyle name="20% - Accent2 42 3 8" xfId="8659"/>
    <cellStyle name="20% - Accent2 42 3 9" xfId="8660"/>
    <cellStyle name="20% - Accent2 42 4" xfId="8661"/>
    <cellStyle name="20% - Accent2 42 4 10" xfId="8662"/>
    <cellStyle name="20% - Accent2 42 4 2" xfId="8663"/>
    <cellStyle name="20% - Accent2 42 4 3" xfId="8664"/>
    <cellStyle name="20% - Accent2 42 4 4" xfId="8665"/>
    <cellStyle name="20% - Accent2 42 4 5" xfId="8666"/>
    <cellStyle name="20% - Accent2 42 4 6" xfId="8667"/>
    <cellStyle name="20% - Accent2 42 4 7" xfId="8668"/>
    <cellStyle name="20% - Accent2 42 4 8" xfId="8669"/>
    <cellStyle name="20% - Accent2 42 4 9" xfId="8670"/>
    <cellStyle name="20% - Accent2 42 5" xfId="8671"/>
    <cellStyle name="20% - Accent2 42 5 10" xfId="8672"/>
    <cellStyle name="20% - Accent2 42 5 2" xfId="8673"/>
    <cellStyle name="20% - Accent2 42 5 3" xfId="8674"/>
    <cellStyle name="20% - Accent2 42 5 4" xfId="8675"/>
    <cellStyle name="20% - Accent2 42 5 5" xfId="8676"/>
    <cellStyle name="20% - Accent2 42 5 6" xfId="8677"/>
    <cellStyle name="20% - Accent2 42 5 7" xfId="8678"/>
    <cellStyle name="20% - Accent2 42 5 8" xfId="8679"/>
    <cellStyle name="20% - Accent2 42 5 9" xfId="8680"/>
    <cellStyle name="20% - Accent2 42 6" xfId="8681"/>
    <cellStyle name="20% - Accent2 42 7" xfId="8682"/>
    <cellStyle name="20% - Accent2 42 8" xfId="8683"/>
    <cellStyle name="20% - Accent2 42 9" xfId="8684"/>
    <cellStyle name="20% - Accent2 43" xfId="8685"/>
    <cellStyle name="20% - Accent2 43 10" xfId="8686"/>
    <cellStyle name="20% - Accent2 43 11" xfId="8687"/>
    <cellStyle name="20% - Accent2 43 12" xfId="8688"/>
    <cellStyle name="20% - Accent2 43 13" xfId="8689"/>
    <cellStyle name="20% - Accent2 43 14" xfId="8690"/>
    <cellStyle name="20% - Accent2 43 15" xfId="8691"/>
    <cellStyle name="20% - Accent2 43 2" xfId="8692"/>
    <cellStyle name="20% - Accent2 43 2 10" xfId="8693"/>
    <cellStyle name="20% - Accent2 43 2 11" xfId="8694"/>
    <cellStyle name="20% - Accent2 43 2 12" xfId="8695"/>
    <cellStyle name="20% - Accent2 43 2 13" xfId="8696"/>
    <cellStyle name="20% - Accent2 43 2 2" xfId="8697"/>
    <cellStyle name="20% - Accent2 43 2 2 10" xfId="8698"/>
    <cellStyle name="20% - Accent2 43 2 2 2" xfId="8699"/>
    <cellStyle name="20% - Accent2 43 2 2 3" xfId="8700"/>
    <cellStyle name="20% - Accent2 43 2 2 4" xfId="8701"/>
    <cellStyle name="20% - Accent2 43 2 2 5" xfId="8702"/>
    <cellStyle name="20% - Accent2 43 2 2 6" xfId="8703"/>
    <cellStyle name="20% - Accent2 43 2 2 7" xfId="8704"/>
    <cellStyle name="20% - Accent2 43 2 2 8" xfId="8705"/>
    <cellStyle name="20% - Accent2 43 2 2 9" xfId="8706"/>
    <cellStyle name="20% - Accent2 43 2 3" xfId="8707"/>
    <cellStyle name="20% - Accent2 43 2 3 10" xfId="8708"/>
    <cellStyle name="20% - Accent2 43 2 3 2" xfId="8709"/>
    <cellStyle name="20% - Accent2 43 2 3 3" xfId="8710"/>
    <cellStyle name="20% - Accent2 43 2 3 4" xfId="8711"/>
    <cellStyle name="20% - Accent2 43 2 3 5" xfId="8712"/>
    <cellStyle name="20% - Accent2 43 2 3 6" xfId="8713"/>
    <cellStyle name="20% - Accent2 43 2 3 7" xfId="8714"/>
    <cellStyle name="20% - Accent2 43 2 3 8" xfId="8715"/>
    <cellStyle name="20% - Accent2 43 2 3 9" xfId="8716"/>
    <cellStyle name="20% - Accent2 43 2 4" xfId="8717"/>
    <cellStyle name="20% - Accent2 43 2 5" xfId="8718"/>
    <cellStyle name="20% - Accent2 43 2 6" xfId="8719"/>
    <cellStyle name="20% - Accent2 43 2 7" xfId="8720"/>
    <cellStyle name="20% - Accent2 43 2 8" xfId="8721"/>
    <cellStyle name="20% - Accent2 43 2 9" xfId="8722"/>
    <cellStyle name="20% - Accent2 43 3" xfId="8723"/>
    <cellStyle name="20% - Accent2 43 3 10" xfId="8724"/>
    <cellStyle name="20% - Accent2 43 3 2" xfId="8725"/>
    <cellStyle name="20% - Accent2 43 3 3" xfId="8726"/>
    <cellStyle name="20% - Accent2 43 3 4" xfId="8727"/>
    <cellStyle name="20% - Accent2 43 3 5" xfId="8728"/>
    <cellStyle name="20% - Accent2 43 3 6" xfId="8729"/>
    <cellStyle name="20% - Accent2 43 3 7" xfId="8730"/>
    <cellStyle name="20% - Accent2 43 3 8" xfId="8731"/>
    <cellStyle name="20% - Accent2 43 3 9" xfId="8732"/>
    <cellStyle name="20% - Accent2 43 4" xfId="8733"/>
    <cellStyle name="20% - Accent2 43 4 10" xfId="8734"/>
    <cellStyle name="20% - Accent2 43 4 2" xfId="8735"/>
    <cellStyle name="20% - Accent2 43 4 3" xfId="8736"/>
    <cellStyle name="20% - Accent2 43 4 4" xfId="8737"/>
    <cellStyle name="20% - Accent2 43 4 5" xfId="8738"/>
    <cellStyle name="20% - Accent2 43 4 6" xfId="8739"/>
    <cellStyle name="20% - Accent2 43 4 7" xfId="8740"/>
    <cellStyle name="20% - Accent2 43 4 8" xfId="8741"/>
    <cellStyle name="20% - Accent2 43 4 9" xfId="8742"/>
    <cellStyle name="20% - Accent2 43 5" xfId="8743"/>
    <cellStyle name="20% - Accent2 43 5 10" xfId="8744"/>
    <cellStyle name="20% - Accent2 43 5 2" xfId="8745"/>
    <cellStyle name="20% - Accent2 43 5 3" xfId="8746"/>
    <cellStyle name="20% - Accent2 43 5 4" xfId="8747"/>
    <cellStyle name="20% - Accent2 43 5 5" xfId="8748"/>
    <cellStyle name="20% - Accent2 43 5 6" xfId="8749"/>
    <cellStyle name="20% - Accent2 43 5 7" xfId="8750"/>
    <cellStyle name="20% - Accent2 43 5 8" xfId="8751"/>
    <cellStyle name="20% - Accent2 43 5 9" xfId="8752"/>
    <cellStyle name="20% - Accent2 43 6" xfId="8753"/>
    <cellStyle name="20% - Accent2 43 7" xfId="8754"/>
    <cellStyle name="20% - Accent2 43 8" xfId="8755"/>
    <cellStyle name="20% - Accent2 43 9" xfId="8756"/>
    <cellStyle name="20% - Accent2 44" xfId="8757"/>
    <cellStyle name="20% - Accent2 44 10" xfId="8758"/>
    <cellStyle name="20% - Accent2 44 11" xfId="8759"/>
    <cellStyle name="20% - Accent2 44 12" xfId="8760"/>
    <cellStyle name="20% - Accent2 44 13" xfId="8761"/>
    <cellStyle name="20% - Accent2 44 14" xfId="8762"/>
    <cellStyle name="20% - Accent2 44 15" xfId="8763"/>
    <cellStyle name="20% - Accent2 44 2" xfId="8764"/>
    <cellStyle name="20% - Accent2 44 2 10" xfId="8765"/>
    <cellStyle name="20% - Accent2 44 2 11" xfId="8766"/>
    <cellStyle name="20% - Accent2 44 2 12" xfId="8767"/>
    <cellStyle name="20% - Accent2 44 2 13" xfId="8768"/>
    <cellStyle name="20% - Accent2 44 2 2" xfId="8769"/>
    <cellStyle name="20% - Accent2 44 2 2 10" xfId="8770"/>
    <cellStyle name="20% - Accent2 44 2 2 2" xfId="8771"/>
    <cellStyle name="20% - Accent2 44 2 2 3" xfId="8772"/>
    <cellStyle name="20% - Accent2 44 2 2 4" xfId="8773"/>
    <cellStyle name="20% - Accent2 44 2 2 5" xfId="8774"/>
    <cellStyle name="20% - Accent2 44 2 2 6" xfId="8775"/>
    <cellStyle name="20% - Accent2 44 2 2 7" xfId="8776"/>
    <cellStyle name="20% - Accent2 44 2 2 8" xfId="8777"/>
    <cellStyle name="20% - Accent2 44 2 2 9" xfId="8778"/>
    <cellStyle name="20% - Accent2 44 2 3" xfId="8779"/>
    <cellStyle name="20% - Accent2 44 2 3 10" xfId="8780"/>
    <cellStyle name="20% - Accent2 44 2 3 2" xfId="8781"/>
    <cellStyle name="20% - Accent2 44 2 3 3" xfId="8782"/>
    <cellStyle name="20% - Accent2 44 2 3 4" xfId="8783"/>
    <cellStyle name="20% - Accent2 44 2 3 5" xfId="8784"/>
    <cellStyle name="20% - Accent2 44 2 3 6" xfId="8785"/>
    <cellStyle name="20% - Accent2 44 2 3 7" xfId="8786"/>
    <cellStyle name="20% - Accent2 44 2 3 8" xfId="8787"/>
    <cellStyle name="20% - Accent2 44 2 3 9" xfId="8788"/>
    <cellStyle name="20% - Accent2 44 2 4" xfId="8789"/>
    <cellStyle name="20% - Accent2 44 2 5" xfId="8790"/>
    <cellStyle name="20% - Accent2 44 2 6" xfId="8791"/>
    <cellStyle name="20% - Accent2 44 2 7" xfId="8792"/>
    <cellStyle name="20% - Accent2 44 2 8" xfId="8793"/>
    <cellStyle name="20% - Accent2 44 2 9" xfId="8794"/>
    <cellStyle name="20% - Accent2 44 3" xfId="8795"/>
    <cellStyle name="20% - Accent2 44 3 10" xfId="8796"/>
    <cellStyle name="20% - Accent2 44 3 2" xfId="8797"/>
    <cellStyle name="20% - Accent2 44 3 3" xfId="8798"/>
    <cellStyle name="20% - Accent2 44 3 4" xfId="8799"/>
    <cellStyle name="20% - Accent2 44 3 5" xfId="8800"/>
    <cellStyle name="20% - Accent2 44 3 6" xfId="8801"/>
    <cellStyle name="20% - Accent2 44 3 7" xfId="8802"/>
    <cellStyle name="20% - Accent2 44 3 8" xfId="8803"/>
    <cellStyle name="20% - Accent2 44 3 9" xfId="8804"/>
    <cellStyle name="20% - Accent2 44 4" xfId="8805"/>
    <cellStyle name="20% - Accent2 44 4 10" xfId="8806"/>
    <cellStyle name="20% - Accent2 44 4 2" xfId="8807"/>
    <cellStyle name="20% - Accent2 44 4 3" xfId="8808"/>
    <cellStyle name="20% - Accent2 44 4 4" xfId="8809"/>
    <cellStyle name="20% - Accent2 44 4 5" xfId="8810"/>
    <cellStyle name="20% - Accent2 44 4 6" xfId="8811"/>
    <cellStyle name="20% - Accent2 44 4 7" xfId="8812"/>
    <cellStyle name="20% - Accent2 44 4 8" xfId="8813"/>
    <cellStyle name="20% - Accent2 44 4 9" xfId="8814"/>
    <cellStyle name="20% - Accent2 44 5" xfId="8815"/>
    <cellStyle name="20% - Accent2 44 5 10" xfId="8816"/>
    <cellStyle name="20% - Accent2 44 5 2" xfId="8817"/>
    <cellStyle name="20% - Accent2 44 5 3" xfId="8818"/>
    <cellStyle name="20% - Accent2 44 5 4" xfId="8819"/>
    <cellStyle name="20% - Accent2 44 5 5" xfId="8820"/>
    <cellStyle name="20% - Accent2 44 5 6" xfId="8821"/>
    <cellStyle name="20% - Accent2 44 5 7" xfId="8822"/>
    <cellStyle name="20% - Accent2 44 5 8" xfId="8823"/>
    <cellStyle name="20% - Accent2 44 5 9" xfId="8824"/>
    <cellStyle name="20% - Accent2 44 6" xfId="8825"/>
    <cellStyle name="20% - Accent2 44 7" xfId="8826"/>
    <cellStyle name="20% - Accent2 44 8" xfId="8827"/>
    <cellStyle name="20% - Accent2 44 9" xfId="8828"/>
    <cellStyle name="20% - Accent2 45" xfId="8829"/>
    <cellStyle name="20% - Accent2 45 10" xfId="8830"/>
    <cellStyle name="20% - Accent2 45 11" xfId="8831"/>
    <cellStyle name="20% - Accent2 45 12" xfId="8832"/>
    <cellStyle name="20% - Accent2 45 13" xfId="8833"/>
    <cellStyle name="20% - Accent2 45 14" xfId="8834"/>
    <cellStyle name="20% - Accent2 45 15" xfId="8835"/>
    <cellStyle name="20% - Accent2 45 2" xfId="8836"/>
    <cellStyle name="20% - Accent2 45 2 10" xfId="8837"/>
    <cellStyle name="20% - Accent2 45 2 11" xfId="8838"/>
    <cellStyle name="20% - Accent2 45 2 12" xfId="8839"/>
    <cellStyle name="20% - Accent2 45 2 13" xfId="8840"/>
    <cellStyle name="20% - Accent2 45 2 2" xfId="8841"/>
    <cellStyle name="20% - Accent2 45 2 2 10" xfId="8842"/>
    <cellStyle name="20% - Accent2 45 2 2 2" xfId="8843"/>
    <cellStyle name="20% - Accent2 45 2 2 3" xfId="8844"/>
    <cellStyle name="20% - Accent2 45 2 2 4" xfId="8845"/>
    <cellStyle name="20% - Accent2 45 2 2 5" xfId="8846"/>
    <cellStyle name="20% - Accent2 45 2 2 6" xfId="8847"/>
    <cellStyle name="20% - Accent2 45 2 2 7" xfId="8848"/>
    <cellStyle name="20% - Accent2 45 2 2 8" xfId="8849"/>
    <cellStyle name="20% - Accent2 45 2 2 9" xfId="8850"/>
    <cellStyle name="20% - Accent2 45 2 3" xfId="8851"/>
    <cellStyle name="20% - Accent2 45 2 3 10" xfId="8852"/>
    <cellStyle name="20% - Accent2 45 2 3 2" xfId="8853"/>
    <cellStyle name="20% - Accent2 45 2 3 3" xfId="8854"/>
    <cellStyle name="20% - Accent2 45 2 3 4" xfId="8855"/>
    <cellStyle name="20% - Accent2 45 2 3 5" xfId="8856"/>
    <cellStyle name="20% - Accent2 45 2 3 6" xfId="8857"/>
    <cellStyle name="20% - Accent2 45 2 3 7" xfId="8858"/>
    <cellStyle name="20% - Accent2 45 2 3 8" xfId="8859"/>
    <cellStyle name="20% - Accent2 45 2 3 9" xfId="8860"/>
    <cellStyle name="20% - Accent2 45 2 4" xfId="8861"/>
    <cellStyle name="20% - Accent2 45 2 5" xfId="8862"/>
    <cellStyle name="20% - Accent2 45 2 6" xfId="8863"/>
    <cellStyle name="20% - Accent2 45 2 7" xfId="8864"/>
    <cellStyle name="20% - Accent2 45 2 8" xfId="8865"/>
    <cellStyle name="20% - Accent2 45 2 9" xfId="8866"/>
    <cellStyle name="20% - Accent2 45 3" xfId="8867"/>
    <cellStyle name="20% - Accent2 45 3 10" xfId="8868"/>
    <cellStyle name="20% - Accent2 45 3 2" xfId="8869"/>
    <cellStyle name="20% - Accent2 45 3 3" xfId="8870"/>
    <cellStyle name="20% - Accent2 45 3 4" xfId="8871"/>
    <cellStyle name="20% - Accent2 45 3 5" xfId="8872"/>
    <cellStyle name="20% - Accent2 45 3 6" xfId="8873"/>
    <cellStyle name="20% - Accent2 45 3 7" xfId="8874"/>
    <cellStyle name="20% - Accent2 45 3 8" xfId="8875"/>
    <cellStyle name="20% - Accent2 45 3 9" xfId="8876"/>
    <cellStyle name="20% - Accent2 45 4" xfId="8877"/>
    <cellStyle name="20% - Accent2 45 4 10" xfId="8878"/>
    <cellStyle name="20% - Accent2 45 4 2" xfId="8879"/>
    <cellStyle name="20% - Accent2 45 4 3" xfId="8880"/>
    <cellStyle name="20% - Accent2 45 4 4" xfId="8881"/>
    <cellStyle name="20% - Accent2 45 4 5" xfId="8882"/>
    <cellStyle name="20% - Accent2 45 4 6" xfId="8883"/>
    <cellStyle name="20% - Accent2 45 4 7" xfId="8884"/>
    <cellStyle name="20% - Accent2 45 4 8" xfId="8885"/>
    <cellStyle name="20% - Accent2 45 4 9" xfId="8886"/>
    <cellStyle name="20% - Accent2 45 5" xfId="8887"/>
    <cellStyle name="20% - Accent2 45 5 10" xfId="8888"/>
    <cellStyle name="20% - Accent2 45 5 2" xfId="8889"/>
    <cellStyle name="20% - Accent2 45 5 3" xfId="8890"/>
    <cellStyle name="20% - Accent2 45 5 4" xfId="8891"/>
    <cellStyle name="20% - Accent2 45 5 5" xfId="8892"/>
    <cellStyle name="20% - Accent2 45 5 6" xfId="8893"/>
    <cellStyle name="20% - Accent2 45 5 7" xfId="8894"/>
    <cellStyle name="20% - Accent2 45 5 8" xfId="8895"/>
    <cellStyle name="20% - Accent2 45 5 9" xfId="8896"/>
    <cellStyle name="20% - Accent2 45 6" xfId="8897"/>
    <cellStyle name="20% - Accent2 45 7" xfId="8898"/>
    <cellStyle name="20% - Accent2 45 8" xfId="8899"/>
    <cellStyle name="20% - Accent2 45 9" xfId="8900"/>
    <cellStyle name="20% - Accent2 46" xfId="8901"/>
    <cellStyle name="20% - Accent2 46 10" xfId="8902"/>
    <cellStyle name="20% - Accent2 46 11" xfId="8903"/>
    <cellStyle name="20% - Accent2 46 12" xfId="8904"/>
    <cellStyle name="20% - Accent2 46 13" xfId="8905"/>
    <cellStyle name="20% - Accent2 46 14" xfId="8906"/>
    <cellStyle name="20% - Accent2 46 15" xfId="8907"/>
    <cellStyle name="20% - Accent2 46 2" xfId="8908"/>
    <cellStyle name="20% - Accent2 46 2 10" xfId="8909"/>
    <cellStyle name="20% - Accent2 46 2 11" xfId="8910"/>
    <cellStyle name="20% - Accent2 46 2 12" xfId="8911"/>
    <cellStyle name="20% - Accent2 46 2 13" xfId="8912"/>
    <cellStyle name="20% - Accent2 46 2 2" xfId="8913"/>
    <cellStyle name="20% - Accent2 46 2 2 10" xfId="8914"/>
    <cellStyle name="20% - Accent2 46 2 2 2" xfId="8915"/>
    <cellStyle name="20% - Accent2 46 2 2 3" xfId="8916"/>
    <cellStyle name="20% - Accent2 46 2 2 4" xfId="8917"/>
    <cellStyle name="20% - Accent2 46 2 2 5" xfId="8918"/>
    <cellStyle name="20% - Accent2 46 2 2 6" xfId="8919"/>
    <cellStyle name="20% - Accent2 46 2 2 7" xfId="8920"/>
    <cellStyle name="20% - Accent2 46 2 2 8" xfId="8921"/>
    <cellStyle name="20% - Accent2 46 2 2 9" xfId="8922"/>
    <cellStyle name="20% - Accent2 46 2 3" xfId="8923"/>
    <cellStyle name="20% - Accent2 46 2 3 10" xfId="8924"/>
    <cellStyle name="20% - Accent2 46 2 3 2" xfId="8925"/>
    <cellStyle name="20% - Accent2 46 2 3 3" xfId="8926"/>
    <cellStyle name="20% - Accent2 46 2 3 4" xfId="8927"/>
    <cellStyle name="20% - Accent2 46 2 3 5" xfId="8928"/>
    <cellStyle name="20% - Accent2 46 2 3 6" xfId="8929"/>
    <cellStyle name="20% - Accent2 46 2 3 7" xfId="8930"/>
    <cellStyle name="20% - Accent2 46 2 3 8" xfId="8931"/>
    <cellStyle name="20% - Accent2 46 2 3 9" xfId="8932"/>
    <cellStyle name="20% - Accent2 46 2 4" xfId="8933"/>
    <cellStyle name="20% - Accent2 46 2 5" xfId="8934"/>
    <cellStyle name="20% - Accent2 46 2 6" xfId="8935"/>
    <cellStyle name="20% - Accent2 46 2 7" xfId="8936"/>
    <cellStyle name="20% - Accent2 46 2 8" xfId="8937"/>
    <cellStyle name="20% - Accent2 46 2 9" xfId="8938"/>
    <cellStyle name="20% - Accent2 46 3" xfId="8939"/>
    <cellStyle name="20% - Accent2 46 3 10" xfId="8940"/>
    <cellStyle name="20% - Accent2 46 3 2" xfId="8941"/>
    <cellStyle name="20% - Accent2 46 3 3" xfId="8942"/>
    <cellStyle name="20% - Accent2 46 3 4" xfId="8943"/>
    <cellStyle name="20% - Accent2 46 3 5" xfId="8944"/>
    <cellStyle name="20% - Accent2 46 3 6" xfId="8945"/>
    <cellStyle name="20% - Accent2 46 3 7" xfId="8946"/>
    <cellStyle name="20% - Accent2 46 3 8" xfId="8947"/>
    <cellStyle name="20% - Accent2 46 3 9" xfId="8948"/>
    <cellStyle name="20% - Accent2 46 4" xfId="8949"/>
    <cellStyle name="20% - Accent2 46 4 10" xfId="8950"/>
    <cellStyle name="20% - Accent2 46 4 2" xfId="8951"/>
    <cellStyle name="20% - Accent2 46 4 3" xfId="8952"/>
    <cellStyle name="20% - Accent2 46 4 4" xfId="8953"/>
    <cellStyle name="20% - Accent2 46 4 5" xfId="8954"/>
    <cellStyle name="20% - Accent2 46 4 6" xfId="8955"/>
    <cellStyle name="20% - Accent2 46 4 7" xfId="8956"/>
    <cellStyle name="20% - Accent2 46 4 8" xfId="8957"/>
    <cellStyle name="20% - Accent2 46 4 9" xfId="8958"/>
    <cellStyle name="20% - Accent2 46 5" xfId="8959"/>
    <cellStyle name="20% - Accent2 46 5 10" xfId="8960"/>
    <cellStyle name="20% - Accent2 46 5 2" xfId="8961"/>
    <cellStyle name="20% - Accent2 46 5 3" xfId="8962"/>
    <cellStyle name="20% - Accent2 46 5 4" xfId="8963"/>
    <cellStyle name="20% - Accent2 46 5 5" xfId="8964"/>
    <cellStyle name="20% - Accent2 46 5 6" xfId="8965"/>
    <cellStyle name="20% - Accent2 46 5 7" xfId="8966"/>
    <cellStyle name="20% - Accent2 46 5 8" xfId="8967"/>
    <cellStyle name="20% - Accent2 46 5 9" xfId="8968"/>
    <cellStyle name="20% - Accent2 46 6" xfId="8969"/>
    <cellStyle name="20% - Accent2 46 7" xfId="8970"/>
    <cellStyle name="20% - Accent2 46 8" xfId="8971"/>
    <cellStyle name="20% - Accent2 46 9" xfId="8972"/>
    <cellStyle name="20% - Accent2 47" xfId="8973"/>
    <cellStyle name="20% - Accent2 47 10" xfId="8974"/>
    <cellStyle name="20% - Accent2 47 11" xfId="8975"/>
    <cellStyle name="20% - Accent2 47 12" xfId="8976"/>
    <cellStyle name="20% - Accent2 47 13" xfId="8977"/>
    <cellStyle name="20% - Accent2 47 14" xfId="8978"/>
    <cellStyle name="20% - Accent2 47 15" xfId="8979"/>
    <cellStyle name="20% - Accent2 47 2" xfId="8980"/>
    <cellStyle name="20% - Accent2 47 2 10" xfId="8981"/>
    <cellStyle name="20% - Accent2 47 2 11" xfId="8982"/>
    <cellStyle name="20% - Accent2 47 2 12" xfId="8983"/>
    <cellStyle name="20% - Accent2 47 2 13" xfId="8984"/>
    <cellStyle name="20% - Accent2 47 2 2" xfId="8985"/>
    <cellStyle name="20% - Accent2 47 2 2 10" xfId="8986"/>
    <cellStyle name="20% - Accent2 47 2 2 2" xfId="8987"/>
    <cellStyle name="20% - Accent2 47 2 2 3" xfId="8988"/>
    <cellStyle name="20% - Accent2 47 2 2 4" xfId="8989"/>
    <cellStyle name="20% - Accent2 47 2 2 5" xfId="8990"/>
    <cellStyle name="20% - Accent2 47 2 2 6" xfId="8991"/>
    <cellStyle name="20% - Accent2 47 2 2 7" xfId="8992"/>
    <cellStyle name="20% - Accent2 47 2 2 8" xfId="8993"/>
    <cellStyle name="20% - Accent2 47 2 2 9" xfId="8994"/>
    <cellStyle name="20% - Accent2 47 2 3" xfId="8995"/>
    <cellStyle name="20% - Accent2 47 2 3 10" xfId="8996"/>
    <cellStyle name="20% - Accent2 47 2 3 2" xfId="8997"/>
    <cellStyle name="20% - Accent2 47 2 3 3" xfId="8998"/>
    <cellStyle name="20% - Accent2 47 2 3 4" xfId="8999"/>
    <cellStyle name="20% - Accent2 47 2 3 5" xfId="9000"/>
    <cellStyle name="20% - Accent2 47 2 3 6" xfId="9001"/>
    <cellStyle name="20% - Accent2 47 2 3 7" xfId="9002"/>
    <cellStyle name="20% - Accent2 47 2 3 8" xfId="9003"/>
    <cellStyle name="20% - Accent2 47 2 3 9" xfId="9004"/>
    <cellStyle name="20% - Accent2 47 2 4" xfId="9005"/>
    <cellStyle name="20% - Accent2 47 2 5" xfId="9006"/>
    <cellStyle name="20% - Accent2 47 2 6" xfId="9007"/>
    <cellStyle name="20% - Accent2 47 2 7" xfId="9008"/>
    <cellStyle name="20% - Accent2 47 2 8" xfId="9009"/>
    <cellStyle name="20% - Accent2 47 2 9" xfId="9010"/>
    <cellStyle name="20% - Accent2 47 3" xfId="9011"/>
    <cellStyle name="20% - Accent2 47 3 10" xfId="9012"/>
    <cellStyle name="20% - Accent2 47 3 2" xfId="9013"/>
    <cellStyle name="20% - Accent2 47 3 3" xfId="9014"/>
    <cellStyle name="20% - Accent2 47 3 4" xfId="9015"/>
    <cellStyle name="20% - Accent2 47 3 5" xfId="9016"/>
    <cellStyle name="20% - Accent2 47 3 6" xfId="9017"/>
    <cellStyle name="20% - Accent2 47 3 7" xfId="9018"/>
    <cellStyle name="20% - Accent2 47 3 8" xfId="9019"/>
    <cellStyle name="20% - Accent2 47 3 9" xfId="9020"/>
    <cellStyle name="20% - Accent2 47 4" xfId="9021"/>
    <cellStyle name="20% - Accent2 47 4 10" xfId="9022"/>
    <cellStyle name="20% - Accent2 47 4 2" xfId="9023"/>
    <cellStyle name="20% - Accent2 47 4 3" xfId="9024"/>
    <cellStyle name="20% - Accent2 47 4 4" xfId="9025"/>
    <cellStyle name="20% - Accent2 47 4 5" xfId="9026"/>
    <cellStyle name="20% - Accent2 47 4 6" xfId="9027"/>
    <cellStyle name="20% - Accent2 47 4 7" xfId="9028"/>
    <cellStyle name="20% - Accent2 47 4 8" xfId="9029"/>
    <cellStyle name="20% - Accent2 47 4 9" xfId="9030"/>
    <cellStyle name="20% - Accent2 47 5" xfId="9031"/>
    <cellStyle name="20% - Accent2 47 5 10" xfId="9032"/>
    <cellStyle name="20% - Accent2 47 5 2" xfId="9033"/>
    <cellStyle name="20% - Accent2 47 5 3" xfId="9034"/>
    <cellStyle name="20% - Accent2 47 5 4" xfId="9035"/>
    <cellStyle name="20% - Accent2 47 5 5" xfId="9036"/>
    <cellStyle name="20% - Accent2 47 5 6" xfId="9037"/>
    <cellStyle name="20% - Accent2 47 5 7" xfId="9038"/>
    <cellStyle name="20% - Accent2 47 5 8" xfId="9039"/>
    <cellStyle name="20% - Accent2 47 5 9" xfId="9040"/>
    <cellStyle name="20% - Accent2 47 6" xfId="9041"/>
    <cellStyle name="20% - Accent2 47 7" xfId="9042"/>
    <cellStyle name="20% - Accent2 47 8" xfId="9043"/>
    <cellStyle name="20% - Accent2 47 9" xfId="9044"/>
    <cellStyle name="20% - Accent2 48" xfId="9045"/>
    <cellStyle name="20% - Accent2 48 10" xfId="9046"/>
    <cellStyle name="20% - Accent2 48 11" xfId="9047"/>
    <cellStyle name="20% - Accent2 48 12" xfId="9048"/>
    <cellStyle name="20% - Accent2 48 13" xfId="9049"/>
    <cellStyle name="20% - Accent2 48 14" xfId="9050"/>
    <cellStyle name="20% - Accent2 48 15" xfId="9051"/>
    <cellStyle name="20% - Accent2 48 2" xfId="9052"/>
    <cellStyle name="20% - Accent2 48 2 10" xfId="9053"/>
    <cellStyle name="20% - Accent2 48 2 11" xfId="9054"/>
    <cellStyle name="20% - Accent2 48 2 12" xfId="9055"/>
    <cellStyle name="20% - Accent2 48 2 13" xfId="9056"/>
    <cellStyle name="20% - Accent2 48 2 2" xfId="9057"/>
    <cellStyle name="20% - Accent2 48 2 2 10" xfId="9058"/>
    <cellStyle name="20% - Accent2 48 2 2 2" xfId="9059"/>
    <cellStyle name="20% - Accent2 48 2 2 3" xfId="9060"/>
    <cellStyle name="20% - Accent2 48 2 2 4" xfId="9061"/>
    <cellStyle name="20% - Accent2 48 2 2 5" xfId="9062"/>
    <cellStyle name="20% - Accent2 48 2 2 6" xfId="9063"/>
    <cellStyle name="20% - Accent2 48 2 2 7" xfId="9064"/>
    <cellStyle name="20% - Accent2 48 2 2 8" xfId="9065"/>
    <cellStyle name="20% - Accent2 48 2 2 9" xfId="9066"/>
    <cellStyle name="20% - Accent2 48 2 3" xfId="9067"/>
    <cellStyle name="20% - Accent2 48 2 3 10" xfId="9068"/>
    <cellStyle name="20% - Accent2 48 2 3 2" xfId="9069"/>
    <cellStyle name="20% - Accent2 48 2 3 3" xfId="9070"/>
    <cellStyle name="20% - Accent2 48 2 3 4" xfId="9071"/>
    <cellStyle name="20% - Accent2 48 2 3 5" xfId="9072"/>
    <cellStyle name="20% - Accent2 48 2 3 6" xfId="9073"/>
    <cellStyle name="20% - Accent2 48 2 3 7" xfId="9074"/>
    <cellStyle name="20% - Accent2 48 2 3 8" xfId="9075"/>
    <cellStyle name="20% - Accent2 48 2 3 9" xfId="9076"/>
    <cellStyle name="20% - Accent2 48 2 4" xfId="9077"/>
    <cellStyle name="20% - Accent2 48 2 5" xfId="9078"/>
    <cellStyle name="20% - Accent2 48 2 6" xfId="9079"/>
    <cellStyle name="20% - Accent2 48 2 7" xfId="9080"/>
    <cellStyle name="20% - Accent2 48 2 8" xfId="9081"/>
    <cellStyle name="20% - Accent2 48 2 9" xfId="9082"/>
    <cellStyle name="20% - Accent2 48 3" xfId="9083"/>
    <cellStyle name="20% - Accent2 48 3 10" xfId="9084"/>
    <cellStyle name="20% - Accent2 48 3 2" xfId="9085"/>
    <cellStyle name="20% - Accent2 48 3 3" xfId="9086"/>
    <cellStyle name="20% - Accent2 48 3 4" xfId="9087"/>
    <cellStyle name="20% - Accent2 48 3 5" xfId="9088"/>
    <cellStyle name="20% - Accent2 48 3 6" xfId="9089"/>
    <cellStyle name="20% - Accent2 48 3 7" xfId="9090"/>
    <cellStyle name="20% - Accent2 48 3 8" xfId="9091"/>
    <cellStyle name="20% - Accent2 48 3 9" xfId="9092"/>
    <cellStyle name="20% - Accent2 48 4" xfId="9093"/>
    <cellStyle name="20% - Accent2 48 4 10" xfId="9094"/>
    <cellStyle name="20% - Accent2 48 4 2" xfId="9095"/>
    <cellStyle name="20% - Accent2 48 4 3" xfId="9096"/>
    <cellStyle name="20% - Accent2 48 4 4" xfId="9097"/>
    <cellStyle name="20% - Accent2 48 4 5" xfId="9098"/>
    <cellStyle name="20% - Accent2 48 4 6" xfId="9099"/>
    <cellStyle name="20% - Accent2 48 4 7" xfId="9100"/>
    <cellStyle name="20% - Accent2 48 4 8" xfId="9101"/>
    <cellStyle name="20% - Accent2 48 4 9" xfId="9102"/>
    <cellStyle name="20% - Accent2 48 5" xfId="9103"/>
    <cellStyle name="20% - Accent2 48 5 10" xfId="9104"/>
    <cellStyle name="20% - Accent2 48 5 2" xfId="9105"/>
    <cellStyle name="20% - Accent2 48 5 3" xfId="9106"/>
    <cellStyle name="20% - Accent2 48 5 4" xfId="9107"/>
    <cellStyle name="20% - Accent2 48 5 5" xfId="9108"/>
    <cellStyle name="20% - Accent2 48 5 6" xfId="9109"/>
    <cellStyle name="20% - Accent2 48 5 7" xfId="9110"/>
    <cellStyle name="20% - Accent2 48 5 8" xfId="9111"/>
    <cellStyle name="20% - Accent2 48 5 9" xfId="9112"/>
    <cellStyle name="20% - Accent2 48 6" xfId="9113"/>
    <cellStyle name="20% - Accent2 48 7" xfId="9114"/>
    <cellStyle name="20% - Accent2 48 8" xfId="9115"/>
    <cellStyle name="20% - Accent2 48 9" xfId="9116"/>
    <cellStyle name="20% - Accent2 49" xfId="9117"/>
    <cellStyle name="20% - Accent2 49 10" xfId="9118"/>
    <cellStyle name="20% - Accent2 49 11" xfId="9119"/>
    <cellStyle name="20% - Accent2 49 12" xfId="9120"/>
    <cellStyle name="20% - Accent2 49 13" xfId="9121"/>
    <cellStyle name="20% - Accent2 49 14" xfId="9122"/>
    <cellStyle name="20% - Accent2 49 15" xfId="9123"/>
    <cellStyle name="20% - Accent2 49 2" xfId="9124"/>
    <cellStyle name="20% - Accent2 49 2 10" xfId="9125"/>
    <cellStyle name="20% - Accent2 49 2 11" xfId="9126"/>
    <cellStyle name="20% - Accent2 49 2 12" xfId="9127"/>
    <cellStyle name="20% - Accent2 49 2 13" xfId="9128"/>
    <cellStyle name="20% - Accent2 49 2 2" xfId="9129"/>
    <cellStyle name="20% - Accent2 49 2 2 10" xfId="9130"/>
    <cellStyle name="20% - Accent2 49 2 2 2" xfId="9131"/>
    <cellStyle name="20% - Accent2 49 2 2 3" xfId="9132"/>
    <cellStyle name="20% - Accent2 49 2 2 4" xfId="9133"/>
    <cellStyle name="20% - Accent2 49 2 2 5" xfId="9134"/>
    <cellStyle name="20% - Accent2 49 2 2 6" xfId="9135"/>
    <cellStyle name="20% - Accent2 49 2 2 7" xfId="9136"/>
    <cellStyle name="20% - Accent2 49 2 2 8" xfId="9137"/>
    <cellStyle name="20% - Accent2 49 2 2 9" xfId="9138"/>
    <cellStyle name="20% - Accent2 49 2 3" xfId="9139"/>
    <cellStyle name="20% - Accent2 49 2 3 10" xfId="9140"/>
    <cellStyle name="20% - Accent2 49 2 3 2" xfId="9141"/>
    <cellStyle name="20% - Accent2 49 2 3 3" xfId="9142"/>
    <cellStyle name="20% - Accent2 49 2 3 4" xfId="9143"/>
    <cellStyle name="20% - Accent2 49 2 3 5" xfId="9144"/>
    <cellStyle name="20% - Accent2 49 2 3 6" xfId="9145"/>
    <cellStyle name="20% - Accent2 49 2 3 7" xfId="9146"/>
    <cellStyle name="20% - Accent2 49 2 3 8" xfId="9147"/>
    <cellStyle name="20% - Accent2 49 2 3 9" xfId="9148"/>
    <cellStyle name="20% - Accent2 49 2 4" xfId="9149"/>
    <cellStyle name="20% - Accent2 49 2 5" xfId="9150"/>
    <cellStyle name="20% - Accent2 49 2 6" xfId="9151"/>
    <cellStyle name="20% - Accent2 49 2 7" xfId="9152"/>
    <cellStyle name="20% - Accent2 49 2 8" xfId="9153"/>
    <cellStyle name="20% - Accent2 49 2 9" xfId="9154"/>
    <cellStyle name="20% - Accent2 49 3" xfId="9155"/>
    <cellStyle name="20% - Accent2 49 3 10" xfId="9156"/>
    <cellStyle name="20% - Accent2 49 3 2" xfId="9157"/>
    <cellStyle name="20% - Accent2 49 3 3" xfId="9158"/>
    <cellStyle name="20% - Accent2 49 3 4" xfId="9159"/>
    <cellStyle name="20% - Accent2 49 3 5" xfId="9160"/>
    <cellStyle name="20% - Accent2 49 3 6" xfId="9161"/>
    <cellStyle name="20% - Accent2 49 3 7" xfId="9162"/>
    <cellStyle name="20% - Accent2 49 3 8" xfId="9163"/>
    <cellStyle name="20% - Accent2 49 3 9" xfId="9164"/>
    <cellStyle name="20% - Accent2 49 4" xfId="9165"/>
    <cellStyle name="20% - Accent2 49 4 10" xfId="9166"/>
    <cellStyle name="20% - Accent2 49 4 2" xfId="9167"/>
    <cellStyle name="20% - Accent2 49 4 3" xfId="9168"/>
    <cellStyle name="20% - Accent2 49 4 4" xfId="9169"/>
    <cellStyle name="20% - Accent2 49 4 5" xfId="9170"/>
    <cellStyle name="20% - Accent2 49 4 6" xfId="9171"/>
    <cellStyle name="20% - Accent2 49 4 7" xfId="9172"/>
    <cellStyle name="20% - Accent2 49 4 8" xfId="9173"/>
    <cellStyle name="20% - Accent2 49 4 9" xfId="9174"/>
    <cellStyle name="20% - Accent2 49 5" xfId="9175"/>
    <cellStyle name="20% - Accent2 49 5 10" xfId="9176"/>
    <cellStyle name="20% - Accent2 49 5 2" xfId="9177"/>
    <cellStyle name="20% - Accent2 49 5 3" xfId="9178"/>
    <cellStyle name="20% - Accent2 49 5 4" xfId="9179"/>
    <cellStyle name="20% - Accent2 49 5 5" xfId="9180"/>
    <cellStyle name="20% - Accent2 49 5 6" xfId="9181"/>
    <cellStyle name="20% - Accent2 49 5 7" xfId="9182"/>
    <cellStyle name="20% - Accent2 49 5 8" xfId="9183"/>
    <cellStyle name="20% - Accent2 49 5 9" xfId="9184"/>
    <cellStyle name="20% - Accent2 49 6" xfId="9185"/>
    <cellStyle name="20% - Accent2 49 7" xfId="9186"/>
    <cellStyle name="20% - Accent2 49 8" xfId="9187"/>
    <cellStyle name="20% - Accent2 49 9" xfId="9188"/>
    <cellStyle name="20% - Accent2 5" xfId="9189"/>
    <cellStyle name="20% - Accent2 5 10" xfId="9190"/>
    <cellStyle name="20% - Accent2 5 11" xfId="9191"/>
    <cellStyle name="20% - Accent2 5 12" xfId="9192"/>
    <cellStyle name="20% - Accent2 5 13" xfId="9193"/>
    <cellStyle name="20% - Accent2 5 14" xfId="9194"/>
    <cellStyle name="20% - Accent2 5 15" xfId="9195"/>
    <cellStyle name="20% - Accent2 5 16" xfId="9196"/>
    <cellStyle name="20% - Accent2 5 17" xfId="9197"/>
    <cellStyle name="20% - Accent2 5 18" xfId="9198"/>
    <cellStyle name="20% - Accent2 5 19" xfId="9199"/>
    <cellStyle name="20% - Accent2 5 2" xfId="9200"/>
    <cellStyle name="20% - Accent2 5 2 10" xfId="9201"/>
    <cellStyle name="20% - Accent2 5 2 11" xfId="9202"/>
    <cellStyle name="20% - Accent2 5 2 12" xfId="9203"/>
    <cellStyle name="20% - Accent2 5 2 13" xfId="9204"/>
    <cellStyle name="20% - Accent2 5 2 2" xfId="9205"/>
    <cellStyle name="20% - Accent2 5 2 2 10" xfId="9206"/>
    <cellStyle name="20% - Accent2 5 2 2 2" xfId="9207"/>
    <cellStyle name="20% - Accent2 5 2 2 2 2" xfId="9208"/>
    <cellStyle name="20% - Accent2 5 2 2 3" xfId="9209"/>
    <cellStyle name="20% - Accent2 5 2 2 4" xfId="9210"/>
    <cellStyle name="20% - Accent2 5 2 2 5" xfId="9211"/>
    <cellStyle name="20% - Accent2 5 2 2 6" xfId="9212"/>
    <cellStyle name="20% - Accent2 5 2 2 7" xfId="9213"/>
    <cellStyle name="20% - Accent2 5 2 2 8" xfId="9214"/>
    <cellStyle name="20% - Accent2 5 2 2 9" xfId="9215"/>
    <cellStyle name="20% - Accent2 5 2 3" xfId="9216"/>
    <cellStyle name="20% - Accent2 5 2 3 10" xfId="9217"/>
    <cellStyle name="20% - Accent2 5 2 3 2" xfId="9218"/>
    <cellStyle name="20% - Accent2 5 2 3 3" xfId="9219"/>
    <cellStyle name="20% - Accent2 5 2 3 4" xfId="9220"/>
    <cellStyle name="20% - Accent2 5 2 3 5" xfId="9221"/>
    <cellStyle name="20% - Accent2 5 2 3 6" xfId="9222"/>
    <cellStyle name="20% - Accent2 5 2 3 7" xfId="9223"/>
    <cellStyle name="20% - Accent2 5 2 3 8" xfId="9224"/>
    <cellStyle name="20% - Accent2 5 2 3 9" xfId="9225"/>
    <cellStyle name="20% - Accent2 5 2 4" xfId="9226"/>
    <cellStyle name="20% - Accent2 5 2 5" xfId="9227"/>
    <cellStyle name="20% - Accent2 5 2 6" xfId="9228"/>
    <cellStyle name="20% - Accent2 5 2 7" xfId="9229"/>
    <cellStyle name="20% - Accent2 5 2 8" xfId="9230"/>
    <cellStyle name="20% - Accent2 5 2 9" xfId="9231"/>
    <cellStyle name="20% - Accent2 5 3" xfId="9232"/>
    <cellStyle name="20% - Accent2 5 3 10" xfId="9233"/>
    <cellStyle name="20% - Accent2 5 3 2" xfId="9234"/>
    <cellStyle name="20% - Accent2 5 3 2 2" xfId="9235"/>
    <cellStyle name="20% - Accent2 5 3 2 2 2" xfId="9236"/>
    <cellStyle name="20% - Accent2 5 3 2 3" xfId="9237"/>
    <cellStyle name="20% - Accent2 5 3 3" xfId="9238"/>
    <cellStyle name="20% - Accent2 5 3 3 2" xfId="9239"/>
    <cellStyle name="20% - Accent2 5 3 4" xfId="9240"/>
    <cellStyle name="20% - Accent2 5 3 5" xfId="9241"/>
    <cellStyle name="20% - Accent2 5 3 6" xfId="9242"/>
    <cellStyle name="20% - Accent2 5 3 7" xfId="9243"/>
    <cellStyle name="20% - Accent2 5 3 8" xfId="9244"/>
    <cellStyle name="20% - Accent2 5 3 9" xfId="9245"/>
    <cellStyle name="20% - Accent2 5 4" xfId="9246"/>
    <cellStyle name="20% - Accent2 5 4 10" xfId="9247"/>
    <cellStyle name="20% - Accent2 5 4 2" xfId="9248"/>
    <cellStyle name="20% - Accent2 5 4 2 2" xfId="9249"/>
    <cellStyle name="20% - Accent2 5 4 3" xfId="9250"/>
    <cellStyle name="20% - Accent2 5 4 4" xfId="9251"/>
    <cellStyle name="20% - Accent2 5 4 5" xfId="9252"/>
    <cellStyle name="20% - Accent2 5 4 6" xfId="9253"/>
    <cellStyle name="20% - Accent2 5 4 7" xfId="9254"/>
    <cellStyle name="20% - Accent2 5 4 8" xfId="9255"/>
    <cellStyle name="20% - Accent2 5 4 9" xfId="9256"/>
    <cellStyle name="20% - Accent2 5 5" xfId="9257"/>
    <cellStyle name="20% - Accent2 5 5 10" xfId="9258"/>
    <cellStyle name="20% - Accent2 5 5 2" xfId="9259"/>
    <cellStyle name="20% - Accent2 5 5 3" xfId="9260"/>
    <cellStyle name="20% - Accent2 5 5 4" xfId="9261"/>
    <cellStyle name="20% - Accent2 5 5 5" xfId="9262"/>
    <cellStyle name="20% - Accent2 5 5 6" xfId="9263"/>
    <cellStyle name="20% - Accent2 5 5 7" xfId="9264"/>
    <cellStyle name="20% - Accent2 5 5 8" xfId="9265"/>
    <cellStyle name="20% - Accent2 5 5 9" xfId="9266"/>
    <cellStyle name="20% - Accent2 5 6" xfId="9267"/>
    <cellStyle name="20% - Accent2 5 6 10" xfId="9268"/>
    <cellStyle name="20% - Accent2 5 6 2" xfId="9269"/>
    <cellStyle name="20% - Accent2 5 6 3" xfId="9270"/>
    <cellStyle name="20% - Accent2 5 6 4" xfId="9271"/>
    <cellStyle name="20% - Accent2 5 6 5" xfId="9272"/>
    <cellStyle name="20% - Accent2 5 6 6" xfId="9273"/>
    <cellStyle name="20% - Accent2 5 6 7" xfId="9274"/>
    <cellStyle name="20% - Accent2 5 6 8" xfId="9275"/>
    <cellStyle name="20% - Accent2 5 6 9" xfId="9276"/>
    <cellStyle name="20% - Accent2 5 7" xfId="9277"/>
    <cellStyle name="20% - Accent2 5 7 10" xfId="9278"/>
    <cellStyle name="20% - Accent2 5 7 2" xfId="9279"/>
    <cellStyle name="20% - Accent2 5 7 3" xfId="9280"/>
    <cellStyle name="20% - Accent2 5 7 4" xfId="9281"/>
    <cellStyle name="20% - Accent2 5 7 5" xfId="9282"/>
    <cellStyle name="20% - Accent2 5 7 6" xfId="9283"/>
    <cellStyle name="20% - Accent2 5 7 7" xfId="9284"/>
    <cellStyle name="20% - Accent2 5 7 8" xfId="9285"/>
    <cellStyle name="20% - Accent2 5 7 9" xfId="9286"/>
    <cellStyle name="20% - Accent2 5 8" xfId="9287"/>
    <cellStyle name="20% - Accent2 5 8 10" xfId="9288"/>
    <cellStyle name="20% - Accent2 5 8 2" xfId="9289"/>
    <cellStyle name="20% - Accent2 5 8 3" xfId="9290"/>
    <cellStyle name="20% - Accent2 5 8 4" xfId="9291"/>
    <cellStyle name="20% - Accent2 5 8 5" xfId="9292"/>
    <cellStyle name="20% - Accent2 5 8 6" xfId="9293"/>
    <cellStyle name="20% - Accent2 5 8 7" xfId="9294"/>
    <cellStyle name="20% - Accent2 5 8 8" xfId="9295"/>
    <cellStyle name="20% - Accent2 5 8 9" xfId="9296"/>
    <cellStyle name="20% - Accent2 5 9" xfId="9297"/>
    <cellStyle name="20% - Accent2 5 9 10" xfId="9298"/>
    <cellStyle name="20% - Accent2 5 9 2" xfId="9299"/>
    <cellStyle name="20% - Accent2 5 9 3" xfId="9300"/>
    <cellStyle name="20% - Accent2 5 9 4" xfId="9301"/>
    <cellStyle name="20% - Accent2 5 9 5" xfId="9302"/>
    <cellStyle name="20% - Accent2 5 9 6" xfId="9303"/>
    <cellStyle name="20% - Accent2 5 9 7" xfId="9304"/>
    <cellStyle name="20% - Accent2 5 9 8" xfId="9305"/>
    <cellStyle name="20% - Accent2 5 9 9" xfId="9306"/>
    <cellStyle name="20% - Accent2 50" xfId="9307"/>
    <cellStyle name="20% - Accent2 50 10" xfId="9308"/>
    <cellStyle name="20% - Accent2 50 11" xfId="9309"/>
    <cellStyle name="20% - Accent2 50 12" xfId="9310"/>
    <cellStyle name="20% - Accent2 50 13" xfId="9311"/>
    <cellStyle name="20% - Accent2 50 14" xfId="9312"/>
    <cellStyle name="20% - Accent2 50 2" xfId="9313"/>
    <cellStyle name="20% - Accent2 50 2 10" xfId="9314"/>
    <cellStyle name="20% - Accent2 50 2 11" xfId="9315"/>
    <cellStyle name="20% - Accent2 50 2 12" xfId="9316"/>
    <cellStyle name="20% - Accent2 50 2 13" xfId="9317"/>
    <cellStyle name="20% - Accent2 50 2 2" xfId="9318"/>
    <cellStyle name="20% - Accent2 50 2 2 10" xfId="9319"/>
    <cellStyle name="20% - Accent2 50 2 2 2" xfId="9320"/>
    <cellStyle name="20% - Accent2 50 2 2 3" xfId="9321"/>
    <cellStyle name="20% - Accent2 50 2 2 4" xfId="9322"/>
    <cellStyle name="20% - Accent2 50 2 2 5" xfId="9323"/>
    <cellStyle name="20% - Accent2 50 2 2 6" xfId="9324"/>
    <cellStyle name="20% - Accent2 50 2 2 7" xfId="9325"/>
    <cellStyle name="20% - Accent2 50 2 2 8" xfId="9326"/>
    <cellStyle name="20% - Accent2 50 2 2 9" xfId="9327"/>
    <cellStyle name="20% - Accent2 50 2 3" xfId="9328"/>
    <cellStyle name="20% - Accent2 50 2 3 10" xfId="9329"/>
    <cellStyle name="20% - Accent2 50 2 3 2" xfId="9330"/>
    <cellStyle name="20% - Accent2 50 2 3 3" xfId="9331"/>
    <cellStyle name="20% - Accent2 50 2 3 4" xfId="9332"/>
    <cellStyle name="20% - Accent2 50 2 3 5" xfId="9333"/>
    <cellStyle name="20% - Accent2 50 2 3 6" xfId="9334"/>
    <cellStyle name="20% - Accent2 50 2 3 7" xfId="9335"/>
    <cellStyle name="20% - Accent2 50 2 3 8" xfId="9336"/>
    <cellStyle name="20% - Accent2 50 2 3 9" xfId="9337"/>
    <cellStyle name="20% - Accent2 50 2 4" xfId="9338"/>
    <cellStyle name="20% - Accent2 50 2 5" xfId="9339"/>
    <cellStyle name="20% - Accent2 50 2 6" xfId="9340"/>
    <cellStyle name="20% - Accent2 50 2 7" xfId="9341"/>
    <cellStyle name="20% - Accent2 50 2 8" xfId="9342"/>
    <cellStyle name="20% - Accent2 50 2 9" xfId="9343"/>
    <cellStyle name="20% - Accent2 50 3" xfId="9344"/>
    <cellStyle name="20% - Accent2 50 3 10" xfId="9345"/>
    <cellStyle name="20% - Accent2 50 3 2" xfId="9346"/>
    <cellStyle name="20% - Accent2 50 3 3" xfId="9347"/>
    <cellStyle name="20% - Accent2 50 3 4" xfId="9348"/>
    <cellStyle name="20% - Accent2 50 3 5" xfId="9349"/>
    <cellStyle name="20% - Accent2 50 3 6" xfId="9350"/>
    <cellStyle name="20% - Accent2 50 3 7" xfId="9351"/>
    <cellStyle name="20% - Accent2 50 3 8" xfId="9352"/>
    <cellStyle name="20% - Accent2 50 3 9" xfId="9353"/>
    <cellStyle name="20% - Accent2 50 4" xfId="9354"/>
    <cellStyle name="20% - Accent2 50 4 10" xfId="9355"/>
    <cellStyle name="20% - Accent2 50 4 2" xfId="9356"/>
    <cellStyle name="20% - Accent2 50 4 3" xfId="9357"/>
    <cellStyle name="20% - Accent2 50 4 4" xfId="9358"/>
    <cellStyle name="20% - Accent2 50 4 5" xfId="9359"/>
    <cellStyle name="20% - Accent2 50 4 6" xfId="9360"/>
    <cellStyle name="20% - Accent2 50 4 7" xfId="9361"/>
    <cellStyle name="20% - Accent2 50 4 8" xfId="9362"/>
    <cellStyle name="20% - Accent2 50 4 9" xfId="9363"/>
    <cellStyle name="20% - Accent2 50 5" xfId="9364"/>
    <cellStyle name="20% - Accent2 50 6" xfId="9365"/>
    <cellStyle name="20% - Accent2 50 7" xfId="9366"/>
    <cellStyle name="20% - Accent2 50 8" xfId="9367"/>
    <cellStyle name="20% - Accent2 50 9" xfId="9368"/>
    <cellStyle name="20% - Accent2 51" xfId="9369"/>
    <cellStyle name="20% - Accent2 51 10" xfId="9370"/>
    <cellStyle name="20% - Accent2 51 11" xfId="9371"/>
    <cellStyle name="20% - Accent2 51 12" xfId="9372"/>
    <cellStyle name="20% - Accent2 51 13" xfId="9373"/>
    <cellStyle name="20% - Accent2 51 14" xfId="9374"/>
    <cellStyle name="20% - Accent2 51 2" xfId="9375"/>
    <cellStyle name="20% - Accent2 51 2 10" xfId="9376"/>
    <cellStyle name="20% - Accent2 51 2 11" xfId="9377"/>
    <cellStyle name="20% - Accent2 51 2 2" xfId="9378"/>
    <cellStyle name="20% - Accent2 51 2 3" xfId="9379"/>
    <cellStyle name="20% - Accent2 51 2 4" xfId="9380"/>
    <cellStyle name="20% - Accent2 51 2 5" xfId="9381"/>
    <cellStyle name="20% - Accent2 51 2 6" xfId="9382"/>
    <cellStyle name="20% - Accent2 51 2 7" xfId="9383"/>
    <cellStyle name="20% - Accent2 51 2 8" xfId="9384"/>
    <cellStyle name="20% - Accent2 51 2 9" xfId="9385"/>
    <cellStyle name="20% - Accent2 51 3" xfId="9386"/>
    <cellStyle name="20% - Accent2 51 3 10" xfId="9387"/>
    <cellStyle name="20% - Accent2 51 3 2" xfId="9388"/>
    <cellStyle name="20% - Accent2 51 3 3" xfId="9389"/>
    <cellStyle name="20% - Accent2 51 3 4" xfId="9390"/>
    <cellStyle name="20% - Accent2 51 3 5" xfId="9391"/>
    <cellStyle name="20% - Accent2 51 3 6" xfId="9392"/>
    <cellStyle name="20% - Accent2 51 3 7" xfId="9393"/>
    <cellStyle name="20% - Accent2 51 3 8" xfId="9394"/>
    <cellStyle name="20% - Accent2 51 3 9" xfId="9395"/>
    <cellStyle name="20% - Accent2 51 4" xfId="9396"/>
    <cellStyle name="20% - Accent2 51 4 10" xfId="9397"/>
    <cellStyle name="20% - Accent2 51 4 2" xfId="9398"/>
    <cellStyle name="20% - Accent2 51 4 3" xfId="9399"/>
    <cellStyle name="20% - Accent2 51 4 4" xfId="9400"/>
    <cellStyle name="20% - Accent2 51 4 5" xfId="9401"/>
    <cellStyle name="20% - Accent2 51 4 6" xfId="9402"/>
    <cellStyle name="20% - Accent2 51 4 7" xfId="9403"/>
    <cellStyle name="20% - Accent2 51 4 8" xfId="9404"/>
    <cellStyle name="20% - Accent2 51 4 9" xfId="9405"/>
    <cellStyle name="20% - Accent2 51 5" xfId="9406"/>
    <cellStyle name="20% - Accent2 51 6" xfId="9407"/>
    <cellStyle name="20% - Accent2 51 7" xfId="9408"/>
    <cellStyle name="20% - Accent2 51 8" xfId="9409"/>
    <cellStyle name="20% - Accent2 51 9" xfId="9410"/>
    <cellStyle name="20% - Accent2 52" xfId="9411"/>
    <cellStyle name="20% - Accent2 52 10" xfId="9412"/>
    <cellStyle name="20% - Accent2 52 11" xfId="9413"/>
    <cellStyle name="20% - Accent2 52 12" xfId="9414"/>
    <cellStyle name="20% - Accent2 52 13" xfId="9415"/>
    <cellStyle name="20% - Accent2 52 2" xfId="9416"/>
    <cellStyle name="20% - Accent2 52 2 10" xfId="9417"/>
    <cellStyle name="20% - Accent2 52 2 11" xfId="9418"/>
    <cellStyle name="20% - Accent2 52 2 2" xfId="9419"/>
    <cellStyle name="20% - Accent2 52 2 3" xfId="9420"/>
    <cellStyle name="20% - Accent2 52 2 4" xfId="9421"/>
    <cellStyle name="20% - Accent2 52 2 5" xfId="9422"/>
    <cellStyle name="20% - Accent2 52 2 6" xfId="9423"/>
    <cellStyle name="20% - Accent2 52 2 7" xfId="9424"/>
    <cellStyle name="20% - Accent2 52 2 8" xfId="9425"/>
    <cellStyle name="20% - Accent2 52 2 9" xfId="9426"/>
    <cellStyle name="20% - Accent2 52 3" xfId="9427"/>
    <cellStyle name="20% - Accent2 52 3 10" xfId="9428"/>
    <cellStyle name="20% - Accent2 52 3 2" xfId="9429"/>
    <cellStyle name="20% - Accent2 52 3 3" xfId="9430"/>
    <cellStyle name="20% - Accent2 52 3 4" xfId="9431"/>
    <cellStyle name="20% - Accent2 52 3 5" xfId="9432"/>
    <cellStyle name="20% - Accent2 52 3 6" xfId="9433"/>
    <cellStyle name="20% - Accent2 52 3 7" xfId="9434"/>
    <cellStyle name="20% - Accent2 52 3 8" xfId="9435"/>
    <cellStyle name="20% - Accent2 52 3 9" xfId="9436"/>
    <cellStyle name="20% - Accent2 52 4" xfId="9437"/>
    <cellStyle name="20% - Accent2 52 5" xfId="9438"/>
    <cellStyle name="20% - Accent2 52 6" xfId="9439"/>
    <cellStyle name="20% - Accent2 52 7" xfId="9440"/>
    <cellStyle name="20% - Accent2 52 8" xfId="9441"/>
    <cellStyle name="20% - Accent2 52 9" xfId="9442"/>
    <cellStyle name="20% - Accent2 53" xfId="9443"/>
    <cellStyle name="20% - Accent2 53 10" xfId="9444"/>
    <cellStyle name="20% - Accent2 53 11" xfId="9445"/>
    <cellStyle name="20% - Accent2 53 12" xfId="9446"/>
    <cellStyle name="20% - Accent2 53 13" xfId="9447"/>
    <cellStyle name="20% - Accent2 53 2" xfId="9448"/>
    <cellStyle name="20% - Accent2 53 2 10" xfId="9449"/>
    <cellStyle name="20% - Accent2 53 2 11" xfId="9450"/>
    <cellStyle name="20% - Accent2 53 2 2" xfId="9451"/>
    <cellStyle name="20% - Accent2 53 2 3" xfId="9452"/>
    <cellStyle name="20% - Accent2 53 2 4" xfId="9453"/>
    <cellStyle name="20% - Accent2 53 2 5" xfId="9454"/>
    <cellStyle name="20% - Accent2 53 2 6" xfId="9455"/>
    <cellStyle name="20% - Accent2 53 2 7" xfId="9456"/>
    <cellStyle name="20% - Accent2 53 2 8" xfId="9457"/>
    <cellStyle name="20% - Accent2 53 2 9" xfId="9458"/>
    <cellStyle name="20% - Accent2 53 3" xfId="9459"/>
    <cellStyle name="20% - Accent2 53 3 10" xfId="9460"/>
    <cellStyle name="20% - Accent2 53 3 2" xfId="9461"/>
    <cellStyle name="20% - Accent2 53 3 3" xfId="9462"/>
    <cellStyle name="20% - Accent2 53 3 4" xfId="9463"/>
    <cellStyle name="20% - Accent2 53 3 5" xfId="9464"/>
    <cellStyle name="20% - Accent2 53 3 6" xfId="9465"/>
    <cellStyle name="20% - Accent2 53 3 7" xfId="9466"/>
    <cellStyle name="20% - Accent2 53 3 8" xfId="9467"/>
    <cellStyle name="20% - Accent2 53 3 9" xfId="9468"/>
    <cellStyle name="20% - Accent2 53 4" xfId="9469"/>
    <cellStyle name="20% - Accent2 53 5" xfId="9470"/>
    <cellStyle name="20% - Accent2 53 6" xfId="9471"/>
    <cellStyle name="20% - Accent2 53 7" xfId="9472"/>
    <cellStyle name="20% - Accent2 53 8" xfId="9473"/>
    <cellStyle name="20% - Accent2 53 9" xfId="9474"/>
    <cellStyle name="20% - Accent2 54" xfId="9475"/>
    <cellStyle name="20% - Accent2 54 10" xfId="9476"/>
    <cellStyle name="20% - Accent2 54 11" xfId="9477"/>
    <cellStyle name="20% - Accent2 54 12" xfId="9478"/>
    <cellStyle name="20% - Accent2 54 13" xfId="9479"/>
    <cellStyle name="20% - Accent2 54 2" xfId="9480"/>
    <cellStyle name="20% - Accent2 54 2 10" xfId="9481"/>
    <cellStyle name="20% - Accent2 54 2 11" xfId="9482"/>
    <cellStyle name="20% - Accent2 54 2 2" xfId="9483"/>
    <cellStyle name="20% - Accent2 54 2 3" xfId="9484"/>
    <cellStyle name="20% - Accent2 54 2 4" xfId="9485"/>
    <cellStyle name="20% - Accent2 54 2 5" xfId="9486"/>
    <cellStyle name="20% - Accent2 54 2 6" xfId="9487"/>
    <cellStyle name="20% - Accent2 54 2 7" xfId="9488"/>
    <cellStyle name="20% - Accent2 54 2 8" xfId="9489"/>
    <cellStyle name="20% - Accent2 54 2 9" xfId="9490"/>
    <cellStyle name="20% - Accent2 54 3" xfId="9491"/>
    <cellStyle name="20% - Accent2 54 3 10" xfId="9492"/>
    <cellStyle name="20% - Accent2 54 3 2" xfId="9493"/>
    <cellStyle name="20% - Accent2 54 3 3" xfId="9494"/>
    <cellStyle name="20% - Accent2 54 3 4" xfId="9495"/>
    <cellStyle name="20% - Accent2 54 3 5" xfId="9496"/>
    <cellStyle name="20% - Accent2 54 3 6" xfId="9497"/>
    <cellStyle name="20% - Accent2 54 3 7" xfId="9498"/>
    <cellStyle name="20% - Accent2 54 3 8" xfId="9499"/>
    <cellStyle name="20% - Accent2 54 3 9" xfId="9500"/>
    <cellStyle name="20% - Accent2 54 4" xfId="9501"/>
    <cellStyle name="20% - Accent2 54 5" xfId="9502"/>
    <cellStyle name="20% - Accent2 54 6" xfId="9503"/>
    <cellStyle name="20% - Accent2 54 7" xfId="9504"/>
    <cellStyle name="20% - Accent2 54 8" xfId="9505"/>
    <cellStyle name="20% - Accent2 54 9" xfId="9506"/>
    <cellStyle name="20% - Accent2 55" xfId="9507"/>
    <cellStyle name="20% - Accent2 55 10" xfId="9508"/>
    <cellStyle name="20% - Accent2 55 11" xfId="9509"/>
    <cellStyle name="20% - Accent2 55 12" xfId="9510"/>
    <cellStyle name="20% - Accent2 55 13" xfId="9511"/>
    <cellStyle name="20% - Accent2 55 2" xfId="9512"/>
    <cellStyle name="20% - Accent2 55 2 10" xfId="9513"/>
    <cellStyle name="20% - Accent2 55 2 11" xfId="9514"/>
    <cellStyle name="20% - Accent2 55 2 2" xfId="9515"/>
    <cellStyle name="20% - Accent2 55 2 3" xfId="9516"/>
    <cellStyle name="20% - Accent2 55 2 4" xfId="9517"/>
    <cellStyle name="20% - Accent2 55 2 5" xfId="9518"/>
    <cellStyle name="20% - Accent2 55 2 6" xfId="9519"/>
    <cellStyle name="20% - Accent2 55 2 7" xfId="9520"/>
    <cellStyle name="20% - Accent2 55 2 8" xfId="9521"/>
    <cellStyle name="20% - Accent2 55 2 9" xfId="9522"/>
    <cellStyle name="20% - Accent2 55 3" xfId="9523"/>
    <cellStyle name="20% - Accent2 55 3 10" xfId="9524"/>
    <cellStyle name="20% - Accent2 55 3 2" xfId="9525"/>
    <cellStyle name="20% - Accent2 55 3 3" xfId="9526"/>
    <cellStyle name="20% - Accent2 55 3 4" xfId="9527"/>
    <cellStyle name="20% - Accent2 55 3 5" xfId="9528"/>
    <cellStyle name="20% - Accent2 55 3 6" xfId="9529"/>
    <cellStyle name="20% - Accent2 55 3 7" xfId="9530"/>
    <cellStyle name="20% - Accent2 55 3 8" xfId="9531"/>
    <cellStyle name="20% - Accent2 55 3 9" xfId="9532"/>
    <cellStyle name="20% - Accent2 55 4" xfId="9533"/>
    <cellStyle name="20% - Accent2 55 5" xfId="9534"/>
    <cellStyle name="20% - Accent2 55 6" xfId="9535"/>
    <cellStyle name="20% - Accent2 55 7" xfId="9536"/>
    <cellStyle name="20% - Accent2 55 8" xfId="9537"/>
    <cellStyle name="20% - Accent2 55 9" xfId="9538"/>
    <cellStyle name="20% - Accent2 56" xfId="9539"/>
    <cellStyle name="20% - Accent2 56 10" xfId="9540"/>
    <cellStyle name="20% - Accent2 56 11" xfId="9541"/>
    <cellStyle name="20% - Accent2 56 12" xfId="9542"/>
    <cellStyle name="20% - Accent2 56 13" xfId="9543"/>
    <cellStyle name="20% - Accent2 56 2" xfId="9544"/>
    <cellStyle name="20% - Accent2 56 2 10" xfId="9545"/>
    <cellStyle name="20% - Accent2 56 2 2" xfId="9546"/>
    <cellStyle name="20% - Accent2 56 2 3" xfId="9547"/>
    <cellStyle name="20% - Accent2 56 2 4" xfId="9548"/>
    <cellStyle name="20% - Accent2 56 2 5" xfId="9549"/>
    <cellStyle name="20% - Accent2 56 2 6" xfId="9550"/>
    <cellStyle name="20% - Accent2 56 2 7" xfId="9551"/>
    <cellStyle name="20% - Accent2 56 2 8" xfId="9552"/>
    <cellStyle name="20% - Accent2 56 2 9" xfId="9553"/>
    <cellStyle name="20% - Accent2 56 3" xfId="9554"/>
    <cellStyle name="20% - Accent2 56 3 10" xfId="9555"/>
    <cellStyle name="20% - Accent2 56 3 2" xfId="9556"/>
    <cellStyle name="20% - Accent2 56 3 3" xfId="9557"/>
    <cellStyle name="20% - Accent2 56 3 4" xfId="9558"/>
    <cellStyle name="20% - Accent2 56 3 5" xfId="9559"/>
    <cellStyle name="20% - Accent2 56 3 6" xfId="9560"/>
    <cellStyle name="20% - Accent2 56 3 7" xfId="9561"/>
    <cellStyle name="20% - Accent2 56 3 8" xfId="9562"/>
    <cellStyle name="20% - Accent2 56 3 9" xfId="9563"/>
    <cellStyle name="20% - Accent2 56 4" xfId="9564"/>
    <cellStyle name="20% - Accent2 56 5" xfId="9565"/>
    <cellStyle name="20% - Accent2 56 6" xfId="9566"/>
    <cellStyle name="20% - Accent2 56 7" xfId="9567"/>
    <cellStyle name="20% - Accent2 56 8" xfId="9568"/>
    <cellStyle name="20% - Accent2 56 9" xfId="9569"/>
    <cellStyle name="20% - Accent2 57" xfId="9570"/>
    <cellStyle name="20% - Accent2 57 10" xfId="9571"/>
    <cellStyle name="20% - Accent2 57 11" xfId="9572"/>
    <cellStyle name="20% - Accent2 57 12" xfId="9573"/>
    <cellStyle name="20% - Accent2 57 13" xfId="9574"/>
    <cellStyle name="20% - Accent2 57 2" xfId="9575"/>
    <cellStyle name="20% - Accent2 57 2 10" xfId="9576"/>
    <cellStyle name="20% - Accent2 57 2 2" xfId="9577"/>
    <cellStyle name="20% - Accent2 57 2 3" xfId="9578"/>
    <cellStyle name="20% - Accent2 57 2 4" xfId="9579"/>
    <cellStyle name="20% - Accent2 57 2 5" xfId="9580"/>
    <cellStyle name="20% - Accent2 57 2 6" xfId="9581"/>
    <cellStyle name="20% - Accent2 57 2 7" xfId="9582"/>
    <cellStyle name="20% - Accent2 57 2 8" xfId="9583"/>
    <cellStyle name="20% - Accent2 57 2 9" xfId="9584"/>
    <cellStyle name="20% - Accent2 57 3" xfId="9585"/>
    <cellStyle name="20% - Accent2 57 3 10" xfId="9586"/>
    <cellStyle name="20% - Accent2 57 3 2" xfId="9587"/>
    <cellStyle name="20% - Accent2 57 3 3" xfId="9588"/>
    <cellStyle name="20% - Accent2 57 3 4" xfId="9589"/>
    <cellStyle name="20% - Accent2 57 3 5" xfId="9590"/>
    <cellStyle name="20% - Accent2 57 3 6" xfId="9591"/>
    <cellStyle name="20% - Accent2 57 3 7" xfId="9592"/>
    <cellStyle name="20% - Accent2 57 3 8" xfId="9593"/>
    <cellStyle name="20% - Accent2 57 3 9" xfId="9594"/>
    <cellStyle name="20% - Accent2 57 4" xfId="9595"/>
    <cellStyle name="20% - Accent2 57 5" xfId="9596"/>
    <cellStyle name="20% - Accent2 57 6" xfId="9597"/>
    <cellStyle name="20% - Accent2 57 7" xfId="9598"/>
    <cellStyle name="20% - Accent2 57 8" xfId="9599"/>
    <cellStyle name="20% - Accent2 57 9" xfId="9600"/>
    <cellStyle name="20% - Accent2 58" xfId="9601"/>
    <cellStyle name="20% - Accent2 58 10" xfId="9602"/>
    <cellStyle name="20% - Accent2 58 11" xfId="9603"/>
    <cellStyle name="20% - Accent2 58 12" xfId="9604"/>
    <cellStyle name="20% - Accent2 58 2" xfId="9605"/>
    <cellStyle name="20% - Accent2 58 2 10" xfId="9606"/>
    <cellStyle name="20% - Accent2 58 2 2" xfId="9607"/>
    <cellStyle name="20% - Accent2 58 2 3" xfId="9608"/>
    <cellStyle name="20% - Accent2 58 2 4" xfId="9609"/>
    <cellStyle name="20% - Accent2 58 2 5" xfId="9610"/>
    <cellStyle name="20% - Accent2 58 2 6" xfId="9611"/>
    <cellStyle name="20% - Accent2 58 2 7" xfId="9612"/>
    <cellStyle name="20% - Accent2 58 2 8" xfId="9613"/>
    <cellStyle name="20% - Accent2 58 2 9" xfId="9614"/>
    <cellStyle name="20% - Accent2 58 3" xfId="9615"/>
    <cellStyle name="20% - Accent2 58 4" xfId="9616"/>
    <cellStyle name="20% - Accent2 58 5" xfId="9617"/>
    <cellStyle name="20% - Accent2 58 6" xfId="9618"/>
    <cellStyle name="20% - Accent2 58 7" xfId="9619"/>
    <cellStyle name="20% - Accent2 58 8" xfId="9620"/>
    <cellStyle name="20% - Accent2 58 9" xfId="9621"/>
    <cellStyle name="20% - Accent2 59" xfId="9622"/>
    <cellStyle name="20% - Accent2 59 10" xfId="9623"/>
    <cellStyle name="20% - Accent2 59 11" xfId="9624"/>
    <cellStyle name="20% - Accent2 59 2" xfId="9625"/>
    <cellStyle name="20% - Accent2 59 3" xfId="9626"/>
    <cellStyle name="20% - Accent2 59 4" xfId="9627"/>
    <cellStyle name="20% - Accent2 59 5" xfId="9628"/>
    <cellStyle name="20% - Accent2 59 6" xfId="9629"/>
    <cellStyle name="20% - Accent2 59 7" xfId="9630"/>
    <cellStyle name="20% - Accent2 59 8" xfId="9631"/>
    <cellStyle name="20% - Accent2 59 9" xfId="9632"/>
    <cellStyle name="20% - Accent2 6" xfId="9633"/>
    <cellStyle name="20% - Accent2 6 10" xfId="9634"/>
    <cellStyle name="20% - Accent2 6 11" xfId="9635"/>
    <cellStyle name="20% - Accent2 6 12" xfId="9636"/>
    <cellStyle name="20% - Accent2 6 13" xfId="9637"/>
    <cellStyle name="20% - Accent2 6 14" xfId="9638"/>
    <cellStyle name="20% - Accent2 6 15" xfId="9639"/>
    <cellStyle name="20% - Accent2 6 16" xfId="9640"/>
    <cellStyle name="20% - Accent2 6 17" xfId="9641"/>
    <cellStyle name="20% - Accent2 6 18" xfId="9642"/>
    <cellStyle name="20% - Accent2 6 19" xfId="9643"/>
    <cellStyle name="20% - Accent2 6 2" xfId="9644"/>
    <cellStyle name="20% - Accent2 6 2 10" xfId="9645"/>
    <cellStyle name="20% - Accent2 6 2 11" xfId="9646"/>
    <cellStyle name="20% - Accent2 6 2 12" xfId="9647"/>
    <cellStyle name="20% - Accent2 6 2 13" xfId="9648"/>
    <cellStyle name="20% - Accent2 6 2 2" xfId="9649"/>
    <cellStyle name="20% - Accent2 6 2 2 10" xfId="9650"/>
    <cellStyle name="20% - Accent2 6 2 2 2" xfId="9651"/>
    <cellStyle name="20% - Accent2 6 2 2 2 2" xfId="9652"/>
    <cellStyle name="20% - Accent2 6 2 2 3" xfId="9653"/>
    <cellStyle name="20% - Accent2 6 2 2 4" xfId="9654"/>
    <cellStyle name="20% - Accent2 6 2 2 5" xfId="9655"/>
    <cellStyle name="20% - Accent2 6 2 2 6" xfId="9656"/>
    <cellStyle name="20% - Accent2 6 2 2 7" xfId="9657"/>
    <cellStyle name="20% - Accent2 6 2 2 8" xfId="9658"/>
    <cellStyle name="20% - Accent2 6 2 2 9" xfId="9659"/>
    <cellStyle name="20% - Accent2 6 2 3" xfId="9660"/>
    <cellStyle name="20% - Accent2 6 2 3 10" xfId="9661"/>
    <cellStyle name="20% - Accent2 6 2 3 2" xfId="9662"/>
    <cellStyle name="20% - Accent2 6 2 3 3" xfId="9663"/>
    <cellStyle name="20% - Accent2 6 2 3 4" xfId="9664"/>
    <cellStyle name="20% - Accent2 6 2 3 5" xfId="9665"/>
    <cellStyle name="20% - Accent2 6 2 3 6" xfId="9666"/>
    <cellStyle name="20% - Accent2 6 2 3 7" xfId="9667"/>
    <cellStyle name="20% - Accent2 6 2 3 8" xfId="9668"/>
    <cellStyle name="20% - Accent2 6 2 3 9" xfId="9669"/>
    <cellStyle name="20% - Accent2 6 2 4" xfId="9670"/>
    <cellStyle name="20% - Accent2 6 2 5" xfId="9671"/>
    <cellStyle name="20% - Accent2 6 2 6" xfId="9672"/>
    <cellStyle name="20% - Accent2 6 2 7" xfId="9673"/>
    <cellStyle name="20% - Accent2 6 2 8" xfId="9674"/>
    <cellStyle name="20% - Accent2 6 2 9" xfId="9675"/>
    <cellStyle name="20% - Accent2 6 3" xfId="9676"/>
    <cellStyle name="20% - Accent2 6 3 10" xfId="9677"/>
    <cellStyle name="20% - Accent2 6 3 2" xfId="9678"/>
    <cellStyle name="20% - Accent2 6 3 2 2" xfId="9679"/>
    <cellStyle name="20% - Accent2 6 3 2 2 2" xfId="9680"/>
    <cellStyle name="20% - Accent2 6 3 2 3" xfId="9681"/>
    <cellStyle name="20% - Accent2 6 3 3" xfId="9682"/>
    <cellStyle name="20% - Accent2 6 3 3 2" xfId="9683"/>
    <cellStyle name="20% - Accent2 6 3 4" xfId="9684"/>
    <cellStyle name="20% - Accent2 6 3 5" xfId="9685"/>
    <cellStyle name="20% - Accent2 6 3 6" xfId="9686"/>
    <cellStyle name="20% - Accent2 6 3 7" xfId="9687"/>
    <cellStyle name="20% - Accent2 6 3 8" xfId="9688"/>
    <cellStyle name="20% - Accent2 6 3 9" xfId="9689"/>
    <cellStyle name="20% - Accent2 6 4" xfId="9690"/>
    <cellStyle name="20% - Accent2 6 4 10" xfId="9691"/>
    <cellStyle name="20% - Accent2 6 4 2" xfId="9692"/>
    <cellStyle name="20% - Accent2 6 4 2 2" xfId="9693"/>
    <cellStyle name="20% - Accent2 6 4 3" xfId="9694"/>
    <cellStyle name="20% - Accent2 6 4 4" xfId="9695"/>
    <cellStyle name="20% - Accent2 6 4 5" xfId="9696"/>
    <cellStyle name="20% - Accent2 6 4 6" xfId="9697"/>
    <cellStyle name="20% - Accent2 6 4 7" xfId="9698"/>
    <cellStyle name="20% - Accent2 6 4 8" xfId="9699"/>
    <cellStyle name="20% - Accent2 6 4 9" xfId="9700"/>
    <cellStyle name="20% - Accent2 6 5" xfId="9701"/>
    <cellStyle name="20% - Accent2 6 5 10" xfId="9702"/>
    <cellStyle name="20% - Accent2 6 5 2" xfId="9703"/>
    <cellStyle name="20% - Accent2 6 5 3" xfId="9704"/>
    <cellStyle name="20% - Accent2 6 5 4" xfId="9705"/>
    <cellStyle name="20% - Accent2 6 5 5" xfId="9706"/>
    <cellStyle name="20% - Accent2 6 5 6" xfId="9707"/>
    <cellStyle name="20% - Accent2 6 5 7" xfId="9708"/>
    <cellStyle name="20% - Accent2 6 5 8" xfId="9709"/>
    <cellStyle name="20% - Accent2 6 5 9" xfId="9710"/>
    <cellStyle name="20% - Accent2 6 6" xfId="9711"/>
    <cellStyle name="20% - Accent2 6 6 10" xfId="9712"/>
    <cellStyle name="20% - Accent2 6 6 2" xfId="9713"/>
    <cellStyle name="20% - Accent2 6 6 3" xfId="9714"/>
    <cellStyle name="20% - Accent2 6 6 4" xfId="9715"/>
    <cellStyle name="20% - Accent2 6 6 5" xfId="9716"/>
    <cellStyle name="20% - Accent2 6 6 6" xfId="9717"/>
    <cellStyle name="20% - Accent2 6 6 7" xfId="9718"/>
    <cellStyle name="20% - Accent2 6 6 8" xfId="9719"/>
    <cellStyle name="20% - Accent2 6 6 9" xfId="9720"/>
    <cellStyle name="20% - Accent2 6 7" xfId="9721"/>
    <cellStyle name="20% - Accent2 6 7 10" xfId="9722"/>
    <cellStyle name="20% - Accent2 6 7 2" xfId="9723"/>
    <cellStyle name="20% - Accent2 6 7 3" xfId="9724"/>
    <cellStyle name="20% - Accent2 6 7 4" xfId="9725"/>
    <cellStyle name="20% - Accent2 6 7 5" xfId="9726"/>
    <cellStyle name="20% - Accent2 6 7 6" xfId="9727"/>
    <cellStyle name="20% - Accent2 6 7 7" xfId="9728"/>
    <cellStyle name="20% - Accent2 6 7 8" xfId="9729"/>
    <cellStyle name="20% - Accent2 6 7 9" xfId="9730"/>
    <cellStyle name="20% - Accent2 6 8" xfId="9731"/>
    <cellStyle name="20% - Accent2 6 8 10" xfId="9732"/>
    <cellStyle name="20% - Accent2 6 8 2" xfId="9733"/>
    <cellStyle name="20% - Accent2 6 8 3" xfId="9734"/>
    <cellStyle name="20% - Accent2 6 8 4" xfId="9735"/>
    <cellStyle name="20% - Accent2 6 8 5" xfId="9736"/>
    <cellStyle name="20% - Accent2 6 8 6" xfId="9737"/>
    <cellStyle name="20% - Accent2 6 8 7" xfId="9738"/>
    <cellStyle name="20% - Accent2 6 8 8" xfId="9739"/>
    <cellStyle name="20% - Accent2 6 8 9" xfId="9740"/>
    <cellStyle name="20% - Accent2 6 9" xfId="9741"/>
    <cellStyle name="20% - Accent2 6 9 10" xfId="9742"/>
    <cellStyle name="20% - Accent2 6 9 2" xfId="9743"/>
    <cellStyle name="20% - Accent2 6 9 3" xfId="9744"/>
    <cellStyle name="20% - Accent2 6 9 4" xfId="9745"/>
    <cellStyle name="20% - Accent2 6 9 5" xfId="9746"/>
    <cellStyle name="20% - Accent2 6 9 6" xfId="9747"/>
    <cellStyle name="20% - Accent2 6 9 7" xfId="9748"/>
    <cellStyle name="20% - Accent2 6 9 8" xfId="9749"/>
    <cellStyle name="20% - Accent2 6 9 9" xfId="9750"/>
    <cellStyle name="20% - Accent2 60" xfId="9751"/>
    <cellStyle name="20% - Accent2 60 10" xfId="9752"/>
    <cellStyle name="20% - Accent2 60 11" xfId="9753"/>
    <cellStyle name="20% - Accent2 60 2" xfId="9754"/>
    <cellStyle name="20% - Accent2 60 3" xfId="9755"/>
    <cellStyle name="20% - Accent2 60 4" xfId="9756"/>
    <cellStyle name="20% - Accent2 60 5" xfId="9757"/>
    <cellStyle name="20% - Accent2 60 6" xfId="9758"/>
    <cellStyle name="20% - Accent2 60 7" xfId="9759"/>
    <cellStyle name="20% - Accent2 60 8" xfId="9760"/>
    <cellStyle name="20% - Accent2 60 9" xfId="9761"/>
    <cellStyle name="20% - Accent2 61" xfId="9762"/>
    <cellStyle name="20% - Accent2 61 10" xfId="9763"/>
    <cellStyle name="20% - Accent2 61 11" xfId="9764"/>
    <cellStyle name="20% - Accent2 61 2" xfId="9765"/>
    <cellStyle name="20% - Accent2 61 3" xfId="9766"/>
    <cellStyle name="20% - Accent2 61 4" xfId="9767"/>
    <cellStyle name="20% - Accent2 61 5" xfId="9768"/>
    <cellStyle name="20% - Accent2 61 6" xfId="9769"/>
    <cellStyle name="20% - Accent2 61 7" xfId="9770"/>
    <cellStyle name="20% - Accent2 61 8" xfId="9771"/>
    <cellStyle name="20% - Accent2 61 9" xfId="9772"/>
    <cellStyle name="20% - Accent2 62" xfId="9773"/>
    <cellStyle name="20% - Accent2 62 10" xfId="9774"/>
    <cellStyle name="20% - Accent2 62 11" xfId="9775"/>
    <cellStyle name="20% - Accent2 62 2" xfId="9776"/>
    <cellStyle name="20% - Accent2 62 3" xfId="9777"/>
    <cellStyle name="20% - Accent2 62 4" xfId="9778"/>
    <cellStyle name="20% - Accent2 62 5" xfId="9779"/>
    <cellStyle name="20% - Accent2 62 6" xfId="9780"/>
    <cellStyle name="20% - Accent2 62 7" xfId="9781"/>
    <cellStyle name="20% - Accent2 62 8" xfId="9782"/>
    <cellStyle name="20% - Accent2 62 9" xfId="9783"/>
    <cellStyle name="20% - Accent2 63" xfId="9784"/>
    <cellStyle name="20% - Accent2 64" xfId="9785"/>
    <cellStyle name="20% - Accent2 65" xfId="9786"/>
    <cellStyle name="20% - Accent2 66" xfId="9787"/>
    <cellStyle name="20% - Accent2 67" xfId="9788"/>
    <cellStyle name="20% - Accent2 68" xfId="9789"/>
    <cellStyle name="20% - Accent2 69" xfId="9790"/>
    <cellStyle name="20% - Accent2 7" xfId="9791"/>
    <cellStyle name="20% - Accent2 7 10" xfId="9792"/>
    <cellStyle name="20% - Accent2 7 11" xfId="9793"/>
    <cellStyle name="20% - Accent2 7 12" xfId="9794"/>
    <cellStyle name="20% - Accent2 7 13" xfId="9795"/>
    <cellStyle name="20% - Accent2 7 14" xfId="9796"/>
    <cellStyle name="20% - Accent2 7 15" xfId="9797"/>
    <cellStyle name="20% - Accent2 7 16" xfId="9798"/>
    <cellStyle name="20% - Accent2 7 17" xfId="9799"/>
    <cellStyle name="20% - Accent2 7 18" xfId="9800"/>
    <cellStyle name="20% - Accent2 7 19" xfId="9801"/>
    <cellStyle name="20% - Accent2 7 2" xfId="9802"/>
    <cellStyle name="20% - Accent2 7 2 10" xfId="9803"/>
    <cellStyle name="20% - Accent2 7 2 11" xfId="9804"/>
    <cellStyle name="20% - Accent2 7 2 12" xfId="9805"/>
    <cellStyle name="20% - Accent2 7 2 13" xfId="9806"/>
    <cellStyle name="20% - Accent2 7 2 2" xfId="9807"/>
    <cellStyle name="20% - Accent2 7 2 2 10" xfId="9808"/>
    <cellStyle name="20% - Accent2 7 2 2 2" xfId="9809"/>
    <cellStyle name="20% - Accent2 7 2 2 3" xfId="9810"/>
    <cellStyle name="20% - Accent2 7 2 2 4" xfId="9811"/>
    <cellStyle name="20% - Accent2 7 2 2 5" xfId="9812"/>
    <cellStyle name="20% - Accent2 7 2 2 6" xfId="9813"/>
    <cellStyle name="20% - Accent2 7 2 2 7" xfId="9814"/>
    <cellStyle name="20% - Accent2 7 2 2 8" xfId="9815"/>
    <cellStyle name="20% - Accent2 7 2 2 9" xfId="9816"/>
    <cellStyle name="20% - Accent2 7 2 3" xfId="9817"/>
    <cellStyle name="20% - Accent2 7 2 3 10" xfId="9818"/>
    <cellStyle name="20% - Accent2 7 2 3 2" xfId="9819"/>
    <cellStyle name="20% - Accent2 7 2 3 3" xfId="9820"/>
    <cellStyle name="20% - Accent2 7 2 3 4" xfId="9821"/>
    <cellStyle name="20% - Accent2 7 2 3 5" xfId="9822"/>
    <cellStyle name="20% - Accent2 7 2 3 6" xfId="9823"/>
    <cellStyle name="20% - Accent2 7 2 3 7" xfId="9824"/>
    <cellStyle name="20% - Accent2 7 2 3 8" xfId="9825"/>
    <cellStyle name="20% - Accent2 7 2 3 9" xfId="9826"/>
    <cellStyle name="20% - Accent2 7 2 4" xfId="9827"/>
    <cellStyle name="20% - Accent2 7 2 5" xfId="9828"/>
    <cellStyle name="20% - Accent2 7 2 6" xfId="9829"/>
    <cellStyle name="20% - Accent2 7 2 7" xfId="9830"/>
    <cellStyle name="20% - Accent2 7 2 8" xfId="9831"/>
    <cellStyle name="20% - Accent2 7 2 9" xfId="9832"/>
    <cellStyle name="20% - Accent2 7 3" xfId="9833"/>
    <cellStyle name="20% - Accent2 7 3 10" xfId="9834"/>
    <cellStyle name="20% - Accent2 7 3 2" xfId="9835"/>
    <cellStyle name="20% - Accent2 7 3 3" xfId="9836"/>
    <cellStyle name="20% - Accent2 7 3 4" xfId="9837"/>
    <cellStyle name="20% - Accent2 7 3 5" xfId="9838"/>
    <cellStyle name="20% - Accent2 7 3 6" xfId="9839"/>
    <cellStyle name="20% - Accent2 7 3 7" xfId="9840"/>
    <cellStyle name="20% - Accent2 7 3 8" xfId="9841"/>
    <cellStyle name="20% - Accent2 7 3 9" xfId="9842"/>
    <cellStyle name="20% - Accent2 7 4" xfId="9843"/>
    <cellStyle name="20% - Accent2 7 4 10" xfId="9844"/>
    <cellStyle name="20% - Accent2 7 4 2" xfId="9845"/>
    <cellStyle name="20% - Accent2 7 4 3" xfId="9846"/>
    <cellStyle name="20% - Accent2 7 4 4" xfId="9847"/>
    <cellStyle name="20% - Accent2 7 4 5" xfId="9848"/>
    <cellStyle name="20% - Accent2 7 4 6" xfId="9849"/>
    <cellStyle name="20% - Accent2 7 4 7" xfId="9850"/>
    <cellStyle name="20% - Accent2 7 4 8" xfId="9851"/>
    <cellStyle name="20% - Accent2 7 4 9" xfId="9852"/>
    <cellStyle name="20% - Accent2 7 5" xfId="9853"/>
    <cellStyle name="20% - Accent2 7 5 10" xfId="9854"/>
    <cellStyle name="20% - Accent2 7 5 2" xfId="9855"/>
    <cellStyle name="20% - Accent2 7 5 3" xfId="9856"/>
    <cellStyle name="20% - Accent2 7 5 4" xfId="9857"/>
    <cellStyle name="20% - Accent2 7 5 5" xfId="9858"/>
    <cellStyle name="20% - Accent2 7 5 6" xfId="9859"/>
    <cellStyle name="20% - Accent2 7 5 7" xfId="9860"/>
    <cellStyle name="20% - Accent2 7 5 8" xfId="9861"/>
    <cellStyle name="20% - Accent2 7 5 9" xfId="9862"/>
    <cellStyle name="20% - Accent2 7 6" xfId="9863"/>
    <cellStyle name="20% - Accent2 7 6 10" xfId="9864"/>
    <cellStyle name="20% - Accent2 7 6 2" xfId="9865"/>
    <cellStyle name="20% - Accent2 7 6 3" xfId="9866"/>
    <cellStyle name="20% - Accent2 7 6 4" xfId="9867"/>
    <cellStyle name="20% - Accent2 7 6 5" xfId="9868"/>
    <cellStyle name="20% - Accent2 7 6 6" xfId="9869"/>
    <cellStyle name="20% - Accent2 7 6 7" xfId="9870"/>
    <cellStyle name="20% - Accent2 7 6 8" xfId="9871"/>
    <cellStyle name="20% - Accent2 7 6 9" xfId="9872"/>
    <cellStyle name="20% - Accent2 7 7" xfId="9873"/>
    <cellStyle name="20% - Accent2 7 7 10" xfId="9874"/>
    <cellStyle name="20% - Accent2 7 7 2" xfId="9875"/>
    <cellStyle name="20% - Accent2 7 7 3" xfId="9876"/>
    <cellStyle name="20% - Accent2 7 7 4" xfId="9877"/>
    <cellStyle name="20% - Accent2 7 7 5" xfId="9878"/>
    <cellStyle name="20% - Accent2 7 7 6" xfId="9879"/>
    <cellStyle name="20% - Accent2 7 7 7" xfId="9880"/>
    <cellStyle name="20% - Accent2 7 7 8" xfId="9881"/>
    <cellStyle name="20% - Accent2 7 7 9" xfId="9882"/>
    <cellStyle name="20% - Accent2 7 8" xfId="9883"/>
    <cellStyle name="20% - Accent2 7 8 10" xfId="9884"/>
    <cellStyle name="20% - Accent2 7 8 2" xfId="9885"/>
    <cellStyle name="20% - Accent2 7 8 3" xfId="9886"/>
    <cellStyle name="20% - Accent2 7 8 4" xfId="9887"/>
    <cellStyle name="20% - Accent2 7 8 5" xfId="9888"/>
    <cellStyle name="20% - Accent2 7 8 6" xfId="9889"/>
    <cellStyle name="20% - Accent2 7 8 7" xfId="9890"/>
    <cellStyle name="20% - Accent2 7 8 8" xfId="9891"/>
    <cellStyle name="20% - Accent2 7 8 9" xfId="9892"/>
    <cellStyle name="20% - Accent2 7 9" xfId="9893"/>
    <cellStyle name="20% - Accent2 7 9 10" xfId="9894"/>
    <cellStyle name="20% - Accent2 7 9 2" xfId="9895"/>
    <cellStyle name="20% - Accent2 7 9 3" xfId="9896"/>
    <cellStyle name="20% - Accent2 7 9 4" xfId="9897"/>
    <cellStyle name="20% - Accent2 7 9 5" xfId="9898"/>
    <cellStyle name="20% - Accent2 7 9 6" xfId="9899"/>
    <cellStyle name="20% - Accent2 7 9 7" xfId="9900"/>
    <cellStyle name="20% - Accent2 7 9 8" xfId="9901"/>
    <cellStyle name="20% - Accent2 7 9 9" xfId="9902"/>
    <cellStyle name="20% - Accent2 70" xfId="9903"/>
    <cellStyle name="20% - Accent2 71" xfId="9904"/>
    <cellStyle name="20% - Accent2 72" xfId="9905"/>
    <cellStyle name="20% - Accent2 73" xfId="9906"/>
    <cellStyle name="20% - Accent2 74" xfId="9907"/>
    <cellStyle name="20% - Accent2 75" xfId="9908"/>
    <cellStyle name="20% - Accent2 76" xfId="9909"/>
    <cellStyle name="20% - Accent2 77" xfId="9910"/>
    <cellStyle name="20% - Accent2 78" xfId="9911"/>
    <cellStyle name="20% - Accent2 79" xfId="9912"/>
    <cellStyle name="20% - Accent2 8" xfId="9913"/>
    <cellStyle name="20% - Accent2 8 10" xfId="9914"/>
    <cellStyle name="20% - Accent2 8 11" xfId="9915"/>
    <cellStyle name="20% - Accent2 8 12" xfId="9916"/>
    <cellStyle name="20% - Accent2 8 13" xfId="9917"/>
    <cellStyle name="20% - Accent2 8 14" xfId="9918"/>
    <cellStyle name="20% - Accent2 8 15" xfId="9919"/>
    <cellStyle name="20% - Accent2 8 16" xfId="9920"/>
    <cellStyle name="20% - Accent2 8 17" xfId="9921"/>
    <cellStyle name="20% - Accent2 8 18" xfId="9922"/>
    <cellStyle name="20% - Accent2 8 19" xfId="9923"/>
    <cellStyle name="20% - Accent2 8 2" xfId="9924"/>
    <cellStyle name="20% - Accent2 8 2 10" xfId="9925"/>
    <cellStyle name="20% - Accent2 8 2 11" xfId="9926"/>
    <cellStyle name="20% - Accent2 8 2 12" xfId="9927"/>
    <cellStyle name="20% - Accent2 8 2 13" xfId="9928"/>
    <cellStyle name="20% - Accent2 8 2 2" xfId="9929"/>
    <cellStyle name="20% - Accent2 8 2 2 10" xfId="9930"/>
    <cellStyle name="20% - Accent2 8 2 2 2" xfId="9931"/>
    <cellStyle name="20% - Accent2 8 2 2 3" xfId="9932"/>
    <cellStyle name="20% - Accent2 8 2 2 4" xfId="9933"/>
    <cellStyle name="20% - Accent2 8 2 2 5" xfId="9934"/>
    <cellStyle name="20% - Accent2 8 2 2 6" xfId="9935"/>
    <cellStyle name="20% - Accent2 8 2 2 7" xfId="9936"/>
    <cellStyle name="20% - Accent2 8 2 2 8" xfId="9937"/>
    <cellStyle name="20% - Accent2 8 2 2 9" xfId="9938"/>
    <cellStyle name="20% - Accent2 8 2 3" xfId="9939"/>
    <cellStyle name="20% - Accent2 8 2 3 10" xfId="9940"/>
    <cellStyle name="20% - Accent2 8 2 3 2" xfId="9941"/>
    <cellStyle name="20% - Accent2 8 2 3 3" xfId="9942"/>
    <cellStyle name="20% - Accent2 8 2 3 4" xfId="9943"/>
    <cellStyle name="20% - Accent2 8 2 3 5" xfId="9944"/>
    <cellStyle name="20% - Accent2 8 2 3 6" xfId="9945"/>
    <cellStyle name="20% - Accent2 8 2 3 7" xfId="9946"/>
    <cellStyle name="20% - Accent2 8 2 3 8" xfId="9947"/>
    <cellStyle name="20% - Accent2 8 2 3 9" xfId="9948"/>
    <cellStyle name="20% - Accent2 8 2 4" xfId="9949"/>
    <cellStyle name="20% - Accent2 8 2 5" xfId="9950"/>
    <cellStyle name="20% - Accent2 8 2 6" xfId="9951"/>
    <cellStyle name="20% - Accent2 8 2 7" xfId="9952"/>
    <cellStyle name="20% - Accent2 8 2 8" xfId="9953"/>
    <cellStyle name="20% - Accent2 8 2 9" xfId="9954"/>
    <cellStyle name="20% - Accent2 8 3" xfId="9955"/>
    <cellStyle name="20% - Accent2 8 3 10" xfId="9956"/>
    <cellStyle name="20% - Accent2 8 3 2" xfId="9957"/>
    <cellStyle name="20% - Accent2 8 3 3" xfId="9958"/>
    <cellStyle name="20% - Accent2 8 3 4" xfId="9959"/>
    <cellStyle name="20% - Accent2 8 3 5" xfId="9960"/>
    <cellStyle name="20% - Accent2 8 3 6" xfId="9961"/>
    <cellStyle name="20% - Accent2 8 3 7" xfId="9962"/>
    <cellStyle name="20% - Accent2 8 3 8" xfId="9963"/>
    <cellStyle name="20% - Accent2 8 3 9" xfId="9964"/>
    <cellStyle name="20% - Accent2 8 4" xfId="9965"/>
    <cellStyle name="20% - Accent2 8 4 10" xfId="9966"/>
    <cellStyle name="20% - Accent2 8 4 2" xfId="9967"/>
    <cellStyle name="20% - Accent2 8 4 3" xfId="9968"/>
    <cellStyle name="20% - Accent2 8 4 4" xfId="9969"/>
    <cellStyle name="20% - Accent2 8 4 5" xfId="9970"/>
    <cellStyle name="20% - Accent2 8 4 6" xfId="9971"/>
    <cellStyle name="20% - Accent2 8 4 7" xfId="9972"/>
    <cellStyle name="20% - Accent2 8 4 8" xfId="9973"/>
    <cellStyle name="20% - Accent2 8 4 9" xfId="9974"/>
    <cellStyle name="20% - Accent2 8 5" xfId="9975"/>
    <cellStyle name="20% - Accent2 8 5 10" xfId="9976"/>
    <cellStyle name="20% - Accent2 8 5 2" xfId="9977"/>
    <cellStyle name="20% - Accent2 8 5 3" xfId="9978"/>
    <cellStyle name="20% - Accent2 8 5 4" xfId="9979"/>
    <cellStyle name="20% - Accent2 8 5 5" xfId="9980"/>
    <cellStyle name="20% - Accent2 8 5 6" xfId="9981"/>
    <cellStyle name="20% - Accent2 8 5 7" xfId="9982"/>
    <cellStyle name="20% - Accent2 8 5 8" xfId="9983"/>
    <cellStyle name="20% - Accent2 8 5 9" xfId="9984"/>
    <cellStyle name="20% - Accent2 8 6" xfId="9985"/>
    <cellStyle name="20% - Accent2 8 6 10" xfId="9986"/>
    <cellStyle name="20% - Accent2 8 6 2" xfId="9987"/>
    <cellStyle name="20% - Accent2 8 6 3" xfId="9988"/>
    <cellStyle name="20% - Accent2 8 6 4" xfId="9989"/>
    <cellStyle name="20% - Accent2 8 6 5" xfId="9990"/>
    <cellStyle name="20% - Accent2 8 6 6" xfId="9991"/>
    <cellStyle name="20% - Accent2 8 6 7" xfId="9992"/>
    <cellStyle name="20% - Accent2 8 6 8" xfId="9993"/>
    <cellStyle name="20% - Accent2 8 6 9" xfId="9994"/>
    <cellStyle name="20% - Accent2 8 7" xfId="9995"/>
    <cellStyle name="20% - Accent2 8 7 10" xfId="9996"/>
    <cellStyle name="20% - Accent2 8 7 2" xfId="9997"/>
    <cellStyle name="20% - Accent2 8 7 3" xfId="9998"/>
    <cellStyle name="20% - Accent2 8 7 4" xfId="9999"/>
    <cellStyle name="20% - Accent2 8 7 5" xfId="10000"/>
    <cellStyle name="20% - Accent2 8 7 6" xfId="10001"/>
    <cellStyle name="20% - Accent2 8 7 7" xfId="10002"/>
    <cellStyle name="20% - Accent2 8 7 8" xfId="10003"/>
    <cellStyle name="20% - Accent2 8 7 9" xfId="10004"/>
    <cellStyle name="20% - Accent2 8 8" xfId="10005"/>
    <cellStyle name="20% - Accent2 8 8 10" xfId="10006"/>
    <cellStyle name="20% - Accent2 8 8 2" xfId="10007"/>
    <cellStyle name="20% - Accent2 8 8 3" xfId="10008"/>
    <cellStyle name="20% - Accent2 8 8 4" xfId="10009"/>
    <cellStyle name="20% - Accent2 8 8 5" xfId="10010"/>
    <cellStyle name="20% - Accent2 8 8 6" xfId="10011"/>
    <cellStyle name="20% - Accent2 8 8 7" xfId="10012"/>
    <cellStyle name="20% - Accent2 8 8 8" xfId="10013"/>
    <cellStyle name="20% - Accent2 8 8 9" xfId="10014"/>
    <cellStyle name="20% - Accent2 8 9" xfId="10015"/>
    <cellStyle name="20% - Accent2 8 9 10" xfId="10016"/>
    <cellStyle name="20% - Accent2 8 9 2" xfId="10017"/>
    <cellStyle name="20% - Accent2 8 9 3" xfId="10018"/>
    <cellStyle name="20% - Accent2 8 9 4" xfId="10019"/>
    <cellStyle name="20% - Accent2 8 9 5" xfId="10020"/>
    <cellStyle name="20% - Accent2 8 9 6" xfId="10021"/>
    <cellStyle name="20% - Accent2 8 9 7" xfId="10022"/>
    <cellStyle name="20% - Accent2 8 9 8" xfId="10023"/>
    <cellStyle name="20% - Accent2 8 9 9" xfId="10024"/>
    <cellStyle name="20% - Accent2 80" xfId="10025"/>
    <cellStyle name="20% - Accent2 81" xfId="10026"/>
    <cellStyle name="20% - Accent2 82" xfId="10027"/>
    <cellStyle name="20% - Accent2 83" xfId="10028"/>
    <cellStyle name="20% - Accent2 84" xfId="10029"/>
    <cellStyle name="20% - Accent2 85" xfId="10030"/>
    <cellStyle name="20% - Accent2 86" xfId="10031"/>
    <cellStyle name="20% - Accent2 87" xfId="10032"/>
    <cellStyle name="20% - Accent2 88" xfId="10033"/>
    <cellStyle name="20% - Accent2 89" xfId="10034"/>
    <cellStyle name="20% - Accent2 9" xfId="10035"/>
    <cellStyle name="20% - Accent2 9 10" xfId="10036"/>
    <cellStyle name="20% - Accent2 9 11" xfId="10037"/>
    <cellStyle name="20% - Accent2 9 12" xfId="10038"/>
    <cellStyle name="20% - Accent2 9 13" xfId="10039"/>
    <cellStyle name="20% - Accent2 9 14" xfId="10040"/>
    <cellStyle name="20% - Accent2 9 15" xfId="10041"/>
    <cellStyle name="20% - Accent2 9 16" xfId="10042"/>
    <cellStyle name="20% - Accent2 9 17" xfId="10043"/>
    <cellStyle name="20% - Accent2 9 18" xfId="10044"/>
    <cellStyle name="20% - Accent2 9 19" xfId="10045"/>
    <cellStyle name="20% - Accent2 9 2" xfId="10046"/>
    <cellStyle name="20% - Accent2 9 2 10" xfId="10047"/>
    <cellStyle name="20% - Accent2 9 2 11" xfId="10048"/>
    <cellStyle name="20% - Accent2 9 2 12" xfId="10049"/>
    <cellStyle name="20% - Accent2 9 2 13" xfId="10050"/>
    <cellStyle name="20% - Accent2 9 2 2" xfId="10051"/>
    <cellStyle name="20% - Accent2 9 2 2 10" xfId="10052"/>
    <cellStyle name="20% - Accent2 9 2 2 2" xfId="10053"/>
    <cellStyle name="20% - Accent2 9 2 2 3" xfId="10054"/>
    <cellStyle name="20% - Accent2 9 2 2 4" xfId="10055"/>
    <cellStyle name="20% - Accent2 9 2 2 5" xfId="10056"/>
    <cellStyle name="20% - Accent2 9 2 2 6" xfId="10057"/>
    <cellStyle name="20% - Accent2 9 2 2 7" xfId="10058"/>
    <cellStyle name="20% - Accent2 9 2 2 8" xfId="10059"/>
    <cellStyle name="20% - Accent2 9 2 2 9" xfId="10060"/>
    <cellStyle name="20% - Accent2 9 2 3" xfId="10061"/>
    <cellStyle name="20% - Accent2 9 2 3 10" xfId="10062"/>
    <cellStyle name="20% - Accent2 9 2 3 2" xfId="10063"/>
    <cellStyle name="20% - Accent2 9 2 3 3" xfId="10064"/>
    <cellStyle name="20% - Accent2 9 2 3 4" xfId="10065"/>
    <cellStyle name="20% - Accent2 9 2 3 5" xfId="10066"/>
    <cellStyle name="20% - Accent2 9 2 3 6" xfId="10067"/>
    <cellStyle name="20% - Accent2 9 2 3 7" xfId="10068"/>
    <cellStyle name="20% - Accent2 9 2 3 8" xfId="10069"/>
    <cellStyle name="20% - Accent2 9 2 3 9" xfId="10070"/>
    <cellStyle name="20% - Accent2 9 2 4" xfId="10071"/>
    <cellStyle name="20% - Accent2 9 2 5" xfId="10072"/>
    <cellStyle name="20% - Accent2 9 2 6" xfId="10073"/>
    <cellStyle name="20% - Accent2 9 2 7" xfId="10074"/>
    <cellStyle name="20% - Accent2 9 2 8" xfId="10075"/>
    <cellStyle name="20% - Accent2 9 2 9" xfId="10076"/>
    <cellStyle name="20% - Accent2 9 3" xfId="10077"/>
    <cellStyle name="20% - Accent2 9 3 10" xfId="10078"/>
    <cellStyle name="20% - Accent2 9 3 2" xfId="10079"/>
    <cellStyle name="20% - Accent2 9 3 3" xfId="10080"/>
    <cellStyle name="20% - Accent2 9 3 4" xfId="10081"/>
    <cellStyle name="20% - Accent2 9 3 5" xfId="10082"/>
    <cellStyle name="20% - Accent2 9 3 6" xfId="10083"/>
    <cellStyle name="20% - Accent2 9 3 7" xfId="10084"/>
    <cellStyle name="20% - Accent2 9 3 8" xfId="10085"/>
    <cellStyle name="20% - Accent2 9 3 9" xfId="10086"/>
    <cellStyle name="20% - Accent2 9 4" xfId="10087"/>
    <cellStyle name="20% - Accent2 9 4 10" xfId="10088"/>
    <cellStyle name="20% - Accent2 9 4 2" xfId="10089"/>
    <cellStyle name="20% - Accent2 9 4 3" xfId="10090"/>
    <cellStyle name="20% - Accent2 9 4 4" xfId="10091"/>
    <cellStyle name="20% - Accent2 9 4 5" xfId="10092"/>
    <cellStyle name="20% - Accent2 9 4 6" xfId="10093"/>
    <cellStyle name="20% - Accent2 9 4 7" xfId="10094"/>
    <cellStyle name="20% - Accent2 9 4 8" xfId="10095"/>
    <cellStyle name="20% - Accent2 9 4 9" xfId="10096"/>
    <cellStyle name="20% - Accent2 9 5" xfId="10097"/>
    <cellStyle name="20% - Accent2 9 5 10" xfId="10098"/>
    <cellStyle name="20% - Accent2 9 5 2" xfId="10099"/>
    <cellStyle name="20% - Accent2 9 5 3" xfId="10100"/>
    <cellStyle name="20% - Accent2 9 5 4" xfId="10101"/>
    <cellStyle name="20% - Accent2 9 5 5" xfId="10102"/>
    <cellStyle name="20% - Accent2 9 5 6" xfId="10103"/>
    <cellStyle name="20% - Accent2 9 5 7" xfId="10104"/>
    <cellStyle name="20% - Accent2 9 5 8" xfId="10105"/>
    <cellStyle name="20% - Accent2 9 5 9" xfId="10106"/>
    <cellStyle name="20% - Accent2 9 6" xfId="10107"/>
    <cellStyle name="20% - Accent2 9 6 10" xfId="10108"/>
    <cellStyle name="20% - Accent2 9 6 2" xfId="10109"/>
    <cellStyle name="20% - Accent2 9 6 3" xfId="10110"/>
    <cellStyle name="20% - Accent2 9 6 4" xfId="10111"/>
    <cellStyle name="20% - Accent2 9 6 5" xfId="10112"/>
    <cellStyle name="20% - Accent2 9 6 6" xfId="10113"/>
    <cellStyle name="20% - Accent2 9 6 7" xfId="10114"/>
    <cellStyle name="20% - Accent2 9 6 8" xfId="10115"/>
    <cellStyle name="20% - Accent2 9 6 9" xfId="10116"/>
    <cellStyle name="20% - Accent2 9 7" xfId="10117"/>
    <cellStyle name="20% - Accent2 9 7 10" xfId="10118"/>
    <cellStyle name="20% - Accent2 9 7 2" xfId="10119"/>
    <cellStyle name="20% - Accent2 9 7 3" xfId="10120"/>
    <cellStyle name="20% - Accent2 9 7 4" xfId="10121"/>
    <cellStyle name="20% - Accent2 9 7 5" xfId="10122"/>
    <cellStyle name="20% - Accent2 9 7 6" xfId="10123"/>
    <cellStyle name="20% - Accent2 9 7 7" xfId="10124"/>
    <cellStyle name="20% - Accent2 9 7 8" xfId="10125"/>
    <cellStyle name="20% - Accent2 9 7 9" xfId="10126"/>
    <cellStyle name="20% - Accent2 9 8" xfId="10127"/>
    <cellStyle name="20% - Accent2 9 8 10" xfId="10128"/>
    <cellStyle name="20% - Accent2 9 8 2" xfId="10129"/>
    <cellStyle name="20% - Accent2 9 8 3" xfId="10130"/>
    <cellStyle name="20% - Accent2 9 8 4" xfId="10131"/>
    <cellStyle name="20% - Accent2 9 8 5" xfId="10132"/>
    <cellStyle name="20% - Accent2 9 8 6" xfId="10133"/>
    <cellStyle name="20% - Accent2 9 8 7" xfId="10134"/>
    <cellStyle name="20% - Accent2 9 8 8" xfId="10135"/>
    <cellStyle name="20% - Accent2 9 8 9" xfId="10136"/>
    <cellStyle name="20% - Accent2 9 9" xfId="10137"/>
    <cellStyle name="20% - Accent2 9 9 10" xfId="10138"/>
    <cellStyle name="20% - Accent2 9 9 2" xfId="10139"/>
    <cellStyle name="20% - Accent2 9 9 3" xfId="10140"/>
    <cellStyle name="20% - Accent2 9 9 4" xfId="10141"/>
    <cellStyle name="20% - Accent2 9 9 5" xfId="10142"/>
    <cellStyle name="20% - Accent2 9 9 6" xfId="10143"/>
    <cellStyle name="20% - Accent2 9 9 7" xfId="10144"/>
    <cellStyle name="20% - Accent2 9 9 8" xfId="10145"/>
    <cellStyle name="20% - Accent2 9 9 9" xfId="10146"/>
    <cellStyle name="20% - Accent2 90" xfId="10147"/>
    <cellStyle name="20% - Accent2 91" xfId="10148"/>
    <cellStyle name="20% - Accent2 92" xfId="10149"/>
    <cellStyle name="20% - Accent2 93" xfId="10150"/>
    <cellStyle name="20% - Accent2 94" xfId="10151"/>
    <cellStyle name="20% - Accent2 95" xfId="10152"/>
    <cellStyle name="20% - Accent2 96" xfId="10153"/>
    <cellStyle name="20% - Accent2 97" xfId="10154"/>
    <cellStyle name="20% - Accent2 98" xfId="10155"/>
    <cellStyle name="20% - Accent2 99" xfId="10156"/>
    <cellStyle name="20% - Accent3 10" xfId="10157"/>
    <cellStyle name="20% - Accent3 10 10" xfId="10158"/>
    <cellStyle name="20% - Accent3 10 11" xfId="10159"/>
    <cellStyle name="20% - Accent3 10 12" xfId="10160"/>
    <cellStyle name="20% - Accent3 10 13" xfId="10161"/>
    <cellStyle name="20% - Accent3 10 14" xfId="10162"/>
    <cellStyle name="20% - Accent3 10 15" xfId="10163"/>
    <cellStyle name="20% - Accent3 10 16" xfId="10164"/>
    <cellStyle name="20% - Accent3 10 17" xfId="10165"/>
    <cellStyle name="20% - Accent3 10 18" xfId="10166"/>
    <cellStyle name="20% - Accent3 10 19" xfId="10167"/>
    <cellStyle name="20% - Accent3 10 2" xfId="10168"/>
    <cellStyle name="20% - Accent3 10 2 10" xfId="10169"/>
    <cellStyle name="20% - Accent3 10 2 11" xfId="10170"/>
    <cellStyle name="20% - Accent3 10 2 12" xfId="10171"/>
    <cellStyle name="20% - Accent3 10 2 13" xfId="10172"/>
    <cellStyle name="20% - Accent3 10 2 2" xfId="10173"/>
    <cellStyle name="20% - Accent3 10 2 2 10" xfId="10174"/>
    <cellStyle name="20% - Accent3 10 2 2 2" xfId="10175"/>
    <cellStyle name="20% - Accent3 10 2 2 3" xfId="10176"/>
    <cellStyle name="20% - Accent3 10 2 2 4" xfId="10177"/>
    <cellStyle name="20% - Accent3 10 2 2 5" xfId="10178"/>
    <cellStyle name="20% - Accent3 10 2 2 6" xfId="10179"/>
    <cellStyle name="20% - Accent3 10 2 2 7" xfId="10180"/>
    <cellStyle name="20% - Accent3 10 2 2 8" xfId="10181"/>
    <cellStyle name="20% - Accent3 10 2 2 9" xfId="10182"/>
    <cellStyle name="20% - Accent3 10 2 3" xfId="10183"/>
    <cellStyle name="20% - Accent3 10 2 3 10" xfId="10184"/>
    <cellStyle name="20% - Accent3 10 2 3 2" xfId="10185"/>
    <cellStyle name="20% - Accent3 10 2 3 3" xfId="10186"/>
    <cellStyle name="20% - Accent3 10 2 3 4" xfId="10187"/>
    <cellStyle name="20% - Accent3 10 2 3 5" xfId="10188"/>
    <cellStyle name="20% - Accent3 10 2 3 6" xfId="10189"/>
    <cellStyle name="20% - Accent3 10 2 3 7" xfId="10190"/>
    <cellStyle name="20% - Accent3 10 2 3 8" xfId="10191"/>
    <cellStyle name="20% - Accent3 10 2 3 9" xfId="10192"/>
    <cellStyle name="20% - Accent3 10 2 4" xfId="10193"/>
    <cellStyle name="20% - Accent3 10 2 5" xfId="10194"/>
    <cellStyle name="20% - Accent3 10 2 6" xfId="10195"/>
    <cellStyle name="20% - Accent3 10 2 7" xfId="10196"/>
    <cellStyle name="20% - Accent3 10 2 8" xfId="10197"/>
    <cellStyle name="20% - Accent3 10 2 9" xfId="10198"/>
    <cellStyle name="20% - Accent3 10 3" xfId="10199"/>
    <cellStyle name="20% - Accent3 10 3 10" xfId="10200"/>
    <cellStyle name="20% - Accent3 10 3 2" xfId="10201"/>
    <cellStyle name="20% - Accent3 10 3 3" xfId="10202"/>
    <cellStyle name="20% - Accent3 10 3 4" xfId="10203"/>
    <cellStyle name="20% - Accent3 10 3 5" xfId="10204"/>
    <cellStyle name="20% - Accent3 10 3 6" xfId="10205"/>
    <cellStyle name="20% - Accent3 10 3 7" xfId="10206"/>
    <cellStyle name="20% - Accent3 10 3 8" xfId="10207"/>
    <cellStyle name="20% - Accent3 10 3 9" xfId="10208"/>
    <cellStyle name="20% - Accent3 10 4" xfId="10209"/>
    <cellStyle name="20% - Accent3 10 4 10" xfId="10210"/>
    <cellStyle name="20% - Accent3 10 4 2" xfId="10211"/>
    <cellStyle name="20% - Accent3 10 4 3" xfId="10212"/>
    <cellStyle name="20% - Accent3 10 4 4" xfId="10213"/>
    <cellStyle name="20% - Accent3 10 4 5" xfId="10214"/>
    <cellStyle name="20% - Accent3 10 4 6" xfId="10215"/>
    <cellStyle name="20% - Accent3 10 4 7" xfId="10216"/>
    <cellStyle name="20% - Accent3 10 4 8" xfId="10217"/>
    <cellStyle name="20% - Accent3 10 4 9" xfId="10218"/>
    <cellStyle name="20% - Accent3 10 5" xfId="10219"/>
    <cellStyle name="20% - Accent3 10 5 10" xfId="10220"/>
    <cellStyle name="20% - Accent3 10 5 2" xfId="10221"/>
    <cellStyle name="20% - Accent3 10 5 3" xfId="10222"/>
    <cellStyle name="20% - Accent3 10 5 4" xfId="10223"/>
    <cellStyle name="20% - Accent3 10 5 5" xfId="10224"/>
    <cellStyle name="20% - Accent3 10 5 6" xfId="10225"/>
    <cellStyle name="20% - Accent3 10 5 7" xfId="10226"/>
    <cellStyle name="20% - Accent3 10 5 8" xfId="10227"/>
    <cellStyle name="20% - Accent3 10 5 9" xfId="10228"/>
    <cellStyle name="20% - Accent3 10 6" xfId="10229"/>
    <cellStyle name="20% - Accent3 10 6 10" xfId="10230"/>
    <cellStyle name="20% - Accent3 10 6 2" xfId="10231"/>
    <cellStyle name="20% - Accent3 10 6 3" xfId="10232"/>
    <cellStyle name="20% - Accent3 10 6 4" xfId="10233"/>
    <cellStyle name="20% - Accent3 10 6 5" xfId="10234"/>
    <cellStyle name="20% - Accent3 10 6 6" xfId="10235"/>
    <cellStyle name="20% - Accent3 10 6 7" xfId="10236"/>
    <cellStyle name="20% - Accent3 10 6 8" xfId="10237"/>
    <cellStyle name="20% - Accent3 10 6 9" xfId="10238"/>
    <cellStyle name="20% - Accent3 10 7" xfId="10239"/>
    <cellStyle name="20% - Accent3 10 7 10" xfId="10240"/>
    <cellStyle name="20% - Accent3 10 7 2" xfId="10241"/>
    <cellStyle name="20% - Accent3 10 7 3" xfId="10242"/>
    <cellStyle name="20% - Accent3 10 7 4" xfId="10243"/>
    <cellStyle name="20% - Accent3 10 7 5" xfId="10244"/>
    <cellStyle name="20% - Accent3 10 7 6" xfId="10245"/>
    <cellStyle name="20% - Accent3 10 7 7" xfId="10246"/>
    <cellStyle name="20% - Accent3 10 7 8" xfId="10247"/>
    <cellStyle name="20% - Accent3 10 7 9" xfId="10248"/>
    <cellStyle name="20% - Accent3 10 8" xfId="10249"/>
    <cellStyle name="20% - Accent3 10 8 10" xfId="10250"/>
    <cellStyle name="20% - Accent3 10 8 2" xfId="10251"/>
    <cellStyle name="20% - Accent3 10 8 3" xfId="10252"/>
    <cellStyle name="20% - Accent3 10 8 4" xfId="10253"/>
    <cellStyle name="20% - Accent3 10 8 5" xfId="10254"/>
    <cellStyle name="20% - Accent3 10 8 6" xfId="10255"/>
    <cellStyle name="20% - Accent3 10 8 7" xfId="10256"/>
    <cellStyle name="20% - Accent3 10 8 8" xfId="10257"/>
    <cellStyle name="20% - Accent3 10 8 9" xfId="10258"/>
    <cellStyle name="20% - Accent3 10 9" xfId="10259"/>
    <cellStyle name="20% - Accent3 10 9 10" xfId="10260"/>
    <cellStyle name="20% - Accent3 10 9 2" xfId="10261"/>
    <cellStyle name="20% - Accent3 10 9 3" xfId="10262"/>
    <cellStyle name="20% - Accent3 10 9 4" xfId="10263"/>
    <cellStyle name="20% - Accent3 10 9 5" xfId="10264"/>
    <cellStyle name="20% - Accent3 10 9 6" xfId="10265"/>
    <cellStyle name="20% - Accent3 10 9 7" xfId="10266"/>
    <cellStyle name="20% - Accent3 10 9 8" xfId="10267"/>
    <cellStyle name="20% - Accent3 10 9 9" xfId="10268"/>
    <cellStyle name="20% - Accent3 100" xfId="10269"/>
    <cellStyle name="20% - Accent3 101" xfId="10270"/>
    <cellStyle name="20% - Accent3 102" xfId="10271"/>
    <cellStyle name="20% - Accent3 103" xfId="10272"/>
    <cellStyle name="20% - Accent3 104" xfId="10273"/>
    <cellStyle name="20% - Accent3 105" xfId="10274"/>
    <cellStyle name="20% - Accent3 106" xfId="10275"/>
    <cellStyle name="20% - Accent3 107" xfId="10276"/>
    <cellStyle name="20% - Accent3 108" xfId="10277"/>
    <cellStyle name="20% - Accent3 109" xfId="10278"/>
    <cellStyle name="20% - Accent3 11" xfId="10279"/>
    <cellStyle name="20% - Accent3 11 10" xfId="10280"/>
    <cellStyle name="20% - Accent3 11 11" xfId="10281"/>
    <cellStyle name="20% - Accent3 11 12" xfId="10282"/>
    <cellStyle name="20% - Accent3 11 13" xfId="10283"/>
    <cellStyle name="20% - Accent3 11 14" xfId="10284"/>
    <cellStyle name="20% - Accent3 11 15" xfId="10285"/>
    <cellStyle name="20% - Accent3 11 16" xfId="10286"/>
    <cellStyle name="20% - Accent3 11 17" xfId="10287"/>
    <cellStyle name="20% - Accent3 11 18" xfId="10288"/>
    <cellStyle name="20% - Accent3 11 19" xfId="10289"/>
    <cellStyle name="20% - Accent3 11 2" xfId="10290"/>
    <cellStyle name="20% - Accent3 11 2 10" xfId="10291"/>
    <cellStyle name="20% - Accent3 11 2 11" xfId="10292"/>
    <cellStyle name="20% - Accent3 11 2 12" xfId="10293"/>
    <cellStyle name="20% - Accent3 11 2 13" xfId="10294"/>
    <cellStyle name="20% - Accent3 11 2 2" xfId="10295"/>
    <cellStyle name="20% - Accent3 11 2 2 10" xfId="10296"/>
    <cellStyle name="20% - Accent3 11 2 2 2" xfId="10297"/>
    <cellStyle name="20% - Accent3 11 2 2 3" xfId="10298"/>
    <cellStyle name="20% - Accent3 11 2 2 4" xfId="10299"/>
    <cellStyle name="20% - Accent3 11 2 2 5" xfId="10300"/>
    <cellStyle name="20% - Accent3 11 2 2 6" xfId="10301"/>
    <cellStyle name="20% - Accent3 11 2 2 7" xfId="10302"/>
    <cellStyle name="20% - Accent3 11 2 2 8" xfId="10303"/>
    <cellStyle name="20% - Accent3 11 2 2 9" xfId="10304"/>
    <cellStyle name="20% - Accent3 11 2 3" xfId="10305"/>
    <cellStyle name="20% - Accent3 11 2 3 10" xfId="10306"/>
    <cellStyle name="20% - Accent3 11 2 3 2" xfId="10307"/>
    <cellStyle name="20% - Accent3 11 2 3 3" xfId="10308"/>
    <cellStyle name="20% - Accent3 11 2 3 4" xfId="10309"/>
    <cellStyle name="20% - Accent3 11 2 3 5" xfId="10310"/>
    <cellStyle name="20% - Accent3 11 2 3 6" xfId="10311"/>
    <cellStyle name="20% - Accent3 11 2 3 7" xfId="10312"/>
    <cellStyle name="20% - Accent3 11 2 3 8" xfId="10313"/>
    <cellStyle name="20% - Accent3 11 2 3 9" xfId="10314"/>
    <cellStyle name="20% - Accent3 11 2 4" xfId="10315"/>
    <cellStyle name="20% - Accent3 11 2 5" xfId="10316"/>
    <cellStyle name="20% - Accent3 11 2 6" xfId="10317"/>
    <cellStyle name="20% - Accent3 11 2 7" xfId="10318"/>
    <cellStyle name="20% - Accent3 11 2 8" xfId="10319"/>
    <cellStyle name="20% - Accent3 11 2 9" xfId="10320"/>
    <cellStyle name="20% - Accent3 11 3" xfId="10321"/>
    <cellStyle name="20% - Accent3 11 3 10" xfId="10322"/>
    <cellStyle name="20% - Accent3 11 3 2" xfId="10323"/>
    <cellStyle name="20% - Accent3 11 3 3" xfId="10324"/>
    <cellStyle name="20% - Accent3 11 3 4" xfId="10325"/>
    <cellStyle name="20% - Accent3 11 3 5" xfId="10326"/>
    <cellStyle name="20% - Accent3 11 3 6" xfId="10327"/>
    <cellStyle name="20% - Accent3 11 3 7" xfId="10328"/>
    <cellStyle name="20% - Accent3 11 3 8" xfId="10329"/>
    <cellStyle name="20% - Accent3 11 3 9" xfId="10330"/>
    <cellStyle name="20% - Accent3 11 4" xfId="10331"/>
    <cellStyle name="20% - Accent3 11 4 10" xfId="10332"/>
    <cellStyle name="20% - Accent3 11 4 2" xfId="10333"/>
    <cellStyle name="20% - Accent3 11 4 3" xfId="10334"/>
    <cellStyle name="20% - Accent3 11 4 4" xfId="10335"/>
    <cellStyle name="20% - Accent3 11 4 5" xfId="10336"/>
    <cellStyle name="20% - Accent3 11 4 6" xfId="10337"/>
    <cellStyle name="20% - Accent3 11 4 7" xfId="10338"/>
    <cellStyle name="20% - Accent3 11 4 8" xfId="10339"/>
    <cellStyle name="20% - Accent3 11 4 9" xfId="10340"/>
    <cellStyle name="20% - Accent3 11 5" xfId="10341"/>
    <cellStyle name="20% - Accent3 11 5 10" xfId="10342"/>
    <cellStyle name="20% - Accent3 11 5 2" xfId="10343"/>
    <cellStyle name="20% - Accent3 11 5 3" xfId="10344"/>
    <cellStyle name="20% - Accent3 11 5 4" xfId="10345"/>
    <cellStyle name="20% - Accent3 11 5 5" xfId="10346"/>
    <cellStyle name="20% - Accent3 11 5 6" xfId="10347"/>
    <cellStyle name="20% - Accent3 11 5 7" xfId="10348"/>
    <cellStyle name="20% - Accent3 11 5 8" xfId="10349"/>
    <cellStyle name="20% - Accent3 11 5 9" xfId="10350"/>
    <cellStyle name="20% - Accent3 11 6" xfId="10351"/>
    <cellStyle name="20% - Accent3 11 6 10" xfId="10352"/>
    <cellStyle name="20% - Accent3 11 6 2" xfId="10353"/>
    <cellStyle name="20% - Accent3 11 6 3" xfId="10354"/>
    <cellStyle name="20% - Accent3 11 6 4" xfId="10355"/>
    <cellStyle name="20% - Accent3 11 6 5" xfId="10356"/>
    <cellStyle name="20% - Accent3 11 6 6" xfId="10357"/>
    <cellStyle name="20% - Accent3 11 6 7" xfId="10358"/>
    <cellStyle name="20% - Accent3 11 6 8" xfId="10359"/>
    <cellStyle name="20% - Accent3 11 6 9" xfId="10360"/>
    <cellStyle name="20% - Accent3 11 7" xfId="10361"/>
    <cellStyle name="20% - Accent3 11 7 10" xfId="10362"/>
    <cellStyle name="20% - Accent3 11 7 2" xfId="10363"/>
    <cellStyle name="20% - Accent3 11 7 3" xfId="10364"/>
    <cellStyle name="20% - Accent3 11 7 4" xfId="10365"/>
    <cellStyle name="20% - Accent3 11 7 5" xfId="10366"/>
    <cellStyle name="20% - Accent3 11 7 6" xfId="10367"/>
    <cellStyle name="20% - Accent3 11 7 7" xfId="10368"/>
    <cellStyle name="20% - Accent3 11 7 8" xfId="10369"/>
    <cellStyle name="20% - Accent3 11 7 9" xfId="10370"/>
    <cellStyle name="20% - Accent3 11 8" xfId="10371"/>
    <cellStyle name="20% - Accent3 11 8 10" xfId="10372"/>
    <cellStyle name="20% - Accent3 11 8 2" xfId="10373"/>
    <cellStyle name="20% - Accent3 11 8 3" xfId="10374"/>
    <cellStyle name="20% - Accent3 11 8 4" xfId="10375"/>
    <cellStyle name="20% - Accent3 11 8 5" xfId="10376"/>
    <cellStyle name="20% - Accent3 11 8 6" xfId="10377"/>
    <cellStyle name="20% - Accent3 11 8 7" xfId="10378"/>
    <cellStyle name="20% - Accent3 11 8 8" xfId="10379"/>
    <cellStyle name="20% - Accent3 11 8 9" xfId="10380"/>
    <cellStyle name="20% - Accent3 11 9" xfId="10381"/>
    <cellStyle name="20% - Accent3 11 9 10" xfId="10382"/>
    <cellStyle name="20% - Accent3 11 9 2" xfId="10383"/>
    <cellStyle name="20% - Accent3 11 9 3" xfId="10384"/>
    <cellStyle name="20% - Accent3 11 9 4" xfId="10385"/>
    <cellStyle name="20% - Accent3 11 9 5" xfId="10386"/>
    <cellStyle name="20% - Accent3 11 9 6" xfId="10387"/>
    <cellStyle name="20% - Accent3 11 9 7" xfId="10388"/>
    <cellStyle name="20% - Accent3 11 9 8" xfId="10389"/>
    <cellStyle name="20% - Accent3 11 9 9" xfId="10390"/>
    <cellStyle name="20% - Accent3 110" xfId="10391"/>
    <cellStyle name="20% - Accent3 111" xfId="10392"/>
    <cellStyle name="20% - Accent3 112" xfId="10393"/>
    <cellStyle name="20% - Accent3 113" xfId="10394"/>
    <cellStyle name="20% - Accent3 114" xfId="10395"/>
    <cellStyle name="20% - Accent3 115" xfId="10396"/>
    <cellStyle name="20% - Accent3 116" xfId="10397"/>
    <cellStyle name="20% - Accent3 117" xfId="10398"/>
    <cellStyle name="20% - Accent3 118" xfId="10399"/>
    <cellStyle name="20% - Accent3 119" xfId="10400"/>
    <cellStyle name="20% - Accent3 12" xfId="10401"/>
    <cellStyle name="20% - Accent3 12 10" xfId="10402"/>
    <cellStyle name="20% - Accent3 12 11" xfId="10403"/>
    <cellStyle name="20% - Accent3 12 12" xfId="10404"/>
    <cellStyle name="20% - Accent3 12 13" xfId="10405"/>
    <cellStyle name="20% - Accent3 12 14" xfId="10406"/>
    <cellStyle name="20% - Accent3 12 15" xfId="10407"/>
    <cellStyle name="20% - Accent3 12 16" xfId="10408"/>
    <cellStyle name="20% - Accent3 12 17" xfId="10409"/>
    <cellStyle name="20% - Accent3 12 18" xfId="10410"/>
    <cellStyle name="20% - Accent3 12 19" xfId="10411"/>
    <cellStyle name="20% - Accent3 12 2" xfId="10412"/>
    <cellStyle name="20% - Accent3 12 2 10" xfId="10413"/>
    <cellStyle name="20% - Accent3 12 2 11" xfId="10414"/>
    <cellStyle name="20% - Accent3 12 2 12" xfId="10415"/>
    <cellStyle name="20% - Accent3 12 2 13" xfId="10416"/>
    <cellStyle name="20% - Accent3 12 2 2" xfId="10417"/>
    <cellStyle name="20% - Accent3 12 2 2 10" xfId="10418"/>
    <cellStyle name="20% - Accent3 12 2 2 2" xfId="10419"/>
    <cellStyle name="20% - Accent3 12 2 2 3" xfId="10420"/>
    <cellStyle name="20% - Accent3 12 2 2 4" xfId="10421"/>
    <cellStyle name="20% - Accent3 12 2 2 5" xfId="10422"/>
    <cellStyle name="20% - Accent3 12 2 2 6" xfId="10423"/>
    <cellStyle name="20% - Accent3 12 2 2 7" xfId="10424"/>
    <cellStyle name="20% - Accent3 12 2 2 8" xfId="10425"/>
    <cellStyle name="20% - Accent3 12 2 2 9" xfId="10426"/>
    <cellStyle name="20% - Accent3 12 2 3" xfId="10427"/>
    <cellStyle name="20% - Accent3 12 2 3 10" xfId="10428"/>
    <cellStyle name="20% - Accent3 12 2 3 2" xfId="10429"/>
    <cellStyle name="20% - Accent3 12 2 3 3" xfId="10430"/>
    <cellStyle name="20% - Accent3 12 2 3 4" xfId="10431"/>
    <cellStyle name="20% - Accent3 12 2 3 5" xfId="10432"/>
    <cellStyle name="20% - Accent3 12 2 3 6" xfId="10433"/>
    <cellStyle name="20% - Accent3 12 2 3 7" xfId="10434"/>
    <cellStyle name="20% - Accent3 12 2 3 8" xfId="10435"/>
    <cellStyle name="20% - Accent3 12 2 3 9" xfId="10436"/>
    <cellStyle name="20% - Accent3 12 2 4" xfId="10437"/>
    <cellStyle name="20% - Accent3 12 2 5" xfId="10438"/>
    <cellStyle name="20% - Accent3 12 2 6" xfId="10439"/>
    <cellStyle name="20% - Accent3 12 2 7" xfId="10440"/>
    <cellStyle name="20% - Accent3 12 2 8" xfId="10441"/>
    <cellStyle name="20% - Accent3 12 2 9" xfId="10442"/>
    <cellStyle name="20% - Accent3 12 3" xfId="10443"/>
    <cellStyle name="20% - Accent3 12 3 10" xfId="10444"/>
    <cellStyle name="20% - Accent3 12 3 2" xfId="10445"/>
    <cellStyle name="20% - Accent3 12 3 3" xfId="10446"/>
    <cellStyle name="20% - Accent3 12 3 4" xfId="10447"/>
    <cellStyle name="20% - Accent3 12 3 5" xfId="10448"/>
    <cellStyle name="20% - Accent3 12 3 6" xfId="10449"/>
    <cellStyle name="20% - Accent3 12 3 7" xfId="10450"/>
    <cellStyle name="20% - Accent3 12 3 8" xfId="10451"/>
    <cellStyle name="20% - Accent3 12 3 9" xfId="10452"/>
    <cellStyle name="20% - Accent3 12 4" xfId="10453"/>
    <cellStyle name="20% - Accent3 12 4 10" xfId="10454"/>
    <cellStyle name="20% - Accent3 12 4 2" xfId="10455"/>
    <cellStyle name="20% - Accent3 12 4 3" xfId="10456"/>
    <cellStyle name="20% - Accent3 12 4 4" xfId="10457"/>
    <cellStyle name="20% - Accent3 12 4 5" xfId="10458"/>
    <cellStyle name="20% - Accent3 12 4 6" xfId="10459"/>
    <cellStyle name="20% - Accent3 12 4 7" xfId="10460"/>
    <cellStyle name="20% - Accent3 12 4 8" xfId="10461"/>
    <cellStyle name="20% - Accent3 12 4 9" xfId="10462"/>
    <cellStyle name="20% - Accent3 12 5" xfId="10463"/>
    <cellStyle name="20% - Accent3 12 5 10" xfId="10464"/>
    <cellStyle name="20% - Accent3 12 5 2" xfId="10465"/>
    <cellStyle name="20% - Accent3 12 5 3" xfId="10466"/>
    <cellStyle name="20% - Accent3 12 5 4" xfId="10467"/>
    <cellStyle name="20% - Accent3 12 5 5" xfId="10468"/>
    <cellStyle name="20% - Accent3 12 5 6" xfId="10469"/>
    <cellStyle name="20% - Accent3 12 5 7" xfId="10470"/>
    <cellStyle name="20% - Accent3 12 5 8" xfId="10471"/>
    <cellStyle name="20% - Accent3 12 5 9" xfId="10472"/>
    <cellStyle name="20% - Accent3 12 6" xfId="10473"/>
    <cellStyle name="20% - Accent3 12 6 10" xfId="10474"/>
    <cellStyle name="20% - Accent3 12 6 2" xfId="10475"/>
    <cellStyle name="20% - Accent3 12 6 3" xfId="10476"/>
    <cellStyle name="20% - Accent3 12 6 4" xfId="10477"/>
    <cellStyle name="20% - Accent3 12 6 5" xfId="10478"/>
    <cellStyle name="20% - Accent3 12 6 6" xfId="10479"/>
    <cellStyle name="20% - Accent3 12 6 7" xfId="10480"/>
    <cellStyle name="20% - Accent3 12 6 8" xfId="10481"/>
    <cellStyle name="20% - Accent3 12 6 9" xfId="10482"/>
    <cellStyle name="20% - Accent3 12 7" xfId="10483"/>
    <cellStyle name="20% - Accent3 12 7 10" xfId="10484"/>
    <cellStyle name="20% - Accent3 12 7 2" xfId="10485"/>
    <cellStyle name="20% - Accent3 12 7 3" xfId="10486"/>
    <cellStyle name="20% - Accent3 12 7 4" xfId="10487"/>
    <cellStyle name="20% - Accent3 12 7 5" xfId="10488"/>
    <cellStyle name="20% - Accent3 12 7 6" xfId="10489"/>
    <cellStyle name="20% - Accent3 12 7 7" xfId="10490"/>
    <cellStyle name="20% - Accent3 12 7 8" xfId="10491"/>
    <cellStyle name="20% - Accent3 12 7 9" xfId="10492"/>
    <cellStyle name="20% - Accent3 12 8" xfId="10493"/>
    <cellStyle name="20% - Accent3 12 8 10" xfId="10494"/>
    <cellStyle name="20% - Accent3 12 8 2" xfId="10495"/>
    <cellStyle name="20% - Accent3 12 8 3" xfId="10496"/>
    <cellStyle name="20% - Accent3 12 8 4" xfId="10497"/>
    <cellStyle name="20% - Accent3 12 8 5" xfId="10498"/>
    <cellStyle name="20% - Accent3 12 8 6" xfId="10499"/>
    <cellStyle name="20% - Accent3 12 8 7" xfId="10500"/>
    <cellStyle name="20% - Accent3 12 8 8" xfId="10501"/>
    <cellStyle name="20% - Accent3 12 8 9" xfId="10502"/>
    <cellStyle name="20% - Accent3 12 9" xfId="10503"/>
    <cellStyle name="20% - Accent3 12 9 10" xfId="10504"/>
    <cellStyle name="20% - Accent3 12 9 2" xfId="10505"/>
    <cellStyle name="20% - Accent3 12 9 3" xfId="10506"/>
    <cellStyle name="20% - Accent3 12 9 4" xfId="10507"/>
    <cellStyle name="20% - Accent3 12 9 5" xfId="10508"/>
    <cellStyle name="20% - Accent3 12 9 6" xfId="10509"/>
    <cellStyle name="20% - Accent3 12 9 7" xfId="10510"/>
    <cellStyle name="20% - Accent3 12 9 8" xfId="10511"/>
    <cellStyle name="20% - Accent3 12 9 9" xfId="10512"/>
    <cellStyle name="20% - Accent3 120" xfId="10513"/>
    <cellStyle name="20% - Accent3 121" xfId="10514"/>
    <cellStyle name="20% - Accent3 122" xfId="10515"/>
    <cellStyle name="20% - Accent3 123" xfId="10516"/>
    <cellStyle name="20% - Accent3 124" xfId="10517"/>
    <cellStyle name="20% - Accent3 125" xfId="10518"/>
    <cellStyle name="20% - Accent3 126" xfId="10519"/>
    <cellStyle name="20% - Accent3 127" xfId="10520"/>
    <cellStyle name="20% - Accent3 128" xfId="10521"/>
    <cellStyle name="20% - Accent3 129" xfId="10522"/>
    <cellStyle name="20% - Accent3 13" xfId="10523"/>
    <cellStyle name="20% - Accent3 13 10" xfId="10524"/>
    <cellStyle name="20% - Accent3 13 11" xfId="10525"/>
    <cellStyle name="20% - Accent3 13 12" xfId="10526"/>
    <cellStyle name="20% - Accent3 13 13" xfId="10527"/>
    <cellStyle name="20% - Accent3 13 14" xfId="10528"/>
    <cellStyle name="20% - Accent3 13 15" xfId="10529"/>
    <cellStyle name="20% - Accent3 13 16" xfId="10530"/>
    <cellStyle name="20% - Accent3 13 17" xfId="10531"/>
    <cellStyle name="20% - Accent3 13 18" xfId="10532"/>
    <cellStyle name="20% - Accent3 13 2" xfId="10533"/>
    <cellStyle name="20% - Accent3 13 2 10" xfId="10534"/>
    <cellStyle name="20% - Accent3 13 2 11" xfId="10535"/>
    <cellStyle name="20% - Accent3 13 2 12" xfId="10536"/>
    <cellStyle name="20% - Accent3 13 2 13" xfId="10537"/>
    <cellStyle name="20% - Accent3 13 2 2" xfId="10538"/>
    <cellStyle name="20% - Accent3 13 2 2 10" xfId="10539"/>
    <cellStyle name="20% - Accent3 13 2 2 2" xfId="10540"/>
    <cellStyle name="20% - Accent3 13 2 2 3" xfId="10541"/>
    <cellStyle name="20% - Accent3 13 2 2 4" xfId="10542"/>
    <cellStyle name="20% - Accent3 13 2 2 5" xfId="10543"/>
    <cellStyle name="20% - Accent3 13 2 2 6" xfId="10544"/>
    <cellStyle name="20% - Accent3 13 2 2 7" xfId="10545"/>
    <cellStyle name="20% - Accent3 13 2 2 8" xfId="10546"/>
    <cellStyle name="20% - Accent3 13 2 2 9" xfId="10547"/>
    <cellStyle name="20% - Accent3 13 2 3" xfId="10548"/>
    <cellStyle name="20% - Accent3 13 2 3 10" xfId="10549"/>
    <cellStyle name="20% - Accent3 13 2 3 2" xfId="10550"/>
    <cellStyle name="20% - Accent3 13 2 3 3" xfId="10551"/>
    <cellStyle name="20% - Accent3 13 2 3 4" xfId="10552"/>
    <cellStyle name="20% - Accent3 13 2 3 5" xfId="10553"/>
    <cellStyle name="20% - Accent3 13 2 3 6" xfId="10554"/>
    <cellStyle name="20% - Accent3 13 2 3 7" xfId="10555"/>
    <cellStyle name="20% - Accent3 13 2 3 8" xfId="10556"/>
    <cellStyle name="20% - Accent3 13 2 3 9" xfId="10557"/>
    <cellStyle name="20% - Accent3 13 2 4" xfId="10558"/>
    <cellStyle name="20% - Accent3 13 2 5" xfId="10559"/>
    <cellStyle name="20% - Accent3 13 2 6" xfId="10560"/>
    <cellStyle name="20% - Accent3 13 2 7" xfId="10561"/>
    <cellStyle name="20% - Accent3 13 2 8" xfId="10562"/>
    <cellStyle name="20% - Accent3 13 2 9" xfId="10563"/>
    <cellStyle name="20% - Accent3 13 3" xfId="10564"/>
    <cellStyle name="20% - Accent3 13 3 10" xfId="10565"/>
    <cellStyle name="20% - Accent3 13 3 2" xfId="10566"/>
    <cellStyle name="20% - Accent3 13 3 3" xfId="10567"/>
    <cellStyle name="20% - Accent3 13 3 4" xfId="10568"/>
    <cellStyle name="20% - Accent3 13 3 5" xfId="10569"/>
    <cellStyle name="20% - Accent3 13 3 6" xfId="10570"/>
    <cellStyle name="20% - Accent3 13 3 7" xfId="10571"/>
    <cellStyle name="20% - Accent3 13 3 8" xfId="10572"/>
    <cellStyle name="20% - Accent3 13 3 9" xfId="10573"/>
    <cellStyle name="20% - Accent3 13 4" xfId="10574"/>
    <cellStyle name="20% - Accent3 13 4 10" xfId="10575"/>
    <cellStyle name="20% - Accent3 13 4 2" xfId="10576"/>
    <cellStyle name="20% - Accent3 13 4 3" xfId="10577"/>
    <cellStyle name="20% - Accent3 13 4 4" xfId="10578"/>
    <cellStyle name="20% - Accent3 13 4 5" xfId="10579"/>
    <cellStyle name="20% - Accent3 13 4 6" xfId="10580"/>
    <cellStyle name="20% - Accent3 13 4 7" xfId="10581"/>
    <cellStyle name="20% - Accent3 13 4 8" xfId="10582"/>
    <cellStyle name="20% - Accent3 13 4 9" xfId="10583"/>
    <cellStyle name="20% - Accent3 13 5" xfId="10584"/>
    <cellStyle name="20% - Accent3 13 5 10" xfId="10585"/>
    <cellStyle name="20% - Accent3 13 5 2" xfId="10586"/>
    <cellStyle name="20% - Accent3 13 5 3" xfId="10587"/>
    <cellStyle name="20% - Accent3 13 5 4" xfId="10588"/>
    <cellStyle name="20% - Accent3 13 5 5" xfId="10589"/>
    <cellStyle name="20% - Accent3 13 5 6" xfId="10590"/>
    <cellStyle name="20% - Accent3 13 5 7" xfId="10591"/>
    <cellStyle name="20% - Accent3 13 5 8" xfId="10592"/>
    <cellStyle name="20% - Accent3 13 5 9" xfId="10593"/>
    <cellStyle name="20% - Accent3 13 6" xfId="10594"/>
    <cellStyle name="20% - Accent3 13 6 10" xfId="10595"/>
    <cellStyle name="20% - Accent3 13 6 2" xfId="10596"/>
    <cellStyle name="20% - Accent3 13 6 3" xfId="10597"/>
    <cellStyle name="20% - Accent3 13 6 4" xfId="10598"/>
    <cellStyle name="20% - Accent3 13 6 5" xfId="10599"/>
    <cellStyle name="20% - Accent3 13 6 6" xfId="10600"/>
    <cellStyle name="20% - Accent3 13 6 7" xfId="10601"/>
    <cellStyle name="20% - Accent3 13 6 8" xfId="10602"/>
    <cellStyle name="20% - Accent3 13 6 9" xfId="10603"/>
    <cellStyle name="20% - Accent3 13 7" xfId="10604"/>
    <cellStyle name="20% - Accent3 13 7 10" xfId="10605"/>
    <cellStyle name="20% - Accent3 13 7 2" xfId="10606"/>
    <cellStyle name="20% - Accent3 13 7 3" xfId="10607"/>
    <cellStyle name="20% - Accent3 13 7 4" xfId="10608"/>
    <cellStyle name="20% - Accent3 13 7 5" xfId="10609"/>
    <cellStyle name="20% - Accent3 13 7 6" xfId="10610"/>
    <cellStyle name="20% - Accent3 13 7 7" xfId="10611"/>
    <cellStyle name="20% - Accent3 13 7 8" xfId="10612"/>
    <cellStyle name="20% - Accent3 13 7 9" xfId="10613"/>
    <cellStyle name="20% - Accent3 13 8" xfId="10614"/>
    <cellStyle name="20% - Accent3 13 8 10" xfId="10615"/>
    <cellStyle name="20% - Accent3 13 8 2" xfId="10616"/>
    <cellStyle name="20% - Accent3 13 8 3" xfId="10617"/>
    <cellStyle name="20% - Accent3 13 8 4" xfId="10618"/>
    <cellStyle name="20% - Accent3 13 8 5" xfId="10619"/>
    <cellStyle name="20% - Accent3 13 8 6" xfId="10620"/>
    <cellStyle name="20% - Accent3 13 8 7" xfId="10621"/>
    <cellStyle name="20% - Accent3 13 8 8" xfId="10622"/>
    <cellStyle name="20% - Accent3 13 8 9" xfId="10623"/>
    <cellStyle name="20% - Accent3 13 9" xfId="10624"/>
    <cellStyle name="20% - Accent3 130" xfId="10625"/>
    <cellStyle name="20% - Accent3 131" xfId="10626"/>
    <cellStyle name="20% - Accent3 132" xfId="10627"/>
    <cellStyle name="20% - Accent3 133" xfId="10628"/>
    <cellStyle name="20% - Accent3 134" xfId="10629"/>
    <cellStyle name="20% - Accent3 135" xfId="10630"/>
    <cellStyle name="20% - Accent3 136" xfId="10631"/>
    <cellStyle name="20% - Accent3 137" xfId="10632"/>
    <cellStyle name="20% - Accent3 138" xfId="10633"/>
    <cellStyle name="20% - Accent3 139" xfId="10634"/>
    <cellStyle name="20% - Accent3 14" xfId="10635"/>
    <cellStyle name="20% - Accent3 14 10" xfId="10636"/>
    <cellStyle name="20% - Accent3 14 11" xfId="10637"/>
    <cellStyle name="20% - Accent3 14 12" xfId="10638"/>
    <cellStyle name="20% - Accent3 14 13" xfId="10639"/>
    <cellStyle name="20% - Accent3 14 14" xfId="10640"/>
    <cellStyle name="20% - Accent3 14 15" xfId="10641"/>
    <cellStyle name="20% - Accent3 14 16" xfId="10642"/>
    <cellStyle name="20% - Accent3 14 17" xfId="10643"/>
    <cellStyle name="20% - Accent3 14 18" xfId="10644"/>
    <cellStyle name="20% - Accent3 14 2" xfId="10645"/>
    <cellStyle name="20% - Accent3 14 2 10" xfId="10646"/>
    <cellStyle name="20% - Accent3 14 2 11" xfId="10647"/>
    <cellStyle name="20% - Accent3 14 2 12" xfId="10648"/>
    <cellStyle name="20% - Accent3 14 2 13" xfId="10649"/>
    <cellStyle name="20% - Accent3 14 2 2" xfId="10650"/>
    <cellStyle name="20% - Accent3 14 2 2 10" xfId="10651"/>
    <cellStyle name="20% - Accent3 14 2 2 2" xfId="10652"/>
    <cellStyle name="20% - Accent3 14 2 2 3" xfId="10653"/>
    <cellStyle name="20% - Accent3 14 2 2 4" xfId="10654"/>
    <cellStyle name="20% - Accent3 14 2 2 5" xfId="10655"/>
    <cellStyle name="20% - Accent3 14 2 2 6" xfId="10656"/>
    <cellStyle name="20% - Accent3 14 2 2 7" xfId="10657"/>
    <cellStyle name="20% - Accent3 14 2 2 8" xfId="10658"/>
    <cellStyle name="20% - Accent3 14 2 2 9" xfId="10659"/>
    <cellStyle name="20% - Accent3 14 2 3" xfId="10660"/>
    <cellStyle name="20% - Accent3 14 2 3 10" xfId="10661"/>
    <cellStyle name="20% - Accent3 14 2 3 2" xfId="10662"/>
    <cellStyle name="20% - Accent3 14 2 3 3" xfId="10663"/>
    <cellStyle name="20% - Accent3 14 2 3 4" xfId="10664"/>
    <cellStyle name="20% - Accent3 14 2 3 5" xfId="10665"/>
    <cellStyle name="20% - Accent3 14 2 3 6" xfId="10666"/>
    <cellStyle name="20% - Accent3 14 2 3 7" xfId="10667"/>
    <cellStyle name="20% - Accent3 14 2 3 8" xfId="10668"/>
    <cellStyle name="20% - Accent3 14 2 3 9" xfId="10669"/>
    <cellStyle name="20% - Accent3 14 2 4" xfId="10670"/>
    <cellStyle name="20% - Accent3 14 2 5" xfId="10671"/>
    <cellStyle name="20% - Accent3 14 2 6" xfId="10672"/>
    <cellStyle name="20% - Accent3 14 2 7" xfId="10673"/>
    <cellStyle name="20% - Accent3 14 2 8" xfId="10674"/>
    <cellStyle name="20% - Accent3 14 2 9" xfId="10675"/>
    <cellStyle name="20% - Accent3 14 3" xfId="10676"/>
    <cellStyle name="20% - Accent3 14 3 10" xfId="10677"/>
    <cellStyle name="20% - Accent3 14 3 2" xfId="10678"/>
    <cellStyle name="20% - Accent3 14 3 3" xfId="10679"/>
    <cellStyle name="20% - Accent3 14 3 4" xfId="10680"/>
    <cellStyle name="20% - Accent3 14 3 5" xfId="10681"/>
    <cellStyle name="20% - Accent3 14 3 6" xfId="10682"/>
    <cellStyle name="20% - Accent3 14 3 7" xfId="10683"/>
    <cellStyle name="20% - Accent3 14 3 8" xfId="10684"/>
    <cellStyle name="20% - Accent3 14 3 9" xfId="10685"/>
    <cellStyle name="20% - Accent3 14 4" xfId="10686"/>
    <cellStyle name="20% - Accent3 14 4 10" xfId="10687"/>
    <cellStyle name="20% - Accent3 14 4 2" xfId="10688"/>
    <cellStyle name="20% - Accent3 14 4 3" xfId="10689"/>
    <cellStyle name="20% - Accent3 14 4 4" xfId="10690"/>
    <cellStyle name="20% - Accent3 14 4 5" xfId="10691"/>
    <cellStyle name="20% - Accent3 14 4 6" xfId="10692"/>
    <cellStyle name="20% - Accent3 14 4 7" xfId="10693"/>
    <cellStyle name="20% - Accent3 14 4 8" xfId="10694"/>
    <cellStyle name="20% - Accent3 14 4 9" xfId="10695"/>
    <cellStyle name="20% - Accent3 14 5" xfId="10696"/>
    <cellStyle name="20% - Accent3 14 5 10" xfId="10697"/>
    <cellStyle name="20% - Accent3 14 5 2" xfId="10698"/>
    <cellStyle name="20% - Accent3 14 5 3" xfId="10699"/>
    <cellStyle name="20% - Accent3 14 5 4" xfId="10700"/>
    <cellStyle name="20% - Accent3 14 5 5" xfId="10701"/>
    <cellStyle name="20% - Accent3 14 5 6" xfId="10702"/>
    <cellStyle name="20% - Accent3 14 5 7" xfId="10703"/>
    <cellStyle name="20% - Accent3 14 5 8" xfId="10704"/>
    <cellStyle name="20% - Accent3 14 5 9" xfId="10705"/>
    <cellStyle name="20% - Accent3 14 6" xfId="10706"/>
    <cellStyle name="20% - Accent3 14 6 10" xfId="10707"/>
    <cellStyle name="20% - Accent3 14 6 2" xfId="10708"/>
    <cellStyle name="20% - Accent3 14 6 3" xfId="10709"/>
    <cellStyle name="20% - Accent3 14 6 4" xfId="10710"/>
    <cellStyle name="20% - Accent3 14 6 5" xfId="10711"/>
    <cellStyle name="20% - Accent3 14 6 6" xfId="10712"/>
    <cellStyle name="20% - Accent3 14 6 7" xfId="10713"/>
    <cellStyle name="20% - Accent3 14 6 8" xfId="10714"/>
    <cellStyle name="20% - Accent3 14 6 9" xfId="10715"/>
    <cellStyle name="20% - Accent3 14 7" xfId="10716"/>
    <cellStyle name="20% - Accent3 14 7 10" xfId="10717"/>
    <cellStyle name="20% - Accent3 14 7 2" xfId="10718"/>
    <cellStyle name="20% - Accent3 14 7 3" xfId="10719"/>
    <cellStyle name="20% - Accent3 14 7 4" xfId="10720"/>
    <cellStyle name="20% - Accent3 14 7 5" xfId="10721"/>
    <cellStyle name="20% - Accent3 14 7 6" xfId="10722"/>
    <cellStyle name="20% - Accent3 14 7 7" xfId="10723"/>
    <cellStyle name="20% - Accent3 14 7 8" xfId="10724"/>
    <cellStyle name="20% - Accent3 14 7 9" xfId="10725"/>
    <cellStyle name="20% - Accent3 14 8" xfId="10726"/>
    <cellStyle name="20% - Accent3 14 8 10" xfId="10727"/>
    <cellStyle name="20% - Accent3 14 8 2" xfId="10728"/>
    <cellStyle name="20% - Accent3 14 8 3" xfId="10729"/>
    <cellStyle name="20% - Accent3 14 8 4" xfId="10730"/>
    <cellStyle name="20% - Accent3 14 8 5" xfId="10731"/>
    <cellStyle name="20% - Accent3 14 8 6" xfId="10732"/>
    <cellStyle name="20% - Accent3 14 8 7" xfId="10733"/>
    <cellStyle name="20% - Accent3 14 8 8" xfId="10734"/>
    <cellStyle name="20% - Accent3 14 8 9" xfId="10735"/>
    <cellStyle name="20% - Accent3 14 9" xfId="10736"/>
    <cellStyle name="20% - Accent3 140" xfId="10737"/>
    <cellStyle name="20% - Accent3 141" xfId="10738"/>
    <cellStyle name="20% - Accent3 142" xfId="10739"/>
    <cellStyle name="20% - Accent3 143" xfId="10740"/>
    <cellStyle name="20% - Accent3 144" xfId="10741"/>
    <cellStyle name="20% - Accent3 145" xfId="10742"/>
    <cellStyle name="20% - Accent3 146" xfId="10743"/>
    <cellStyle name="20% - Accent3 147" xfId="10744"/>
    <cellStyle name="20% - Accent3 148" xfId="10745"/>
    <cellStyle name="20% - Accent3 149" xfId="10746"/>
    <cellStyle name="20% - Accent3 15" xfId="10747"/>
    <cellStyle name="20% - Accent3 15 10" xfId="10748"/>
    <cellStyle name="20% - Accent3 15 11" xfId="10749"/>
    <cellStyle name="20% - Accent3 15 12" xfId="10750"/>
    <cellStyle name="20% - Accent3 15 13" xfId="10751"/>
    <cellStyle name="20% - Accent3 15 14" xfId="10752"/>
    <cellStyle name="20% - Accent3 15 15" xfId="10753"/>
    <cellStyle name="20% - Accent3 15 16" xfId="10754"/>
    <cellStyle name="20% - Accent3 15 17" xfId="10755"/>
    <cellStyle name="20% - Accent3 15 18" xfId="10756"/>
    <cellStyle name="20% - Accent3 15 2" xfId="10757"/>
    <cellStyle name="20% - Accent3 15 2 10" xfId="10758"/>
    <cellStyle name="20% - Accent3 15 2 11" xfId="10759"/>
    <cellStyle name="20% - Accent3 15 2 12" xfId="10760"/>
    <cellStyle name="20% - Accent3 15 2 13" xfId="10761"/>
    <cellStyle name="20% - Accent3 15 2 2" xfId="10762"/>
    <cellStyle name="20% - Accent3 15 2 2 10" xfId="10763"/>
    <cellStyle name="20% - Accent3 15 2 2 2" xfId="10764"/>
    <cellStyle name="20% - Accent3 15 2 2 3" xfId="10765"/>
    <cellStyle name="20% - Accent3 15 2 2 4" xfId="10766"/>
    <cellStyle name="20% - Accent3 15 2 2 5" xfId="10767"/>
    <cellStyle name="20% - Accent3 15 2 2 6" xfId="10768"/>
    <cellStyle name="20% - Accent3 15 2 2 7" xfId="10769"/>
    <cellStyle name="20% - Accent3 15 2 2 8" xfId="10770"/>
    <cellStyle name="20% - Accent3 15 2 2 9" xfId="10771"/>
    <cellStyle name="20% - Accent3 15 2 3" xfId="10772"/>
    <cellStyle name="20% - Accent3 15 2 3 10" xfId="10773"/>
    <cellStyle name="20% - Accent3 15 2 3 2" xfId="10774"/>
    <cellStyle name="20% - Accent3 15 2 3 3" xfId="10775"/>
    <cellStyle name="20% - Accent3 15 2 3 4" xfId="10776"/>
    <cellStyle name="20% - Accent3 15 2 3 5" xfId="10777"/>
    <cellStyle name="20% - Accent3 15 2 3 6" xfId="10778"/>
    <cellStyle name="20% - Accent3 15 2 3 7" xfId="10779"/>
    <cellStyle name="20% - Accent3 15 2 3 8" xfId="10780"/>
    <cellStyle name="20% - Accent3 15 2 3 9" xfId="10781"/>
    <cellStyle name="20% - Accent3 15 2 4" xfId="10782"/>
    <cellStyle name="20% - Accent3 15 2 5" xfId="10783"/>
    <cellStyle name="20% - Accent3 15 2 6" xfId="10784"/>
    <cellStyle name="20% - Accent3 15 2 7" xfId="10785"/>
    <cellStyle name="20% - Accent3 15 2 8" xfId="10786"/>
    <cellStyle name="20% - Accent3 15 2 9" xfId="10787"/>
    <cellStyle name="20% - Accent3 15 3" xfId="10788"/>
    <cellStyle name="20% - Accent3 15 3 10" xfId="10789"/>
    <cellStyle name="20% - Accent3 15 3 2" xfId="10790"/>
    <cellStyle name="20% - Accent3 15 3 3" xfId="10791"/>
    <cellStyle name="20% - Accent3 15 3 4" xfId="10792"/>
    <cellStyle name="20% - Accent3 15 3 5" xfId="10793"/>
    <cellStyle name="20% - Accent3 15 3 6" xfId="10794"/>
    <cellStyle name="20% - Accent3 15 3 7" xfId="10795"/>
    <cellStyle name="20% - Accent3 15 3 8" xfId="10796"/>
    <cellStyle name="20% - Accent3 15 3 9" xfId="10797"/>
    <cellStyle name="20% - Accent3 15 4" xfId="10798"/>
    <cellStyle name="20% - Accent3 15 4 10" xfId="10799"/>
    <cellStyle name="20% - Accent3 15 4 2" xfId="10800"/>
    <cellStyle name="20% - Accent3 15 4 3" xfId="10801"/>
    <cellStyle name="20% - Accent3 15 4 4" xfId="10802"/>
    <cellStyle name="20% - Accent3 15 4 5" xfId="10803"/>
    <cellStyle name="20% - Accent3 15 4 6" xfId="10804"/>
    <cellStyle name="20% - Accent3 15 4 7" xfId="10805"/>
    <cellStyle name="20% - Accent3 15 4 8" xfId="10806"/>
    <cellStyle name="20% - Accent3 15 4 9" xfId="10807"/>
    <cellStyle name="20% - Accent3 15 5" xfId="10808"/>
    <cellStyle name="20% - Accent3 15 5 10" xfId="10809"/>
    <cellStyle name="20% - Accent3 15 5 2" xfId="10810"/>
    <cellStyle name="20% - Accent3 15 5 3" xfId="10811"/>
    <cellStyle name="20% - Accent3 15 5 4" xfId="10812"/>
    <cellStyle name="20% - Accent3 15 5 5" xfId="10813"/>
    <cellStyle name="20% - Accent3 15 5 6" xfId="10814"/>
    <cellStyle name="20% - Accent3 15 5 7" xfId="10815"/>
    <cellStyle name="20% - Accent3 15 5 8" xfId="10816"/>
    <cellStyle name="20% - Accent3 15 5 9" xfId="10817"/>
    <cellStyle name="20% - Accent3 15 6" xfId="10818"/>
    <cellStyle name="20% - Accent3 15 6 10" xfId="10819"/>
    <cellStyle name="20% - Accent3 15 6 2" xfId="10820"/>
    <cellStyle name="20% - Accent3 15 6 3" xfId="10821"/>
    <cellStyle name="20% - Accent3 15 6 4" xfId="10822"/>
    <cellStyle name="20% - Accent3 15 6 5" xfId="10823"/>
    <cellStyle name="20% - Accent3 15 6 6" xfId="10824"/>
    <cellStyle name="20% - Accent3 15 6 7" xfId="10825"/>
    <cellStyle name="20% - Accent3 15 6 8" xfId="10826"/>
    <cellStyle name="20% - Accent3 15 6 9" xfId="10827"/>
    <cellStyle name="20% - Accent3 15 7" xfId="10828"/>
    <cellStyle name="20% - Accent3 15 7 10" xfId="10829"/>
    <cellStyle name="20% - Accent3 15 7 2" xfId="10830"/>
    <cellStyle name="20% - Accent3 15 7 3" xfId="10831"/>
    <cellStyle name="20% - Accent3 15 7 4" xfId="10832"/>
    <cellStyle name="20% - Accent3 15 7 5" xfId="10833"/>
    <cellStyle name="20% - Accent3 15 7 6" xfId="10834"/>
    <cellStyle name="20% - Accent3 15 7 7" xfId="10835"/>
    <cellStyle name="20% - Accent3 15 7 8" xfId="10836"/>
    <cellStyle name="20% - Accent3 15 7 9" xfId="10837"/>
    <cellStyle name="20% - Accent3 15 8" xfId="10838"/>
    <cellStyle name="20% - Accent3 15 8 10" xfId="10839"/>
    <cellStyle name="20% - Accent3 15 8 2" xfId="10840"/>
    <cellStyle name="20% - Accent3 15 8 3" xfId="10841"/>
    <cellStyle name="20% - Accent3 15 8 4" xfId="10842"/>
    <cellStyle name="20% - Accent3 15 8 5" xfId="10843"/>
    <cellStyle name="20% - Accent3 15 8 6" xfId="10844"/>
    <cellStyle name="20% - Accent3 15 8 7" xfId="10845"/>
    <cellStyle name="20% - Accent3 15 8 8" xfId="10846"/>
    <cellStyle name="20% - Accent3 15 8 9" xfId="10847"/>
    <cellStyle name="20% - Accent3 15 9" xfId="10848"/>
    <cellStyle name="20% - Accent3 150" xfId="10849"/>
    <cellStyle name="20% - Accent3 151" xfId="10850"/>
    <cellStyle name="20% - Accent3 152" xfId="10851"/>
    <cellStyle name="20% - Accent3 153" xfId="10852"/>
    <cellStyle name="20% - Accent3 154" xfId="10853"/>
    <cellStyle name="20% - Accent3 155" xfId="10854"/>
    <cellStyle name="20% - Accent3 156" xfId="10855"/>
    <cellStyle name="20% - Accent3 157" xfId="10856"/>
    <cellStyle name="20% - Accent3 158" xfId="10857"/>
    <cellStyle name="20% - Accent3 159" xfId="10858"/>
    <cellStyle name="20% - Accent3 16" xfId="10859"/>
    <cellStyle name="20% - Accent3 16 10" xfId="10860"/>
    <cellStyle name="20% - Accent3 16 11" xfId="10861"/>
    <cellStyle name="20% - Accent3 16 12" xfId="10862"/>
    <cellStyle name="20% - Accent3 16 13" xfId="10863"/>
    <cellStyle name="20% - Accent3 16 14" xfId="10864"/>
    <cellStyle name="20% - Accent3 16 15" xfId="10865"/>
    <cellStyle name="20% - Accent3 16 16" xfId="10866"/>
    <cellStyle name="20% - Accent3 16 17" xfId="10867"/>
    <cellStyle name="20% - Accent3 16 18" xfId="10868"/>
    <cellStyle name="20% - Accent3 16 2" xfId="10869"/>
    <cellStyle name="20% - Accent3 16 2 10" xfId="10870"/>
    <cellStyle name="20% - Accent3 16 2 11" xfId="10871"/>
    <cellStyle name="20% - Accent3 16 2 12" xfId="10872"/>
    <cellStyle name="20% - Accent3 16 2 13" xfId="10873"/>
    <cellStyle name="20% - Accent3 16 2 2" xfId="10874"/>
    <cellStyle name="20% - Accent3 16 2 2 10" xfId="10875"/>
    <cellStyle name="20% - Accent3 16 2 2 2" xfId="10876"/>
    <cellStyle name="20% - Accent3 16 2 2 3" xfId="10877"/>
    <cellStyle name="20% - Accent3 16 2 2 4" xfId="10878"/>
    <cellStyle name="20% - Accent3 16 2 2 5" xfId="10879"/>
    <cellStyle name="20% - Accent3 16 2 2 6" xfId="10880"/>
    <cellStyle name="20% - Accent3 16 2 2 7" xfId="10881"/>
    <cellStyle name="20% - Accent3 16 2 2 8" xfId="10882"/>
    <cellStyle name="20% - Accent3 16 2 2 9" xfId="10883"/>
    <cellStyle name="20% - Accent3 16 2 3" xfId="10884"/>
    <cellStyle name="20% - Accent3 16 2 3 10" xfId="10885"/>
    <cellStyle name="20% - Accent3 16 2 3 2" xfId="10886"/>
    <cellStyle name="20% - Accent3 16 2 3 3" xfId="10887"/>
    <cellStyle name="20% - Accent3 16 2 3 4" xfId="10888"/>
    <cellStyle name="20% - Accent3 16 2 3 5" xfId="10889"/>
    <cellStyle name="20% - Accent3 16 2 3 6" xfId="10890"/>
    <cellStyle name="20% - Accent3 16 2 3 7" xfId="10891"/>
    <cellStyle name="20% - Accent3 16 2 3 8" xfId="10892"/>
    <cellStyle name="20% - Accent3 16 2 3 9" xfId="10893"/>
    <cellStyle name="20% - Accent3 16 2 4" xfId="10894"/>
    <cellStyle name="20% - Accent3 16 2 5" xfId="10895"/>
    <cellStyle name="20% - Accent3 16 2 6" xfId="10896"/>
    <cellStyle name="20% - Accent3 16 2 7" xfId="10897"/>
    <cellStyle name="20% - Accent3 16 2 8" xfId="10898"/>
    <cellStyle name="20% - Accent3 16 2 9" xfId="10899"/>
    <cellStyle name="20% - Accent3 16 3" xfId="10900"/>
    <cellStyle name="20% - Accent3 16 3 10" xfId="10901"/>
    <cellStyle name="20% - Accent3 16 3 2" xfId="10902"/>
    <cellStyle name="20% - Accent3 16 3 3" xfId="10903"/>
    <cellStyle name="20% - Accent3 16 3 4" xfId="10904"/>
    <cellStyle name="20% - Accent3 16 3 5" xfId="10905"/>
    <cellStyle name="20% - Accent3 16 3 6" xfId="10906"/>
    <cellStyle name="20% - Accent3 16 3 7" xfId="10907"/>
    <cellStyle name="20% - Accent3 16 3 8" xfId="10908"/>
    <cellStyle name="20% - Accent3 16 3 9" xfId="10909"/>
    <cellStyle name="20% - Accent3 16 4" xfId="10910"/>
    <cellStyle name="20% - Accent3 16 4 10" xfId="10911"/>
    <cellStyle name="20% - Accent3 16 4 2" xfId="10912"/>
    <cellStyle name="20% - Accent3 16 4 3" xfId="10913"/>
    <cellStyle name="20% - Accent3 16 4 4" xfId="10914"/>
    <cellStyle name="20% - Accent3 16 4 5" xfId="10915"/>
    <cellStyle name="20% - Accent3 16 4 6" xfId="10916"/>
    <cellStyle name="20% - Accent3 16 4 7" xfId="10917"/>
    <cellStyle name="20% - Accent3 16 4 8" xfId="10918"/>
    <cellStyle name="20% - Accent3 16 4 9" xfId="10919"/>
    <cellStyle name="20% - Accent3 16 5" xfId="10920"/>
    <cellStyle name="20% - Accent3 16 5 10" xfId="10921"/>
    <cellStyle name="20% - Accent3 16 5 2" xfId="10922"/>
    <cellStyle name="20% - Accent3 16 5 3" xfId="10923"/>
    <cellStyle name="20% - Accent3 16 5 4" xfId="10924"/>
    <cellStyle name="20% - Accent3 16 5 5" xfId="10925"/>
    <cellStyle name="20% - Accent3 16 5 6" xfId="10926"/>
    <cellStyle name="20% - Accent3 16 5 7" xfId="10927"/>
    <cellStyle name="20% - Accent3 16 5 8" xfId="10928"/>
    <cellStyle name="20% - Accent3 16 5 9" xfId="10929"/>
    <cellStyle name="20% - Accent3 16 6" xfId="10930"/>
    <cellStyle name="20% - Accent3 16 6 10" xfId="10931"/>
    <cellStyle name="20% - Accent3 16 6 2" xfId="10932"/>
    <cellStyle name="20% - Accent3 16 6 3" xfId="10933"/>
    <cellStyle name="20% - Accent3 16 6 4" xfId="10934"/>
    <cellStyle name="20% - Accent3 16 6 5" xfId="10935"/>
    <cellStyle name="20% - Accent3 16 6 6" xfId="10936"/>
    <cellStyle name="20% - Accent3 16 6 7" xfId="10937"/>
    <cellStyle name="20% - Accent3 16 6 8" xfId="10938"/>
    <cellStyle name="20% - Accent3 16 6 9" xfId="10939"/>
    <cellStyle name="20% - Accent3 16 7" xfId="10940"/>
    <cellStyle name="20% - Accent3 16 7 10" xfId="10941"/>
    <cellStyle name="20% - Accent3 16 7 2" xfId="10942"/>
    <cellStyle name="20% - Accent3 16 7 3" xfId="10943"/>
    <cellStyle name="20% - Accent3 16 7 4" xfId="10944"/>
    <cellStyle name="20% - Accent3 16 7 5" xfId="10945"/>
    <cellStyle name="20% - Accent3 16 7 6" xfId="10946"/>
    <cellStyle name="20% - Accent3 16 7 7" xfId="10947"/>
    <cellStyle name="20% - Accent3 16 7 8" xfId="10948"/>
    <cellStyle name="20% - Accent3 16 7 9" xfId="10949"/>
    <cellStyle name="20% - Accent3 16 8" xfId="10950"/>
    <cellStyle name="20% - Accent3 16 8 10" xfId="10951"/>
    <cellStyle name="20% - Accent3 16 8 2" xfId="10952"/>
    <cellStyle name="20% - Accent3 16 8 3" xfId="10953"/>
    <cellStyle name="20% - Accent3 16 8 4" xfId="10954"/>
    <cellStyle name="20% - Accent3 16 8 5" xfId="10955"/>
    <cellStyle name="20% - Accent3 16 8 6" xfId="10956"/>
    <cellStyle name="20% - Accent3 16 8 7" xfId="10957"/>
    <cellStyle name="20% - Accent3 16 8 8" xfId="10958"/>
    <cellStyle name="20% - Accent3 16 8 9" xfId="10959"/>
    <cellStyle name="20% - Accent3 16 9" xfId="10960"/>
    <cellStyle name="20% - Accent3 160" xfId="10961"/>
    <cellStyle name="20% - Accent3 161" xfId="10962"/>
    <cellStyle name="20% - Accent3 162" xfId="10963"/>
    <cellStyle name="20% - Accent3 163" xfId="10964"/>
    <cellStyle name="20% - Accent3 164" xfId="10965"/>
    <cellStyle name="20% - Accent3 165" xfId="10966"/>
    <cellStyle name="20% - Accent3 166" xfId="10967"/>
    <cellStyle name="20% - Accent3 167" xfId="10968"/>
    <cellStyle name="20% - Accent3 168" xfId="10969"/>
    <cellStyle name="20% - Accent3 17" xfId="10970"/>
    <cellStyle name="20% - Accent3 17 10" xfId="10971"/>
    <cellStyle name="20% - Accent3 17 11" xfId="10972"/>
    <cellStyle name="20% - Accent3 17 12" xfId="10973"/>
    <cellStyle name="20% - Accent3 17 13" xfId="10974"/>
    <cellStyle name="20% - Accent3 17 14" xfId="10975"/>
    <cellStyle name="20% - Accent3 17 15" xfId="10976"/>
    <cellStyle name="20% - Accent3 17 16" xfId="10977"/>
    <cellStyle name="20% - Accent3 17 17" xfId="10978"/>
    <cellStyle name="20% - Accent3 17 2" xfId="10979"/>
    <cellStyle name="20% - Accent3 17 2 10" xfId="10980"/>
    <cellStyle name="20% - Accent3 17 2 11" xfId="10981"/>
    <cellStyle name="20% - Accent3 17 2 12" xfId="10982"/>
    <cellStyle name="20% - Accent3 17 2 13" xfId="10983"/>
    <cellStyle name="20% - Accent3 17 2 2" xfId="10984"/>
    <cellStyle name="20% - Accent3 17 2 2 10" xfId="10985"/>
    <cellStyle name="20% - Accent3 17 2 2 2" xfId="10986"/>
    <cellStyle name="20% - Accent3 17 2 2 3" xfId="10987"/>
    <cellStyle name="20% - Accent3 17 2 2 4" xfId="10988"/>
    <cellStyle name="20% - Accent3 17 2 2 5" xfId="10989"/>
    <cellStyle name="20% - Accent3 17 2 2 6" xfId="10990"/>
    <cellStyle name="20% - Accent3 17 2 2 7" xfId="10991"/>
    <cellStyle name="20% - Accent3 17 2 2 8" xfId="10992"/>
    <cellStyle name="20% - Accent3 17 2 2 9" xfId="10993"/>
    <cellStyle name="20% - Accent3 17 2 3" xfId="10994"/>
    <cellStyle name="20% - Accent3 17 2 3 10" xfId="10995"/>
    <cellStyle name="20% - Accent3 17 2 3 2" xfId="10996"/>
    <cellStyle name="20% - Accent3 17 2 3 3" xfId="10997"/>
    <cellStyle name="20% - Accent3 17 2 3 4" xfId="10998"/>
    <cellStyle name="20% - Accent3 17 2 3 5" xfId="10999"/>
    <cellStyle name="20% - Accent3 17 2 3 6" xfId="11000"/>
    <cellStyle name="20% - Accent3 17 2 3 7" xfId="11001"/>
    <cellStyle name="20% - Accent3 17 2 3 8" xfId="11002"/>
    <cellStyle name="20% - Accent3 17 2 3 9" xfId="11003"/>
    <cellStyle name="20% - Accent3 17 2 4" xfId="11004"/>
    <cellStyle name="20% - Accent3 17 2 5" xfId="11005"/>
    <cellStyle name="20% - Accent3 17 2 6" xfId="11006"/>
    <cellStyle name="20% - Accent3 17 2 7" xfId="11007"/>
    <cellStyle name="20% - Accent3 17 2 8" xfId="11008"/>
    <cellStyle name="20% - Accent3 17 2 9" xfId="11009"/>
    <cellStyle name="20% - Accent3 17 3" xfId="11010"/>
    <cellStyle name="20% - Accent3 17 3 10" xfId="11011"/>
    <cellStyle name="20% - Accent3 17 3 2" xfId="11012"/>
    <cellStyle name="20% - Accent3 17 3 3" xfId="11013"/>
    <cellStyle name="20% - Accent3 17 3 4" xfId="11014"/>
    <cellStyle name="20% - Accent3 17 3 5" xfId="11015"/>
    <cellStyle name="20% - Accent3 17 3 6" xfId="11016"/>
    <cellStyle name="20% - Accent3 17 3 7" xfId="11017"/>
    <cellStyle name="20% - Accent3 17 3 8" xfId="11018"/>
    <cellStyle name="20% - Accent3 17 3 9" xfId="11019"/>
    <cellStyle name="20% - Accent3 17 4" xfId="11020"/>
    <cellStyle name="20% - Accent3 17 4 10" xfId="11021"/>
    <cellStyle name="20% - Accent3 17 4 2" xfId="11022"/>
    <cellStyle name="20% - Accent3 17 4 3" xfId="11023"/>
    <cellStyle name="20% - Accent3 17 4 4" xfId="11024"/>
    <cellStyle name="20% - Accent3 17 4 5" xfId="11025"/>
    <cellStyle name="20% - Accent3 17 4 6" xfId="11026"/>
    <cellStyle name="20% - Accent3 17 4 7" xfId="11027"/>
    <cellStyle name="20% - Accent3 17 4 8" xfId="11028"/>
    <cellStyle name="20% - Accent3 17 4 9" xfId="11029"/>
    <cellStyle name="20% - Accent3 17 5" xfId="11030"/>
    <cellStyle name="20% - Accent3 17 5 10" xfId="11031"/>
    <cellStyle name="20% - Accent3 17 5 2" xfId="11032"/>
    <cellStyle name="20% - Accent3 17 5 3" xfId="11033"/>
    <cellStyle name="20% - Accent3 17 5 4" xfId="11034"/>
    <cellStyle name="20% - Accent3 17 5 5" xfId="11035"/>
    <cellStyle name="20% - Accent3 17 5 6" xfId="11036"/>
    <cellStyle name="20% - Accent3 17 5 7" xfId="11037"/>
    <cellStyle name="20% - Accent3 17 5 8" xfId="11038"/>
    <cellStyle name="20% - Accent3 17 5 9" xfId="11039"/>
    <cellStyle name="20% - Accent3 17 6" xfId="11040"/>
    <cellStyle name="20% - Accent3 17 6 10" xfId="11041"/>
    <cellStyle name="20% - Accent3 17 6 2" xfId="11042"/>
    <cellStyle name="20% - Accent3 17 6 3" xfId="11043"/>
    <cellStyle name="20% - Accent3 17 6 4" xfId="11044"/>
    <cellStyle name="20% - Accent3 17 6 5" xfId="11045"/>
    <cellStyle name="20% - Accent3 17 6 6" xfId="11046"/>
    <cellStyle name="20% - Accent3 17 6 7" xfId="11047"/>
    <cellStyle name="20% - Accent3 17 6 8" xfId="11048"/>
    <cellStyle name="20% - Accent3 17 6 9" xfId="11049"/>
    <cellStyle name="20% - Accent3 17 7" xfId="11050"/>
    <cellStyle name="20% - Accent3 17 7 10" xfId="11051"/>
    <cellStyle name="20% - Accent3 17 7 2" xfId="11052"/>
    <cellStyle name="20% - Accent3 17 7 3" xfId="11053"/>
    <cellStyle name="20% - Accent3 17 7 4" xfId="11054"/>
    <cellStyle name="20% - Accent3 17 7 5" xfId="11055"/>
    <cellStyle name="20% - Accent3 17 7 6" xfId="11056"/>
    <cellStyle name="20% - Accent3 17 7 7" xfId="11057"/>
    <cellStyle name="20% - Accent3 17 7 8" xfId="11058"/>
    <cellStyle name="20% - Accent3 17 7 9" xfId="11059"/>
    <cellStyle name="20% - Accent3 17 8" xfId="11060"/>
    <cellStyle name="20% - Accent3 17 9" xfId="11061"/>
    <cellStyle name="20% - Accent3 18" xfId="11062"/>
    <cellStyle name="20% - Accent3 18 10" xfId="11063"/>
    <cellStyle name="20% - Accent3 18 11" xfId="11064"/>
    <cellStyle name="20% - Accent3 18 12" xfId="11065"/>
    <cellStyle name="20% - Accent3 18 13" xfId="11066"/>
    <cellStyle name="20% - Accent3 18 14" xfId="11067"/>
    <cellStyle name="20% - Accent3 18 15" xfId="11068"/>
    <cellStyle name="20% - Accent3 18 16" xfId="11069"/>
    <cellStyle name="20% - Accent3 18 17" xfId="11070"/>
    <cellStyle name="20% - Accent3 18 2" xfId="11071"/>
    <cellStyle name="20% - Accent3 18 2 10" xfId="11072"/>
    <cellStyle name="20% - Accent3 18 2 11" xfId="11073"/>
    <cellStyle name="20% - Accent3 18 2 12" xfId="11074"/>
    <cellStyle name="20% - Accent3 18 2 13" xfId="11075"/>
    <cellStyle name="20% - Accent3 18 2 2" xfId="11076"/>
    <cellStyle name="20% - Accent3 18 2 2 10" xfId="11077"/>
    <cellStyle name="20% - Accent3 18 2 2 2" xfId="11078"/>
    <cellStyle name="20% - Accent3 18 2 2 3" xfId="11079"/>
    <cellStyle name="20% - Accent3 18 2 2 4" xfId="11080"/>
    <cellStyle name="20% - Accent3 18 2 2 5" xfId="11081"/>
    <cellStyle name="20% - Accent3 18 2 2 6" xfId="11082"/>
    <cellStyle name="20% - Accent3 18 2 2 7" xfId="11083"/>
    <cellStyle name="20% - Accent3 18 2 2 8" xfId="11084"/>
    <cellStyle name="20% - Accent3 18 2 2 9" xfId="11085"/>
    <cellStyle name="20% - Accent3 18 2 3" xfId="11086"/>
    <cellStyle name="20% - Accent3 18 2 3 10" xfId="11087"/>
    <cellStyle name="20% - Accent3 18 2 3 2" xfId="11088"/>
    <cellStyle name="20% - Accent3 18 2 3 3" xfId="11089"/>
    <cellStyle name="20% - Accent3 18 2 3 4" xfId="11090"/>
    <cellStyle name="20% - Accent3 18 2 3 5" xfId="11091"/>
    <cellStyle name="20% - Accent3 18 2 3 6" xfId="11092"/>
    <cellStyle name="20% - Accent3 18 2 3 7" xfId="11093"/>
    <cellStyle name="20% - Accent3 18 2 3 8" xfId="11094"/>
    <cellStyle name="20% - Accent3 18 2 3 9" xfId="11095"/>
    <cellStyle name="20% - Accent3 18 2 4" xfId="11096"/>
    <cellStyle name="20% - Accent3 18 2 5" xfId="11097"/>
    <cellStyle name="20% - Accent3 18 2 6" xfId="11098"/>
    <cellStyle name="20% - Accent3 18 2 7" xfId="11099"/>
    <cellStyle name="20% - Accent3 18 2 8" xfId="11100"/>
    <cellStyle name="20% - Accent3 18 2 9" xfId="11101"/>
    <cellStyle name="20% - Accent3 18 3" xfId="11102"/>
    <cellStyle name="20% - Accent3 18 3 10" xfId="11103"/>
    <cellStyle name="20% - Accent3 18 3 2" xfId="11104"/>
    <cellStyle name="20% - Accent3 18 3 3" xfId="11105"/>
    <cellStyle name="20% - Accent3 18 3 4" xfId="11106"/>
    <cellStyle name="20% - Accent3 18 3 5" xfId="11107"/>
    <cellStyle name="20% - Accent3 18 3 6" xfId="11108"/>
    <cellStyle name="20% - Accent3 18 3 7" xfId="11109"/>
    <cellStyle name="20% - Accent3 18 3 8" xfId="11110"/>
    <cellStyle name="20% - Accent3 18 3 9" xfId="11111"/>
    <cellStyle name="20% - Accent3 18 4" xfId="11112"/>
    <cellStyle name="20% - Accent3 18 4 10" xfId="11113"/>
    <cellStyle name="20% - Accent3 18 4 2" xfId="11114"/>
    <cellStyle name="20% - Accent3 18 4 3" xfId="11115"/>
    <cellStyle name="20% - Accent3 18 4 4" xfId="11116"/>
    <cellStyle name="20% - Accent3 18 4 5" xfId="11117"/>
    <cellStyle name="20% - Accent3 18 4 6" xfId="11118"/>
    <cellStyle name="20% - Accent3 18 4 7" xfId="11119"/>
    <cellStyle name="20% - Accent3 18 4 8" xfId="11120"/>
    <cellStyle name="20% - Accent3 18 4 9" xfId="11121"/>
    <cellStyle name="20% - Accent3 18 5" xfId="11122"/>
    <cellStyle name="20% - Accent3 18 5 10" xfId="11123"/>
    <cellStyle name="20% - Accent3 18 5 2" xfId="11124"/>
    <cellStyle name="20% - Accent3 18 5 3" xfId="11125"/>
    <cellStyle name="20% - Accent3 18 5 4" xfId="11126"/>
    <cellStyle name="20% - Accent3 18 5 5" xfId="11127"/>
    <cellStyle name="20% - Accent3 18 5 6" xfId="11128"/>
    <cellStyle name="20% - Accent3 18 5 7" xfId="11129"/>
    <cellStyle name="20% - Accent3 18 5 8" xfId="11130"/>
    <cellStyle name="20% - Accent3 18 5 9" xfId="11131"/>
    <cellStyle name="20% - Accent3 18 6" xfId="11132"/>
    <cellStyle name="20% - Accent3 18 6 10" xfId="11133"/>
    <cellStyle name="20% - Accent3 18 6 2" xfId="11134"/>
    <cellStyle name="20% - Accent3 18 6 3" xfId="11135"/>
    <cellStyle name="20% - Accent3 18 6 4" xfId="11136"/>
    <cellStyle name="20% - Accent3 18 6 5" xfId="11137"/>
    <cellStyle name="20% - Accent3 18 6 6" xfId="11138"/>
    <cellStyle name="20% - Accent3 18 6 7" xfId="11139"/>
    <cellStyle name="20% - Accent3 18 6 8" xfId="11140"/>
    <cellStyle name="20% - Accent3 18 6 9" xfId="11141"/>
    <cellStyle name="20% - Accent3 18 7" xfId="11142"/>
    <cellStyle name="20% - Accent3 18 7 10" xfId="11143"/>
    <cellStyle name="20% - Accent3 18 7 2" xfId="11144"/>
    <cellStyle name="20% - Accent3 18 7 3" xfId="11145"/>
    <cellStyle name="20% - Accent3 18 7 4" xfId="11146"/>
    <cellStyle name="20% - Accent3 18 7 5" xfId="11147"/>
    <cellStyle name="20% - Accent3 18 7 6" xfId="11148"/>
    <cellStyle name="20% - Accent3 18 7 7" xfId="11149"/>
    <cellStyle name="20% - Accent3 18 7 8" xfId="11150"/>
    <cellStyle name="20% - Accent3 18 7 9" xfId="11151"/>
    <cellStyle name="20% - Accent3 18 8" xfId="11152"/>
    <cellStyle name="20% - Accent3 18 9" xfId="11153"/>
    <cellStyle name="20% - Accent3 19" xfId="11154"/>
    <cellStyle name="20% - Accent3 19 10" xfId="11155"/>
    <cellStyle name="20% - Accent3 19 11" xfId="11156"/>
    <cellStyle name="20% - Accent3 19 12" xfId="11157"/>
    <cellStyle name="20% - Accent3 19 13" xfId="11158"/>
    <cellStyle name="20% - Accent3 19 14" xfId="11159"/>
    <cellStyle name="20% - Accent3 19 15" xfId="11160"/>
    <cellStyle name="20% - Accent3 19 16" xfId="11161"/>
    <cellStyle name="20% - Accent3 19 17" xfId="11162"/>
    <cellStyle name="20% - Accent3 19 2" xfId="11163"/>
    <cellStyle name="20% - Accent3 19 2 10" xfId="11164"/>
    <cellStyle name="20% - Accent3 19 2 11" xfId="11165"/>
    <cellStyle name="20% - Accent3 19 2 12" xfId="11166"/>
    <cellStyle name="20% - Accent3 19 2 13" xfId="11167"/>
    <cellStyle name="20% - Accent3 19 2 2" xfId="11168"/>
    <cellStyle name="20% - Accent3 19 2 2 10" xfId="11169"/>
    <cellStyle name="20% - Accent3 19 2 2 2" xfId="11170"/>
    <cellStyle name="20% - Accent3 19 2 2 3" xfId="11171"/>
    <cellStyle name="20% - Accent3 19 2 2 4" xfId="11172"/>
    <cellStyle name="20% - Accent3 19 2 2 5" xfId="11173"/>
    <cellStyle name="20% - Accent3 19 2 2 6" xfId="11174"/>
    <cellStyle name="20% - Accent3 19 2 2 7" xfId="11175"/>
    <cellStyle name="20% - Accent3 19 2 2 8" xfId="11176"/>
    <cellStyle name="20% - Accent3 19 2 2 9" xfId="11177"/>
    <cellStyle name="20% - Accent3 19 2 3" xfId="11178"/>
    <cellStyle name="20% - Accent3 19 2 3 10" xfId="11179"/>
    <cellStyle name="20% - Accent3 19 2 3 2" xfId="11180"/>
    <cellStyle name="20% - Accent3 19 2 3 3" xfId="11181"/>
    <cellStyle name="20% - Accent3 19 2 3 4" xfId="11182"/>
    <cellStyle name="20% - Accent3 19 2 3 5" xfId="11183"/>
    <cellStyle name="20% - Accent3 19 2 3 6" xfId="11184"/>
    <cellStyle name="20% - Accent3 19 2 3 7" xfId="11185"/>
    <cellStyle name="20% - Accent3 19 2 3 8" xfId="11186"/>
    <cellStyle name="20% - Accent3 19 2 3 9" xfId="11187"/>
    <cellStyle name="20% - Accent3 19 2 4" xfId="11188"/>
    <cellStyle name="20% - Accent3 19 2 5" xfId="11189"/>
    <cellStyle name="20% - Accent3 19 2 6" xfId="11190"/>
    <cellStyle name="20% - Accent3 19 2 7" xfId="11191"/>
    <cellStyle name="20% - Accent3 19 2 8" xfId="11192"/>
    <cellStyle name="20% - Accent3 19 2 9" xfId="11193"/>
    <cellStyle name="20% - Accent3 19 3" xfId="11194"/>
    <cellStyle name="20% - Accent3 19 3 10" xfId="11195"/>
    <cellStyle name="20% - Accent3 19 3 2" xfId="11196"/>
    <cellStyle name="20% - Accent3 19 3 3" xfId="11197"/>
    <cellStyle name="20% - Accent3 19 3 4" xfId="11198"/>
    <cellStyle name="20% - Accent3 19 3 5" xfId="11199"/>
    <cellStyle name="20% - Accent3 19 3 6" xfId="11200"/>
    <cellStyle name="20% - Accent3 19 3 7" xfId="11201"/>
    <cellStyle name="20% - Accent3 19 3 8" xfId="11202"/>
    <cellStyle name="20% - Accent3 19 3 9" xfId="11203"/>
    <cellStyle name="20% - Accent3 19 4" xfId="11204"/>
    <cellStyle name="20% - Accent3 19 4 10" xfId="11205"/>
    <cellStyle name="20% - Accent3 19 4 2" xfId="11206"/>
    <cellStyle name="20% - Accent3 19 4 3" xfId="11207"/>
    <cellStyle name="20% - Accent3 19 4 4" xfId="11208"/>
    <cellStyle name="20% - Accent3 19 4 5" xfId="11209"/>
    <cellStyle name="20% - Accent3 19 4 6" xfId="11210"/>
    <cellStyle name="20% - Accent3 19 4 7" xfId="11211"/>
    <cellStyle name="20% - Accent3 19 4 8" xfId="11212"/>
    <cellStyle name="20% - Accent3 19 4 9" xfId="11213"/>
    <cellStyle name="20% - Accent3 19 5" xfId="11214"/>
    <cellStyle name="20% - Accent3 19 5 10" xfId="11215"/>
    <cellStyle name="20% - Accent3 19 5 2" xfId="11216"/>
    <cellStyle name="20% - Accent3 19 5 3" xfId="11217"/>
    <cellStyle name="20% - Accent3 19 5 4" xfId="11218"/>
    <cellStyle name="20% - Accent3 19 5 5" xfId="11219"/>
    <cellStyle name="20% - Accent3 19 5 6" xfId="11220"/>
    <cellStyle name="20% - Accent3 19 5 7" xfId="11221"/>
    <cellStyle name="20% - Accent3 19 5 8" xfId="11222"/>
    <cellStyle name="20% - Accent3 19 5 9" xfId="11223"/>
    <cellStyle name="20% - Accent3 19 6" xfId="11224"/>
    <cellStyle name="20% - Accent3 19 6 10" xfId="11225"/>
    <cellStyle name="20% - Accent3 19 6 2" xfId="11226"/>
    <cellStyle name="20% - Accent3 19 6 3" xfId="11227"/>
    <cellStyle name="20% - Accent3 19 6 4" xfId="11228"/>
    <cellStyle name="20% - Accent3 19 6 5" xfId="11229"/>
    <cellStyle name="20% - Accent3 19 6 6" xfId="11230"/>
    <cellStyle name="20% - Accent3 19 6 7" xfId="11231"/>
    <cellStyle name="20% - Accent3 19 6 8" xfId="11232"/>
    <cellStyle name="20% - Accent3 19 6 9" xfId="11233"/>
    <cellStyle name="20% - Accent3 19 7" xfId="11234"/>
    <cellStyle name="20% - Accent3 19 7 10" xfId="11235"/>
    <cellStyle name="20% - Accent3 19 7 2" xfId="11236"/>
    <cellStyle name="20% - Accent3 19 7 3" xfId="11237"/>
    <cellStyle name="20% - Accent3 19 7 4" xfId="11238"/>
    <cellStyle name="20% - Accent3 19 7 5" xfId="11239"/>
    <cellStyle name="20% - Accent3 19 7 6" xfId="11240"/>
    <cellStyle name="20% - Accent3 19 7 7" xfId="11241"/>
    <cellStyle name="20% - Accent3 19 7 8" xfId="11242"/>
    <cellStyle name="20% - Accent3 19 7 9" xfId="11243"/>
    <cellStyle name="20% - Accent3 19 8" xfId="11244"/>
    <cellStyle name="20% - Accent3 19 9" xfId="11245"/>
    <cellStyle name="20% - Accent3 2" xfId="4"/>
    <cellStyle name="20% - Accent3 2 10" xfId="11246"/>
    <cellStyle name="20% - Accent3 2 10 2" xfId="11247"/>
    <cellStyle name="20% - Accent3 2 10 2 2" xfId="11248"/>
    <cellStyle name="20% - Accent3 2 10 3" xfId="11249"/>
    <cellStyle name="20% - Accent3 2 11" xfId="11250"/>
    <cellStyle name="20% - Accent3 2 11 2" xfId="11251"/>
    <cellStyle name="20% - Accent3 2 12" xfId="11252"/>
    <cellStyle name="20% - Accent3 2 12 2" xfId="11253"/>
    <cellStyle name="20% - Accent3 2 13" xfId="11254"/>
    <cellStyle name="20% - Accent3 2 14" xfId="11255"/>
    <cellStyle name="20% - Accent3 2 15" xfId="11256"/>
    <cellStyle name="20% - Accent3 2 16" xfId="11257"/>
    <cellStyle name="20% - Accent3 2 17" xfId="11258"/>
    <cellStyle name="20% - Accent3 2 18" xfId="11259"/>
    <cellStyle name="20% - Accent3 2 19" xfId="11260"/>
    <cellStyle name="20% - Accent3 2 2" xfId="11261"/>
    <cellStyle name="20% - Accent3 2 2 10" xfId="11262"/>
    <cellStyle name="20% - Accent3 2 2 11" xfId="11263"/>
    <cellStyle name="20% - Accent3 2 2 12" xfId="11264"/>
    <cellStyle name="20% - Accent3 2 2 13" xfId="11265"/>
    <cellStyle name="20% - Accent3 2 2 14" xfId="11266"/>
    <cellStyle name="20% - Accent3 2 2 15" xfId="11267"/>
    <cellStyle name="20% - Accent3 2 2 2" xfId="11268"/>
    <cellStyle name="20% - Accent3 2 2 2 10" xfId="11269"/>
    <cellStyle name="20% - Accent3 2 2 2 11" xfId="11270"/>
    <cellStyle name="20% - Accent3 2 2 2 12" xfId="11271"/>
    <cellStyle name="20% - Accent3 2 2 2 2" xfId="11272"/>
    <cellStyle name="20% - Accent3 2 2 2 2 2" xfId="11273"/>
    <cellStyle name="20% - Accent3 2 2 2 2 2 2" xfId="11274"/>
    <cellStyle name="20% - Accent3 2 2 2 2 2 2 2" xfId="11275"/>
    <cellStyle name="20% - Accent3 2 2 2 2 2 3" xfId="11276"/>
    <cellStyle name="20% - Accent3 2 2 2 2 3" xfId="11277"/>
    <cellStyle name="20% - Accent3 2 2 2 2 3 2" xfId="11278"/>
    <cellStyle name="20% - Accent3 2 2 2 2 4" xfId="11279"/>
    <cellStyle name="20% - Accent3 2 2 2 2 5" xfId="11280"/>
    <cellStyle name="20% - Accent3 2 2 2 2 6" xfId="11281"/>
    <cellStyle name="20% - Accent3 2 2 2 2 7" xfId="11282"/>
    <cellStyle name="20% - Accent3 2 2 2 2 8" xfId="11283"/>
    <cellStyle name="20% - Accent3 2 2 2 3" xfId="11284"/>
    <cellStyle name="20% - Accent3 2 2 2 3 2" xfId="11285"/>
    <cellStyle name="20% - Accent3 2 2 2 3 2 2" xfId="11286"/>
    <cellStyle name="20% - Accent3 2 2 2 3 2 2 2" xfId="11287"/>
    <cellStyle name="20% - Accent3 2 2 2 3 2 3" xfId="11288"/>
    <cellStyle name="20% - Accent3 2 2 2 3 3" xfId="11289"/>
    <cellStyle name="20% - Accent3 2 2 2 3 3 2" xfId="11290"/>
    <cellStyle name="20% - Accent3 2 2 2 3 4" xfId="11291"/>
    <cellStyle name="20% - Accent3 2 2 2 3 5" xfId="11292"/>
    <cellStyle name="20% - Accent3 2 2 2 3 6" xfId="11293"/>
    <cellStyle name="20% - Accent3 2 2 2 3 7" xfId="11294"/>
    <cellStyle name="20% - Accent3 2 2 2 3 8" xfId="11295"/>
    <cellStyle name="20% - Accent3 2 2 2 4" xfId="11296"/>
    <cellStyle name="20% - Accent3 2 2 2 4 2" xfId="11297"/>
    <cellStyle name="20% - Accent3 2 2 2 4 2 2" xfId="11298"/>
    <cellStyle name="20% - Accent3 2 2 2 4 3" xfId="11299"/>
    <cellStyle name="20% - Accent3 2 2 2 5" xfId="11300"/>
    <cellStyle name="20% - Accent3 2 2 2 5 2" xfId="11301"/>
    <cellStyle name="20% - Accent3 2 2 2 6" xfId="11302"/>
    <cellStyle name="20% - Accent3 2 2 2 6 2" xfId="11303"/>
    <cellStyle name="20% - Accent3 2 2 2 7" xfId="11304"/>
    <cellStyle name="20% - Accent3 2 2 2 8" xfId="11305"/>
    <cellStyle name="20% - Accent3 2 2 2 9" xfId="11306"/>
    <cellStyle name="20% - Accent3 2 2 3" xfId="11307"/>
    <cellStyle name="20% - Accent3 2 2 3 10" xfId="11308"/>
    <cellStyle name="20% - Accent3 2 2 3 11" xfId="11309"/>
    <cellStyle name="20% - Accent3 2 2 3 12" xfId="11310"/>
    <cellStyle name="20% - Accent3 2 2 3 2" xfId="11311"/>
    <cellStyle name="20% - Accent3 2 2 3 2 2" xfId="11312"/>
    <cellStyle name="20% - Accent3 2 2 3 2 2 2" xfId="11313"/>
    <cellStyle name="20% - Accent3 2 2 3 2 2 2 2" xfId="11314"/>
    <cellStyle name="20% - Accent3 2 2 3 2 2 3" xfId="11315"/>
    <cellStyle name="20% - Accent3 2 2 3 2 3" xfId="11316"/>
    <cellStyle name="20% - Accent3 2 2 3 2 3 2" xfId="11317"/>
    <cellStyle name="20% - Accent3 2 2 3 2 4" xfId="11318"/>
    <cellStyle name="20% - Accent3 2 2 3 2 5" xfId="11319"/>
    <cellStyle name="20% - Accent3 2 2 3 2 6" xfId="11320"/>
    <cellStyle name="20% - Accent3 2 2 3 2 7" xfId="11321"/>
    <cellStyle name="20% - Accent3 2 2 3 2 8" xfId="11322"/>
    <cellStyle name="20% - Accent3 2 2 3 3" xfId="11323"/>
    <cellStyle name="20% - Accent3 2 2 3 3 2" xfId="11324"/>
    <cellStyle name="20% - Accent3 2 2 3 3 2 2" xfId="11325"/>
    <cellStyle name="20% - Accent3 2 2 3 3 2 2 2" xfId="11326"/>
    <cellStyle name="20% - Accent3 2 2 3 3 2 3" xfId="11327"/>
    <cellStyle name="20% - Accent3 2 2 3 3 3" xfId="11328"/>
    <cellStyle name="20% - Accent3 2 2 3 3 3 2" xfId="11329"/>
    <cellStyle name="20% - Accent3 2 2 3 3 4" xfId="11330"/>
    <cellStyle name="20% - Accent3 2 2 3 3 5" xfId="11331"/>
    <cellStyle name="20% - Accent3 2 2 3 3 6" xfId="11332"/>
    <cellStyle name="20% - Accent3 2 2 3 3 7" xfId="11333"/>
    <cellStyle name="20% - Accent3 2 2 3 3 8" xfId="11334"/>
    <cellStyle name="20% - Accent3 2 2 3 4" xfId="11335"/>
    <cellStyle name="20% - Accent3 2 2 3 4 2" xfId="11336"/>
    <cellStyle name="20% - Accent3 2 2 3 4 2 2" xfId="11337"/>
    <cellStyle name="20% - Accent3 2 2 3 4 3" xfId="11338"/>
    <cellStyle name="20% - Accent3 2 2 3 5" xfId="11339"/>
    <cellStyle name="20% - Accent3 2 2 3 5 2" xfId="11340"/>
    <cellStyle name="20% - Accent3 2 2 3 6" xfId="11341"/>
    <cellStyle name="20% - Accent3 2 2 3 6 2" xfId="11342"/>
    <cellStyle name="20% - Accent3 2 2 3 7" xfId="11343"/>
    <cellStyle name="20% - Accent3 2 2 3 8" xfId="11344"/>
    <cellStyle name="20% - Accent3 2 2 3 9" xfId="11345"/>
    <cellStyle name="20% - Accent3 2 2 4" xfId="11346"/>
    <cellStyle name="20% - Accent3 2 2 4 10" xfId="11347"/>
    <cellStyle name="20% - Accent3 2 2 4 11" xfId="11348"/>
    <cellStyle name="20% - Accent3 2 2 4 12" xfId="11349"/>
    <cellStyle name="20% - Accent3 2 2 4 2" xfId="11350"/>
    <cellStyle name="20% - Accent3 2 2 4 2 2" xfId="11351"/>
    <cellStyle name="20% - Accent3 2 2 4 2 2 2" xfId="11352"/>
    <cellStyle name="20% - Accent3 2 2 4 2 2 2 2" xfId="11353"/>
    <cellStyle name="20% - Accent3 2 2 4 2 2 3" xfId="11354"/>
    <cellStyle name="20% - Accent3 2 2 4 2 3" xfId="11355"/>
    <cellStyle name="20% - Accent3 2 2 4 2 3 2" xfId="11356"/>
    <cellStyle name="20% - Accent3 2 2 4 2 4" xfId="11357"/>
    <cellStyle name="20% - Accent3 2 2 4 2 5" xfId="11358"/>
    <cellStyle name="20% - Accent3 2 2 4 2 6" xfId="11359"/>
    <cellStyle name="20% - Accent3 2 2 4 2 7" xfId="11360"/>
    <cellStyle name="20% - Accent3 2 2 4 2 8" xfId="11361"/>
    <cellStyle name="20% - Accent3 2 2 4 3" xfId="11362"/>
    <cellStyle name="20% - Accent3 2 2 4 3 2" xfId="11363"/>
    <cellStyle name="20% - Accent3 2 2 4 3 2 2" xfId="11364"/>
    <cellStyle name="20% - Accent3 2 2 4 3 2 2 2" xfId="11365"/>
    <cellStyle name="20% - Accent3 2 2 4 3 2 3" xfId="11366"/>
    <cellStyle name="20% - Accent3 2 2 4 3 3" xfId="11367"/>
    <cellStyle name="20% - Accent3 2 2 4 3 3 2" xfId="11368"/>
    <cellStyle name="20% - Accent3 2 2 4 3 4" xfId="11369"/>
    <cellStyle name="20% - Accent3 2 2 4 3 5" xfId="11370"/>
    <cellStyle name="20% - Accent3 2 2 4 3 6" xfId="11371"/>
    <cellStyle name="20% - Accent3 2 2 4 3 7" xfId="11372"/>
    <cellStyle name="20% - Accent3 2 2 4 3 8" xfId="11373"/>
    <cellStyle name="20% - Accent3 2 2 4 4" xfId="11374"/>
    <cellStyle name="20% - Accent3 2 2 4 4 2" xfId="11375"/>
    <cellStyle name="20% - Accent3 2 2 4 4 2 2" xfId="11376"/>
    <cellStyle name="20% - Accent3 2 2 4 4 3" xfId="11377"/>
    <cellStyle name="20% - Accent3 2 2 4 5" xfId="11378"/>
    <cellStyle name="20% - Accent3 2 2 4 5 2" xfId="11379"/>
    <cellStyle name="20% - Accent3 2 2 4 6" xfId="11380"/>
    <cellStyle name="20% - Accent3 2 2 4 6 2" xfId="11381"/>
    <cellStyle name="20% - Accent3 2 2 4 7" xfId="11382"/>
    <cellStyle name="20% - Accent3 2 2 4 8" xfId="11383"/>
    <cellStyle name="20% - Accent3 2 2 4 9" xfId="11384"/>
    <cellStyle name="20% - Accent3 2 2 5" xfId="11385"/>
    <cellStyle name="20% - Accent3 2 2 5 2" xfId="11386"/>
    <cellStyle name="20% - Accent3 2 2 5 2 2" xfId="11387"/>
    <cellStyle name="20% - Accent3 2 2 5 2 2 2" xfId="11388"/>
    <cellStyle name="20% - Accent3 2 2 5 2 3" xfId="11389"/>
    <cellStyle name="20% - Accent3 2 2 5 3" xfId="11390"/>
    <cellStyle name="20% - Accent3 2 2 5 3 2" xfId="11391"/>
    <cellStyle name="20% - Accent3 2 2 5 4" xfId="11392"/>
    <cellStyle name="20% - Accent3 2 2 5 5" xfId="11393"/>
    <cellStyle name="20% - Accent3 2 2 5 6" xfId="11394"/>
    <cellStyle name="20% - Accent3 2 2 5 7" xfId="11395"/>
    <cellStyle name="20% - Accent3 2 2 5 8" xfId="11396"/>
    <cellStyle name="20% - Accent3 2 2 6" xfId="11397"/>
    <cellStyle name="20% - Accent3 2 2 6 2" xfId="11398"/>
    <cellStyle name="20% - Accent3 2 2 6 2 2" xfId="11399"/>
    <cellStyle name="20% - Accent3 2 2 6 2 2 2" xfId="11400"/>
    <cellStyle name="20% - Accent3 2 2 6 2 3" xfId="11401"/>
    <cellStyle name="20% - Accent3 2 2 6 3" xfId="11402"/>
    <cellStyle name="20% - Accent3 2 2 6 3 2" xfId="11403"/>
    <cellStyle name="20% - Accent3 2 2 6 4" xfId="11404"/>
    <cellStyle name="20% - Accent3 2 2 6 5" xfId="11405"/>
    <cellStyle name="20% - Accent3 2 2 6 6" xfId="11406"/>
    <cellStyle name="20% - Accent3 2 2 6 7" xfId="11407"/>
    <cellStyle name="20% - Accent3 2 2 6 8" xfId="11408"/>
    <cellStyle name="20% - Accent3 2 2 7" xfId="11409"/>
    <cellStyle name="20% - Accent3 2 2 7 2" xfId="11410"/>
    <cellStyle name="20% - Accent3 2 2 7 2 2" xfId="11411"/>
    <cellStyle name="20% - Accent3 2 2 7 3" xfId="11412"/>
    <cellStyle name="20% - Accent3 2 2 8" xfId="11413"/>
    <cellStyle name="20% - Accent3 2 2 8 2" xfId="11414"/>
    <cellStyle name="20% - Accent3 2 2 9" xfId="11415"/>
    <cellStyle name="20% - Accent3 2 2 9 2" xfId="11416"/>
    <cellStyle name="20% - Accent3 2 3" xfId="11417"/>
    <cellStyle name="20% - Accent3 2 3 10" xfId="11418"/>
    <cellStyle name="20% - Accent3 2 3 11" xfId="11419"/>
    <cellStyle name="20% - Accent3 2 3 12" xfId="11420"/>
    <cellStyle name="20% - Accent3 2 3 2" xfId="11421"/>
    <cellStyle name="20% - Accent3 2 3 2 2" xfId="11422"/>
    <cellStyle name="20% - Accent3 2 3 2 2 2" xfId="11423"/>
    <cellStyle name="20% - Accent3 2 3 2 2 2 2" xfId="11424"/>
    <cellStyle name="20% - Accent3 2 3 2 2 3" xfId="11425"/>
    <cellStyle name="20% - Accent3 2 3 2 3" xfId="11426"/>
    <cellStyle name="20% - Accent3 2 3 2 3 2" xfId="11427"/>
    <cellStyle name="20% - Accent3 2 3 2 4" xfId="11428"/>
    <cellStyle name="20% - Accent3 2 3 2 5" xfId="11429"/>
    <cellStyle name="20% - Accent3 2 3 2 6" xfId="11430"/>
    <cellStyle name="20% - Accent3 2 3 2 7" xfId="11431"/>
    <cellStyle name="20% - Accent3 2 3 2 8" xfId="11432"/>
    <cellStyle name="20% - Accent3 2 3 3" xfId="11433"/>
    <cellStyle name="20% - Accent3 2 3 3 2" xfId="11434"/>
    <cellStyle name="20% - Accent3 2 3 3 2 2" xfId="11435"/>
    <cellStyle name="20% - Accent3 2 3 3 2 2 2" xfId="11436"/>
    <cellStyle name="20% - Accent3 2 3 3 2 3" xfId="11437"/>
    <cellStyle name="20% - Accent3 2 3 3 3" xfId="11438"/>
    <cellStyle name="20% - Accent3 2 3 3 3 2" xfId="11439"/>
    <cellStyle name="20% - Accent3 2 3 3 4" xfId="11440"/>
    <cellStyle name="20% - Accent3 2 3 3 5" xfId="11441"/>
    <cellStyle name="20% - Accent3 2 3 3 6" xfId="11442"/>
    <cellStyle name="20% - Accent3 2 3 3 7" xfId="11443"/>
    <cellStyle name="20% - Accent3 2 3 3 8" xfId="11444"/>
    <cellStyle name="20% - Accent3 2 3 4" xfId="11445"/>
    <cellStyle name="20% - Accent3 2 3 4 2" xfId="11446"/>
    <cellStyle name="20% - Accent3 2 3 4 2 2" xfId="11447"/>
    <cellStyle name="20% - Accent3 2 3 4 3" xfId="11448"/>
    <cellStyle name="20% - Accent3 2 3 5" xfId="11449"/>
    <cellStyle name="20% - Accent3 2 3 5 2" xfId="11450"/>
    <cellStyle name="20% - Accent3 2 3 6" xfId="11451"/>
    <cellStyle name="20% - Accent3 2 3 6 2" xfId="11452"/>
    <cellStyle name="20% - Accent3 2 3 7" xfId="11453"/>
    <cellStyle name="20% - Accent3 2 3 8" xfId="11454"/>
    <cellStyle name="20% - Accent3 2 3 9" xfId="11455"/>
    <cellStyle name="20% - Accent3 2 4" xfId="11456"/>
    <cellStyle name="20% - Accent3 2 4 10" xfId="11457"/>
    <cellStyle name="20% - Accent3 2 4 11" xfId="11458"/>
    <cellStyle name="20% - Accent3 2 4 12" xfId="11459"/>
    <cellStyle name="20% - Accent3 2 4 2" xfId="11460"/>
    <cellStyle name="20% - Accent3 2 4 2 2" xfId="11461"/>
    <cellStyle name="20% - Accent3 2 4 2 2 2" xfId="11462"/>
    <cellStyle name="20% - Accent3 2 4 2 2 2 2" xfId="11463"/>
    <cellStyle name="20% - Accent3 2 4 2 2 3" xfId="11464"/>
    <cellStyle name="20% - Accent3 2 4 2 3" xfId="11465"/>
    <cellStyle name="20% - Accent3 2 4 2 3 2" xfId="11466"/>
    <cellStyle name="20% - Accent3 2 4 2 4" xfId="11467"/>
    <cellStyle name="20% - Accent3 2 4 2 5" xfId="11468"/>
    <cellStyle name="20% - Accent3 2 4 2 6" xfId="11469"/>
    <cellStyle name="20% - Accent3 2 4 2 7" xfId="11470"/>
    <cellStyle name="20% - Accent3 2 4 2 8" xfId="11471"/>
    <cellStyle name="20% - Accent3 2 4 3" xfId="11472"/>
    <cellStyle name="20% - Accent3 2 4 3 2" xfId="11473"/>
    <cellStyle name="20% - Accent3 2 4 3 2 2" xfId="11474"/>
    <cellStyle name="20% - Accent3 2 4 3 2 2 2" xfId="11475"/>
    <cellStyle name="20% - Accent3 2 4 3 2 3" xfId="11476"/>
    <cellStyle name="20% - Accent3 2 4 3 3" xfId="11477"/>
    <cellStyle name="20% - Accent3 2 4 3 3 2" xfId="11478"/>
    <cellStyle name="20% - Accent3 2 4 3 4" xfId="11479"/>
    <cellStyle name="20% - Accent3 2 4 3 5" xfId="11480"/>
    <cellStyle name="20% - Accent3 2 4 3 6" xfId="11481"/>
    <cellStyle name="20% - Accent3 2 4 3 7" xfId="11482"/>
    <cellStyle name="20% - Accent3 2 4 3 8" xfId="11483"/>
    <cellStyle name="20% - Accent3 2 4 4" xfId="11484"/>
    <cellStyle name="20% - Accent3 2 4 4 2" xfId="11485"/>
    <cellStyle name="20% - Accent3 2 4 4 2 2" xfId="11486"/>
    <cellStyle name="20% - Accent3 2 4 4 3" xfId="11487"/>
    <cellStyle name="20% - Accent3 2 4 5" xfId="11488"/>
    <cellStyle name="20% - Accent3 2 4 5 2" xfId="11489"/>
    <cellStyle name="20% - Accent3 2 4 6" xfId="11490"/>
    <cellStyle name="20% - Accent3 2 4 6 2" xfId="11491"/>
    <cellStyle name="20% - Accent3 2 4 7" xfId="11492"/>
    <cellStyle name="20% - Accent3 2 4 8" xfId="11493"/>
    <cellStyle name="20% - Accent3 2 4 9" xfId="11494"/>
    <cellStyle name="20% - Accent3 2 5" xfId="11495"/>
    <cellStyle name="20% - Accent3 2 5 10" xfId="11496"/>
    <cellStyle name="20% - Accent3 2 5 11" xfId="11497"/>
    <cellStyle name="20% - Accent3 2 5 12" xfId="11498"/>
    <cellStyle name="20% - Accent3 2 5 2" xfId="11499"/>
    <cellStyle name="20% - Accent3 2 5 2 2" xfId="11500"/>
    <cellStyle name="20% - Accent3 2 5 2 2 2" xfId="11501"/>
    <cellStyle name="20% - Accent3 2 5 2 2 2 2" xfId="11502"/>
    <cellStyle name="20% - Accent3 2 5 2 2 3" xfId="11503"/>
    <cellStyle name="20% - Accent3 2 5 2 3" xfId="11504"/>
    <cellStyle name="20% - Accent3 2 5 2 3 2" xfId="11505"/>
    <cellStyle name="20% - Accent3 2 5 2 4" xfId="11506"/>
    <cellStyle name="20% - Accent3 2 5 2 5" xfId="11507"/>
    <cellStyle name="20% - Accent3 2 5 2 6" xfId="11508"/>
    <cellStyle name="20% - Accent3 2 5 2 7" xfId="11509"/>
    <cellStyle name="20% - Accent3 2 5 2 8" xfId="11510"/>
    <cellStyle name="20% - Accent3 2 5 3" xfId="11511"/>
    <cellStyle name="20% - Accent3 2 5 3 2" xfId="11512"/>
    <cellStyle name="20% - Accent3 2 5 3 2 2" xfId="11513"/>
    <cellStyle name="20% - Accent3 2 5 3 2 2 2" xfId="11514"/>
    <cellStyle name="20% - Accent3 2 5 3 2 3" xfId="11515"/>
    <cellStyle name="20% - Accent3 2 5 3 3" xfId="11516"/>
    <cellStyle name="20% - Accent3 2 5 3 3 2" xfId="11517"/>
    <cellStyle name="20% - Accent3 2 5 3 4" xfId="11518"/>
    <cellStyle name="20% - Accent3 2 5 3 5" xfId="11519"/>
    <cellStyle name="20% - Accent3 2 5 3 6" xfId="11520"/>
    <cellStyle name="20% - Accent3 2 5 3 7" xfId="11521"/>
    <cellStyle name="20% - Accent3 2 5 3 8" xfId="11522"/>
    <cellStyle name="20% - Accent3 2 5 4" xfId="11523"/>
    <cellStyle name="20% - Accent3 2 5 4 2" xfId="11524"/>
    <cellStyle name="20% - Accent3 2 5 4 2 2" xfId="11525"/>
    <cellStyle name="20% - Accent3 2 5 4 3" xfId="11526"/>
    <cellStyle name="20% - Accent3 2 5 5" xfId="11527"/>
    <cellStyle name="20% - Accent3 2 5 5 2" xfId="11528"/>
    <cellStyle name="20% - Accent3 2 5 6" xfId="11529"/>
    <cellStyle name="20% - Accent3 2 5 6 2" xfId="11530"/>
    <cellStyle name="20% - Accent3 2 5 7" xfId="11531"/>
    <cellStyle name="20% - Accent3 2 5 8" xfId="11532"/>
    <cellStyle name="20% - Accent3 2 5 9" xfId="11533"/>
    <cellStyle name="20% - Accent3 2 6" xfId="11534"/>
    <cellStyle name="20% - Accent3 2 6 10" xfId="11535"/>
    <cellStyle name="20% - Accent3 2 6 2" xfId="11536"/>
    <cellStyle name="20% - Accent3 2 6 2 2" xfId="11537"/>
    <cellStyle name="20% - Accent3 2 6 2 2 2" xfId="11538"/>
    <cellStyle name="20% - Accent3 2 6 2 3" xfId="11539"/>
    <cellStyle name="20% - Accent3 2 6 3" xfId="11540"/>
    <cellStyle name="20% - Accent3 2 6 3 2" xfId="11541"/>
    <cellStyle name="20% - Accent3 2 6 4" xfId="11542"/>
    <cellStyle name="20% - Accent3 2 6 5" xfId="11543"/>
    <cellStyle name="20% - Accent3 2 6 6" xfId="11544"/>
    <cellStyle name="20% - Accent3 2 6 7" xfId="11545"/>
    <cellStyle name="20% - Accent3 2 6 8" xfId="11546"/>
    <cellStyle name="20% - Accent3 2 6 9" xfId="11547"/>
    <cellStyle name="20% - Accent3 2 7" xfId="11548"/>
    <cellStyle name="20% - Accent3 2 7 10" xfId="11549"/>
    <cellStyle name="20% - Accent3 2 7 2" xfId="11550"/>
    <cellStyle name="20% - Accent3 2 7 2 2" xfId="11551"/>
    <cellStyle name="20% - Accent3 2 7 2 2 2" xfId="11552"/>
    <cellStyle name="20% - Accent3 2 7 2 3" xfId="11553"/>
    <cellStyle name="20% - Accent3 2 7 3" xfId="11554"/>
    <cellStyle name="20% - Accent3 2 7 3 2" xfId="11555"/>
    <cellStyle name="20% - Accent3 2 7 4" xfId="11556"/>
    <cellStyle name="20% - Accent3 2 7 5" xfId="11557"/>
    <cellStyle name="20% - Accent3 2 7 6" xfId="11558"/>
    <cellStyle name="20% - Accent3 2 7 7" xfId="11559"/>
    <cellStyle name="20% - Accent3 2 7 8" xfId="11560"/>
    <cellStyle name="20% - Accent3 2 7 9" xfId="11561"/>
    <cellStyle name="20% - Accent3 2 8" xfId="11562"/>
    <cellStyle name="20% - Accent3 2 8 10" xfId="11563"/>
    <cellStyle name="20% - Accent3 2 8 2" xfId="11564"/>
    <cellStyle name="20% - Accent3 2 8 2 2" xfId="11565"/>
    <cellStyle name="20% - Accent3 2 8 2 2 2" xfId="11566"/>
    <cellStyle name="20% - Accent3 2 8 2 3" xfId="11567"/>
    <cellStyle name="20% - Accent3 2 8 3" xfId="11568"/>
    <cellStyle name="20% - Accent3 2 8 3 2" xfId="11569"/>
    <cellStyle name="20% - Accent3 2 8 4" xfId="11570"/>
    <cellStyle name="20% - Accent3 2 8 5" xfId="11571"/>
    <cellStyle name="20% - Accent3 2 8 6" xfId="11572"/>
    <cellStyle name="20% - Accent3 2 8 7" xfId="11573"/>
    <cellStyle name="20% - Accent3 2 8 8" xfId="11574"/>
    <cellStyle name="20% - Accent3 2 8 9" xfId="11575"/>
    <cellStyle name="20% - Accent3 2 9" xfId="11576"/>
    <cellStyle name="20% - Accent3 2 9 10" xfId="11577"/>
    <cellStyle name="20% - Accent3 2 9 2" xfId="11578"/>
    <cellStyle name="20% - Accent3 2 9 2 2" xfId="11579"/>
    <cellStyle name="20% - Accent3 2 9 2 2 2" xfId="11580"/>
    <cellStyle name="20% - Accent3 2 9 2 3" xfId="11581"/>
    <cellStyle name="20% - Accent3 2 9 3" xfId="11582"/>
    <cellStyle name="20% - Accent3 2 9 3 2" xfId="11583"/>
    <cellStyle name="20% - Accent3 2 9 4" xfId="11584"/>
    <cellStyle name="20% - Accent3 2 9 5" xfId="11585"/>
    <cellStyle name="20% - Accent3 2 9 6" xfId="11586"/>
    <cellStyle name="20% - Accent3 2 9 7" xfId="11587"/>
    <cellStyle name="20% - Accent3 2 9 8" xfId="11588"/>
    <cellStyle name="20% - Accent3 2 9 9" xfId="11589"/>
    <cellStyle name="20% - Accent3 20" xfId="11590"/>
    <cellStyle name="20% - Accent3 20 10" xfId="11591"/>
    <cellStyle name="20% - Accent3 20 11" xfId="11592"/>
    <cellStyle name="20% - Accent3 20 12" xfId="11593"/>
    <cellStyle name="20% - Accent3 20 13" xfId="11594"/>
    <cellStyle name="20% - Accent3 20 14" xfId="11595"/>
    <cellStyle name="20% - Accent3 20 15" xfId="11596"/>
    <cellStyle name="20% - Accent3 20 16" xfId="11597"/>
    <cellStyle name="20% - Accent3 20 2" xfId="11598"/>
    <cellStyle name="20% - Accent3 20 2 10" xfId="11599"/>
    <cellStyle name="20% - Accent3 20 2 11" xfId="11600"/>
    <cellStyle name="20% - Accent3 20 2 12" xfId="11601"/>
    <cellStyle name="20% - Accent3 20 2 13" xfId="11602"/>
    <cellStyle name="20% - Accent3 20 2 2" xfId="11603"/>
    <cellStyle name="20% - Accent3 20 2 2 10" xfId="11604"/>
    <cellStyle name="20% - Accent3 20 2 2 2" xfId="11605"/>
    <cellStyle name="20% - Accent3 20 2 2 3" xfId="11606"/>
    <cellStyle name="20% - Accent3 20 2 2 4" xfId="11607"/>
    <cellStyle name="20% - Accent3 20 2 2 5" xfId="11608"/>
    <cellStyle name="20% - Accent3 20 2 2 6" xfId="11609"/>
    <cellStyle name="20% - Accent3 20 2 2 7" xfId="11610"/>
    <cellStyle name="20% - Accent3 20 2 2 8" xfId="11611"/>
    <cellStyle name="20% - Accent3 20 2 2 9" xfId="11612"/>
    <cellStyle name="20% - Accent3 20 2 3" xfId="11613"/>
    <cellStyle name="20% - Accent3 20 2 3 10" xfId="11614"/>
    <cellStyle name="20% - Accent3 20 2 3 2" xfId="11615"/>
    <cellStyle name="20% - Accent3 20 2 3 3" xfId="11616"/>
    <cellStyle name="20% - Accent3 20 2 3 4" xfId="11617"/>
    <cellStyle name="20% - Accent3 20 2 3 5" xfId="11618"/>
    <cellStyle name="20% - Accent3 20 2 3 6" xfId="11619"/>
    <cellStyle name="20% - Accent3 20 2 3 7" xfId="11620"/>
    <cellStyle name="20% - Accent3 20 2 3 8" xfId="11621"/>
    <cellStyle name="20% - Accent3 20 2 3 9" xfId="11622"/>
    <cellStyle name="20% - Accent3 20 2 4" xfId="11623"/>
    <cellStyle name="20% - Accent3 20 2 5" xfId="11624"/>
    <cellStyle name="20% - Accent3 20 2 6" xfId="11625"/>
    <cellStyle name="20% - Accent3 20 2 7" xfId="11626"/>
    <cellStyle name="20% - Accent3 20 2 8" xfId="11627"/>
    <cellStyle name="20% - Accent3 20 2 9" xfId="11628"/>
    <cellStyle name="20% - Accent3 20 3" xfId="11629"/>
    <cellStyle name="20% - Accent3 20 3 10" xfId="11630"/>
    <cellStyle name="20% - Accent3 20 3 2" xfId="11631"/>
    <cellStyle name="20% - Accent3 20 3 3" xfId="11632"/>
    <cellStyle name="20% - Accent3 20 3 4" xfId="11633"/>
    <cellStyle name="20% - Accent3 20 3 5" xfId="11634"/>
    <cellStyle name="20% - Accent3 20 3 6" xfId="11635"/>
    <cellStyle name="20% - Accent3 20 3 7" xfId="11636"/>
    <cellStyle name="20% - Accent3 20 3 8" xfId="11637"/>
    <cellStyle name="20% - Accent3 20 3 9" xfId="11638"/>
    <cellStyle name="20% - Accent3 20 4" xfId="11639"/>
    <cellStyle name="20% - Accent3 20 4 10" xfId="11640"/>
    <cellStyle name="20% - Accent3 20 4 2" xfId="11641"/>
    <cellStyle name="20% - Accent3 20 4 3" xfId="11642"/>
    <cellStyle name="20% - Accent3 20 4 4" xfId="11643"/>
    <cellStyle name="20% - Accent3 20 4 5" xfId="11644"/>
    <cellStyle name="20% - Accent3 20 4 6" xfId="11645"/>
    <cellStyle name="20% - Accent3 20 4 7" xfId="11646"/>
    <cellStyle name="20% - Accent3 20 4 8" xfId="11647"/>
    <cellStyle name="20% - Accent3 20 4 9" xfId="11648"/>
    <cellStyle name="20% - Accent3 20 5" xfId="11649"/>
    <cellStyle name="20% - Accent3 20 5 10" xfId="11650"/>
    <cellStyle name="20% - Accent3 20 5 2" xfId="11651"/>
    <cellStyle name="20% - Accent3 20 5 3" xfId="11652"/>
    <cellStyle name="20% - Accent3 20 5 4" xfId="11653"/>
    <cellStyle name="20% - Accent3 20 5 5" xfId="11654"/>
    <cellStyle name="20% - Accent3 20 5 6" xfId="11655"/>
    <cellStyle name="20% - Accent3 20 5 7" xfId="11656"/>
    <cellStyle name="20% - Accent3 20 5 8" xfId="11657"/>
    <cellStyle name="20% - Accent3 20 5 9" xfId="11658"/>
    <cellStyle name="20% - Accent3 20 6" xfId="11659"/>
    <cellStyle name="20% - Accent3 20 6 10" xfId="11660"/>
    <cellStyle name="20% - Accent3 20 6 2" xfId="11661"/>
    <cellStyle name="20% - Accent3 20 6 3" xfId="11662"/>
    <cellStyle name="20% - Accent3 20 6 4" xfId="11663"/>
    <cellStyle name="20% - Accent3 20 6 5" xfId="11664"/>
    <cellStyle name="20% - Accent3 20 6 6" xfId="11665"/>
    <cellStyle name="20% - Accent3 20 6 7" xfId="11666"/>
    <cellStyle name="20% - Accent3 20 6 8" xfId="11667"/>
    <cellStyle name="20% - Accent3 20 6 9" xfId="11668"/>
    <cellStyle name="20% - Accent3 20 7" xfId="11669"/>
    <cellStyle name="20% - Accent3 20 8" xfId="11670"/>
    <cellStyle name="20% - Accent3 20 9" xfId="11671"/>
    <cellStyle name="20% - Accent3 21" xfId="11672"/>
    <cellStyle name="20% - Accent3 21 10" xfId="11673"/>
    <cellStyle name="20% - Accent3 21 11" xfId="11674"/>
    <cellStyle name="20% - Accent3 21 12" xfId="11675"/>
    <cellStyle name="20% - Accent3 21 13" xfId="11676"/>
    <cellStyle name="20% - Accent3 21 14" xfId="11677"/>
    <cellStyle name="20% - Accent3 21 15" xfId="11678"/>
    <cellStyle name="20% - Accent3 21 16" xfId="11679"/>
    <cellStyle name="20% - Accent3 21 2" xfId="11680"/>
    <cellStyle name="20% - Accent3 21 2 10" xfId="11681"/>
    <cellStyle name="20% - Accent3 21 2 11" xfId="11682"/>
    <cellStyle name="20% - Accent3 21 2 12" xfId="11683"/>
    <cellStyle name="20% - Accent3 21 2 13" xfId="11684"/>
    <cellStyle name="20% - Accent3 21 2 2" xfId="11685"/>
    <cellStyle name="20% - Accent3 21 2 2 10" xfId="11686"/>
    <cellStyle name="20% - Accent3 21 2 2 2" xfId="11687"/>
    <cellStyle name="20% - Accent3 21 2 2 3" xfId="11688"/>
    <cellStyle name="20% - Accent3 21 2 2 4" xfId="11689"/>
    <cellStyle name="20% - Accent3 21 2 2 5" xfId="11690"/>
    <cellStyle name="20% - Accent3 21 2 2 6" xfId="11691"/>
    <cellStyle name="20% - Accent3 21 2 2 7" xfId="11692"/>
    <cellStyle name="20% - Accent3 21 2 2 8" xfId="11693"/>
    <cellStyle name="20% - Accent3 21 2 2 9" xfId="11694"/>
    <cellStyle name="20% - Accent3 21 2 3" xfId="11695"/>
    <cellStyle name="20% - Accent3 21 2 3 10" xfId="11696"/>
    <cellStyle name="20% - Accent3 21 2 3 2" xfId="11697"/>
    <cellStyle name="20% - Accent3 21 2 3 3" xfId="11698"/>
    <cellStyle name="20% - Accent3 21 2 3 4" xfId="11699"/>
    <cellStyle name="20% - Accent3 21 2 3 5" xfId="11700"/>
    <cellStyle name="20% - Accent3 21 2 3 6" xfId="11701"/>
    <cellStyle name="20% - Accent3 21 2 3 7" xfId="11702"/>
    <cellStyle name="20% - Accent3 21 2 3 8" xfId="11703"/>
    <cellStyle name="20% - Accent3 21 2 3 9" xfId="11704"/>
    <cellStyle name="20% - Accent3 21 2 4" xfId="11705"/>
    <cellStyle name="20% - Accent3 21 2 5" xfId="11706"/>
    <cellStyle name="20% - Accent3 21 2 6" xfId="11707"/>
    <cellStyle name="20% - Accent3 21 2 7" xfId="11708"/>
    <cellStyle name="20% - Accent3 21 2 8" xfId="11709"/>
    <cellStyle name="20% - Accent3 21 2 9" xfId="11710"/>
    <cellStyle name="20% - Accent3 21 3" xfId="11711"/>
    <cellStyle name="20% - Accent3 21 3 10" xfId="11712"/>
    <cellStyle name="20% - Accent3 21 3 2" xfId="11713"/>
    <cellStyle name="20% - Accent3 21 3 3" xfId="11714"/>
    <cellStyle name="20% - Accent3 21 3 4" xfId="11715"/>
    <cellStyle name="20% - Accent3 21 3 5" xfId="11716"/>
    <cellStyle name="20% - Accent3 21 3 6" xfId="11717"/>
    <cellStyle name="20% - Accent3 21 3 7" xfId="11718"/>
    <cellStyle name="20% - Accent3 21 3 8" xfId="11719"/>
    <cellStyle name="20% - Accent3 21 3 9" xfId="11720"/>
    <cellStyle name="20% - Accent3 21 4" xfId="11721"/>
    <cellStyle name="20% - Accent3 21 4 10" xfId="11722"/>
    <cellStyle name="20% - Accent3 21 4 2" xfId="11723"/>
    <cellStyle name="20% - Accent3 21 4 3" xfId="11724"/>
    <cellStyle name="20% - Accent3 21 4 4" xfId="11725"/>
    <cellStyle name="20% - Accent3 21 4 5" xfId="11726"/>
    <cellStyle name="20% - Accent3 21 4 6" xfId="11727"/>
    <cellStyle name="20% - Accent3 21 4 7" xfId="11728"/>
    <cellStyle name="20% - Accent3 21 4 8" xfId="11729"/>
    <cellStyle name="20% - Accent3 21 4 9" xfId="11730"/>
    <cellStyle name="20% - Accent3 21 5" xfId="11731"/>
    <cellStyle name="20% - Accent3 21 5 10" xfId="11732"/>
    <cellStyle name="20% - Accent3 21 5 2" xfId="11733"/>
    <cellStyle name="20% - Accent3 21 5 3" xfId="11734"/>
    <cellStyle name="20% - Accent3 21 5 4" xfId="11735"/>
    <cellStyle name="20% - Accent3 21 5 5" xfId="11736"/>
    <cellStyle name="20% - Accent3 21 5 6" xfId="11737"/>
    <cellStyle name="20% - Accent3 21 5 7" xfId="11738"/>
    <cellStyle name="20% - Accent3 21 5 8" xfId="11739"/>
    <cellStyle name="20% - Accent3 21 5 9" xfId="11740"/>
    <cellStyle name="20% - Accent3 21 6" xfId="11741"/>
    <cellStyle name="20% - Accent3 21 6 10" xfId="11742"/>
    <cellStyle name="20% - Accent3 21 6 2" xfId="11743"/>
    <cellStyle name="20% - Accent3 21 6 3" xfId="11744"/>
    <cellStyle name="20% - Accent3 21 6 4" xfId="11745"/>
    <cellStyle name="20% - Accent3 21 6 5" xfId="11746"/>
    <cellStyle name="20% - Accent3 21 6 6" xfId="11747"/>
    <cellStyle name="20% - Accent3 21 6 7" xfId="11748"/>
    <cellStyle name="20% - Accent3 21 6 8" xfId="11749"/>
    <cellStyle name="20% - Accent3 21 6 9" xfId="11750"/>
    <cellStyle name="20% - Accent3 21 7" xfId="11751"/>
    <cellStyle name="20% - Accent3 21 8" xfId="11752"/>
    <cellStyle name="20% - Accent3 21 9" xfId="11753"/>
    <cellStyle name="20% - Accent3 22" xfId="11754"/>
    <cellStyle name="20% - Accent3 22 10" xfId="11755"/>
    <cellStyle name="20% - Accent3 22 11" xfId="11756"/>
    <cellStyle name="20% - Accent3 22 12" xfId="11757"/>
    <cellStyle name="20% - Accent3 22 13" xfId="11758"/>
    <cellStyle name="20% - Accent3 22 14" xfId="11759"/>
    <cellStyle name="20% - Accent3 22 15" xfId="11760"/>
    <cellStyle name="20% - Accent3 22 16" xfId="11761"/>
    <cellStyle name="20% - Accent3 22 2" xfId="11762"/>
    <cellStyle name="20% - Accent3 22 2 10" xfId="11763"/>
    <cellStyle name="20% - Accent3 22 2 11" xfId="11764"/>
    <cellStyle name="20% - Accent3 22 2 12" xfId="11765"/>
    <cellStyle name="20% - Accent3 22 2 13" xfId="11766"/>
    <cellStyle name="20% - Accent3 22 2 2" xfId="11767"/>
    <cellStyle name="20% - Accent3 22 2 2 10" xfId="11768"/>
    <cellStyle name="20% - Accent3 22 2 2 2" xfId="11769"/>
    <cellStyle name="20% - Accent3 22 2 2 3" xfId="11770"/>
    <cellStyle name="20% - Accent3 22 2 2 4" xfId="11771"/>
    <cellStyle name="20% - Accent3 22 2 2 5" xfId="11772"/>
    <cellStyle name="20% - Accent3 22 2 2 6" xfId="11773"/>
    <cellStyle name="20% - Accent3 22 2 2 7" xfId="11774"/>
    <cellStyle name="20% - Accent3 22 2 2 8" xfId="11775"/>
    <cellStyle name="20% - Accent3 22 2 2 9" xfId="11776"/>
    <cellStyle name="20% - Accent3 22 2 3" xfId="11777"/>
    <cellStyle name="20% - Accent3 22 2 3 10" xfId="11778"/>
    <cellStyle name="20% - Accent3 22 2 3 2" xfId="11779"/>
    <cellStyle name="20% - Accent3 22 2 3 3" xfId="11780"/>
    <cellStyle name="20% - Accent3 22 2 3 4" xfId="11781"/>
    <cellStyle name="20% - Accent3 22 2 3 5" xfId="11782"/>
    <cellStyle name="20% - Accent3 22 2 3 6" xfId="11783"/>
    <cellStyle name="20% - Accent3 22 2 3 7" xfId="11784"/>
    <cellStyle name="20% - Accent3 22 2 3 8" xfId="11785"/>
    <cellStyle name="20% - Accent3 22 2 3 9" xfId="11786"/>
    <cellStyle name="20% - Accent3 22 2 4" xfId="11787"/>
    <cellStyle name="20% - Accent3 22 2 5" xfId="11788"/>
    <cellStyle name="20% - Accent3 22 2 6" xfId="11789"/>
    <cellStyle name="20% - Accent3 22 2 7" xfId="11790"/>
    <cellStyle name="20% - Accent3 22 2 8" xfId="11791"/>
    <cellStyle name="20% - Accent3 22 2 9" xfId="11792"/>
    <cellStyle name="20% - Accent3 22 3" xfId="11793"/>
    <cellStyle name="20% - Accent3 22 3 10" xfId="11794"/>
    <cellStyle name="20% - Accent3 22 3 2" xfId="11795"/>
    <cellStyle name="20% - Accent3 22 3 3" xfId="11796"/>
    <cellStyle name="20% - Accent3 22 3 4" xfId="11797"/>
    <cellStyle name="20% - Accent3 22 3 5" xfId="11798"/>
    <cellStyle name="20% - Accent3 22 3 6" xfId="11799"/>
    <cellStyle name="20% - Accent3 22 3 7" xfId="11800"/>
    <cellStyle name="20% - Accent3 22 3 8" xfId="11801"/>
    <cellStyle name="20% - Accent3 22 3 9" xfId="11802"/>
    <cellStyle name="20% - Accent3 22 4" xfId="11803"/>
    <cellStyle name="20% - Accent3 22 4 10" xfId="11804"/>
    <cellStyle name="20% - Accent3 22 4 2" xfId="11805"/>
    <cellStyle name="20% - Accent3 22 4 3" xfId="11806"/>
    <cellStyle name="20% - Accent3 22 4 4" xfId="11807"/>
    <cellStyle name="20% - Accent3 22 4 5" xfId="11808"/>
    <cellStyle name="20% - Accent3 22 4 6" xfId="11809"/>
    <cellStyle name="20% - Accent3 22 4 7" xfId="11810"/>
    <cellStyle name="20% - Accent3 22 4 8" xfId="11811"/>
    <cellStyle name="20% - Accent3 22 4 9" xfId="11812"/>
    <cellStyle name="20% - Accent3 22 5" xfId="11813"/>
    <cellStyle name="20% - Accent3 22 5 10" xfId="11814"/>
    <cellStyle name="20% - Accent3 22 5 2" xfId="11815"/>
    <cellStyle name="20% - Accent3 22 5 3" xfId="11816"/>
    <cellStyle name="20% - Accent3 22 5 4" xfId="11817"/>
    <cellStyle name="20% - Accent3 22 5 5" xfId="11818"/>
    <cellStyle name="20% - Accent3 22 5 6" xfId="11819"/>
    <cellStyle name="20% - Accent3 22 5 7" xfId="11820"/>
    <cellStyle name="20% - Accent3 22 5 8" xfId="11821"/>
    <cellStyle name="20% - Accent3 22 5 9" xfId="11822"/>
    <cellStyle name="20% - Accent3 22 6" xfId="11823"/>
    <cellStyle name="20% - Accent3 22 6 10" xfId="11824"/>
    <cellStyle name="20% - Accent3 22 6 2" xfId="11825"/>
    <cellStyle name="20% - Accent3 22 6 3" xfId="11826"/>
    <cellStyle name="20% - Accent3 22 6 4" xfId="11827"/>
    <cellStyle name="20% - Accent3 22 6 5" xfId="11828"/>
    <cellStyle name="20% - Accent3 22 6 6" xfId="11829"/>
    <cellStyle name="20% - Accent3 22 6 7" xfId="11830"/>
    <cellStyle name="20% - Accent3 22 6 8" xfId="11831"/>
    <cellStyle name="20% - Accent3 22 6 9" xfId="11832"/>
    <cellStyle name="20% - Accent3 22 7" xfId="11833"/>
    <cellStyle name="20% - Accent3 22 8" xfId="11834"/>
    <cellStyle name="20% - Accent3 22 9" xfId="11835"/>
    <cellStyle name="20% - Accent3 23" xfId="11836"/>
    <cellStyle name="20% - Accent3 23 10" xfId="11837"/>
    <cellStyle name="20% - Accent3 23 11" xfId="11838"/>
    <cellStyle name="20% - Accent3 23 12" xfId="11839"/>
    <cellStyle name="20% - Accent3 23 13" xfId="11840"/>
    <cellStyle name="20% - Accent3 23 14" xfId="11841"/>
    <cellStyle name="20% - Accent3 23 15" xfId="11842"/>
    <cellStyle name="20% - Accent3 23 16" xfId="11843"/>
    <cellStyle name="20% - Accent3 23 2" xfId="11844"/>
    <cellStyle name="20% - Accent3 23 2 10" xfId="11845"/>
    <cellStyle name="20% - Accent3 23 2 11" xfId="11846"/>
    <cellStyle name="20% - Accent3 23 2 12" xfId="11847"/>
    <cellStyle name="20% - Accent3 23 2 13" xfId="11848"/>
    <cellStyle name="20% - Accent3 23 2 2" xfId="11849"/>
    <cellStyle name="20% - Accent3 23 2 2 10" xfId="11850"/>
    <cellStyle name="20% - Accent3 23 2 2 2" xfId="11851"/>
    <cellStyle name="20% - Accent3 23 2 2 3" xfId="11852"/>
    <cellStyle name="20% - Accent3 23 2 2 4" xfId="11853"/>
    <cellStyle name="20% - Accent3 23 2 2 5" xfId="11854"/>
    <cellStyle name="20% - Accent3 23 2 2 6" xfId="11855"/>
    <cellStyle name="20% - Accent3 23 2 2 7" xfId="11856"/>
    <cellStyle name="20% - Accent3 23 2 2 8" xfId="11857"/>
    <cellStyle name="20% - Accent3 23 2 2 9" xfId="11858"/>
    <cellStyle name="20% - Accent3 23 2 3" xfId="11859"/>
    <cellStyle name="20% - Accent3 23 2 3 10" xfId="11860"/>
    <cellStyle name="20% - Accent3 23 2 3 2" xfId="11861"/>
    <cellStyle name="20% - Accent3 23 2 3 3" xfId="11862"/>
    <cellStyle name="20% - Accent3 23 2 3 4" xfId="11863"/>
    <cellStyle name="20% - Accent3 23 2 3 5" xfId="11864"/>
    <cellStyle name="20% - Accent3 23 2 3 6" xfId="11865"/>
    <cellStyle name="20% - Accent3 23 2 3 7" xfId="11866"/>
    <cellStyle name="20% - Accent3 23 2 3 8" xfId="11867"/>
    <cellStyle name="20% - Accent3 23 2 3 9" xfId="11868"/>
    <cellStyle name="20% - Accent3 23 2 4" xfId="11869"/>
    <cellStyle name="20% - Accent3 23 2 5" xfId="11870"/>
    <cellStyle name="20% - Accent3 23 2 6" xfId="11871"/>
    <cellStyle name="20% - Accent3 23 2 7" xfId="11872"/>
    <cellStyle name="20% - Accent3 23 2 8" xfId="11873"/>
    <cellStyle name="20% - Accent3 23 2 9" xfId="11874"/>
    <cellStyle name="20% - Accent3 23 3" xfId="11875"/>
    <cellStyle name="20% - Accent3 23 3 10" xfId="11876"/>
    <cellStyle name="20% - Accent3 23 3 2" xfId="11877"/>
    <cellStyle name="20% - Accent3 23 3 3" xfId="11878"/>
    <cellStyle name="20% - Accent3 23 3 4" xfId="11879"/>
    <cellStyle name="20% - Accent3 23 3 5" xfId="11880"/>
    <cellStyle name="20% - Accent3 23 3 6" xfId="11881"/>
    <cellStyle name="20% - Accent3 23 3 7" xfId="11882"/>
    <cellStyle name="20% - Accent3 23 3 8" xfId="11883"/>
    <cellStyle name="20% - Accent3 23 3 9" xfId="11884"/>
    <cellStyle name="20% - Accent3 23 4" xfId="11885"/>
    <cellStyle name="20% - Accent3 23 4 10" xfId="11886"/>
    <cellStyle name="20% - Accent3 23 4 2" xfId="11887"/>
    <cellStyle name="20% - Accent3 23 4 3" xfId="11888"/>
    <cellStyle name="20% - Accent3 23 4 4" xfId="11889"/>
    <cellStyle name="20% - Accent3 23 4 5" xfId="11890"/>
    <cellStyle name="20% - Accent3 23 4 6" xfId="11891"/>
    <cellStyle name="20% - Accent3 23 4 7" xfId="11892"/>
    <cellStyle name="20% - Accent3 23 4 8" xfId="11893"/>
    <cellStyle name="20% - Accent3 23 4 9" xfId="11894"/>
    <cellStyle name="20% - Accent3 23 5" xfId="11895"/>
    <cellStyle name="20% - Accent3 23 5 10" xfId="11896"/>
    <cellStyle name="20% - Accent3 23 5 2" xfId="11897"/>
    <cellStyle name="20% - Accent3 23 5 3" xfId="11898"/>
    <cellStyle name="20% - Accent3 23 5 4" xfId="11899"/>
    <cellStyle name="20% - Accent3 23 5 5" xfId="11900"/>
    <cellStyle name="20% - Accent3 23 5 6" xfId="11901"/>
    <cellStyle name="20% - Accent3 23 5 7" xfId="11902"/>
    <cellStyle name="20% - Accent3 23 5 8" xfId="11903"/>
    <cellStyle name="20% - Accent3 23 5 9" xfId="11904"/>
    <cellStyle name="20% - Accent3 23 6" xfId="11905"/>
    <cellStyle name="20% - Accent3 23 6 10" xfId="11906"/>
    <cellStyle name="20% - Accent3 23 6 2" xfId="11907"/>
    <cellStyle name="20% - Accent3 23 6 3" xfId="11908"/>
    <cellStyle name="20% - Accent3 23 6 4" xfId="11909"/>
    <cellStyle name="20% - Accent3 23 6 5" xfId="11910"/>
    <cellStyle name="20% - Accent3 23 6 6" xfId="11911"/>
    <cellStyle name="20% - Accent3 23 6 7" xfId="11912"/>
    <cellStyle name="20% - Accent3 23 6 8" xfId="11913"/>
    <cellStyle name="20% - Accent3 23 6 9" xfId="11914"/>
    <cellStyle name="20% - Accent3 23 7" xfId="11915"/>
    <cellStyle name="20% - Accent3 23 8" xfId="11916"/>
    <cellStyle name="20% - Accent3 23 9" xfId="11917"/>
    <cellStyle name="20% - Accent3 24" xfId="11918"/>
    <cellStyle name="20% - Accent3 24 10" xfId="11919"/>
    <cellStyle name="20% - Accent3 24 11" xfId="11920"/>
    <cellStyle name="20% - Accent3 24 12" xfId="11921"/>
    <cellStyle name="20% - Accent3 24 13" xfId="11922"/>
    <cellStyle name="20% - Accent3 24 14" xfId="11923"/>
    <cellStyle name="20% - Accent3 24 15" xfId="11924"/>
    <cellStyle name="20% - Accent3 24 16" xfId="11925"/>
    <cellStyle name="20% - Accent3 24 2" xfId="11926"/>
    <cellStyle name="20% - Accent3 24 2 10" xfId="11927"/>
    <cellStyle name="20% - Accent3 24 2 11" xfId="11928"/>
    <cellStyle name="20% - Accent3 24 2 12" xfId="11929"/>
    <cellStyle name="20% - Accent3 24 2 13" xfId="11930"/>
    <cellStyle name="20% - Accent3 24 2 2" xfId="11931"/>
    <cellStyle name="20% - Accent3 24 2 2 10" xfId="11932"/>
    <cellStyle name="20% - Accent3 24 2 2 2" xfId="11933"/>
    <cellStyle name="20% - Accent3 24 2 2 3" xfId="11934"/>
    <cellStyle name="20% - Accent3 24 2 2 4" xfId="11935"/>
    <cellStyle name="20% - Accent3 24 2 2 5" xfId="11936"/>
    <cellStyle name="20% - Accent3 24 2 2 6" xfId="11937"/>
    <cellStyle name="20% - Accent3 24 2 2 7" xfId="11938"/>
    <cellStyle name="20% - Accent3 24 2 2 8" xfId="11939"/>
    <cellStyle name="20% - Accent3 24 2 2 9" xfId="11940"/>
    <cellStyle name="20% - Accent3 24 2 3" xfId="11941"/>
    <cellStyle name="20% - Accent3 24 2 3 10" xfId="11942"/>
    <cellStyle name="20% - Accent3 24 2 3 2" xfId="11943"/>
    <cellStyle name="20% - Accent3 24 2 3 3" xfId="11944"/>
    <cellStyle name="20% - Accent3 24 2 3 4" xfId="11945"/>
    <cellStyle name="20% - Accent3 24 2 3 5" xfId="11946"/>
    <cellStyle name="20% - Accent3 24 2 3 6" xfId="11947"/>
    <cellStyle name="20% - Accent3 24 2 3 7" xfId="11948"/>
    <cellStyle name="20% - Accent3 24 2 3 8" xfId="11949"/>
    <cellStyle name="20% - Accent3 24 2 3 9" xfId="11950"/>
    <cellStyle name="20% - Accent3 24 2 4" xfId="11951"/>
    <cellStyle name="20% - Accent3 24 2 5" xfId="11952"/>
    <cellStyle name="20% - Accent3 24 2 6" xfId="11953"/>
    <cellStyle name="20% - Accent3 24 2 7" xfId="11954"/>
    <cellStyle name="20% - Accent3 24 2 8" xfId="11955"/>
    <cellStyle name="20% - Accent3 24 2 9" xfId="11956"/>
    <cellStyle name="20% - Accent3 24 3" xfId="11957"/>
    <cellStyle name="20% - Accent3 24 3 10" xfId="11958"/>
    <cellStyle name="20% - Accent3 24 3 2" xfId="11959"/>
    <cellStyle name="20% - Accent3 24 3 3" xfId="11960"/>
    <cellStyle name="20% - Accent3 24 3 4" xfId="11961"/>
    <cellStyle name="20% - Accent3 24 3 5" xfId="11962"/>
    <cellStyle name="20% - Accent3 24 3 6" xfId="11963"/>
    <cellStyle name="20% - Accent3 24 3 7" xfId="11964"/>
    <cellStyle name="20% - Accent3 24 3 8" xfId="11965"/>
    <cellStyle name="20% - Accent3 24 3 9" xfId="11966"/>
    <cellStyle name="20% - Accent3 24 4" xfId="11967"/>
    <cellStyle name="20% - Accent3 24 4 10" xfId="11968"/>
    <cellStyle name="20% - Accent3 24 4 2" xfId="11969"/>
    <cellStyle name="20% - Accent3 24 4 3" xfId="11970"/>
    <cellStyle name="20% - Accent3 24 4 4" xfId="11971"/>
    <cellStyle name="20% - Accent3 24 4 5" xfId="11972"/>
    <cellStyle name="20% - Accent3 24 4 6" xfId="11973"/>
    <cellStyle name="20% - Accent3 24 4 7" xfId="11974"/>
    <cellStyle name="20% - Accent3 24 4 8" xfId="11975"/>
    <cellStyle name="20% - Accent3 24 4 9" xfId="11976"/>
    <cellStyle name="20% - Accent3 24 5" xfId="11977"/>
    <cellStyle name="20% - Accent3 24 5 10" xfId="11978"/>
    <cellStyle name="20% - Accent3 24 5 2" xfId="11979"/>
    <cellStyle name="20% - Accent3 24 5 3" xfId="11980"/>
    <cellStyle name="20% - Accent3 24 5 4" xfId="11981"/>
    <cellStyle name="20% - Accent3 24 5 5" xfId="11982"/>
    <cellStyle name="20% - Accent3 24 5 6" xfId="11983"/>
    <cellStyle name="20% - Accent3 24 5 7" xfId="11984"/>
    <cellStyle name="20% - Accent3 24 5 8" xfId="11985"/>
    <cellStyle name="20% - Accent3 24 5 9" xfId="11986"/>
    <cellStyle name="20% - Accent3 24 6" xfId="11987"/>
    <cellStyle name="20% - Accent3 24 6 10" xfId="11988"/>
    <cellStyle name="20% - Accent3 24 6 2" xfId="11989"/>
    <cellStyle name="20% - Accent3 24 6 3" xfId="11990"/>
    <cellStyle name="20% - Accent3 24 6 4" xfId="11991"/>
    <cellStyle name="20% - Accent3 24 6 5" xfId="11992"/>
    <cellStyle name="20% - Accent3 24 6 6" xfId="11993"/>
    <cellStyle name="20% - Accent3 24 6 7" xfId="11994"/>
    <cellStyle name="20% - Accent3 24 6 8" xfId="11995"/>
    <cellStyle name="20% - Accent3 24 6 9" xfId="11996"/>
    <cellStyle name="20% - Accent3 24 7" xfId="11997"/>
    <cellStyle name="20% - Accent3 24 8" xfId="11998"/>
    <cellStyle name="20% - Accent3 24 9" xfId="11999"/>
    <cellStyle name="20% - Accent3 25" xfId="12000"/>
    <cellStyle name="20% - Accent3 25 10" xfId="12001"/>
    <cellStyle name="20% - Accent3 25 11" xfId="12002"/>
    <cellStyle name="20% - Accent3 25 12" xfId="12003"/>
    <cellStyle name="20% - Accent3 25 13" xfId="12004"/>
    <cellStyle name="20% - Accent3 25 14" xfId="12005"/>
    <cellStyle name="20% - Accent3 25 15" xfId="12006"/>
    <cellStyle name="20% - Accent3 25 16" xfId="12007"/>
    <cellStyle name="20% - Accent3 25 2" xfId="12008"/>
    <cellStyle name="20% - Accent3 25 2 10" xfId="12009"/>
    <cellStyle name="20% - Accent3 25 2 11" xfId="12010"/>
    <cellStyle name="20% - Accent3 25 2 12" xfId="12011"/>
    <cellStyle name="20% - Accent3 25 2 13" xfId="12012"/>
    <cellStyle name="20% - Accent3 25 2 2" xfId="12013"/>
    <cellStyle name="20% - Accent3 25 2 2 10" xfId="12014"/>
    <cellStyle name="20% - Accent3 25 2 2 2" xfId="12015"/>
    <cellStyle name="20% - Accent3 25 2 2 3" xfId="12016"/>
    <cellStyle name="20% - Accent3 25 2 2 4" xfId="12017"/>
    <cellStyle name="20% - Accent3 25 2 2 5" xfId="12018"/>
    <cellStyle name="20% - Accent3 25 2 2 6" xfId="12019"/>
    <cellStyle name="20% - Accent3 25 2 2 7" xfId="12020"/>
    <cellStyle name="20% - Accent3 25 2 2 8" xfId="12021"/>
    <cellStyle name="20% - Accent3 25 2 2 9" xfId="12022"/>
    <cellStyle name="20% - Accent3 25 2 3" xfId="12023"/>
    <cellStyle name="20% - Accent3 25 2 3 10" xfId="12024"/>
    <cellStyle name="20% - Accent3 25 2 3 2" xfId="12025"/>
    <cellStyle name="20% - Accent3 25 2 3 3" xfId="12026"/>
    <cellStyle name="20% - Accent3 25 2 3 4" xfId="12027"/>
    <cellStyle name="20% - Accent3 25 2 3 5" xfId="12028"/>
    <cellStyle name="20% - Accent3 25 2 3 6" xfId="12029"/>
    <cellStyle name="20% - Accent3 25 2 3 7" xfId="12030"/>
    <cellStyle name="20% - Accent3 25 2 3 8" xfId="12031"/>
    <cellStyle name="20% - Accent3 25 2 3 9" xfId="12032"/>
    <cellStyle name="20% - Accent3 25 2 4" xfId="12033"/>
    <cellStyle name="20% - Accent3 25 2 5" xfId="12034"/>
    <cellStyle name="20% - Accent3 25 2 6" xfId="12035"/>
    <cellStyle name="20% - Accent3 25 2 7" xfId="12036"/>
    <cellStyle name="20% - Accent3 25 2 8" xfId="12037"/>
    <cellStyle name="20% - Accent3 25 2 9" xfId="12038"/>
    <cellStyle name="20% - Accent3 25 3" xfId="12039"/>
    <cellStyle name="20% - Accent3 25 3 10" xfId="12040"/>
    <cellStyle name="20% - Accent3 25 3 2" xfId="12041"/>
    <cellStyle name="20% - Accent3 25 3 3" xfId="12042"/>
    <cellStyle name="20% - Accent3 25 3 4" xfId="12043"/>
    <cellStyle name="20% - Accent3 25 3 5" xfId="12044"/>
    <cellStyle name="20% - Accent3 25 3 6" xfId="12045"/>
    <cellStyle name="20% - Accent3 25 3 7" xfId="12046"/>
    <cellStyle name="20% - Accent3 25 3 8" xfId="12047"/>
    <cellStyle name="20% - Accent3 25 3 9" xfId="12048"/>
    <cellStyle name="20% - Accent3 25 4" xfId="12049"/>
    <cellStyle name="20% - Accent3 25 4 10" xfId="12050"/>
    <cellStyle name="20% - Accent3 25 4 2" xfId="12051"/>
    <cellStyle name="20% - Accent3 25 4 3" xfId="12052"/>
    <cellStyle name="20% - Accent3 25 4 4" xfId="12053"/>
    <cellStyle name="20% - Accent3 25 4 5" xfId="12054"/>
    <cellStyle name="20% - Accent3 25 4 6" xfId="12055"/>
    <cellStyle name="20% - Accent3 25 4 7" xfId="12056"/>
    <cellStyle name="20% - Accent3 25 4 8" xfId="12057"/>
    <cellStyle name="20% - Accent3 25 4 9" xfId="12058"/>
    <cellStyle name="20% - Accent3 25 5" xfId="12059"/>
    <cellStyle name="20% - Accent3 25 5 10" xfId="12060"/>
    <cellStyle name="20% - Accent3 25 5 2" xfId="12061"/>
    <cellStyle name="20% - Accent3 25 5 3" xfId="12062"/>
    <cellStyle name="20% - Accent3 25 5 4" xfId="12063"/>
    <cellStyle name="20% - Accent3 25 5 5" xfId="12064"/>
    <cellStyle name="20% - Accent3 25 5 6" xfId="12065"/>
    <cellStyle name="20% - Accent3 25 5 7" xfId="12066"/>
    <cellStyle name="20% - Accent3 25 5 8" xfId="12067"/>
    <cellStyle name="20% - Accent3 25 5 9" xfId="12068"/>
    <cellStyle name="20% - Accent3 25 6" xfId="12069"/>
    <cellStyle name="20% - Accent3 25 6 10" xfId="12070"/>
    <cellStyle name="20% - Accent3 25 6 2" xfId="12071"/>
    <cellStyle name="20% - Accent3 25 6 3" xfId="12072"/>
    <cellStyle name="20% - Accent3 25 6 4" xfId="12073"/>
    <cellStyle name="20% - Accent3 25 6 5" xfId="12074"/>
    <cellStyle name="20% - Accent3 25 6 6" xfId="12075"/>
    <cellStyle name="20% - Accent3 25 6 7" xfId="12076"/>
    <cellStyle name="20% - Accent3 25 6 8" xfId="12077"/>
    <cellStyle name="20% - Accent3 25 6 9" xfId="12078"/>
    <cellStyle name="20% - Accent3 25 7" xfId="12079"/>
    <cellStyle name="20% - Accent3 25 8" xfId="12080"/>
    <cellStyle name="20% - Accent3 25 9" xfId="12081"/>
    <cellStyle name="20% - Accent3 26" xfId="12082"/>
    <cellStyle name="20% - Accent3 26 10" xfId="12083"/>
    <cellStyle name="20% - Accent3 26 11" xfId="12084"/>
    <cellStyle name="20% - Accent3 26 12" xfId="12085"/>
    <cellStyle name="20% - Accent3 26 13" xfId="12086"/>
    <cellStyle name="20% - Accent3 26 14" xfId="12087"/>
    <cellStyle name="20% - Accent3 26 15" xfId="12088"/>
    <cellStyle name="20% - Accent3 26 16" xfId="12089"/>
    <cellStyle name="20% - Accent3 26 2" xfId="12090"/>
    <cellStyle name="20% - Accent3 26 2 10" xfId="12091"/>
    <cellStyle name="20% - Accent3 26 2 11" xfId="12092"/>
    <cellStyle name="20% - Accent3 26 2 12" xfId="12093"/>
    <cellStyle name="20% - Accent3 26 2 13" xfId="12094"/>
    <cellStyle name="20% - Accent3 26 2 2" xfId="12095"/>
    <cellStyle name="20% - Accent3 26 2 2 10" xfId="12096"/>
    <cellStyle name="20% - Accent3 26 2 2 2" xfId="12097"/>
    <cellStyle name="20% - Accent3 26 2 2 3" xfId="12098"/>
    <cellStyle name="20% - Accent3 26 2 2 4" xfId="12099"/>
    <cellStyle name="20% - Accent3 26 2 2 5" xfId="12100"/>
    <cellStyle name="20% - Accent3 26 2 2 6" xfId="12101"/>
    <cellStyle name="20% - Accent3 26 2 2 7" xfId="12102"/>
    <cellStyle name="20% - Accent3 26 2 2 8" xfId="12103"/>
    <cellStyle name="20% - Accent3 26 2 2 9" xfId="12104"/>
    <cellStyle name="20% - Accent3 26 2 3" xfId="12105"/>
    <cellStyle name="20% - Accent3 26 2 3 10" xfId="12106"/>
    <cellStyle name="20% - Accent3 26 2 3 2" xfId="12107"/>
    <cellStyle name="20% - Accent3 26 2 3 3" xfId="12108"/>
    <cellStyle name="20% - Accent3 26 2 3 4" xfId="12109"/>
    <cellStyle name="20% - Accent3 26 2 3 5" xfId="12110"/>
    <cellStyle name="20% - Accent3 26 2 3 6" xfId="12111"/>
    <cellStyle name="20% - Accent3 26 2 3 7" xfId="12112"/>
    <cellStyle name="20% - Accent3 26 2 3 8" xfId="12113"/>
    <cellStyle name="20% - Accent3 26 2 3 9" xfId="12114"/>
    <cellStyle name="20% - Accent3 26 2 4" xfId="12115"/>
    <cellStyle name="20% - Accent3 26 2 5" xfId="12116"/>
    <cellStyle name="20% - Accent3 26 2 6" xfId="12117"/>
    <cellStyle name="20% - Accent3 26 2 7" xfId="12118"/>
    <cellStyle name="20% - Accent3 26 2 8" xfId="12119"/>
    <cellStyle name="20% - Accent3 26 2 9" xfId="12120"/>
    <cellStyle name="20% - Accent3 26 3" xfId="12121"/>
    <cellStyle name="20% - Accent3 26 3 10" xfId="12122"/>
    <cellStyle name="20% - Accent3 26 3 2" xfId="12123"/>
    <cellStyle name="20% - Accent3 26 3 3" xfId="12124"/>
    <cellStyle name="20% - Accent3 26 3 4" xfId="12125"/>
    <cellStyle name="20% - Accent3 26 3 5" xfId="12126"/>
    <cellStyle name="20% - Accent3 26 3 6" xfId="12127"/>
    <cellStyle name="20% - Accent3 26 3 7" xfId="12128"/>
    <cellStyle name="20% - Accent3 26 3 8" xfId="12129"/>
    <cellStyle name="20% - Accent3 26 3 9" xfId="12130"/>
    <cellStyle name="20% - Accent3 26 4" xfId="12131"/>
    <cellStyle name="20% - Accent3 26 4 10" xfId="12132"/>
    <cellStyle name="20% - Accent3 26 4 2" xfId="12133"/>
    <cellStyle name="20% - Accent3 26 4 3" xfId="12134"/>
    <cellStyle name="20% - Accent3 26 4 4" xfId="12135"/>
    <cellStyle name="20% - Accent3 26 4 5" xfId="12136"/>
    <cellStyle name="20% - Accent3 26 4 6" xfId="12137"/>
    <cellStyle name="20% - Accent3 26 4 7" xfId="12138"/>
    <cellStyle name="20% - Accent3 26 4 8" xfId="12139"/>
    <cellStyle name="20% - Accent3 26 4 9" xfId="12140"/>
    <cellStyle name="20% - Accent3 26 5" xfId="12141"/>
    <cellStyle name="20% - Accent3 26 5 10" xfId="12142"/>
    <cellStyle name="20% - Accent3 26 5 2" xfId="12143"/>
    <cellStyle name="20% - Accent3 26 5 3" xfId="12144"/>
    <cellStyle name="20% - Accent3 26 5 4" xfId="12145"/>
    <cellStyle name="20% - Accent3 26 5 5" xfId="12146"/>
    <cellStyle name="20% - Accent3 26 5 6" xfId="12147"/>
    <cellStyle name="20% - Accent3 26 5 7" xfId="12148"/>
    <cellStyle name="20% - Accent3 26 5 8" xfId="12149"/>
    <cellStyle name="20% - Accent3 26 5 9" xfId="12150"/>
    <cellStyle name="20% - Accent3 26 6" xfId="12151"/>
    <cellStyle name="20% - Accent3 26 6 10" xfId="12152"/>
    <cellStyle name="20% - Accent3 26 6 2" xfId="12153"/>
    <cellStyle name="20% - Accent3 26 6 3" xfId="12154"/>
    <cellStyle name="20% - Accent3 26 6 4" xfId="12155"/>
    <cellStyle name="20% - Accent3 26 6 5" xfId="12156"/>
    <cellStyle name="20% - Accent3 26 6 6" xfId="12157"/>
    <cellStyle name="20% - Accent3 26 6 7" xfId="12158"/>
    <cellStyle name="20% - Accent3 26 6 8" xfId="12159"/>
    <cellStyle name="20% - Accent3 26 6 9" xfId="12160"/>
    <cellStyle name="20% - Accent3 26 7" xfId="12161"/>
    <cellStyle name="20% - Accent3 26 8" xfId="12162"/>
    <cellStyle name="20% - Accent3 26 9" xfId="12163"/>
    <cellStyle name="20% - Accent3 27" xfId="12164"/>
    <cellStyle name="20% - Accent3 27 10" xfId="12165"/>
    <cellStyle name="20% - Accent3 27 11" xfId="12166"/>
    <cellStyle name="20% - Accent3 27 12" xfId="12167"/>
    <cellStyle name="20% - Accent3 27 13" xfId="12168"/>
    <cellStyle name="20% - Accent3 27 14" xfId="12169"/>
    <cellStyle name="20% - Accent3 27 15" xfId="12170"/>
    <cellStyle name="20% - Accent3 27 2" xfId="12171"/>
    <cellStyle name="20% - Accent3 27 2 10" xfId="12172"/>
    <cellStyle name="20% - Accent3 27 2 11" xfId="12173"/>
    <cellStyle name="20% - Accent3 27 2 12" xfId="12174"/>
    <cellStyle name="20% - Accent3 27 2 13" xfId="12175"/>
    <cellStyle name="20% - Accent3 27 2 2" xfId="12176"/>
    <cellStyle name="20% - Accent3 27 2 2 10" xfId="12177"/>
    <cellStyle name="20% - Accent3 27 2 2 2" xfId="12178"/>
    <cellStyle name="20% - Accent3 27 2 2 3" xfId="12179"/>
    <cellStyle name="20% - Accent3 27 2 2 4" xfId="12180"/>
    <cellStyle name="20% - Accent3 27 2 2 5" xfId="12181"/>
    <cellStyle name="20% - Accent3 27 2 2 6" xfId="12182"/>
    <cellStyle name="20% - Accent3 27 2 2 7" xfId="12183"/>
    <cellStyle name="20% - Accent3 27 2 2 8" xfId="12184"/>
    <cellStyle name="20% - Accent3 27 2 2 9" xfId="12185"/>
    <cellStyle name="20% - Accent3 27 2 3" xfId="12186"/>
    <cellStyle name="20% - Accent3 27 2 3 10" xfId="12187"/>
    <cellStyle name="20% - Accent3 27 2 3 2" xfId="12188"/>
    <cellStyle name="20% - Accent3 27 2 3 3" xfId="12189"/>
    <cellStyle name="20% - Accent3 27 2 3 4" xfId="12190"/>
    <cellStyle name="20% - Accent3 27 2 3 5" xfId="12191"/>
    <cellStyle name="20% - Accent3 27 2 3 6" xfId="12192"/>
    <cellStyle name="20% - Accent3 27 2 3 7" xfId="12193"/>
    <cellStyle name="20% - Accent3 27 2 3 8" xfId="12194"/>
    <cellStyle name="20% - Accent3 27 2 3 9" xfId="12195"/>
    <cellStyle name="20% - Accent3 27 2 4" xfId="12196"/>
    <cellStyle name="20% - Accent3 27 2 5" xfId="12197"/>
    <cellStyle name="20% - Accent3 27 2 6" xfId="12198"/>
    <cellStyle name="20% - Accent3 27 2 7" xfId="12199"/>
    <cellStyle name="20% - Accent3 27 2 8" xfId="12200"/>
    <cellStyle name="20% - Accent3 27 2 9" xfId="12201"/>
    <cellStyle name="20% - Accent3 27 3" xfId="12202"/>
    <cellStyle name="20% - Accent3 27 3 10" xfId="12203"/>
    <cellStyle name="20% - Accent3 27 3 2" xfId="12204"/>
    <cellStyle name="20% - Accent3 27 3 3" xfId="12205"/>
    <cellStyle name="20% - Accent3 27 3 4" xfId="12206"/>
    <cellStyle name="20% - Accent3 27 3 5" xfId="12207"/>
    <cellStyle name="20% - Accent3 27 3 6" xfId="12208"/>
    <cellStyle name="20% - Accent3 27 3 7" xfId="12209"/>
    <cellStyle name="20% - Accent3 27 3 8" xfId="12210"/>
    <cellStyle name="20% - Accent3 27 3 9" xfId="12211"/>
    <cellStyle name="20% - Accent3 27 4" xfId="12212"/>
    <cellStyle name="20% - Accent3 27 4 10" xfId="12213"/>
    <cellStyle name="20% - Accent3 27 4 2" xfId="12214"/>
    <cellStyle name="20% - Accent3 27 4 3" xfId="12215"/>
    <cellStyle name="20% - Accent3 27 4 4" xfId="12216"/>
    <cellStyle name="20% - Accent3 27 4 5" xfId="12217"/>
    <cellStyle name="20% - Accent3 27 4 6" xfId="12218"/>
    <cellStyle name="20% - Accent3 27 4 7" xfId="12219"/>
    <cellStyle name="20% - Accent3 27 4 8" xfId="12220"/>
    <cellStyle name="20% - Accent3 27 4 9" xfId="12221"/>
    <cellStyle name="20% - Accent3 27 5" xfId="12222"/>
    <cellStyle name="20% - Accent3 27 5 10" xfId="12223"/>
    <cellStyle name="20% - Accent3 27 5 2" xfId="12224"/>
    <cellStyle name="20% - Accent3 27 5 3" xfId="12225"/>
    <cellStyle name="20% - Accent3 27 5 4" xfId="12226"/>
    <cellStyle name="20% - Accent3 27 5 5" xfId="12227"/>
    <cellStyle name="20% - Accent3 27 5 6" xfId="12228"/>
    <cellStyle name="20% - Accent3 27 5 7" xfId="12229"/>
    <cellStyle name="20% - Accent3 27 5 8" xfId="12230"/>
    <cellStyle name="20% - Accent3 27 5 9" xfId="12231"/>
    <cellStyle name="20% - Accent3 27 6" xfId="12232"/>
    <cellStyle name="20% - Accent3 27 7" xfId="12233"/>
    <cellStyle name="20% - Accent3 27 8" xfId="12234"/>
    <cellStyle name="20% - Accent3 27 9" xfId="12235"/>
    <cellStyle name="20% - Accent3 28" xfId="12236"/>
    <cellStyle name="20% - Accent3 28 10" xfId="12237"/>
    <cellStyle name="20% - Accent3 28 11" xfId="12238"/>
    <cellStyle name="20% - Accent3 28 12" xfId="12239"/>
    <cellStyle name="20% - Accent3 28 13" xfId="12240"/>
    <cellStyle name="20% - Accent3 28 14" xfId="12241"/>
    <cellStyle name="20% - Accent3 28 15" xfId="12242"/>
    <cellStyle name="20% - Accent3 28 2" xfId="12243"/>
    <cellStyle name="20% - Accent3 28 2 10" xfId="12244"/>
    <cellStyle name="20% - Accent3 28 2 11" xfId="12245"/>
    <cellStyle name="20% - Accent3 28 2 12" xfId="12246"/>
    <cellStyle name="20% - Accent3 28 2 13" xfId="12247"/>
    <cellStyle name="20% - Accent3 28 2 2" xfId="12248"/>
    <cellStyle name="20% - Accent3 28 2 2 10" xfId="12249"/>
    <cellStyle name="20% - Accent3 28 2 2 2" xfId="12250"/>
    <cellStyle name="20% - Accent3 28 2 2 3" xfId="12251"/>
    <cellStyle name="20% - Accent3 28 2 2 4" xfId="12252"/>
    <cellStyle name="20% - Accent3 28 2 2 5" xfId="12253"/>
    <cellStyle name="20% - Accent3 28 2 2 6" xfId="12254"/>
    <cellStyle name="20% - Accent3 28 2 2 7" xfId="12255"/>
    <cellStyle name="20% - Accent3 28 2 2 8" xfId="12256"/>
    <cellStyle name="20% - Accent3 28 2 2 9" xfId="12257"/>
    <cellStyle name="20% - Accent3 28 2 3" xfId="12258"/>
    <cellStyle name="20% - Accent3 28 2 3 10" xfId="12259"/>
    <cellStyle name="20% - Accent3 28 2 3 2" xfId="12260"/>
    <cellStyle name="20% - Accent3 28 2 3 3" xfId="12261"/>
    <cellStyle name="20% - Accent3 28 2 3 4" xfId="12262"/>
    <cellStyle name="20% - Accent3 28 2 3 5" xfId="12263"/>
    <cellStyle name="20% - Accent3 28 2 3 6" xfId="12264"/>
    <cellStyle name="20% - Accent3 28 2 3 7" xfId="12265"/>
    <cellStyle name="20% - Accent3 28 2 3 8" xfId="12266"/>
    <cellStyle name="20% - Accent3 28 2 3 9" xfId="12267"/>
    <cellStyle name="20% - Accent3 28 2 4" xfId="12268"/>
    <cellStyle name="20% - Accent3 28 2 5" xfId="12269"/>
    <cellStyle name="20% - Accent3 28 2 6" xfId="12270"/>
    <cellStyle name="20% - Accent3 28 2 7" xfId="12271"/>
    <cellStyle name="20% - Accent3 28 2 8" xfId="12272"/>
    <cellStyle name="20% - Accent3 28 2 9" xfId="12273"/>
    <cellStyle name="20% - Accent3 28 3" xfId="12274"/>
    <cellStyle name="20% - Accent3 28 3 10" xfId="12275"/>
    <cellStyle name="20% - Accent3 28 3 2" xfId="12276"/>
    <cellStyle name="20% - Accent3 28 3 3" xfId="12277"/>
    <cellStyle name="20% - Accent3 28 3 4" xfId="12278"/>
    <cellStyle name="20% - Accent3 28 3 5" xfId="12279"/>
    <cellStyle name="20% - Accent3 28 3 6" xfId="12280"/>
    <cellStyle name="20% - Accent3 28 3 7" xfId="12281"/>
    <cellStyle name="20% - Accent3 28 3 8" xfId="12282"/>
    <cellStyle name="20% - Accent3 28 3 9" xfId="12283"/>
    <cellStyle name="20% - Accent3 28 4" xfId="12284"/>
    <cellStyle name="20% - Accent3 28 4 10" xfId="12285"/>
    <cellStyle name="20% - Accent3 28 4 2" xfId="12286"/>
    <cellStyle name="20% - Accent3 28 4 3" xfId="12287"/>
    <cellStyle name="20% - Accent3 28 4 4" xfId="12288"/>
    <cellStyle name="20% - Accent3 28 4 5" xfId="12289"/>
    <cellStyle name="20% - Accent3 28 4 6" xfId="12290"/>
    <cellStyle name="20% - Accent3 28 4 7" xfId="12291"/>
    <cellStyle name="20% - Accent3 28 4 8" xfId="12292"/>
    <cellStyle name="20% - Accent3 28 4 9" xfId="12293"/>
    <cellStyle name="20% - Accent3 28 5" xfId="12294"/>
    <cellStyle name="20% - Accent3 28 5 10" xfId="12295"/>
    <cellStyle name="20% - Accent3 28 5 2" xfId="12296"/>
    <cellStyle name="20% - Accent3 28 5 3" xfId="12297"/>
    <cellStyle name="20% - Accent3 28 5 4" xfId="12298"/>
    <cellStyle name="20% - Accent3 28 5 5" xfId="12299"/>
    <cellStyle name="20% - Accent3 28 5 6" xfId="12300"/>
    <cellStyle name="20% - Accent3 28 5 7" xfId="12301"/>
    <cellStyle name="20% - Accent3 28 5 8" xfId="12302"/>
    <cellStyle name="20% - Accent3 28 5 9" xfId="12303"/>
    <cellStyle name="20% - Accent3 28 6" xfId="12304"/>
    <cellStyle name="20% - Accent3 28 7" xfId="12305"/>
    <cellStyle name="20% - Accent3 28 8" xfId="12306"/>
    <cellStyle name="20% - Accent3 28 9" xfId="12307"/>
    <cellStyle name="20% - Accent3 29" xfId="12308"/>
    <cellStyle name="20% - Accent3 29 10" xfId="12309"/>
    <cellStyle name="20% - Accent3 29 11" xfId="12310"/>
    <cellStyle name="20% - Accent3 29 12" xfId="12311"/>
    <cellStyle name="20% - Accent3 29 13" xfId="12312"/>
    <cellStyle name="20% - Accent3 29 14" xfId="12313"/>
    <cellStyle name="20% - Accent3 29 15" xfId="12314"/>
    <cellStyle name="20% - Accent3 29 2" xfId="12315"/>
    <cellStyle name="20% - Accent3 29 2 10" xfId="12316"/>
    <cellStyle name="20% - Accent3 29 2 11" xfId="12317"/>
    <cellStyle name="20% - Accent3 29 2 12" xfId="12318"/>
    <cellStyle name="20% - Accent3 29 2 13" xfId="12319"/>
    <cellStyle name="20% - Accent3 29 2 2" xfId="12320"/>
    <cellStyle name="20% - Accent3 29 2 2 10" xfId="12321"/>
    <cellStyle name="20% - Accent3 29 2 2 2" xfId="12322"/>
    <cellStyle name="20% - Accent3 29 2 2 3" xfId="12323"/>
    <cellStyle name="20% - Accent3 29 2 2 4" xfId="12324"/>
    <cellStyle name="20% - Accent3 29 2 2 5" xfId="12325"/>
    <cellStyle name="20% - Accent3 29 2 2 6" xfId="12326"/>
    <cellStyle name="20% - Accent3 29 2 2 7" xfId="12327"/>
    <cellStyle name="20% - Accent3 29 2 2 8" xfId="12328"/>
    <cellStyle name="20% - Accent3 29 2 2 9" xfId="12329"/>
    <cellStyle name="20% - Accent3 29 2 3" xfId="12330"/>
    <cellStyle name="20% - Accent3 29 2 3 10" xfId="12331"/>
    <cellStyle name="20% - Accent3 29 2 3 2" xfId="12332"/>
    <cellStyle name="20% - Accent3 29 2 3 3" xfId="12333"/>
    <cellStyle name="20% - Accent3 29 2 3 4" xfId="12334"/>
    <cellStyle name="20% - Accent3 29 2 3 5" xfId="12335"/>
    <cellStyle name="20% - Accent3 29 2 3 6" xfId="12336"/>
    <cellStyle name="20% - Accent3 29 2 3 7" xfId="12337"/>
    <cellStyle name="20% - Accent3 29 2 3 8" xfId="12338"/>
    <cellStyle name="20% - Accent3 29 2 3 9" xfId="12339"/>
    <cellStyle name="20% - Accent3 29 2 4" xfId="12340"/>
    <cellStyle name="20% - Accent3 29 2 5" xfId="12341"/>
    <cellStyle name="20% - Accent3 29 2 6" xfId="12342"/>
    <cellStyle name="20% - Accent3 29 2 7" xfId="12343"/>
    <cellStyle name="20% - Accent3 29 2 8" xfId="12344"/>
    <cellStyle name="20% - Accent3 29 2 9" xfId="12345"/>
    <cellStyle name="20% - Accent3 29 3" xfId="12346"/>
    <cellStyle name="20% - Accent3 29 3 10" xfId="12347"/>
    <cellStyle name="20% - Accent3 29 3 2" xfId="12348"/>
    <cellStyle name="20% - Accent3 29 3 3" xfId="12349"/>
    <cellStyle name="20% - Accent3 29 3 4" xfId="12350"/>
    <cellStyle name="20% - Accent3 29 3 5" xfId="12351"/>
    <cellStyle name="20% - Accent3 29 3 6" xfId="12352"/>
    <cellStyle name="20% - Accent3 29 3 7" xfId="12353"/>
    <cellStyle name="20% - Accent3 29 3 8" xfId="12354"/>
    <cellStyle name="20% - Accent3 29 3 9" xfId="12355"/>
    <cellStyle name="20% - Accent3 29 4" xfId="12356"/>
    <cellStyle name="20% - Accent3 29 4 10" xfId="12357"/>
    <cellStyle name="20% - Accent3 29 4 2" xfId="12358"/>
    <cellStyle name="20% - Accent3 29 4 3" xfId="12359"/>
    <cellStyle name="20% - Accent3 29 4 4" xfId="12360"/>
    <cellStyle name="20% - Accent3 29 4 5" xfId="12361"/>
    <cellStyle name="20% - Accent3 29 4 6" xfId="12362"/>
    <cellStyle name="20% - Accent3 29 4 7" xfId="12363"/>
    <cellStyle name="20% - Accent3 29 4 8" xfId="12364"/>
    <cellStyle name="20% - Accent3 29 4 9" xfId="12365"/>
    <cellStyle name="20% - Accent3 29 5" xfId="12366"/>
    <cellStyle name="20% - Accent3 29 5 10" xfId="12367"/>
    <cellStyle name="20% - Accent3 29 5 2" xfId="12368"/>
    <cellStyle name="20% - Accent3 29 5 3" xfId="12369"/>
    <cellStyle name="20% - Accent3 29 5 4" xfId="12370"/>
    <cellStyle name="20% - Accent3 29 5 5" xfId="12371"/>
    <cellStyle name="20% - Accent3 29 5 6" xfId="12372"/>
    <cellStyle name="20% - Accent3 29 5 7" xfId="12373"/>
    <cellStyle name="20% - Accent3 29 5 8" xfId="12374"/>
    <cellStyle name="20% - Accent3 29 5 9" xfId="12375"/>
    <cellStyle name="20% - Accent3 29 6" xfId="12376"/>
    <cellStyle name="20% - Accent3 29 7" xfId="12377"/>
    <cellStyle name="20% - Accent3 29 8" xfId="12378"/>
    <cellStyle name="20% - Accent3 29 9" xfId="12379"/>
    <cellStyle name="20% - Accent3 3" xfId="12380"/>
    <cellStyle name="20% - Accent3 3 10" xfId="12381"/>
    <cellStyle name="20% - Accent3 3 11" xfId="12382"/>
    <cellStyle name="20% - Accent3 3 12" xfId="12383"/>
    <cellStyle name="20% - Accent3 3 13" xfId="12384"/>
    <cellStyle name="20% - Accent3 3 14" xfId="12385"/>
    <cellStyle name="20% - Accent3 3 15" xfId="12386"/>
    <cellStyle name="20% - Accent3 3 16" xfId="12387"/>
    <cellStyle name="20% - Accent3 3 17" xfId="12388"/>
    <cellStyle name="20% - Accent3 3 18" xfId="12389"/>
    <cellStyle name="20% - Accent3 3 19" xfId="12390"/>
    <cellStyle name="20% - Accent3 3 2" xfId="12391"/>
    <cellStyle name="20% - Accent3 3 2 10" xfId="12392"/>
    <cellStyle name="20% - Accent3 3 2 11" xfId="12393"/>
    <cellStyle name="20% - Accent3 3 2 12" xfId="12394"/>
    <cellStyle name="20% - Accent3 3 2 13" xfId="12395"/>
    <cellStyle name="20% - Accent3 3 2 2" xfId="12396"/>
    <cellStyle name="20% - Accent3 3 2 2 10" xfId="12397"/>
    <cellStyle name="20% - Accent3 3 2 2 2" xfId="12398"/>
    <cellStyle name="20% - Accent3 3 2 2 2 2" xfId="12399"/>
    <cellStyle name="20% - Accent3 3 2 2 2 2 2" xfId="12400"/>
    <cellStyle name="20% - Accent3 3 2 2 2 3" xfId="12401"/>
    <cellStyle name="20% - Accent3 3 2 2 3" xfId="12402"/>
    <cellStyle name="20% - Accent3 3 2 2 3 2" xfId="12403"/>
    <cellStyle name="20% - Accent3 3 2 2 4" xfId="12404"/>
    <cellStyle name="20% - Accent3 3 2 2 5" xfId="12405"/>
    <cellStyle name="20% - Accent3 3 2 2 6" xfId="12406"/>
    <cellStyle name="20% - Accent3 3 2 2 7" xfId="12407"/>
    <cellStyle name="20% - Accent3 3 2 2 8" xfId="12408"/>
    <cellStyle name="20% - Accent3 3 2 2 9" xfId="12409"/>
    <cellStyle name="20% - Accent3 3 2 3" xfId="12410"/>
    <cellStyle name="20% - Accent3 3 2 3 10" xfId="12411"/>
    <cellStyle name="20% - Accent3 3 2 3 2" xfId="12412"/>
    <cellStyle name="20% - Accent3 3 2 3 2 2" xfId="12413"/>
    <cellStyle name="20% - Accent3 3 2 3 2 2 2" xfId="12414"/>
    <cellStyle name="20% - Accent3 3 2 3 2 3" xfId="12415"/>
    <cellStyle name="20% - Accent3 3 2 3 3" xfId="12416"/>
    <cellStyle name="20% - Accent3 3 2 3 3 2" xfId="12417"/>
    <cellStyle name="20% - Accent3 3 2 3 4" xfId="12418"/>
    <cellStyle name="20% - Accent3 3 2 3 5" xfId="12419"/>
    <cellStyle name="20% - Accent3 3 2 3 6" xfId="12420"/>
    <cellStyle name="20% - Accent3 3 2 3 7" xfId="12421"/>
    <cellStyle name="20% - Accent3 3 2 3 8" xfId="12422"/>
    <cellStyle name="20% - Accent3 3 2 3 9" xfId="12423"/>
    <cellStyle name="20% - Accent3 3 2 4" xfId="12424"/>
    <cellStyle name="20% - Accent3 3 2 4 2" xfId="12425"/>
    <cellStyle name="20% - Accent3 3 2 4 2 2" xfId="12426"/>
    <cellStyle name="20% - Accent3 3 2 4 3" xfId="12427"/>
    <cellStyle name="20% - Accent3 3 2 5" xfId="12428"/>
    <cellStyle name="20% - Accent3 3 2 5 2" xfId="12429"/>
    <cellStyle name="20% - Accent3 3 2 6" xfId="12430"/>
    <cellStyle name="20% - Accent3 3 2 6 2" xfId="12431"/>
    <cellStyle name="20% - Accent3 3 2 7" xfId="12432"/>
    <cellStyle name="20% - Accent3 3 2 8" xfId="12433"/>
    <cellStyle name="20% - Accent3 3 2 9" xfId="12434"/>
    <cellStyle name="20% - Accent3 3 3" xfId="12435"/>
    <cellStyle name="20% - Accent3 3 3 10" xfId="12436"/>
    <cellStyle name="20% - Accent3 3 3 11" xfId="12437"/>
    <cellStyle name="20% - Accent3 3 3 12" xfId="12438"/>
    <cellStyle name="20% - Accent3 3 3 2" xfId="12439"/>
    <cellStyle name="20% - Accent3 3 3 2 2" xfId="12440"/>
    <cellStyle name="20% - Accent3 3 3 2 2 2" xfId="12441"/>
    <cellStyle name="20% - Accent3 3 3 2 2 2 2" xfId="12442"/>
    <cellStyle name="20% - Accent3 3 3 2 2 3" xfId="12443"/>
    <cellStyle name="20% - Accent3 3 3 2 3" xfId="12444"/>
    <cellStyle name="20% - Accent3 3 3 2 3 2" xfId="12445"/>
    <cellStyle name="20% - Accent3 3 3 2 4" xfId="12446"/>
    <cellStyle name="20% - Accent3 3 3 2 5" xfId="12447"/>
    <cellStyle name="20% - Accent3 3 3 2 6" xfId="12448"/>
    <cellStyle name="20% - Accent3 3 3 2 7" xfId="12449"/>
    <cellStyle name="20% - Accent3 3 3 2 8" xfId="12450"/>
    <cellStyle name="20% - Accent3 3 3 3" xfId="12451"/>
    <cellStyle name="20% - Accent3 3 3 3 2" xfId="12452"/>
    <cellStyle name="20% - Accent3 3 3 3 2 2" xfId="12453"/>
    <cellStyle name="20% - Accent3 3 3 3 2 2 2" xfId="12454"/>
    <cellStyle name="20% - Accent3 3 3 3 2 3" xfId="12455"/>
    <cellStyle name="20% - Accent3 3 3 3 3" xfId="12456"/>
    <cellStyle name="20% - Accent3 3 3 3 3 2" xfId="12457"/>
    <cellStyle name="20% - Accent3 3 3 3 4" xfId="12458"/>
    <cellStyle name="20% - Accent3 3 3 3 5" xfId="12459"/>
    <cellStyle name="20% - Accent3 3 3 3 6" xfId="12460"/>
    <cellStyle name="20% - Accent3 3 3 3 7" xfId="12461"/>
    <cellStyle name="20% - Accent3 3 3 3 8" xfId="12462"/>
    <cellStyle name="20% - Accent3 3 3 4" xfId="12463"/>
    <cellStyle name="20% - Accent3 3 3 4 2" xfId="12464"/>
    <cellStyle name="20% - Accent3 3 3 4 2 2" xfId="12465"/>
    <cellStyle name="20% - Accent3 3 3 4 3" xfId="12466"/>
    <cellStyle name="20% - Accent3 3 3 5" xfId="12467"/>
    <cellStyle name="20% - Accent3 3 3 5 2" xfId="12468"/>
    <cellStyle name="20% - Accent3 3 3 6" xfId="12469"/>
    <cellStyle name="20% - Accent3 3 3 6 2" xfId="12470"/>
    <cellStyle name="20% - Accent3 3 3 7" xfId="12471"/>
    <cellStyle name="20% - Accent3 3 3 8" xfId="12472"/>
    <cellStyle name="20% - Accent3 3 3 9" xfId="12473"/>
    <cellStyle name="20% - Accent3 3 4" xfId="12474"/>
    <cellStyle name="20% - Accent3 3 4 10" xfId="12475"/>
    <cellStyle name="20% - Accent3 3 4 11" xfId="12476"/>
    <cellStyle name="20% - Accent3 3 4 12" xfId="12477"/>
    <cellStyle name="20% - Accent3 3 4 2" xfId="12478"/>
    <cellStyle name="20% - Accent3 3 4 2 2" xfId="12479"/>
    <cellStyle name="20% - Accent3 3 4 2 2 2" xfId="12480"/>
    <cellStyle name="20% - Accent3 3 4 2 2 2 2" xfId="12481"/>
    <cellStyle name="20% - Accent3 3 4 2 2 3" xfId="12482"/>
    <cellStyle name="20% - Accent3 3 4 2 3" xfId="12483"/>
    <cellStyle name="20% - Accent3 3 4 2 3 2" xfId="12484"/>
    <cellStyle name="20% - Accent3 3 4 2 4" xfId="12485"/>
    <cellStyle name="20% - Accent3 3 4 2 5" xfId="12486"/>
    <cellStyle name="20% - Accent3 3 4 2 6" xfId="12487"/>
    <cellStyle name="20% - Accent3 3 4 2 7" xfId="12488"/>
    <cellStyle name="20% - Accent3 3 4 2 8" xfId="12489"/>
    <cellStyle name="20% - Accent3 3 4 3" xfId="12490"/>
    <cellStyle name="20% - Accent3 3 4 3 2" xfId="12491"/>
    <cellStyle name="20% - Accent3 3 4 3 2 2" xfId="12492"/>
    <cellStyle name="20% - Accent3 3 4 3 2 2 2" xfId="12493"/>
    <cellStyle name="20% - Accent3 3 4 3 2 3" xfId="12494"/>
    <cellStyle name="20% - Accent3 3 4 3 3" xfId="12495"/>
    <cellStyle name="20% - Accent3 3 4 3 3 2" xfId="12496"/>
    <cellStyle name="20% - Accent3 3 4 3 4" xfId="12497"/>
    <cellStyle name="20% - Accent3 3 4 3 5" xfId="12498"/>
    <cellStyle name="20% - Accent3 3 4 3 6" xfId="12499"/>
    <cellStyle name="20% - Accent3 3 4 3 7" xfId="12500"/>
    <cellStyle name="20% - Accent3 3 4 3 8" xfId="12501"/>
    <cellStyle name="20% - Accent3 3 4 4" xfId="12502"/>
    <cellStyle name="20% - Accent3 3 4 4 2" xfId="12503"/>
    <cellStyle name="20% - Accent3 3 4 4 2 2" xfId="12504"/>
    <cellStyle name="20% - Accent3 3 4 4 3" xfId="12505"/>
    <cellStyle name="20% - Accent3 3 4 5" xfId="12506"/>
    <cellStyle name="20% - Accent3 3 4 5 2" xfId="12507"/>
    <cellStyle name="20% - Accent3 3 4 6" xfId="12508"/>
    <cellStyle name="20% - Accent3 3 4 6 2" xfId="12509"/>
    <cellStyle name="20% - Accent3 3 4 7" xfId="12510"/>
    <cellStyle name="20% - Accent3 3 4 8" xfId="12511"/>
    <cellStyle name="20% - Accent3 3 4 9" xfId="12512"/>
    <cellStyle name="20% - Accent3 3 5" xfId="12513"/>
    <cellStyle name="20% - Accent3 3 5 10" xfId="12514"/>
    <cellStyle name="20% - Accent3 3 5 2" xfId="12515"/>
    <cellStyle name="20% - Accent3 3 5 2 2" xfId="12516"/>
    <cellStyle name="20% - Accent3 3 5 2 2 2" xfId="12517"/>
    <cellStyle name="20% - Accent3 3 5 2 3" xfId="12518"/>
    <cellStyle name="20% - Accent3 3 5 3" xfId="12519"/>
    <cellStyle name="20% - Accent3 3 5 3 2" xfId="12520"/>
    <cellStyle name="20% - Accent3 3 5 4" xfId="12521"/>
    <cellStyle name="20% - Accent3 3 5 5" xfId="12522"/>
    <cellStyle name="20% - Accent3 3 5 6" xfId="12523"/>
    <cellStyle name="20% - Accent3 3 5 7" xfId="12524"/>
    <cellStyle name="20% - Accent3 3 5 8" xfId="12525"/>
    <cellStyle name="20% - Accent3 3 5 9" xfId="12526"/>
    <cellStyle name="20% - Accent3 3 6" xfId="12527"/>
    <cellStyle name="20% - Accent3 3 6 10" xfId="12528"/>
    <cellStyle name="20% - Accent3 3 6 2" xfId="12529"/>
    <cellStyle name="20% - Accent3 3 6 2 2" xfId="12530"/>
    <cellStyle name="20% - Accent3 3 6 2 2 2" xfId="12531"/>
    <cellStyle name="20% - Accent3 3 6 2 3" xfId="12532"/>
    <cellStyle name="20% - Accent3 3 6 3" xfId="12533"/>
    <cellStyle name="20% - Accent3 3 6 3 2" xfId="12534"/>
    <cellStyle name="20% - Accent3 3 6 4" xfId="12535"/>
    <cellStyle name="20% - Accent3 3 6 5" xfId="12536"/>
    <cellStyle name="20% - Accent3 3 6 6" xfId="12537"/>
    <cellStyle name="20% - Accent3 3 6 7" xfId="12538"/>
    <cellStyle name="20% - Accent3 3 6 8" xfId="12539"/>
    <cellStyle name="20% - Accent3 3 6 9" xfId="12540"/>
    <cellStyle name="20% - Accent3 3 7" xfId="12541"/>
    <cellStyle name="20% - Accent3 3 7 10" xfId="12542"/>
    <cellStyle name="20% - Accent3 3 7 2" xfId="12543"/>
    <cellStyle name="20% - Accent3 3 7 2 2" xfId="12544"/>
    <cellStyle name="20% - Accent3 3 7 3" xfId="12545"/>
    <cellStyle name="20% - Accent3 3 7 4" xfId="12546"/>
    <cellStyle name="20% - Accent3 3 7 5" xfId="12547"/>
    <cellStyle name="20% - Accent3 3 7 6" xfId="12548"/>
    <cellStyle name="20% - Accent3 3 7 7" xfId="12549"/>
    <cellStyle name="20% - Accent3 3 7 8" xfId="12550"/>
    <cellStyle name="20% - Accent3 3 7 9" xfId="12551"/>
    <cellStyle name="20% - Accent3 3 8" xfId="12552"/>
    <cellStyle name="20% - Accent3 3 8 10" xfId="12553"/>
    <cellStyle name="20% - Accent3 3 8 2" xfId="12554"/>
    <cellStyle name="20% - Accent3 3 8 3" xfId="12555"/>
    <cellStyle name="20% - Accent3 3 8 4" xfId="12556"/>
    <cellStyle name="20% - Accent3 3 8 5" xfId="12557"/>
    <cellStyle name="20% - Accent3 3 8 6" xfId="12558"/>
    <cellStyle name="20% - Accent3 3 8 7" xfId="12559"/>
    <cellStyle name="20% - Accent3 3 8 8" xfId="12560"/>
    <cellStyle name="20% - Accent3 3 8 9" xfId="12561"/>
    <cellStyle name="20% - Accent3 3 9" xfId="12562"/>
    <cellStyle name="20% - Accent3 3 9 10" xfId="12563"/>
    <cellStyle name="20% - Accent3 3 9 2" xfId="12564"/>
    <cellStyle name="20% - Accent3 3 9 3" xfId="12565"/>
    <cellStyle name="20% - Accent3 3 9 4" xfId="12566"/>
    <cellStyle name="20% - Accent3 3 9 5" xfId="12567"/>
    <cellStyle name="20% - Accent3 3 9 6" xfId="12568"/>
    <cellStyle name="20% - Accent3 3 9 7" xfId="12569"/>
    <cellStyle name="20% - Accent3 3 9 8" xfId="12570"/>
    <cellStyle name="20% - Accent3 3 9 9" xfId="12571"/>
    <cellStyle name="20% - Accent3 30" xfId="12572"/>
    <cellStyle name="20% - Accent3 30 10" xfId="12573"/>
    <cellStyle name="20% - Accent3 30 11" xfId="12574"/>
    <cellStyle name="20% - Accent3 30 12" xfId="12575"/>
    <cellStyle name="20% - Accent3 30 13" xfId="12576"/>
    <cellStyle name="20% - Accent3 30 14" xfId="12577"/>
    <cellStyle name="20% - Accent3 30 15" xfId="12578"/>
    <cellStyle name="20% - Accent3 30 2" xfId="12579"/>
    <cellStyle name="20% - Accent3 30 2 10" xfId="12580"/>
    <cellStyle name="20% - Accent3 30 2 11" xfId="12581"/>
    <cellStyle name="20% - Accent3 30 2 12" xfId="12582"/>
    <cellStyle name="20% - Accent3 30 2 13" xfId="12583"/>
    <cellStyle name="20% - Accent3 30 2 2" xfId="12584"/>
    <cellStyle name="20% - Accent3 30 2 2 10" xfId="12585"/>
    <cellStyle name="20% - Accent3 30 2 2 2" xfId="12586"/>
    <cellStyle name="20% - Accent3 30 2 2 3" xfId="12587"/>
    <cellStyle name="20% - Accent3 30 2 2 4" xfId="12588"/>
    <cellStyle name="20% - Accent3 30 2 2 5" xfId="12589"/>
    <cellStyle name="20% - Accent3 30 2 2 6" xfId="12590"/>
    <cellStyle name="20% - Accent3 30 2 2 7" xfId="12591"/>
    <cellStyle name="20% - Accent3 30 2 2 8" xfId="12592"/>
    <cellStyle name="20% - Accent3 30 2 2 9" xfId="12593"/>
    <cellStyle name="20% - Accent3 30 2 3" xfId="12594"/>
    <cellStyle name="20% - Accent3 30 2 3 10" xfId="12595"/>
    <cellStyle name="20% - Accent3 30 2 3 2" xfId="12596"/>
    <cellStyle name="20% - Accent3 30 2 3 3" xfId="12597"/>
    <cellStyle name="20% - Accent3 30 2 3 4" xfId="12598"/>
    <cellStyle name="20% - Accent3 30 2 3 5" xfId="12599"/>
    <cellStyle name="20% - Accent3 30 2 3 6" xfId="12600"/>
    <cellStyle name="20% - Accent3 30 2 3 7" xfId="12601"/>
    <cellStyle name="20% - Accent3 30 2 3 8" xfId="12602"/>
    <cellStyle name="20% - Accent3 30 2 3 9" xfId="12603"/>
    <cellStyle name="20% - Accent3 30 2 4" xfId="12604"/>
    <cellStyle name="20% - Accent3 30 2 5" xfId="12605"/>
    <cellStyle name="20% - Accent3 30 2 6" xfId="12606"/>
    <cellStyle name="20% - Accent3 30 2 7" xfId="12607"/>
    <cellStyle name="20% - Accent3 30 2 8" xfId="12608"/>
    <cellStyle name="20% - Accent3 30 2 9" xfId="12609"/>
    <cellStyle name="20% - Accent3 30 3" xfId="12610"/>
    <cellStyle name="20% - Accent3 30 3 10" xfId="12611"/>
    <cellStyle name="20% - Accent3 30 3 2" xfId="12612"/>
    <cellStyle name="20% - Accent3 30 3 3" xfId="12613"/>
    <cellStyle name="20% - Accent3 30 3 4" xfId="12614"/>
    <cellStyle name="20% - Accent3 30 3 5" xfId="12615"/>
    <cellStyle name="20% - Accent3 30 3 6" xfId="12616"/>
    <cellStyle name="20% - Accent3 30 3 7" xfId="12617"/>
    <cellStyle name="20% - Accent3 30 3 8" xfId="12618"/>
    <cellStyle name="20% - Accent3 30 3 9" xfId="12619"/>
    <cellStyle name="20% - Accent3 30 4" xfId="12620"/>
    <cellStyle name="20% - Accent3 30 4 10" xfId="12621"/>
    <cellStyle name="20% - Accent3 30 4 2" xfId="12622"/>
    <cellStyle name="20% - Accent3 30 4 3" xfId="12623"/>
    <cellStyle name="20% - Accent3 30 4 4" xfId="12624"/>
    <cellStyle name="20% - Accent3 30 4 5" xfId="12625"/>
    <cellStyle name="20% - Accent3 30 4 6" xfId="12626"/>
    <cellStyle name="20% - Accent3 30 4 7" xfId="12627"/>
    <cellStyle name="20% - Accent3 30 4 8" xfId="12628"/>
    <cellStyle name="20% - Accent3 30 4 9" xfId="12629"/>
    <cellStyle name="20% - Accent3 30 5" xfId="12630"/>
    <cellStyle name="20% - Accent3 30 5 10" xfId="12631"/>
    <cellStyle name="20% - Accent3 30 5 2" xfId="12632"/>
    <cellStyle name="20% - Accent3 30 5 3" xfId="12633"/>
    <cellStyle name="20% - Accent3 30 5 4" xfId="12634"/>
    <cellStyle name="20% - Accent3 30 5 5" xfId="12635"/>
    <cellStyle name="20% - Accent3 30 5 6" xfId="12636"/>
    <cellStyle name="20% - Accent3 30 5 7" xfId="12637"/>
    <cellStyle name="20% - Accent3 30 5 8" xfId="12638"/>
    <cellStyle name="20% - Accent3 30 5 9" xfId="12639"/>
    <cellStyle name="20% - Accent3 30 6" xfId="12640"/>
    <cellStyle name="20% - Accent3 30 7" xfId="12641"/>
    <cellStyle name="20% - Accent3 30 8" xfId="12642"/>
    <cellStyle name="20% - Accent3 30 9" xfId="12643"/>
    <cellStyle name="20% - Accent3 31" xfId="12644"/>
    <cellStyle name="20% - Accent3 31 10" xfId="12645"/>
    <cellStyle name="20% - Accent3 31 11" xfId="12646"/>
    <cellStyle name="20% - Accent3 31 12" xfId="12647"/>
    <cellStyle name="20% - Accent3 31 13" xfId="12648"/>
    <cellStyle name="20% - Accent3 31 14" xfId="12649"/>
    <cellStyle name="20% - Accent3 31 15" xfId="12650"/>
    <cellStyle name="20% - Accent3 31 2" xfId="12651"/>
    <cellStyle name="20% - Accent3 31 2 10" xfId="12652"/>
    <cellStyle name="20% - Accent3 31 2 11" xfId="12653"/>
    <cellStyle name="20% - Accent3 31 2 12" xfId="12654"/>
    <cellStyle name="20% - Accent3 31 2 13" xfId="12655"/>
    <cellStyle name="20% - Accent3 31 2 2" xfId="12656"/>
    <cellStyle name="20% - Accent3 31 2 2 10" xfId="12657"/>
    <cellStyle name="20% - Accent3 31 2 2 2" xfId="12658"/>
    <cellStyle name="20% - Accent3 31 2 2 3" xfId="12659"/>
    <cellStyle name="20% - Accent3 31 2 2 4" xfId="12660"/>
    <cellStyle name="20% - Accent3 31 2 2 5" xfId="12661"/>
    <cellStyle name="20% - Accent3 31 2 2 6" xfId="12662"/>
    <cellStyle name="20% - Accent3 31 2 2 7" xfId="12663"/>
    <cellStyle name="20% - Accent3 31 2 2 8" xfId="12664"/>
    <cellStyle name="20% - Accent3 31 2 2 9" xfId="12665"/>
    <cellStyle name="20% - Accent3 31 2 3" xfId="12666"/>
    <cellStyle name="20% - Accent3 31 2 3 10" xfId="12667"/>
    <cellStyle name="20% - Accent3 31 2 3 2" xfId="12668"/>
    <cellStyle name="20% - Accent3 31 2 3 3" xfId="12669"/>
    <cellStyle name="20% - Accent3 31 2 3 4" xfId="12670"/>
    <cellStyle name="20% - Accent3 31 2 3 5" xfId="12671"/>
    <cellStyle name="20% - Accent3 31 2 3 6" xfId="12672"/>
    <cellStyle name="20% - Accent3 31 2 3 7" xfId="12673"/>
    <cellStyle name="20% - Accent3 31 2 3 8" xfId="12674"/>
    <cellStyle name="20% - Accent3 31 2 3 9" xfId="12675"/>
    <cellStyle name="20% - Accent3 31 2 4" xfId="12676"/>
    <cellStyle name="20% - Accent3 31 2 5" xfId="12677"/>
    <cellStyle name="20% - Accent3 31 2 6" xfId="12678"/>
    <cellStyle name="20% - Accent3 31 2 7" xfId="12679"/>
    <cellStyle name="20% - Accent3 31 2 8" xfId="12680"/>
    <cellStyle name="20% - Accent3 31 2 9" xfId="12681"/>
    <cellStyle name="20% - Accent3 31 3" xfId="12682"/>
    <cellStyle name="20% - Accent3 31 3 10" xfId="12683"/>
    <cellStyle name="20% - Accent3 31 3 2" xfId="12684"/>
    <cellStyle name="20% - Accent3 31 3 3" xfId="12685"/>
    <cellStyle name="20% - Accent3 31 3 4" xfId="12686"/>
    <cellStyle name="20% - Accent3 31 3 5" xfId="12687"/>
    <cellStyle name="20% - Accent3 31 3 6" xfId="12688"/>
    <cellStyle name="20% - Accent3 31 3 7" xfId="12689"/>
    <cellStyle name="20% - Accent3 31 3 8" xfId="12690"/>
    <cellStyle name="20% - Accent3 31 3 9" xfId="12691"/>
    <cellStyle name="20% - Accent3 31 4" xfId="12692"/>
    <cellStyle name="20% - Accent3 31 4 10" xfId="12693"/>
    <cellStyle name="20% - Accent3 31 4 2" xfId="12694"/>
    <cellStyle name="20% - Accent3 31 4 3" xfId="12695"/>
    <cellStyle name="20% - Accent3 31 4 4" xfId="12696"/>
    <cellStyle name="20% - Accent3 31 4 5" xfId="12697"/>
    <cellStyle name="20% - Accent3 31 4 6" xfId="12698"/>
    <cellStyle name="20% - Accent3 31 4 7" xfId="12699"/>
    <cellStyle name="20% - Accent3 31 4 8" xfId="12700"/>
    <cellStyle name="20% - Accent3 31 4 9" xfId="12701"/>
    <cellStyle name="20% - Accent3 31 5" xfId="12702"/>
    <cellStyle name="20% - Accent3 31 5 10" xfId="12703"/>
    <cellStyle name="20% - Accent3 31 5 2" xfId="12704"/>
    <cellStyle name="20% - Accent3 31 5 3" xfId="12705"/>
    <cellStyle name="20% - Accent3 31 5 4" xfId="12706"/>
    <cellStyle name="20% - Accent3 31 5 5" xfId="12707"/>
    <cellStyle name="20% - Accent3 31 5 6" xfId="12708"/>
    <cellStyle name="20% - Accent3 31 5 7" xfId="12709"/>
    <cellStyle name="20% - Accent3 31 5 8" xfId="12710"/>
    <cellStyle name="20% - Accent3 31 5 9" xfId="12711"/>
    <cellStyle name="20% - Accent3 31 6" xfId="12712"/>
    <cellStyle name="20% - Accent3 31 7" xfId="12713"/>
    <cellStyle name="20% - Accent3 31 8" xfId="12714"/>
    <cellStyle name="20% - Accent3 31 9" xfId="12715"/>
    <cellStyle name="20% - Accent3 32" xfId="12716"/>
    <cellStyle name="20% - Accent3 32 10" xfId="12717"/>
    <cellStyle name="20% - Accent3 32 11" xfId="12718"/>
    <cellStyle name="20% - Accent3 32 12" xfId="12719"/>
    <cellStyle name="20% - Accent3 32 13" xfId="12720"/>
    <cellStyle name="20% - Accent3 32 14" xfId="12721"/>
    <cellStyle name="20% - Accent3 32 15" xfId="12722"/>
    <cellStyle name="20% - Accent3 32 2" xfId="12723"/>
    <cellStyle name="20% - Accent3 32 2 10" xfId="12724"/>
    <cellStyle name="20% - Accent3 32 2 11" xfId="12725"/>
    <cellStyle name="20% - Accent3 32 2 12" xfId="12726"/>
    <cellStyle name="20% - Accent3 32 2 13" xfId="12727"/>
    <cellStyle name="20% - Accent3 32 2 2" xfId="12728"/>
    <cellStyle name="20% - Accent3 32 2 2 10" xfId="12729"/>
    <cellStyle name="20% - Accent3 32 2 2 2" xfId="12730"/>
    <cellStyle name="20% - Accent3 32 2 2 3" xfId="12731"/>
    <cellStyle name="20% - Accent3 32 2 2 4" xfId="12732"/>
    <cellStyle name="20% - Accent3 32 2 2 5" xfId="12733"/>
    <cellStyle name="20% - Accent3 32 2 2 6" xfId="12734"/>
    <cellStyle name="20% - Accent3 32 2 2 7" xfId="12735"/>
    <cellStyle name="20% - Accent3 32 2 2 8" xfId="12736"/>
    <cellStyle name="20% - Accent3 32 2 2 9" xfId="12737"/>
    <cellStyle name="20% - Accent3 32 2 3" xfId="12738"/>
    <cellStyle name="20% - Accent3 32 2 3 10" xfId="12739"/>
    <cellStyle name="20% - Accent3 32 2 3 2" xfId="12740"/>
    <cellStyle name="20% - Accent3 32 2 3 3" xfId="12741"/>
    <cellStyle name="20% - Accent3 32 2 3 4" xfId="12742"/>
    <cellStyle name="20% - Accent3 32 2 3 5" xfId="12743"/>
    <cellStyle name="20% - Accent3 32 2 3 6" xfId="12744"/>
    <cellStyle name="20% - Accent3 32 2 3 7" xfId="12745"/>
    <cellStyle name="20% - Accent3 32 2 3 8" xfId="12746"/>
    <cellStyle name="20% - Accent3 32 2 3 9" xfId="12747"/>
    <cellStyle name="20% - Accent3 32 2 4" xfId="12748"/>
    <cellStyle name="20% - Accent3 32 2 5" xfId="12749"/>
    <cellStyle name="20% - Accent3 32 2 6" xfId="12750"/>
    <cellStyle name="20% - Accent3 32 2 7" xfId="12751"/>
    <cellStyle name="20% - Accent3 32 2 8" xfId="12752"/>
    <cellStyle name="20% - Accent3 32 2 9" xfId="12753"/>
    <cellStyle name="20% - Accent3 32 3" xfId="12754"/>
    <cellStyle name="20% - Accent3 32 3 10" xfId="12755"/>
    <cellStyle name="20% - Accent3 32 3 2" xfId="12756"/>
    <cellStyle name="20% - Accent3 32 3 3" xfId="12757"/>
    <cellStyle name="20% - Accent3 32 3 4" xfId="12758"/>
    <cellStyle name="20% - Accent3 32 3 5" xfId="12759"/>
    <cellStyle name="20% - Accent3 32 3 6" xfId="12760"/>
    <cellStyle name="20% - Accent3 32 3 7" xfId="12761"/>
    <cellStyle name="20% - Accent3 32 3 8" xfId="12762"/>
    <cellStyle name="20% - Accent3 32 3 9" xfId="12763"/>
    <cellStyle name="20% - Accent3 32 4" xfId="12764"/>
    <cellStyle name="20% - Accent3 32 4 10" xfId="12765"/>
    <cellStyle name="20% - Accent3 32 4 2" xfId="12766"/>
    <cellStyle name="20% - Accent3 32 4 3" xfId="12767"/>
    <cellStyle name="20% - Accent3 32 4 4" xfId="12768"/>
    <cellStyle name="20% - Accent3 32 4 5" xfId="12769"/>
    <cellStyle name="20% - Accent3 32 4 6" xfId="12770"/>
    <cellStyle name="20% - Accent3 32 4 7" xfId="12771"/>
    <cellStyle name="20% - Accent3 32 4 8" xfId="12772"/>
    <cellStyle name="20% - Accent3 32 4 9" xfId="12773"/>
    <cellStyle name="20% - Accent3 32 5" xfId="12774"/>
    <cellStyle name="20% - Accent3 32 5 10" xfId="12775"/>
    <cellStyle name="20% - Accent3 32 5 2" xfId="12776"/>
    <cellStyle name="20% - Accent3 32 5 3" xfId="12777"/>
    <cellStyle name="20% - Accent3 32 5 4" xfId="12778"/>
    <cellStyle name="20% - Accent3 32 5 5" xfId="12779"/>
    <cellStyle name="20% - Accent3 32 5 6" xfId="12780"/>
    <cellStyle name="20% - Accent3 32 5 7" xfId="12781"/>
    <cellStyle name="20% - Accent3 32 5 8" xfId="12782"/>
    <cellStyle name="20% - Accent3 32 5 9" xfId="12783"/>
    <cellStyle name="20% - Accent3 32 6" xfId="12784"/>
    <cellStyle name="20% - Accent3 32 7" xfId="12785"/>
    <cellStyle name="20% - Accent3 32 8" xfId="12786"/>
    <cellStyle name="20% - Accent3 32 9" xfId="12787"/>
    <cellStyle name="20% - Accent3 33" xfId="12788"/>
    <cellStyle name="20% - Accent3 33 10" xfId="12789"/>
    <cellStyle name="20% - Accent3 33 11" xfId="12790"/>
    <cellStyle name="20% - Accent3 33 12" xfId="12791"/>
    <cellStyle name="20% - Accent3 33 13" xfId="12792"/>
    <cellStyle name="20% - Accent3 33 14" xfId="12793"/>
    <cellStyle name="20% - Accent3 33 15" xfId="12794"/>
    <cellStyle name="20% - Accent3 33 2" xfId="12795"/>
    <cellStyle name="20% - Accent3 33 2 10" xfId="12796"/>
    <cellStyle name="20% - Accent3 33 2 11" xfId="12797"/>
    <cellStyle name="20% - Accent3 33 2 12" xfId="12798"/>
    <cellStyle name="20% - Accent3 33 2 13" xfId="12799"/>
    <cellStyle name="20% - Accent3 33 2 2" xfId="12800"/>
    <cellStyle name="20% - Accent3 33 2 2 10" xfId="12801"/>
    <cellStyle name="20% - Accent3 33 2 2 2" xfId="12802"/>
    <cellStyle name="20% - Accent3 33 2 2 3" xfId="12803"/>
    <cellStyle name="20% - Accent3 33 2 2 4" xfId="12804"/>
    <cellStyle name="20% - Accent3 33 2 2 5" xfId="12805"/>
    <cellStyle name="20% - Accent3 33 2 2 6" xfId="12806"/>
    <cellStyle name="20% - Accent3 33 2 2 7" xfId="12807"/>
    <cellStyle name="20% - Accent3 33 2 2 8" xfId="12808"/>
    <cellStyle name="20% - Accent3 33 2 2 9" xfId="12809"/>
    <cellStyle name="20% - Accent3 33 2 3" xfId="12810"/>
    <cellStyle name="20% - Accent3 33 2 3 10" xfId="12811"/>
    <cellStyle name="20% - Accent3 33 2 3 2" xfId="12812"/>
    <cellStyle name="20% - Accent3 33 2 3 3" xfId="12813"/>
    <cellStyle name="20% - Accent3 33 2 3 4" xfId="12814"/>
    <cellStyle name="20% - Accent3 33 2 3 5" xfId="12815"/>
    <cellStyle name="20% - Accent3 33 2 3 6" xfId="12816"/>
    <cellStyle name="20% - Accent3 33 2 3 7" xfId="12817"/>
    <cellStyle name="20% - Accent3 33 2 3 8" xfId="12818"/>
    <cellStyle name="20% - Accent3 33 2 3 9" xfId="12819"/>
    <cellStyle name="20% - Accent3 33 2 4" xfId="12820"/>
    <cellStyle name="20% - Accent3 33 2 5" xfId="12821"/>
    <cellStyle name="20% - Accent3 33 2 6" xfId="12822"/>
    <cellStyle name="20% - Accent3 33 2 7" xfId="12823"/>
    <cellStyle name="20% - Accent3 33 2 8" xfId="12824"/>
    <cellStyle name="20% - Accent3 33 2 9" xfId="12825"/>
    <cellStyle name="20% - Accent3 33 3" xfId="12826"/>
    <cellStyle name="20% - Accent3 33 3 10" xfId="12827"/>
    <cellStyle name="20% - Accent3 33 3 2" xfId="12828"/>
    <cellStyle name="20% - Accent3 33 3 3" xfId="12829"/>
    <cellStyle name="20% - Accent3 33 3 4" xfId="12830"/>
    <cellStyle name="20% - Accent3 33 3 5" xfId="12831"/>
    <cellStyle name="20% - Accent3 33 3 6" xfId="12832"/>
    <cellStyle name="20% - Accent3 33 3 7" xfId="12833"/>
    <cellStyle name="20% - Accent3 33 3 8" xfId="12834"/>
    <cellStyle name="20% - Accent3 33 3 9" xfId="12835"/>
    <cellStyle name="20% - Accent3 33 4" xfId="12836"/>
    <cellStyle name="20% - Accent3 33 4 10" xfId="12837"/>
    <cellStyle name="20% - Accent3 33 4 2" xfId="12838"/>
    <cellStyle name="20% - Accent3 33 4 3" xfId="12839"/>
    <cellStyle name="20% - Accent3 33 4 4" xfId="12840"/>
    <cellStyle name="20% - Accent3 33 4 5" xfId="12841"/>
    <cellStyle name="20% - Accent3 33 4 6" xfId="12842"/>
    <cellStyle name="20% - Accent3 33 4 7" xfId="12843"/>
    <cellStyle name="20% - Accent3 33 4 8" xfId="12844"/>
    <cellStyle name="20% - Accent3 33 4 9" xfId="12845"/>
    <cellStyle name="20% - Accent3 33 5" xfId="12846"/>
    <cellStyle name="20% - Accent3 33 5 10" xfId="12847"/>
    <cellStyle name="20% - Accent3 33 5 2" xfId="12848"/>
    <cellStyle name="20% - Accent3 33 5 3" xfId="12849"/>
    <cellStyle name="20% - Accent3 33 5 4" xfId="12850"/>
    <cellStyle name="20% - Accent3 33 5 5" xfId="12851"/>
    <cellStyle name="20% - Accent3 33 5 6" xfId="12852"/>
    <cellStyle name="20% - Accent3 33 5 7" xfId="12853"/>
    <cellStyle name="20% - Accent3 33 5 8" xfId="12854"/>
    <cellStyle name="20% - Accent3 33 5 9" xfId="12855"/>
    <cellStyle name="20% - Accent3 33 6" xfId="12856"/>
    <cellStyle name="20% - Accent3 33 7" xfId="12857"/>
    <cellStyle name="20% - Accent3 33 8" xfId="12858"/>
    <cellStyle name="20% - Accent3 33 9" xfId="12859"/>
    <cellStyle name="20% - Accent3 34" xfId="12860"/>
    <cellStyle name="20% - Accent3 34 10" xfId="12861"/>
    <cellStyle name="20% - Accent3 34 11" xfId="12862"/>
    <cellStyle name="20% - Accent3 34 12" xfId="12863"/>
    <cellStyle name="20% - Accent3 34 13" xfId="12864"/>
    <cellStyle name="20% - Accent3 34 14" xfId="12865"/>
    <cellStyle name="20% - Accent3 34 15" xfId="12866"/>
    <cellStyle name="20% - Accent3 34 2" xfId="12867"/>
    <cellStyle name="20% - Accent3 34 2 10" xfId="12868"/>
    <cellStyle name="20% - Accent3 34 2 11" xfId="12869"/>
    <cellStyle name="20% - Accent3 34 2 12" xfId="12870"/>
    <cellStyle name="20% - Accent3 34 2 13" xfId="12871"/>
    <cellStyle name="20% - Accent3 34 2 2" xfId="12872"/>
    <cellStyle name="20% - Accent3 34 2 2 10" xfId="12873"/>
    <cellStyle name="20% - Accent3 34 2 2 2" xfId="12874"/>
    <cellStyle name="20% - Accent3 34 2 2 3" xfId="12875"/>
    <cellStyle name="20% - Accent3 34 2 2 4" xfId="12876"/>
    <cellStyle name="20% - Accent3 34 2 2 5" xfId="12877"/>
    <cellStyle name="20% - Accent3 34 2 2 6" xfId="12878"/>
    <cellStyle name="20% - Accent3 34 2 2 7" xfId="12879"/>
    <cellStyle name="20% - Accent3 34 2 2 8" xfId="12880"/>
    <cellStyle name="20% - Accent3 34 2 2 9" xfId="12881"/>
    <cellStyle name="20% - Accent3 34 2 3" xfId="12882"/>
    <cellStyle name="20% - Accent3 34 2 3 10" xfId="12883"/>
    <cellStyle name="20% - Accent3 34 2 3 2" xfId="12884"/>
    <cellStyle name="20% - Accent3 34 2 3 3" xfId="12885"/>
    <cellStyle name="20% - Accent3 34 2 3 4" xfId="12886"/>
    <cellStyle name="20% - Accent3 34 2 3 5" xfId="12887"/>
    <cellStyle name="20% - Accent3 34 2 3 6" xfId="12888"/>
    <cellStyle name="20% - Accent3 34 2 3 7" xfId="12889"/>
    <cellStyle name="20% - Accent3 34 2 3 8" xfId="12890"/>
    <cellStyle name="20% - Accent3 34 2 3 9" xfId="12891"/>
    <cellStyle name="20% - Accent3 34 2 4" xfId="12892"/>
    <cellStyle name="20% - Accent3 34 2 5" xfId="12893"/>
    <cellStyle name="20% - Accent3 34 2 6" xfId="12894"/>
    <cellStyle name="20% - Accent3 34 2 7" xfId="12895"/>
    <cellStyle name="20% - Accent3 34 2 8" xfId="12896"/>
    <cellStyle name="20% - Accent3 34 2 9" xfId="12897"/>
    <cellStyle name="20% - Accent3 34 3" xfId="12898"/>
    <cellStyle name="20% - Accent3 34 3 10" xfId="12899"/>
    <cellStyle name="20% - Accent3 34 3 2" xfId="12900"/>
    <cellStyle name="20% - Accent3 34 3 3" xfId="12901"/>
    <cellStyle name="20% - Accent3 34 3 4" xfId="12902"/>
    <cellStyle name="20% - Accent3 34 3 5" xfId="12903"/>
    <cellStyle name="20% - Accent3 34 3 6" xfId="12904"/>
    <cellStyle name="20% - Accent3 34 3 7" xfId="12905"/>
    <cellStyle name="20% - Accent3 34 3 8" xfId="12906"/>
    <cellStyle name="20% - Accent3 34 3 9" xfId="12907"/>
    <cellStyle name="20% - Accent3 34 4" xfId="12908"/>
    <cellStyle name="20% - Accent3 34 4 10" xfId="12909"/>
    <cellStyle name="20% - Accent3 34 4 2" xfId="12910"/>
    <cellStyle name="20% - Accent3 34 4 3" xfId="12911"/>
    <cellStyle name="20% - Accent3 34 4 4" xfId="12912"/>
    <cellStyle name="20% - Accent3 34 4 5" xfId="12913"/>
    <cellStyle name="20% - Accent3 34 4 6" xfId="12914"/>
    <cellStyle name="20% - Accent3 34 4 7" xfId="12915"/>
    <cellStyle name="20% - Accent3 34 4 8" xfId="12916"/>
    <cellStyle name="20% - Accent3 34 4 9" xfId="12917"/>
    <cellStyle name="20% - Accent3 34 5" xfId="12918"/>
    <cellStyle name="20% - Accent3 34 5 10" xfId="12919"/>
    <cellStyle name="20% - Accent3 34 5 2" xfId="12920"/>
    <cellStyle name="20% - Accent3 34 5 3" xfId="12921"/>
    <cellStyle name="20% - Accent3 34 5 4" xfId="12922"/>
    <cellStyle name="20% - Accent3 34 5 5" xfId="12923"/>
    <cellStyle name="20% - Accent3 34 5 6" xfId="12924"/>
    <cellStyle name="20% - Accent3 34 5 7" xfId="12925"/>
    <cellStyle name="20% - Accent3 34 5 8" xfId="12926"/>
    <cellStyle name="20% - Accent3 34 5 9" xfId="12927"/>
    <cellStyle name="20% - Accent3 34 6" xfId="12928"/>
    <cellStyle name="20% - Accent3 34 7" xfId="12929"/>
    <cellStyle name="20% - Accent3 34 8" xfId="12930"/>
    <cellStyle name="20% - Accent3 34 9" xfId="12931"/>
    <cellStyle name="20% - Accent3 35" xfId="12932"/>
    <cellStyle name="20% - Accent3 35 10" xfId="12933"/>
    <cellStyle name="20% - Accent3 35 11" xfId="12934"/>
    <cellStyle name="20% - Accent3 35 12" xfId="12935"/>
    <cellStyle name="20% - Accent3 35 13" xfId="12936"/>
    <cellStyle name="20% - Accent3 35 14" xfId="12937"/>
    <cellStyle name="20% - Accent3 35 15" xfId="12938"/>
    <cellStyle name="20% - Accent3 35 2" xfId="12939"/>
    <cellStyle name="20% - Accent3 35 2 10" xfId="12940"/>
    <cellStyle name="20% - Accent3 35 2 11" xfId="12941"/>
    <cellStyle name="20% - Accent3 35 2 12" xfId="12942"/>
    <cellStyle name="20% - Accent3 35 2 13" xfId="12943"/>
    <cellStyle name="20% - Accent3 35 2 2" xfId="12944"/>
    <cellStyle name="20% - Accent3 35 2 2 10" xfId="12945"/>
    <cellStyle name="20% - Accent3 35 2 2 2" xfId="12946"/>
    <cellStyle name="20% - Accent3 35 2 2 3" xfId="12947"/>
    <cellStyle name="20% - Accent3 35 2 2 4" xfId="12948"/>
    <cellStyle name="20% - Accent3 35 2 2 5" xfId="12949"/>
    <cellStyle name="20% - Accent3 35 2 2 6" xfId="12950"/>
    <cellStyle name="20% - Accent3 35 2 2 7" xfId="12951"/>
    <cellStyle name="20% - Accent3 35 2 2 8" xfId="12952"/>
    <cellStyle name="20% - Accent3 35 2 2 9" xfId="12953"/>
    <cellStyle name="20% - Accent3 35 2 3" xfId="12954"/>
    <cellStyle name="20% - Accent3 35 2 3 10" xfId="12955"/>
    <cellStyle name="20% - Accent3 35 2 3 2" xfId="12956"/>
    <cellStyle name="20% - Accent3 35 2 3 3" xfId="12957"/>
    <cellStyle name="20% - Accent3 35 2 3 4" xfId="12958"/>
    <cellStyle name="20% - Accent3 35 2 3 5" xfId="12959"/>
    <cellStyle name="20% - Accent3 35 2 3 6" xfId="12960"/>
    <cellStyle name="20% - Accent3 35 2 3 7" xfId="12961"/>
    <cellStyle name="20% - Accent3 35 2 3 8" xfId="12962"/>
    <cellStyle name="20% - Accent3 35 2 3 9" xfId="12963"/>
    <cellStyle name="20% - Accent3 35 2 4" xfId="12964"/>
    <cellStyle name="20% - Accent3 35 2 5" xfId="12965"/>
    <cellStyle name="20% - Accent3 35 2 6" xfId="12966"/>
    <cellStyle name="20% - Accent3 35 2 7" xfId="12967"/>
    <cellStyle name="20% - Accent3 35 2 8" xfId="12968"/>
    <cellStyle name="20% - Accent3 35 2 9" xfId="12969"/>
    <cellStyle name="20% - Accent3 35 3" xfId="12970"/>
    <cellStyle name="20% - Accent3 35 3 10" xfId="12971"/>
    <cellStyle name="20% - Accent3 35 3 2" xfId="12972"/>
    <cellStyle name="20% - Accent3 35 3 3" xfId="12973"/>
    <cellStyle name="20% - Accent3 35 3 4" xfId="12974"/>
    <cellStyle name="20% - Accent3 35 3 5" xfId="12975"/>
    <cellStyle name="20% - Accent3 35 3 6" xfId="12976"/>
    <cellStyle name="20% - Accent3 35 3 7" xfId="12977"/>
    <cellStyle name="20% - Accent3 35 3 8" xfId="12978"/>
    <cellStyle name="20% - Accent3 35 3 9" xfId="12979"/>
    <cellStyle name="20% - Accent3 35 4" xfId="12980"/>
    <cellStyle name="20% - Accent3 35 4 10" xfId="12981"/>
    <cellStyle name="20% - Accent3 35 4 2" xfId="12982"/>
    <cellStyle name="20% - Accent3 35 4 3" xfId="12983"/>
    <cellStyle name="20% - Accent3 35 4 4" xfId="12984"/>
    <cellStyle name="20% - Accent3 35 4 5" xfId="12985"/>
    <cellStyle name="20% - Accent3 35 4 6" xfId="12986"/>
    <cellStyle name="20% - Accent3 35 4 7" xfId="12987"/>
    <cellStyle name="20% - Accent3 35 4 8" xfId="12988"/>
    <cellStyle name="20% - Accent3 35 4 9" xfId="12989"/>
    <cellStyle name="20% - Accent3 35 5" xfId="12990"/>
    <cellStyle name="20% - Accent3 35 5 10" xfId="12991"/>
    <cellStyle name="20% - Accent3 35 5 2" xfId="12992"/>
    <cellStyle name="20% - Accent3 35 5 3" xfId="12993"/>
    <cellStyle name="20% - Accent3 35 5 4" xfId="12994"/>
    <cellStyle name="20% - Accent3 35 5 5" xfId="12995"/>
    <cellStyle name="20% - Accent3 35 5 6" xfId="12996"/>
    <cellStyle name="20% - Accent3 35 5 7" xfId="12997"/>
    <cellStyle name="20% - Accent3 35 5 8" xfId="12998"/>
    <cellStyle name="20% - Accent3 35 5 9" xfId="12999"/>
    <cellStyle name="20% - Accent3 35 6" xfId="13000"/>
    <cellStyle name="20% - Accent3 35 7" xfId="13001"/>
    <cellStyle name="20% - Accent3 35 8" xfId="13002"/>
    <cellStyle name="20% - Accent3 35 9" xfId="13003"/>
    <cellStyle name="20% - Accent3 36" xfId="13004"/>
    <cellStyle name="20% - Accent3 36 10" xfId="13005"/>
    <cellStyle name="20% - Accent3 36 11" xfId="13006"/>
    <cellStyle name="20% - Accent3 36 12" xfId="13007"/>
    <cellStyle name="20% - Accent3 36 13" xfId="13008"/>
    <cellStyle name="20% - Accent3 36 14" xfId="13009"/>
    <cellStyle name="20% - Accent3 36 15" xfId="13010"/>
    <cellStyle name="20% - Accent3 36 2" xfId="13011"/>
    <cellStyle name="20% - Accent3 36 2 10" xfId="13012"/>
    <cellStyle name="20% - Accent3 36 2 11" xfId="13013"/>
    <cellStyle name="20% - Accent3 36 2 12" xfId="13014"/>
    <cellStyle name="20% - Accent3 36 2 13" xfId="13015"/>
    <cellStyle name="20% - Accent3 36 2 2" xfId="13016"/>
    <cellStyle name="20% - Accent3 36 2 2 10" xfId="13017"/>
    <cellStyle name="20% - Accent3 36 2 2 2" xfId="13018"/>
    <cellStyle name="20% - Accent3 36 2 2 3" xfId="13019"/>
    <cellStyle name="20% - Accent3 36 2 2 4" xfId="13020"/>
    <cellStyle name="20% - Accent3 36 2 2 5" xfId="13021"/>
    <cellStyle name="20% - Accent3 36 2 2 6" xfId="13022"/>
    <cellStyle name="20% - Accent3 36 2 2 7" xfId="13023"/>
    <cellStyle name="20% - Accent3 36 2 2 8" xfId="13024"/>
    <cellStyle name="20% - Accent3 36 2 2 9" xfId="13025"/>
    <cellStyle name="20% - Accent3 36 2 3" xfId="13026"/>
    <cellStyle name="20% - Accent3 36 2 3 10" xfId="13027"/>
    <cellStyle name="20% - Accent3 36 2 3 2" xfId="13028"/>
    <cellStyle name="20% - Accent3 36 2 3 3" xfId="13029"/>
    <cellStyle name="20% - Accent3 36 2 3 4" xfId="13030"/>
    <cellStyle name="20% - Accent3 36 2 3 5" xfId="13031"/>
    <cellStyle name="20% - Accent3 36 2 3 6" xfId="13032"/>
    <cellStyle name="20% - Accent3 36 2 3 7" xfId="13033"/>
    <cellStyle name="20% - Accent3 36 2 3 8" xfId="13034"/>
    <cellStyle name="20% - Accent3 36 2 3 9" xfId="13035"/>
    <cellStyle name="20% - Accent3 36 2 4" xfId="13036"/>
    <cellStyle name="20% - Accent3 36 2 5" xfId="13037"/>
    <cellStyle name="20% - Accent3 36 2 6" xfId="13038"/>
    <cellStyle name="20% - Accent3 36 2 7" xfId="13039"/>
    <cellStyle name="20% - Accent3 36 2 8" xfId="13040"/>
    <cellStyle name="20% - Accent3 36 2 9" xfId="13041"/>
    <cellStyle name="20% - Accent3 36 3" xfId="13042"/>
    <cellStyle name="20% - Accent3 36 3 10" xfId="13043"/>
    <cellStyle name="20% - Accent3 36 3 2" xfId="13044"/>
    <cellStyle name="20% - Accent3 36 3 3" xfId="13045"/>
    <cellStyle name="20% - Accent3 36 3 4" xfId="13046"/>
    <cellStyle name="20% - Accent3 36 3 5" xfId="13047"/>
    <cellStyle name="20% - Accent3 36 3 6" xfId="13048"/>
    <cellStyle name="20% - Accent3 36 3 7" xfId="13049"/>
    <cellStyle name="20% - Accent3 36 3 8" xfId="13050"/>
    <cellStyle name="20% - Accent3 36 3 9" xfId="13051"/>
    <cellStyle name="20% - Accent3 36 4" xfId="13052"/>
    <cellStyle name="20% - Accent3 36 4 10" xfId="13053"/>
    <cellStyle name="20% - Accent3 36 4 2" xfId="13054"/>
    <cellStyle name="20% - Accent3 36 4 3" xfId="13055"/>
    <cellStyle name="20% - Accent3 36 4 4" xfId="13056"/>
    <cellStyle name="20% - Accent3 36 4 5" xfId="13057"/>
    <cellStyle name="20% - Accent3 36 4 6" xfId="13058"/>
    <cellStyle name="20% - Accent3 36 4 7" xfId="13059"/>
    <cellStyle name="20% - Accent3 36 4 8" xfId="13060"/>
    <cellStyle name="20% - Accent3 36 4 9" xfId="13061"/>
    <cellStyle name="20% - Accent3 36 5" xfId="13062"/>
    <cellStyle name="20% - Accent3 36 5 10" xfId="13063"/>
    <cellStyle name="20% - Accent3 36 5 2" xfId="13064"/>
    <cellStyle name="20% - Accent3 36 5 3" xfId="13065"/>
    <cellStyle name="20% - Accent3 36 5 4" xfId="13066"/>
    <cellStyle name="20% - Accent3 36 5 5" xfId="13067"/>
    <cellStyle name="20% - Accent3 36 5 6" xfId="13068"/>
    <cellStyle name="20% - Accent3 36 5 7" xfId="13069"/>
    <cellStyle name="20% - Accent3 36 5 8" xfId="13070"/>
    <cellStyle name="20% - Accent3 36 5 9" xfId="13071"/>
    <cellStyle name="20% - Accent3 36 6" xfId="13072"/>
    <cellStyle name="20% - Accent3 36 7" xfId="13073"/>
    <cellStyle name="20% - Accent3 36 8" xfId="13074"/>
    <cellStyle name="20% - Accent3 36 9" xfId="13075"/>
    <cellStyle name="20% - Accent3 37" xfId="13076"/>
    <cellStyle name="20% - Accent3 37 10" xfId="13077"/>
    <cellStyle name="20% - Accent3 37 11" xfId="13078"/>
    <cellStyle name="20% - Accent3 37 12" xfId="13079"/>
    <cellStyle name="20% - Accent3 37 13" xfId="13080"/>
    <cellStyle name="20% - Accent3 37 14" xfId="13081"/>
    <cellStyle name="20% - Accent3 37 15" xfId="13082"/>
    <cellStyle name="20% - Accent3 37 2" xfId="13083"/>
    <cellStyle name="20% - Accent3 37 2 10" xfId="13084"/>
    <cellStyle name="20% - Accent3 37 2 11" xfId="13085"/>
    <cellStyle name="20% - Accent3 37 2 12" xfId="13086"/>
    <cellStyle name="20% - Accent3 37 2 13" xfId="13087"/>
    <cellStyle name="20% - Accent3 37 2 2" xfId="13088"/>
    <cellStyle name="20% - Accent3 37 2 2 10" xfId="13089"/>
    <cellStyle name="20% - Accent3 37 2 2 2" xfId="13090"/>
    <cellStyle name="20% - Accent3 37 2 2 3" xfId="13091"/>
    <cellStyle name="20% - Accent3 37 2 2 4" xfId="13092"/>
    <cellStyle name="20% - Accent3 37 2 2 5" xfId="13093"/>
    <cellStyle name="20% - Accent3 37 2 2 6" xfId="13094"/>
    <cellStyle name="20% - Accent3 37 2 2 7" xfId="13095"/>
    <cellStyle name="20% - Accent3 37 2 2 8" xfId="13096"/>
    <cellStyle name="20% - Accent3 37 2 2 9" xfId="13097"/>
    <cellStyle name="20% - Accent3 37 2 3" xfId="13098"/>
    <cellStyle name="20% - Accent3 37 2 3 10" xfId="13099"/>
    <cellStyle name="20% - Accent3 37 2 3 2" xfId="13100"/>
    <cellStyle name="20% - Accent3 37 2 3 3" xfId="13101"/>
    <cellStyle name="20% - Accent3 37 2 3 4" xfId="13102"/>
    <cellStyle name="20% - Accent3 37 2 3 5" xfId="13103"/>
    <cellStyle name="20% - Accent3 37 2 3 6" xfId="13104"/>
    <cellStyle name="20% - Accent3 37 2 3 7" xfId="13105"/>
    <cellStyle name="20% - Accent3 37 2 3 8" xfId="13106"/>
    <cellStyle name="20% - Accent3 37 2 3 9" xfId="13107"/>
    <cellStyle name="20% - Accent3 37 2 4" xfId="13108"/>
    <cellStyle name="20% - Accent3 37 2 5" xfId="13109"/>
    <cellStyle name="20% - Accent3 37 2 6" xfId="13110"/>
    <cellStyle name="20% - Accent3 37 2 7" xfId="13111"/>
    <cellStyle name="20% - Accent3 37 2 8" xfId="13112"/>
    <cellStyle name="20% - Accent3 37 2 9" xfId="13113"/>
    <cellStyle name="20% - Accent3 37 3" xfId="13114"/>
    <cellStyle name="20% - Accent3 37 3 10" xfId="13115"/>
    <cellStyle name="20% - Accent3 37 3 2" xfId="13116"/>
    <cellStyle name="20% - Accent3 37 3 3" xfId="13117"/>
    <cellStyle name="20% - Accent3 37 3 4" xfId="13118"/>
    <cellStyle name="20% - Accent3 37 3 5" xfId="13119"/>
    <cellStyle name="20% - Accent3 37 3 6" xfId="13120"/>
    <cellStyle name="20% - Accent3 37 3 7" xfId="13121"/>
    <cellStyle name="20% - Accent3 37 3 8" xfId="13122"/>
    <cellStyle name="20% - Accent3 37 3 9" xfId="13123"/>
    <cellStyle name="20% - Accent3 37 4" xfId="13124"/>
    <cellStyle name="20% - Accent3 37 4 10" xfId="13125"/>
    <cellStyle name="20% - Accent3 37 4 2" xfId="13126"/>
    <cellStyle name="20% - Accent3 37 4 3" xfId="13127"/>
    <cellStyle name="20% - Accent3 37 4 4" xfId="13128"/>
    <cellStyle name="20% - Accent3 37 4 5" xfId="13129"/>
    <cellStyle name="20% - Accent3 37 4 6" xfId="13130"/>
    <cellStyle name="20% - Accent3 37 4 7" xfId="13131"/>
    <cellStyle name="20% - Accent3 37 4 8" xfId="13132"/>
    <cellStyle name="20% - Accent3 37 4 9" xfId="13133"/>
    <cellStyle name="20% - Accent3 37 5" xfId="13134"/>
    <cellStyle name="20% - Accent3 37 5 10" xfId="13135"/>
    <cellStyle name="20% - Accent3 37 5 2" xfId="13136"/>
    <cellStyle name="20% - Accent3 37 5 3" xfId="13137"/>
    <cellStyle name="20% - Accent3 37 5 4" xfId="13138"/>
    <cellStyle name="20% - Accent3 37 5 5" xfId="13139"/>
    <cellStyle name="20% - Accent3 37 5 6" xfId="13140"/>
    <cellStyle name="20% - Accent3 37 5 7" xfId="13141"/>
    <cellStyle name="20% - Accent3 37 5 8" xfId="13142"/>
    <cellStyle name="20% - Accent3 37 5 9" xfId="13143"/>
    <cellStyle name="20% - Accent3 37 6" xfId="13144"/>
    <cellStyle name="20% - Accent3 37 7" xfId="13145"/>
    <cellStyle name="20% - Accent3 37 8" xfId="13146"/>
    <cellStyle name="20% - Accent3 37 9" xfId="13147"/>
    <cellStyle name="20% - Accent3 38" xfId="13148"/>
    <cellStyle name="20% - Accent3 38 10" xfId="13149"/>
    <cellStyle name="20% - Accent3 38 11" xfId="13150"/>
    <cellStyle name="20% - Accent3 38 12" xfId="13151"/>
    <cellStyle name="20% - Accent3 38 13" xfId="13152"/>
    <cellStyle name="20% - Accent3 38 14" xfId="13153"/>
    <cellStyle name="20% - Accent3 38 15" xfId="13154"/>
    <cellStyle name="20% - Accent3 38 2" xfId="13155"/>
    <cellStyle name="20% - Accent3 38 2 10" xfId="13156"/>
    <cellStyle name="20% - Accent3 38 2 11" xfId="13157"/>
    <cellStyle name="20% - Accent3 38 2 12" xfId="13158"/>
    <cellStyle name="20% - Accent3 38 2 13" xfId="13159"/>
    <cellStyle name="20% - Accent3 38 2 2" xfId="13160"/>
    <cellStyle name="20% - Accent3 38 2 2 10" xfId="13161"/>
    <cellStyle name="20% - Accent3 38 2 2 2" xfId="13162"/>
    <cellStyle name="20% - Accent3 38 2 2 3" xfId="13163"/>
    <cellStyle name="20% - Accent3 38 2 2 4" xfId="13164"/>
    <cellStyle name="20% - Accent3 38 2 2 5" xfId="13165"/>
    <cellStyle name="20% - Accent3 38 2 2 6" xfId="13166"/>
    <cellStyle name="20% - Accent3 38 2 2 7" xfId="13167"/>
    <cellStyle name="20% - Accent3 38 2 2 8" xfId="13168"/>
    <cellStyle name="20% - Accent3 38 2 2 9" xfId="13169"/>
    <cellStyle name="20% - Accent3 38 2 3" xfId="13170"/>
    <cellStyle name="20% - Accent3 38 2 3 10" xfId="13171"/>
    <cellStyle name="20% - Accent3 38 2 3 2" xfId="13172"/>
    <cellStyle name="20% - Accent3 38 2 3 3" xfId="13173"/>
    <cellStyle name="20% - Accent3 38 2 3 4" xfId="13174"/>
    <cellStyle name="20% - Accent3 38 2 3 5" xfId="13175"/>
    <cellStyle name="20% - Accent3 38 2 3 6" xfId="13176"/>
    <cellStyle name="20% - Accent3 38 2 3 7" xfId="13177"/>
    <cellStyle name="20% - Accent3 38 2 3 8" xfId="13178"/>
    <cellStyle name="20% - Accent3 38 2 3 9" xfId="13179"/>
    <cellStyle name="20% - Accent3 38 2 4" xfId="13180"/>
    <cellStyle name="20% - Accent3 38 2 5" xfId="13181"/>
    <cellStyle name="20% - Accent3 38 2 6" xfId="13182"/>
    <cellStyle name="20% - Accent3 38 2 7" xfId="13183"/>
    <cellStyle name="20% - Accent3 38 2 8" xfId="13184"/>
    <cellStyle name="20% - Accent3 38 2 9" xfId="13185"/>
    <cellStyle name="20% - Accent3 38 3" xfId="13186"/>
    <cellStyle name="20% - Accent3 38 3 10" xfId="13187"/>
    <cellStyle name="20% - Accent3 38 3 2" xfId="13188"/>
    <cellStyle name="20% - Accent3 38 3 3" xfId="13189"/>
    <cellStyle name="20% - Accent3 38 3 4" xfId="13190"/>
    <cellStyle name="20% - Accent3 38 3 5" xfId="13191"/>
    <cellStyle name="20% - Accent3 38 3 6" xfId="13192"/>
    <cellStyle name="20% - Accent3 38 3 7" xfId="13193"/>
    <cellStyle name="20% - Accent3 38 3 8" xfId="13194"/>
    <cellStyle name="20% - Accent3 38 3 9" xfId="13195"/>
    <cellStyle name="20% - Accent3 38 4" xfId="13196"/>
    <cellStyle name="20% - Accent3 38 4 10" xfId="13197"/>
    <cellStyle name="20% - Accent3 38 4 2" xfId="13198"/>
    <cellStyle name="20% - Accent3 38 4 3" xfId="13199"/>
    <cellStyle name="20% - Accent3 38 4 4" xfId="13200"/>
    <cellStyle name="20% - Accent3 38 4 5" xfId="13201"/>
    <cellStyle name="20% - Accent3 38 4 6" xfId="13202"/>
    <cellStyle name="20% - Accent3 38 4 7" xfId="13203"/>
    <cellStyle name="20% - Accent3 38 4 8" xfId="13204"/>
    <cellStyle name="20% - Accent3 38 4 9" xfId="13205"/>
    <cellStyle name="20% - Accent3 38 5" xfId="13206"/>
    <cellStyle name="20% - Accent3 38 5 10" xfId="13207"/>
    <cellStyle name="20% - Accent3 38 5 2" xfId="13208"/>
    <cellStyle name="20% - Accent3 38 5 3" xfId="13209"/>
    <cellStyle name="20% - Accent3 38 5 4" xfId="13210"/>
    <cellStyle name="20% - Accent3 38 5 5" xfId="13211"/>
    <cellStyle name="20% - Accent3 38 5 6" xfId="13212"/>
    <cellStyle name="20% - Accent3 38 5 7" xfId="13213"/>
    <cellStyle name="20% - Accent3 38 5 8" xfId="13214"/>
    <cellStyle name="20% - Accent3 38 5 9" xfId="13215"/>
    <cellStyle name="20% - Accent3 38 6" xfId="13216"/>
    <cellStyle name="20% - Accent3 38 7" xfId="13217"/>
    <cellStyle name="20% - Accent3 38 8" xfId="13218"/>
    <cellStyle name="20% - Accent3 38 9" xfId="13219"/>
    <cellStyle name="20% - Accent3 39" xfId="13220"/>
    <cellStyle name="20% - Accent3 39 10" xfId="13221"/>
    <cellStyle name="20% - Accent3 39 11" xfId="13222"/>
    <cellStyle name="20% - Accent3 39 12" xfId="13223"/>
    <cellStyle name="20% - Accent3 39 13" xfId="13224"/>
    <cellStyle name="20% - Accent3 39 14" xfId="13225"/>
    <cellStyle name="20% - Accent3 39 15" xfId="13226"/>
    <cellStyle name="20% - Accent3 39 2" xfId="13227"/>
    <cellStyle name="20% - Accent3 39 2 10" xfId="13228"/>
    <cellStyle name="20% - Accent3 39 2 11" xfId="13229"/>
    <cellStyle name="20% - Accent3 39 2 12" xfId="13230"/>
    <cellStyle name="20% - Accent3 39 2 13" xfId="13231"/>
    <cellStyle name="20% - Accent3 39 2 2" xfId="13232"/>
    <cellStyle name="20% - Accent3 39 2 2 10" xfId="13233"/>
    <cellStyle name="20% - Accent3 39 2 2 2" xfId="13234"/>
    <cellStyle name="20% - Accent3 39 2 2 3" xfId="13235"/>
    <cellStyle name="20% - Accent3 39 2 2 4" xfId="13236"/>
    <cellStyle name="20% - Accent3 39 2 2 5" xfId="13237"/>
    <cellStyle name="20% - Accent3 39 2 2 6" xfId="13238"/>
    <cellStyle name="20% - Accent3 39 2 2 7" xfId="13239"/>
    <cellStyle name="20% - Accent3 39 2 2 8" xfId="13240"/>
    <cellStyle name="20% - Accent3 39 2 2 9" xfId="13241"/>
    <cellStyle name="20% - Accent3 39 2 3" xfId="13242"/>
    <cellStyle name="20% - Accent3 39 2 3 10" xfId="13243"/>
    <cellStyle name="20% - Accent3 39 2 3 2" xfId="13244"/>
    <cellStyle name="20% - Accent3 39 2 3 3" xfId="13245"/>
    <cellStyle name="20% - Accent3 39 2 3 4" xfId="13246"/>
    <cellStyle name="20% - Accent3 39 2 3 5" xfId="13247"/>
    <cellStyle name="20% - Accent3 39 2 3 6" xfId="13248"/>
    <cellStyle name="20% - Accent3 39 2 3 7" xfId="13249"/>
    <cellStyle name="20% - Accent3 39 2 3 8" xfId="13250"/>
    <cellStyle name="20% - Accent3 39 2 3 9" xfId="13251"/>
    <cellStyle name="20% - Accent3 39 2 4" xfId="13252"/>
    <cellStyle name="20% - Accent3 39 2 5" xfId="13253"/>
    <cellStyle name="20% - Accent3 39 2 6" xfId="13254"/>
    <cellStyle name="20% - Accent3 39 2 7" xfId="13255"/>
    <cellStyle name="20% - Accent3 39 2 8" xfId="13256"/>
    <cellStyle name="20% - Accent3 39 2 9" xfId="13257"/>
    <cellStyle name="20% - Accent3 39 3" xfId="13258"/>
    <cellStyle name="20% - Accent3 39 3 10" xfId="13259"/>
    <cellStyle name="20% - Accent3 39 3 2" xfId="13260"/>
    <cellStyle name="20% - Accent3 39 3 3" xfId="13261"/>
    <cellStyle name="20% - Accent3 39 3 4" xfId="13262"/>
    <cellStyle name="20% - Accent3 39 3 5" xfId="13263"/>
    <cellStyle name="20% - Accent3 39 3 6" xfId="13264"/>
    <cellStyle name="20% - Accent3 39 3 7" xfId="13265"/>
    <cellStyle name="20% - Accent3 39 3 8" xfId="13266"/>
    <cellStyle name="20% - Accent3 39 3 9" xfId="13267"/>
    <cellStyle name="20% - Accent3 39 4" xfId="13268"/>
    <cellStyle name="20% - Accent3 39 4 10" xfId="13269"/>
    <cellStyle name="20% - Accent3 39 4 2" xfId="13270"/>
    <cellStyle name="20% - Accent3 39 4 3" xfId="13271"/>
    <cellStyle name="20% - Accent3 39 4 4" xfId="13272"/>
    <cellStyle name="20% - Accent3 39 4 5" xfId="13273"/>
    <cellStyle name="20% - Accent3 39 4 6" xfId="13274"/>
    <cellStyle name="20% - Accent3 39 4 7" xfId="13275"/>
    <cellStyle name="20% - Accent3 39 4 8" xfId="13276"/>
    <cellStyle name="20% - Accent3 39 4 9" xfId="13277"/>
    <cellStyle name="20% - Accent3 39 5" xfId="13278"/>
    <cellStyle name="20% - Accent3 39 5 10" xfId="13279"/>
    <cellStyle name="20% - Accent3 39 5 2" xfId="13280"/>
    <cellStyle name="20% - Accent3 39 5 3" xfId="13281"/>
    <cellStyle name="20% - Accent3 39 5 4" xfId="13282"/>
    <cellStyle name="20% - Accent3 39 5 5" xfId="13283"/>
    <cellStyle name="20% - Accent3 39 5 6" xfId="13284"/>
    <cellStyle name="20% - Accent3 39 5 7" xfId="13285"/>
    <cellStyle name="20% - Accent3 39 5 8" xfId="13286"/>
    <cellStyle name="20% - Accent3 39 5 9" xfId="13287"/>
    <cellStyle name="20% - Accent3 39 6" xfId="13288"/>
    <cellStyle name="20% - Accent3 39 7" xfId="13289"/>
    <cellStyle name="20% - Accent3 39 8" xfId="13290"/>
    <cellStyle name="20% - Accent3 39 9" xfId="13291"/>
    <cellStyle name="20% - Accent3 4" xfId="13292"/>
    <cellStyle name="20% - Accent3 4 10" xfId="13293"/>
    <cellStyle name="20% - Accent3 4 11" xfId="13294"/>
    <cellStyle name="20% - Accent3 4 12" xfId="13295"/>
    <cellStyle name="20% - Accent3 4 13" xfId="13296"/>
    <cellStyle name="20% - Accent3 4 14" xfId="13297"/>
    <cellStyle name="20% - Accent3 4 15" xfId="13298"/>
    <cellStyle name="20% - Accent3 4 16" xfId="13299"/>
    <cellStyle name="20% - Accent3 4 17" xfId="13300"/>
    <cellStyle name="20% - Accent3 4 18" xfId="13301"/>
    <cellStyle name="20% - Accent3 4 19" xfId="13302"/>
    <cellStyle name="20% - Accent3 4 2" xfId="13303"/>
    <cellStyle name="20% - Accent3 4 2 10" xfId="13304"/>
    <cellStyle name="20% - Accent3 4 2 11" xfId="13305"/>
    <cellStyle name="20% - Accent3 4 2 12" xfId="13306"/>
    <cellStyle name="20% - Accent3 4 2 13" xfId="13307"/>
    <cellStyle name="20% - Accent3 4 2 2" xfId="13308"/>
    <cellStyle name="20% - Accent3 4 2 2 10" xfId="13309"/>
    <cellStyle name="20% - Accent3 4 2 2 2" xfId="13310"/>
    <cellStyle name="20% - Accent3 4 2 2 2 2" xfId="13311"/>
    <cellStyle name="20% - Accent3 4 2 2 3" xfId="13312"/>
    <cellStyle name="20% - Accent3 4 2 2 4" xfId="13313"/>
    <cellStyle name="20% - Accent3 4 2 2 5" xfId="13314"/>
    <cellStyle name="20% - Accent3 4 2 2 6" xfId="13315"/>
    <cellStyle name="20% - Accent3 4 2 2 7" xfId="13316"/>
    <cellStyle name="20% - Accent3 4 2 2 8" xfId="13317"/>
    <cellStyle name="20% - Accent3 4 2 2 9" xfId="13318"/>
    <cellStyle name="20% - Accent3 4 2 3" xfId="13319"/>
    <cellStyle name="20% - Accent3 4 2 3 10" xfId="13320"/>
    <cellStyle name="20% - Accent3 4 2 3 2" xfId="13321"/>
    <cellStyle name="20% - Accent3 4 2 3 3" xfId="13322"/>
    <cellStyle name="20% - Accent3 4 2 3 4" xfId="13323"/>
    <cellStyle name="20% - Accent3 4 2 3 5" xfId="13324"/>
    <cellStyle name="20% - Accent3 4 2 3 6" xfId="13325"/>
    <cellStyle name="20% - Accent3 4 2 3 7" xfId="13326"/>
    <cellStyle name="20% - Accent3 4 2 3 8" xfId="13327"/>
    <cellStyle name="20% - Accent3 4 2 3 9" xfId="13328"/>
    <cellStyle name="20% - Accent3 4 2 4" xfId="13329"/>
    <cellStyle name="20% - Accent3 4 2 5" xfId="13330"/>
    <cellStyle name="20% - Accent3 4 2 6" xfId="13331"/>
    <cellStyle name="20% - Accent3 4 2 7" xfId="13332"/>
    <cellStyle name="20% - Accent3 4 2 8" xfId="13333"/>
    <cellStyle name="20% - Accent3 4 2 9" xfId="13334"/>
    <cellStyle name="20% - Accent3 4 3" xfId="13335"/>
    <cellStyle name="20% - Accent3 4 3 10" xfId="13336"/>
    <cellStyle name="20% - Accent3 4 3 2" xfId="13337"/>
    <cellStyle name="20% - Accent3 4 3 2 2" xfId="13338"/>
    <cellStyle name="20% - Accent3 4 3 2 2 2" xfId="13339"/>
    <cellStyle name="20% - Accent3 4 3 2 3" xfId="13340"/>
    <cellStyle name="20% - Accent3 4 3 3" xfId="13341"/>
    <cellStyle name="20% - Accent3 4 3 3 2" xfId="13342"/>
    <cellStyle name="20% - Accent3 4 3 4" xfId="13343"/>
    <cellStyle name="20% - Accent3 4 3 5" xfId="13344"/>
    <cellStyle name="20% - Accent3 4 3 6" xfId="13345"/>
    <cellStyle name="20% - Accent3 4 3 7" xfId="13346"/>
    <cellStyle name="20% - Accent3 4 3 8" xfId="13347"/>
    <cellStyle name="20% - Accent3 4 3 9" xfId="13348"/>
    <cellStyle name="20% - Accent3 4 4" xfId="13349"/>
    <cellStyle name="20% - Accent3 4 4 10" xfId="13350"/>
    <cellStyle name="20% - Accent3 4 4 2" xfId="13351"/>
    <cellStyle name="20% - Accent3 4 4 2 2" xfId="13352"/>
    <cellStyle name="20% - Accent3 4 4 3" xfId="13353"/>
    <cellStyle name="20% - Accent3 4 4 4" xfId="13354"/>
    <cellStyle name="20% - Accent3 4 4 5" xfId="13355"/>
    <cellStyle name="20% - Accent3 4 4 6" xfId="13356"/>
    <cellStyle name="20% - Accent3 4 4 7" xfId="13357"/>
    <cellStyle name="20% - Accent3 4 4 8" xfId="13358"/>
    <cellStyle name="20% - Accent3 4 4 9" xfId="13359"/>
    <cellStyle name="20% - Accent3 4 5" xfId="13360"/>
    <cellStyle name="20% - Accent3 4 5 10" xfId="13361"/>
    <cellStyle name="20% - Accent3 4 5 2" xfId="13362"/>
    <cellStyle name="20% - Accent3 4 5 3" xfId="13363"/>
    <cellStyle name="20% - Accent3 4 5 4" xfId="13364"/>
    <cellStyle name="20% - Accent3 4 5 5" xfId="13365"/>
    <cellStyle name="20% - Accent3 4 5 6" xfId="13366"/>
    <cellStyle name="20% - Accent3 4 5 7" xfId="13367"/>
    <cellStyle name="20% - Accent3 4 5 8" xfId="13368"/>
    <cellStyle name="20% - Accent3 4 5 9" xfId="13369"/>
    <cellStyle name="20% - Accent3 4 6" xfId="13370"/>
    <cellStyle name="20% - Accent3 4 6 10" xfId="13371"/>
    <cellStyle name="20% - Accent3 4 6 2" xfId="13372"/>
    <cellStyle name="20% - Accent3 4 6 3" xfId="13373"/>
    <cellStyle name="20% - Accent3 4 6 4" xfId="13374"/>
    <cellStyle name="20% - Accent3 4 6 5" xfId="13375"/>
    <cellStyle name="20% - Accent3 4 6 6" xfId="13376"/>
    <cellStyle name="20% - Accent3 4 6 7" xfId="13377"/>
    <cellStyle name="20% - Accent3 4 6 8" xfId="13378"/>
    <cellStyle name="20% - Accent3 4 6 9" xfId="13379"/>
    <cellStyle name="20% - Accent3 4 7" xfId="13380"/>
    <cellStyle name="20% - Accent3 4 7 10" xfId="13381"/>
    <cellStyle name="20% - Accent3 4 7 2" xfId="13382"/>
    <cellStyle name="20% - Accent3 4 7 3" xfId="13383"/>
    <cellStyle name="20% - Accent3 4 7 4" xfId="13384"/>
    <cellStyle name="20% - Accent3 4 7 5" xfId="13385"/>
    <cellStyle name="20% - Accent3 4 7 6" xfId="13386"/>
    <cellStyle name="20% - Accent3 4 7 7" xfId="13387"/>
    <cellStyle name="20% - Accent3 4 7 8" xfId="13388"/>
    <cellStyle name="20% - Accent3 4 7 9" xfId="13389"/>
    <cellStyle name="20% - Accent3 4 8" xfId="13390"/>
    <cellStyle name="20% - Accent3 4 8 10" xfId="13391"/>
    <cellStyle name="20% - Accent3 4 8 2" xfId="13392"/>
    <cellStyle name="20% - Accent3 4 8 3" xfId="13393"/>
    <cellStyle name="20% - Accent3 4 8 4" xfId="13394"/>
    <cellStyle name="20% - Accent3 4 8 5" xfId="13395"/>
    <cellStyle name="20% - Accent3 4 8 6" xfId="13396"/>
    <cellStyle name="20% - Accent3 4 8 7" xfId="13397"/>
    <cellStyle name="20% - Accent3 4 8 8" xfId="13398"/>
    <cellStyle name="20% - Accent3 4 8 9" xfId="13399"/>
    <cellStyle name="20% - Accent3 4 9" xfId="13400"/>
    <cellStyle name="20% - Accent3 4 9 10" xfId="13401"/>
    <cellStyle name="20% - Accent3 4 9 2" xfId="13402"/>
    <cellStyle name="20% - Accent3 4 9 3" xfId="13403"/>
    <cellStyle name="20% - Accent3 4 9 4" xfId="13404"/>
    <cellStyle name="20% - Accent3 4 9 5" xfId="13405"/>
    <cellStyle name="20% - Accent3 4 9 6" xfId="13406"/>
    <cellStyle name="20% - Accent3 4 9 7" xfId="13407"/>
    <cellStyle name="20% - Accent3 4 9 8" xfId="13408"/>
    <cellStyle name="20% - Accent3 4 9 9" xfId="13409"/>
    <cellStyle name="20% - Accent3 40" xfId="13410"/>
    <cellStyle name="20% - Accent3 40 10" xfId="13411"/>
    <cellStyle name="20% - Accent3 40 11" xfId="13412"/>
    <cellStyle name="20% - Accent3 40 12" xfId="13413"/>
    <cellStyle name="20% - Accent3 40 13" xfId="13414"/>
    <cellStyle name="20% - Accent3 40 14" xfId="13415"/>
    <cellStyle name="20% - Accent3 40 15" xfId="13416"/>
    <cellStyle name="20% - Accent3 40 2" xfId="13417"/>
    <cellStyle name="20% - Accent3 40 2 10" xfId="13418"/>
    <cellStyle name="20% - Accent3 40 2 11" xfId="13419"/>
    <cellStyle name="20% - Accent3 40 2 12" xfId="13420"/>
    <cellStyle name="20% - Accent3 40 2 13" xfId="13421"/>
    <cellStyle name="20% - Accent3 40 2 2" xfId="13422"/>
    <cellStyle name="20% - Accent3 40 2 2 10" xfId="13423"/>
    <cellStyle name="20% - Accent3 40 2 2 2" xfId="13424"/>
    <cellStyle name="20% - Accent3 40 2 2 3" xfId="13425"/>
    <cellStyle name="20% - Accent3 40 2 2 4" xfId="13426"/>
    <cellStyle name="20% - Accent3 40 2 2 5" xfId="13427"/>
    <cellStyle name="20% - Accent3 40 2 2 6" xfId="13428"/>
    <cellStyle name="20% - Accent3 40 2 2 7" xfId="13429"/>
    <cellStyle name="20% - Accent3 40 2 2 8" xfId="13430"/>
    <cellStyle name="20% - Accent3 40 2 2 9" xfId="13431"/>
    <cellStyle name="20% - Accent3 40 2 3" xfId="13432"/>
    <cellStyle name="20% - Accent3 40 2 3 10" xfId="13433"/>
    <cellStyle name="20% - Accent3 40 2 3 2" xfId="13434"/>
    <cellStyle name="20% - Accent3 40 2 3 3" xfId="13435"/>
    <cellStyle name="20% - Accent3 40 2 3 4" xfId="13436"/>
    <cellStyle name="20% - Accent3 40 2 3 5" xfId="13437"/>
    <cellStyle name="20% - Accent3 40 2 3 6" xfId="13438"/>
    <cellStyle name="20% - Accent3 40 2 3 7" xfId="13439"/>
    <cellStyle name="20% - Accent3 40 2 3 8" xfId="13440"/>
    <cellStyle name="20% - Accent3 40 2 3 9" xfId="13441"/>
    <cellStyle name="20% - Accent3 40 2 4" xfId="13442"/>
    <cellStyle name="20% - Accent3 40 2 5" xfId="13443"/>
    <cellStyle name="20% - Accent3 40 2 6" xfId="13444"/>
    <cellStyle name="20% - Accent3 40 2 7" xfId="13445"/>
    <cellStyle name="20% - Accent3 40 2 8" xfId="13446"/>
    <cellStyle name="20% - Accent3 40 2 9" xfId="13447"/>
    <cellStyle name="20% - Accent3 40 3" xfId="13448"/>
    <cellStyle name="20% - Accent3 40 3 10" xfId="13449"/>
    <cellStyle name="20% - Accent3 40 3 2" xfId="13450"/>
    <cellStyle name="20% - Accent3 40 3 3" xfId="13451"/>
    <cellStyle name="20% - Accent3 40 3 4" xfId="13452"/>
    <cellStyle name="20% - Accent3 40 3 5" xfId="13453"/>
    <cellStyle name="20% - Accent3 40 3 6" xfId="13454"/>
    <cellStyle name="20% - Accent3 40 3 7" xfId="13455"/>
    <cellStyle name="20% - Accent3 40 3 8" xfId="13456"/>
    <cellStyle name="20% - Accent3 40 3 9" xfId="13457"/>
    <cellStyle name="20% - Accent3 40 4" xfId="13458"/>
    <cellStyle name="20% - Accent3 40 4 10" xfId="13459"/>
    <cellStyle name="20% - Accent3 40 4 2" xfId="13460"/>
    <cellStyle name="20% - Accent3 40 4 3" xfId="13461"/>
    <cellStyle name="20% - Accent3 40 4 4" xfId="13462"/>
    <cellStyle name="20% - Accent3 40 4 5" xfId="13463"/>
    <cellStyle name="20% - Accent3 40 4 6" xfId="13464"/>
    <cellStyle name="20% - Accent3 40 4 7" xfId="13465"/>
    <cellStyle name="20% - Accent3 40 4 8" xfId="13466"/>
    <cellStyle name="20% - Accent3 40 4 9" xfId="13467"/>
    <cellStyle name="20% - Accent3 40 5" xfId="13468"/>
    <cellStyle name="20% - Accent3 40 5 10" xfId="13469"/>
    <cellStyle name="20% - Accent3 40 5 2" xfId="13470"/>
    <cellStyle name="20% - Accent3 40 5 3" xfId="13471"/>
    <cellStyle name="20% - Accent3 40 5 4" xfId="13472"/>
    <cellStyle name="20% - Accent3 40 5 5" xfId="13473"/>
    <cellStyle name="20% - Accent3 40 5 6" xfId="13474"/>
    <cellStyle name="20% - Accent3 40 5 7" xfId="13475"/>
    <cellStyle name="20% - Accent3 40 5 8" xfId="13476"/>
    <cellStyle name="20% - Accent3 40 5 9" xfId="13477"/>
    <cellStyle name="20% - Accent3 40 6" xfId="13478"/>
    <cellStyle name="20% - Accent3 40 7" xfId="13479"/>
    <cellStyle name="20% - Accent3 40 8" xfId="13480"/>
    <cellStyle name="20% - Accent3 40 9" xfId="13481"/>
    <cellStyle name="20% - Accent3 41" xfId="13482"/>
    <cellStyle name="20% - Accent3 41 10" xfId="13483"/>
    <cellStyle name="20% - Accent3 41 11" xfId="13484"/>
    <cellStyle name="20% - Accent3 41 12" xfId="13485"/>
    <cellStyle name="20% - Accent3 41 13" xfId="13486"/>
    <cellStyle name="20% - Accent3 41 14" xfId="13487"/>
    <cellStyle name="20% - Accent3 41 15" xfId="13488"/>
    <cellStyle name="20% - Accent3 41 2" xfId="13489"/>
    <cellStyle name="20% - Accent3 41 2 10" xfId="13490"/>
    <cellStyle name="20% - Accent3 41 2 11" xfId="13491"/>
    <cellStyle name="20% - Accent3 41 2 12" xfId="13492"/>
    <cellStyle name="20% - Accent3 41 2 13" xfId="13493"/>
    <cellStyle name="20% - Accent3 41 2 2" xfId="13494"/>
    <cellStyle name="20% - Accent3 41 2 2 10" xfId="13495"/>
    <cellStyle name="20% - Accent3 41 2 2 2" xfId="13496"/>
    <cellStyle name="20% - Accent3 41 2 2 3" xfId="13497"/>
    <cellStyle name="20% - Accent3 41 2 2 4" xfId="13498"/>
    <cellStyle name="20% - Accent3 41 2 2 5" xfId="13499"/>
    <cellStyle name="20% - Accent3 41 2 2 6" xfId="13500"/>
    <cellStyle name="20% - Accent3 41 2 2 7" xfId="13501"/>
    <cellStyle name="20% - Accent3 41 2 2 8" xfId="13502"/>
    <cellStyle name="20% - Accent3 41 2 2 9" xfId="13503"/>
    <cellStyle name="20% - Accent3 41 2 3" xfId="13504"/>
    <cellStyle name="20% - Accent3 41 2 3 10" xfId="13505"/>
    <cellStyle name="20% - Accent3 41 2 3 2" xfId="13506"/>
    <cellStyle name="20% - Accent3 41 2 3 3" xfId="13507"/>
    <cellStyle name="20% - Accent3 41 2 3 4" xfId="13508"/>
    <cellStyle name="20% - Accent3 41 2 3 5" xfId="13509"/>
    <cellStyle name="20% - Accent3 41 2 3 6" xfId="13510"/>
    <cellStyle name="20% - Accent3 41 2 3 7" xfId="13511"/>
    <cellStyle name="20% - Accent3 41 2 3 8" xfId="13512"/>
    <cellStyle name="20% - Accent3 41 2 3 9" xfId="13513"/>
    <cellStyle name="20% - Accent3 41 2 4" xfId="13514"/>
    <cellStyle name="20% - Accent3 41 2 5" xfId="13515"/>
    <cellStyle name="20% - Accent3 41 2 6" xfId="13516"/>
    <cellStyle name="20% - Accent3 41 2 7" xfId="13517"/>
    <cellStyle name="20% - Accent3 41 2 8" xfId="13518"/>
    <cellStyle name="20% - Accent3 41 2 9" xfId="13519"/>
    <cellStyle name="20% - Accent3 41 3" xfId="13520"/>
    <cellStyle name="20% - Accent3 41 3 10" xfId="13521"/>
    <cellStyle name="20% - Accent3 41 3 2" xfId="13522"/>
    <cellStyle name="20% - Accent3 41 3 3" xfId="13523"/>
    <cellStyle name="20% - Accent3 41 3 4" xfId="13524"/>
    <cellStyle name="20% - Accent3 41 3 5" xfId="13525"/>
    <cellStyle name="20% - Accent3 41 3 6" xfId="13526"/>
    <cellStyle name="20% - Accent3 41 3 7" xfId="13527"/>
    <cellStyle name="20% - Accent3 41 3 8" xfId="13528"/>
    <cellStyle name="20% - Accent3 41 3 9" xfId="13529"/>
    <cellStyle name="20% - Accent3 41 4" xfId="13530"/>
    <cellStyle name="20% - Accent3 41 4 10" xfId="13531"/>
    <cellStyle name="20% - Accent3 41 4 2" xfId="13532"/>
    <cellStyle name="20% - Accent3 41 4 3" xfId="13533"/>
    <cellStyle name="20% - Accent3 41 4 4" xfId="13534"/>
    <cellStyle name="20% - Accent3 41 4 5" xfId="13535"/>
    <cellStyle name="20% - Accent3 41 4 6" xfId="13536"/>
    <cellStyle name="20% - Accent3 41 4 7" xfId="13537"/>
    <cellStyle name="20% - Accent3 41 4 8" xfId="13538"/>
    <cellStyle name="20% - Accent3 41 4 9" xfId="13539"/>
    <cellStyle name="20% - Accent3 41 5" xfId="13540"/>
    <cellStyle name="20% - Accent3 41 5 10" xfId="13541"/>
    <cellStyle name="20% - Accent3 41 5 2" xfId="13542"/>
    <cellStyle name="20% - Accent3 41 5 3" xfId="13543"/>
    <cellStyle name="20% - Accent3 41 5 4" xfId="13544"/>
    <cellStyle name="20% - Accent3 41 5 5" xfId="13545"/>
    <cellStyle name="20% - Accent3 41 5 6" xfId="13546"/>
    <cellStyle name="20% - Accent3 41 5 7" xfId="13547"/>
    <cellStyle name="20% - Accent3 41 5 8" xfId="13548"/>
    <cellStyle name="20% - Accent3 41 5 9" xfId="13549"/>
    <cellStyle name="20% - Accent3 41 6" xfId="13550"/>
    <cellStyle name="20% - Accent3 41 7" xfId="13551"/>
    <cellStyle name="20% - Accent3 41 8" xfId="13552"/>
    <cellStyle name="20% - Accent3 41 9" xfId="13553"/>
    <cellStyle name="20% - Accent3 42" xfId="13554"/>
    <cellStyle name="20% - Accent3 42 10" xfId="13555"/>
    <cellStyle name="20% - Accent3 42 11" xfId="13556"/>
    <cellStyle name="20% - Accent3 42 12" xfId="13557"/>
    <cellStyle name="20% - Accent3 42 13" xfId="13558"/>
    <cellStyle name="20% - Accent3 42 14" xfId="13559"/>
    <cellStyle name="20% - Accent3 42 15" xfId="13560"/>
    <cellStyle name="20% - Accent3 42 2" xfId="13561"/>
    <cellStyle name="20% - Accent3 42 2 10" xfId="13562"/>
    <cellStyle name="20% - Accent3 42 2 11" xfId="13563"/>
    <cellStyle name="20% - Accent3 42 2 12" xfId="13564"/>
    <cellStyle name="20% - Accent3 42 2 13" xfId="13565"/>
    <cellStyle name="20% - Accent3 42 2 2" xfId="13566"/>
    <cellStyle name="20% - Accent3 42 2 2 10" xfId="13567"/>
    <cellStyle name="20% - Accent3 42 2 2 2" xfId="13568"/>
    <cellStyle name="20% - Accent3 42 2 2 3" xfId="13569"/>
    <cellStyle name="20% - Accent3 42 2 2 4" xfId="13570"/>
    <cellStyle name="20% - Accent3 42 2 2 5" xfId="13571"/>
    <cellStyle name="20% - Accent3 42 2 2 6" xfId="13572"/>
    <cellStyle name="20% - Accent3 42 2 2 7" xfId="13573"/>
    <cellStyle name="20% - Accent3 42 2 2 8" xfId="13574"/>
    <cellStyle name="20% - Accent3 42 2 2 9" xfId="13575"/>
    <cellStyle name="20% - Accent3 42 2 3" xfId="13576"/>
    <cellStyle name="20% - Accent3 42 2 3 10" xfId="13577"/>
    <cellStyle name="20% - Accent3 42 2 3 2" xfId="13578"/>
    <cellStyle name="20% - Accent3 42 2 3 3" xfId="13579"/>
    <cellStyle name="20% - Accent3 42 2 3 4" xfId="13580"/>
    <cellStyle name="20% - Accent3 42 2 3 5" xfId="13581"/>
    <cellStyle name="20% - Accent3 42 2 3 6" xfId="13582"/>
    <cellStyle name="20% - Accent3 42 2 3 7" xfId="13583"/>
    <cellStyle name="20% - Accent3 42 2 3 8" xfId="13584"/>
    <cellStyle name="20% - Accent3 42 2 3 9" xfId="13585"/>
    <cellStyle name="20% - Accent3 42 2 4" xfId="13586"/>
    <cellStyle name="20% - Accent3 42 2 5" xfId="13587"/>
    <cellStyle name="20% - Accent3 42 2 6" xfId="13588"/>
    <cellStyle name="20% - Accent3 42 2 7" xfId="13589"/>
    <cellStyle name="20% - Accent3 42 2 8" xfId="13590"/>
    <cellStyle name="20% - Accent3 42 2 9" xfId="13591"/>
    <cellStyle name="20% - Accent3 42 3" xfId="13592"/>
    <cellStyle name="20% - Accent3 42 3 10" xfId="13593"/>
    <cellStyle name="20% - Accent3 42 3 2" xfId="13594"/>
    <cellStyle name="20% - Accent3 42 3 3" xfId="13595"/>
    <cellStyle name="20% - Accent3 42 3 4" xfId="13596"/>
    <cellStyle name="20% - Accent3 42 3 5" xfId="13597"/>
    <cellStyle name="20% - Accent3 42 3 6" xfId="13598"/>
    <cellStyle name="20% - Accent3 42 3 7" xfId="13599"/>
    <cellStyle name="20% - Accent3 42 3 8" xfId="13600"/>
    <cellStyle name="20% - Accent3 42 3 9" xfId="13601"/>
    <cellStyle name="20% - Accent3 42 4" xfId="13602"/>
    <cellStyle name="20% - Accent3 42 4 10" xfId="13603"/>
    <cellStyle name="20% - Accent3 42 4 2" xfId="13604"/>
    <cellStyle name="20% - Accent3 42 4 3" xfId="13605"/>
    <cellStyle name="20% - Accent3 42 4 4" xfId="13606"/>
    <cellStyle name="20% - Accent3 42 4 5" xfId="13607"/>
    <cellStyle name="20% - Accent3 42 4 6" xfId="13608"/>
    <cellStyle name="20% - Accent3 42 4 7" xfId="13609"/>
    <cellStyle name="20% - Accent3 42 4 8" xfId="13610"/>
    <cellStyle name="20% - Accent3 42 4 9" xfId="13611"/>
    <cellStyle name="20% - Accent3 42 5" xfId="13612"/>
    <cellStyle name="20% - Accent3 42 5 10" xfId="13613"/>
    <cellStyle name="20% - Accent3 42 5 2" xfId="13614"/>
    <cellStyle name="20% - Accent3 42 5 3" xfId="13615"/>
    <cellStyle name="20% - Accent3 42 5 4" xfId="13616"/>
    <cellStyle name="20% - Accent3 42 5 5" xfId="13617"/>
    <cellStyle name="20% - Accent3 42 5 6" xfId="13618"/>
    <cellStyle name="20% - Accent3 42 5 7" xfId="13619"/>
    <cellStyle name="20% - Accent3 42 5 8" xfId="13620"/>
    <cellStyle name="20% - Accent3 42 5 9" xfId="13621"/>
    <cellStyle name="20% - Accent3 42 6" xfId="13622"/>
    <cellStyle name="20% - Accent3 42 7" xfId="13623"/>
    <cellStyle name="20% - Accent3 42 8" xfId="13624"/>
    <cellStyle name="20% - Accent3 42 9" xfId="13625"/>
    <cellStyle name="20% - Accent3 43" xfId="13626"/>
    <cellStyle name="20% - Accent3 43 10" xfId="13627"/>
    <cellStyle name="20% - Accent3 43 11" xfId="13628"/>
    <cellStyle name="20% - Accent3 43 12" xfId="13629"/>
    <cellStyle name="20% - Accent3 43 13" xfId="13630"/>
    <cellStyle name="20% - Accent3 43 14" xfId="13631"/>
    <cellStyle name="20% - Accent3 43 15" xfId="13632"/>
    <cellStyle name="20% - Accent3 43 2" xfId="13633"/>
    <cellStyle name="20% - Accent3 43 2 10" xfId="13634"/>
    <cellStyle name="20% - Accent3 43 2 11" xfId="13635"/>
    <cellStyle name="20% - Accent3 43 2 12" xfId="13636"/>
    <cellStyle name="20% - Accent3 43 2 13" xfId="13637"/>
    <cellStyle name="20% - Accent3 43 2 2" xfId="13638"/>
    <cellStyle name="20% - Accent3 43 2 2 10" xfId="13639"/>
    <cellStyle name="20% - Accent3 43 2 2 2" xfId="13640"/>
    <cellStyle name="20% - Accent3 43 2 2 3" xfId="13641"/>
    <cellStyle name="20% - Accent3 43 2 2 4" xfId="13642"/>
    <cellStyle name="20% - Accent3 43 2 2 5" xfId="13643"/>
    <cellStyle name="20% - Accent3 43 2 2 6" xfId="13644"/>
    <cellStyle name="20% - Accent3 43 2 2 7" xfId="13645"/>
    <cellStyle name="20% - Accent3 43 2 2 8" xfId="13646"/>
    <cellStyle name="20% - Accent3 43 2 2 9" xfId="13647"/>
    <cellStyle name="20% - Accent3 43 2 3" xfId="13648"/>
    <cellStyle name="20% - Accent3 43 2 3 10" xfId="13649"/>
    <cellStyle name="20% - Accent3 43 2 3 2" xfId="13650"/>
    <cellStyle name="20% - Accent3 43 2 3 3" xfId="13651"/>
    <cellStyle name="20% - Accent3 43 2 3 4" xfId="13652"/>
    <cellStyle name="20% - Accent3 43 2 3 5" xfId="13653"/>
    <cellStyle name="20% - Accent3 43 2 3 6" xfId="13654"/>
    <cellStyle name="20% - Accent3 43 2 3 7" xfId="13655"/>
    <cellStyle name="20% - Accent3 43 2 3 8" xfId="13656"/>
    <cellStyle name="20% - Accent3 43 2 3 9" xfId="13657"/>
    <cellStyle name="20% - Accent3 43 2 4" xfId="13658"/>
    <cellStyle name="20% - Accent3 43 2 5" xfId="13659"/>
    <cellStyle name="20% - Accent3 43 2 6" xfId="13660"/>
    <cellStyle name="20% - Accent3 43 2 7" xfId="13661"/>
    <cellStyle name="20% - Accent3 43 2 8" xfId="13662"/>
    <cellStyle name="20% - Accent3 43 2 9" xfId="13663"/>
    <cellStyle name="20% - Accent3 43 3" xfId="13664"/>
    <cellStyle name="20% - Accent3 43 3 10" xfId="13665"/>
    <cellStyle name="20% - Accent3 43 3 2" xfId="13666"/>
    <cellStyle name="20% - Accent3 43 3 3" xfId="13667"/>
    <cellStyle name="20% - Accent3 43 3 4" xfId="13668"/>
    <cellStyle name="20% - Accent3 43 3 5" xfId="13669"/>
    <cellStyle name="20% - Accent3 43 3 6" xfId="13670"/>
    <cellStyle name="20% - Accent3 43 3 7" xfId="13671"/>
    <cellStyle name="20% - Accent3 43 3 8" xfId="13672"/>
    <cellStyle name="20% - Accent3 43 3 9" xfId="13673"/>
    <cellStyle name="20% - Accent3 43 4" xfId="13674"/>
    <cellStyle name="20% - Accent3 43 4 10" xfId="13675"/>
    <cellStyle name="20% - Accent3 43 4 2" xfId="13676"/>
    <cellStyle name="20% - Accent3 43 4 3" xfId="13677"/>
    <cellStyle name="20% - Accent3 43 4 4" xfId="13678"/>
    <cellStyle name="20% - Accent3 43 4 5" xfId="13679"/>
    <cellStyle name="20% - Accent3 43 4 6" xfId="13680"/>
    <cellStyle name="20% - Accent3 43 4 7" xfId="13681"/>
    <cellStyle name="20% - Accent3 43 4 8" xfId="13682"/>
    <cellStyle name="20% - Accent3 43 4 9" xfId="13683"/>
    <cellStyle name="20% - Accent3 43 5" xfId="13684"/>
    <cellStyle name="20% - Accent3 43 5 10" xfId="13685"/>
    <cellStyle name="20% - Accent3 43 5 2" xfId="13686"/>
    <cellStyle name="20% - Accent3 43 5 3" xfId="13687"/>
    <cellStyle name="20% - Accent3 43 5 4" xfId="13688"/>
    <cellStyle name="20% - Accent3 43 5 5" xfId="13689"/>
    <cellStyle name="20% - Accent3 43 5 6" xfId="13690"/>
    <cellStyle name="20% - Accent3 43 5 7" xfId="13691"/>
    <cellStyle name="20% - Accent3 43 5 8" xfId="13692"/>
    <cellStyle name="20% - Accent3 43 5 9" xfId="13693"/>
    <cellStyle name="20% - Accent3 43 6" xfId="13694"/>
    <cellStyle name="20% - Accent3 43 7" xfId="13695"/>
    <cellStyle name="20% - Accent3 43 8" xfId="13696"/>
    <cellStyle name="20% - Accent3 43 9" xfId="13697"/>
    <cellStyle name="20% - Accent3 44" xfId="13698"/>
    <cellStyle name="20% - Accent3 44 10" xfId="13699"/>
    <cellStyle name="20% - Accent3 44 11" xfId="13700"/>
    <cellStyle name="20% - Accent3 44 12" xfId="13701"/>
    <cellStyle name="20% - Accent3 44 13" xfId="13702"/>
    <cellStyle name="20% - Accent3 44 14" xfId="13703"/>
    <cellStyle name="20% - Accent3 44 15" xfId="13704"/>
    <cellStyle name="20% - Accent3 44 2" xfId="13705"/>
    <cellStyle name="20% - Accent3 44 2 10" xfId="13706"/>
    <cellStyle name="20% - Accent3 44 2 11" xfId="13707"/>
    <cellStyle name="20% - Accent3 44 2 12" xfId="13708"/>
    <cellStyle name="20% - Accent3 44 2 13" xfId="13709"/>
    <cellStyle name="20% - Accent3 44 2 2" xfId="13710"/>
    <cellStyle name="20% - Accent3 44 2 2 10" xfId="13711"/>
    <cellStyle name="20% - Accent3 44 2 2 2" xfId="13712"/>
    <cellStyle name="20% - Accent3 44 2 2 3" xfId="13713"/>
    <cellStyle name="20% - Accent3 44 2 2 4" xfId="13714"/>
    <cellStyle name="20% - Accent3 44 2 2 5" xfId="13715"/>
    <cellStyle name="20% - Accent3 44 2 2 6" xfId="13716"/>
    <cellStyle name="20% - Accent3 44 2 2 7" xfId="13717"/>
    <cellStyle name="20% - Accent3 44 2 2 8" xfId="13718"/>
    <cellStyle name="20% - Accent3 44 2 2 9" xfId="13719"/>
    <cellStyle name="20% - Accent3 44 2 3" xfId="13720"/>
    <cellStyle name="20% - Accent3 44 2 3 10" xfId="13721"/>
    <cellStyle name="20% - Accent3 44 2 3 2" xfId="13722"/>
    <cellStyle name="20% - Accent3 44 2 3 3" xfId="13723"/>
    <cellStyle name="20% - Accent3 44 2 3 4" xfId="13724"/>
    <cellStyle name="20% - Accent3 44 2 3 5" xfId="13725"/>
    <cellStyle name="20% - Accent3 44 2 3 6" xfId="13726"/>
    <cellStyle name="20% - Accent3 44 2 3 7" xfId="13727"/>
    <cellStyle name="20% - Accent3 44 2 3 8" xfId="13728"/>
    <cellStyle name="20% - Accent3 44 2 3 9" xfId="13729"/>
    <cellStyle name="20% - Accent3 44 2 4" xfId="13730"/>
    <cellStyle name="20% - Accent3 44 2 5" xfId="13731"/>
    <cellStyle name="20% - Accent3 44 2 6" xfId="13732"/>
    <cellStyle name="20% - Accent3 44 2 7" xfId="13733"/>
    <cellStyle name="20% - Accent3 44 2 8" xfId="13734"/>
    <cellStyle name="20% - Accent3 44 2 9" xfId="13735"/>
    <cellStyle name="20% - Accent3 44 3" xfId="13736"/>
    <cellStyle name="20% - Accent3 44 3 10" xfId="13737"/>
    <cellStyle name="20% - Accent3 44 3 2" xfId="13738"/>
    <cellStyle name="20% - Accent3 44 3 3" xfId="13739"/>
    <cellStyle name="20% - Accent3 44 3 4" xfId="13740"/>
    <cellStyle name="20% - Accent3 44 3 5" xfId="13741"/>
    <cellStyle name="20% - Accent3 44 3 6" xfId="13742"/>
    <cellStyle name="20% - Accent3 44 3 7" xfId="13743"/>
    <cellStyle name="20% - Accent3 44 3 8" xfId="13744"/>
    <cellStyle name="20% - Accent3 44 3 9" xfId="13745"/>
    <cellStyle name="20% - Accent3 44 4" xfId="13746"/>
    <cellStyle name="20% - Accent3 44 4 10" xfId="13747"/>
    <cellStyle name="20% - Accent3 44 4 2" xfId="13748"/>
    <cellStyle name="20% - Accent3 44 4 3" xfId="13749"/>
    <cellStyle name="20% - Accent3 44 4 4" xfId="13750"/>
    <cellStyle name="20% - Accent3 44 4 5" xfId="13751"/>
    <cellStyle name="20% - Accent3 44 4 6" xfId="13752"/>
    <cellStyle name="20% - Accent3 44 4 7" xfId="13753"/>
    <cellStyle name="20% - Accent3 44 4 8" xfId="13754"/>
    <cellStyle name="20% - Accent3 44 4 9" xfId="13755"/>
    <cellStyle name="20% - Accent3 44 5" xfId="13756"/>
    <cellStyle name="20% - Accent3 44 5 10" xfId="13757"/>
    <cellStyle name="20% - Accent3 44 5 2" xfId="13758"/>
    <cellStyle name="20% - Accent3 44 5 3" xfId="13759"/>
    <cellStyle name="20% - Accent3 44 5 4" xfId="13760"/>
    <cellStyle name="20% - Accent3 44 5 5" xfId="13761"/>
    <cellStyle name="20% - Accent3 44 5 6" xfId="13762"/>
    <cellStyle name="20% - Accent3 44 5 7" xfId="13763"/>
    <cellStyle name="20% - Accent3 44 5 8" xfId="13764"/>
    <cellStyle name="20% - Accent3 44 5 9" xfId="13765"/>
    <cellStyle name="20% - Accent3 44 6" xfId="13766"/>
    <cellStyle name="20% - Accent3 44 7" xfId="13767"/>
    <cellStyle name="20% - Accent3 44 8" xfId="13768"/>
    <cellStyle name="20% - Accent3 44 9" xfId="13769"/>
    <cellStyle name="20% - Accent3 45" xfId="13770"/>
    <cellStyle name="20% - Accent3 45 10" xfId="13771"/>
    <cellStyle name="20% - Accent3 45 11" xfId="13772"/>
    <cellStyle name="20% - Accent3 45 12" xfId="13773"/>
    <cellStyle name="20% - Accent3 45 13" xfId="13774"/>
    <cellStyle name="20% - Accent3 45 14" xfId="13775"/>
    <cellStyle name="20% - Accent3 45 15" xfId="13776"/>
    <cellStyle name="20% - Accent3 45 2" xfId="13777"/>
    <cellStyle name="20% - Accent3 45 2 10" xfId="13778"/>
    <cellStyle name="20% - Accent3 45 2 11" xfId="13779"/>
    <cellStyle name="20% - Accent3 45 2 12" xfId="13780"/>
    <cellStyle name="20% - Accent3 45 2 13" xfId="13781"/>
    <cellStyle name="20% - Accent3 45 2 2" xfId="13782"/>
    <cellStyle name="20% - Accent3 45 2 2 10" xfId="13783"/>
    <cellStyle name="20% - Accent3 45 2 2 2" xfId="13784"/>
    <cellStyle name="20% - Accent3 45 2 2 3" xfId="13785"/>
    <cellStyle name="20% - Accent3 45 2 2 4" xfId="13786"/>
    <cellStyle name="20% - Accent3 45 2 2 5" xfId="13787"/>
    <cellStyle name="20% - Accent3 45 2 2 6" xfId="13788"/>
    <cellStyle name="20% - Accent3 45 2 2 7" xfId="13789"/>
    <cellStyle name="20% - Accent3 45 2 2 8" xfId="13790"/>
    <cellStyle name="20% - Accent3 45 2 2 9" xfId="13791"/>
    <cellStyle name="20% - Accent3 45 2 3" xfId="13792"/>
    <cellStyle name="20% - Accent3 45 2 3 10" xfId="13793"/>
    <cellStyle name="20% - Accent3 45 2 3 2" xfId="13794"/>
    <cellStyle name="20% - Accent3 45 2 3 3" xfId="13795"/>
    <cellStyle name="20% - Accent3 45 2 3 4" xfId="13796"/>
    <cellStyle name="20% - Accent3 45 2 3 5" xfId="13797"/>
    <cellStyle name="20% - Accent3 45 2 3 6" xfId="13798"/>
    <cellStyle name="20% - Accent3 45 2 3 7" xfId="13799"/>
    <cellStyle name="20% - Accent3 45 2 3 8" xfId="13800"/>
    <cellStyle name="20% - Accent3 45 2 3 9" xfId="13801"/>
    <cellStyle name="20% - Accent3 45 2 4" xfId="13802"/>
    <cellStyle name="20% - Accent3 45 2 5" xfId="13803"/>
    <cellStyle name="20% - Accent3 45 2 6" xfId="13804"/>
    <cellStyle name="20% - Accent3 45 2 7" xfId="13805"/>
    <cellStyle name="20% - Accent3 45 2 8" xfId="13806"/>
    <cellStyle name="20% - Accent3 45 2 9" xfId="13807"/>
    <cellStyle name="20% - Accent3 45 3" xfId="13808"/>
    <cellStyle name="20% - Accent3 45 3 10" xfId="13809"/>
    <cellStyle name="20% - Accent3 45 3 2" xfId="13810"/>
    <cellStyle name="20% - Accent3 45 3 3" xfId="13811"/>
    <cellStyle name="20% - Accent3 45 3 4" xfId="13812"/>
    <cellStyle name="20% - Accent3 45 3 5" xfId="13813"/>
    <cellStyle name="20% - Accent3 45 3 6" xfId="13814"/>
    <cellStyle name="20% - Accent3 45 3 7" xfId="13815"/>
    <cellStyle name="20% - Accent3 45 3 8" xfId="13816"/>
    <cellStyle name="20% - Accent3 45 3 9" xfId="13817"/>
    <cellStyle name="20% - Accent3 45 4" xfId="13818"/>
    <cellStyle name="20% - Accent3 45 4 10" xfId="13819"/>
    <cellStyle name="20% - Accent3 45 4 2" xfId="13820"/>
    <cellStyle name="20% - Accent3 45 4 3" xfId="13821"/>
    <cellStyle name="20% - Accent3 45 4 4" xfId="13822"/>
    <cellStyle name="20% - Accent3 45 4 5" xfId="13823"/>
    <cellStyle name="20% - Accent3 45 4 6" xfId="13824"/>
    <cellStyle name="20% - Accent3 45 4 7" xfId="13825"/>
    <cellStyle name="20% - Accent3 45 4 8" xfId="13826"/>
    <cellStyle name="20% - Accent3 45 4 9" xfId="13827"/>
    <cellStyle name="20% - Accent3 45 5" xfId="13828"/>
    <cellStyle name="20% - Accent3 45 5 10" xfId="13829"/>
    <cellStyle name="20% - Accent3 45 5 2" xfId="13830"/>
    <cellStyle name="20% - Accent3 45 5 3" xfId="13831"/>
    <cellStyle name="20% - Accent3 45 5 4" xfId="13832"/>
    <cellStyle name="20% - Accent3 45 5 5" xfId="13833"/>
    <cellStyle name="20% - Accent3 45 5 6" xfId="13834"/>
    <cellStyle name="20% - Accent3 45 5 7" xfId="13835"/>
    <cellStyle name="20% - Accent3 45 5 8" xfId="13836"/>
    <cellStyle name="20% - Accent3 45 5 9" xfId="13837"/>
    <cellStyle name="20% - Accent3 45 6" xfId="13838"/>
    <cellStyle name="20% - Accent3 45 7" xfId="13839"/>
    <cellStyle name="20% - Accent3 45 8" xfId="13840"/>
    <cellStyle name="20% - Accent3 45 9" xfId="13841"/>
    <cellStyle name="20% - Accent3 46" xfId="13842"/>
    <cellStyle name="20% - Accent3 46 10" xfId="13843"/>
    <cellStyle name="20% - Accent3 46 11" xfId="13844"/>
    <cellStyle name="20% - Accent3 46 12" xfId="13845"/>
    <cellStyle name="20% - Accent3 46 13" xfId="13846"/>
    <cellStyle name="20% - Accent3 46 14" xfId="13847"/>
    <cellStyle name="20% - Accent3 46 15" xfId="13848"/>
    <cellStyle name="20% - Accent3 46 2" xfId="13849"/>
    <cellStyle name="20% - Accent3 46 2 10" xfId="13850"/>
    <cellStyle name="20% - Accent3 46 2 11" xfId="13851"/>
    <cellStyle name="20% - Accent3 46 2 12" xfId="13852"/>
    <cellStyle name="20% - Accent3 46 2 13" xfId="13853"/>
    <cellStyle name="20% - Accent3 46 2 2" xfId="13854"/>
    <cellStyle name="20% - Accent3 46 2 2 10" xfId="13855"/>
    <cellStyle name="20% - Accent3 46 2 2 2" xfId="13856"/>
    <cellStyle name="20% - Accent3 46 2 2 3" xfId="13857"/>
    <cellStyle name="20% - Accent3 46 2 2 4" xfId="13858"/>
    <cellStyle name="20% - Accent3 46 2 2 5" xfId="13859"/>
    <cellStyle name="20% - Accent3 46 2 2 6" xfId="13860"/>
    <cellStyle name="20% - Accent3 46 2 2 7" xfId="13861"/>
    <cellStyle name="20% - Accent3 46 2 2 8" xfId="13862"/>
    <cellStyle name="20% - Accent3 46 2 2 9" xfId="13863"/>
    <cellStyle name="20% - Accent3 46 2 3" xfId="13864"/>
    <cellStyle name="20% - Accent3 46 2 3 10" xfId="13865"/>
    <cellStyle name="20% - Accent3 46 2 3 2" xfId="13866"/>
    <cellStyle name="20% - Accent3 46 2 3 3" xfId="13867"/>
    <cellStyle name="20% - Accent3 46 2 3 4" xfId="13868"/>
    <cellStyle name="20% - Accent3 46 2 3 5" xfId="13869"/>
    <cellStyle name="20% - Accent3 46 2 3 6" xfId="13870"/>
    <cellStyle name="20% - Accent3 46 2 3 7" xfId="13871"/>
    <cellStyle name="20% - Accent3 46 2 3 8" xfId="13872"/>
    <cellStyle name="20% - Accent3 46 2 3 9" xfId="13873"/>
    <cellStyle name="20% - Accent3 46 2 4" xfId="13874"/>
    <cellStyle name="20% - Accent3 46 2 5" xfId="13875"/>
    <cellStyle name="20% - Accent3 46 2 6" xfId="13876"/>
    <cellStyle name="20% - Accent3 46 2 7" xfId="13877"/>
    <cellStyle name="20% - Accent3 46 2 8" xfId="13878"/>
    <cellStyle name="20% - Accent3 46 2 9" xfId="13879"/>
    <cellStyle name="20% - Accent3 46 3" xfId="13880"/>
    <cellStyle name="20% - Accent3 46 3 10" xfId="13881"/>
    <cellStyle name="20% - Accent3 46 3 2" xfId="13882"/>
    <cellStyle name="20% - Accent3 46 3 3" xfId="13883"/>
    <cellStyle name="20% - Accent3 46 3 4" xfId="13884"/>
    <cellStyle name="20% - Accent3 46 3 5" xfId="13885"/>
    <cellStyle name="20% - Accent3 46 3 6" xfId="13886"/>
    <cellStyle name="20% - Accent3 46 3 7" xfId="13887"/>
    <cellStyle name="20% - Accent3 46 3 8" xfId="13888"/>
    <cellStyle name="20% - Accent3 46 3 9" xfId="13889"/>
    <cellStyle name="20% - Accent3 46 4" xfId="13890"/>
    <cellStyle name="20% - Accent3 46 4 10" xfId="13891"/>
    <cellStyle name="20% - Accent3 46 4 2" xfId="13892"/>
    <cellStyle name="20% - Accent3 46 4 3" xfId="13893"/>
    <cellStyle name="20% - Accent3 46 4 4" xfId="13894"/>
    <cellStyle name="20% - Accent3 46 4 5" xfId="13895"/>
    <cellStyle name="20% - Accent3 46 4 6" xfId="13896"/>
    <cellStyle name="20% - Accent3 46 4 7" xfId="13897"/>
    <cellStyle name="20% - Accent3 46 4 8" xfId="13898"/>
    <cellStyle name="20% - Accent3 46 4 9" xfId="13899"/>
    <cellStyle name="20% - Accent3 46 5" xfId="13900"/>
    <cellStyle name="20% - Accent3 46 5 10" xfId="13901"/>
    <cellStyle name="20% - Accent3 46 5 2" xfId="13902"/>
    <cellStyle name="20% - Accent3 46 5 3" xfId="13903"/>
    <cellStyle name="20% - Accent3 46 5 4" xfId="13904"/>
    <cellStyle name="20% - Accent3 46 5 5" xfId="13905"/>
    <cellStyle name="20% - Accent3 46 5 6" xfId="13906"/>
    <cellStyle name="20% - Accent3 46 5 7" xfId="13907"/>
    <cellStyle name="20% - Accent3 46 5 8" xfId="13908"/>
    <cellStyle name="20% - Accent3 46 5 9" xfId="13909"/>
    <cellStyle name="20% - Accent3 46 6" xfId="13910"/>
    <cellStyle name="20% - Accent3 46 7" xfId="13911"/>
    <cellStyle name="20% - Accent3 46 8" xfId="13912"/>
    <cellStyle name="20% - Accent3 46 9" xfId="13913"/>
    <cellStyle name="20% - Accent3 47" xfId="13914"/>
    <cellStyle name="20% - Accent3 47 10" xfId="13915"/>
    <cellStyle name="20% - Accent3 47 11" xfId="13916"/>
    <cellStyle name="20% - Accent3 47 12" xfId="13917"/>
    <cellStyle name="20% - Accent3 47 13" xfId="13918"/>
    <cellStyle name="20% - Accent3 47 14" xfId="13919"/>
    <cellStyle name="20% - Accent3 47 15" xfId="13920"/>
    <cellStyle name="20% - Accent3 47 2" xfId="13921"/>
    <cellStyle name="20% - Accent3 47 2 10" xfId="13922"/>
    <cellStyle name="20% - Accent3 47 2 11" xfId="13923"/>
    <cellStyle name="20% - Accent3 47 2 12" xfId="13924"/>
    <cellStyle name="20% - Accent3 47 2 13" xfId="13925"/>
    <cellStyle name="20% - Accent3 47 2 2" xfId="13926"/>
    <cellStyle name="20% - Accent3 47 2 2 10" xfId="13927"/>
    <cellStyle name="20% - Accent3 47 2 2 2" xfId="13928"/>
    <cellStyle name="20% - Accent3 47 2 2 3" xfId="13929"/>
    <cellStyle name="20% - Accent3 47 2 2 4" xfId="13930"/>
    <cellStyle name="20% - Accent3 47 2 2 5" xfId="13931"/>
    <cellStyle name="20% - Accent3 47 2 2 6" xfId="13932"/>
    <cellStyle name="20% - Accent3 47 2 2 7" xfId="13933"/>
    <cellStyle name="20% - Accent3 47 2 2 8" xfId="13934"/>
    <cellStyle name="20% - Accent3 47 2 2 9" xfId="13935"/>
    <cellStyle name="20% - Accent3 47 2 3" xfId="13936"/>
    <cellStyle name="20% - Accent3 47 2 3 10" xfId="13937"/>
    <cellStyle name="20% - Accent3 47 2 3 2" xfId="13938"/>
    <cellStyle name="20% - Accent3 47 2 3 3" xfId="13939"/>
    <cellStyle name="20% - Accent3 47 2 3 4" xfId="13940"/>
    <cellStyle name="20% - Accent3 47 2 3 5" xfId="13941"/>
    <cellStyle name="20% - Accent3 47 2 3 6" xfId="13942"/>
    <cellStyle name="20% - Accent3 47 2 3 7" xfId="13943"/>
    <cellStyle name="20% - Accent3 47 2 3 8" xfId="13944"/>
    <cellStyle name="20% - Accent3 47 2 3 9" xfId="13945"/>
    <cellStyle name="20% - Accent3 47 2 4" xfId="13946"/>
    <cellStyle name="20% - Accent3 47 2 5" xfId="13947"/>
    <cellStyle name="20% - Accent3 47 2 6" xfId="13948"/>
    <cellStyle name="20% - Accent3 47 2 7" xfId="13949"/>
    <cellStyle name="20% - Accent3 47 2 8" xfId="13950"/>
    <cellStyle name="20% - Accent3 47 2 9" xfId="13951"/>
    <cellStyle name="20% - Accent3 47 3" xfId="13952"/>
    <cellStyle name="20% - Accent3 47 3 10" xfId="13953"/>
    <cellStyle name="20% - Accent3 47 3 2" xfId="13954"/>
    <cellStyle name="20% - Accent3 47 3 3" xfId="13955"/>
    <cellStyle name="20% - Accent3 47 3 4" xfId="13956"/>
    <cellStyle name="20% - Accent3 47 3 5" xfId="13957"/>
    <cellStyle name="20% - Accent3 47 3 6" xfId="13958"/>
    <cellStyle name="20% - Accent3 47 3 7" xfId="13959"/>
    <cellStyle name="20% - Accent3 47 3 8" xfId="13960"/>
    <cellStyle name="20% - Accent3 47 3 9" xfId="13961"/>
    <cellStyle name="20% - Accent3 47 4" xfId="13962"/>
    <cellStyle name="20% - Accent3 47 4 10" xfId="13963"/>
    <cellStyle name="20% - Accent3 47 4 2" xfId="13964"/>
    <cellStyle name="20% - Accent3 47 4 3" xfId="13965"/>
    <cellStyle name="20% - Accent3 47 4 4" xfId="13966"/>
    <cellStyle name="20% - Accent3 47 4 5" xfId="13967"/>
    <cellStyle name="20% - Accent3 47 4 6" xfId="13968"/>
    <cellStyle name="20% - Accent3 47 4 7" xfId="13969"/>
    <cellStyle name="20% - Accent3 47 4 8" xfId="13970"/>
    <cellStyle name="20% - Accent3 47 4 9" xfId="13971"/>
    <cellStyle name="20% - Accent3 47 5" xfId="13972"/>
    <cellStyle name="20% - Accent3 47 5 10" xfId="13973"/>
    <cellStyle name="20% - Accent3 47 5 2" xfId="13974"/>
    <cellStyle name="20% - Accent3 47 5 3" xfId="13975"/>
    <cellStyle name="20% - Accent3 47 5 4" xfId="13976"/>
    <cellStyle name="20% - Accent3 47 5 5" xfId="13977"/>
    <cellStyle name="20% - Accent3 47 5 6" xfId="13978"/>
    <cellStyle name="20% - Accent3 47 5 7" xfId="13979"/>
    <cellStyle name="20% - Accent3 47 5 8" xfId="13980"/>
    <cellStyle name="20% - Accent3 47 5 9" xfId="13981"/>
    <cellStyle name="20% - Accent3 47 6" xfId="13982"/>
    <cellStyle name="20% - Accent3 47 7" xfId="13983"/>
    <cellStyle name="20% - Accent3 47 8" xfId="13984"/>
    <cellStyle name="20% - Accent3 47 9" xfId="13985"/>
    <cellStyle name="20% - Accent3 48" xfId="13986"/>
    <cellStyle name="20% - Accent3 48 10" xfId="13987"/>
    <cellStyle name="20% - Accent3 48 11" xfId="13988"/>
    <cellStyle name="20% - Accent3 48 12" xfId="13989"/>
    <cellStyle name="20% - Accent3 48 13" xfId="13990"/>
    <cellStyle name="20% - Accent3 48 14" xfId="13991"/>
    <cellStyle name="20% - Accent3 48 15" xfId="13992"/>
    <cellStyle name="20% - Accent3 48 2" xfId="13993"/>
    <cellStyle name="20% - Accent3 48 2 10" xfId="13994"/>
    <cellStyle name="20% - Accent3 48 2 11" xfId="13995"/>
    <cellStyle name="20% - Accent3 48 2 12" xfId="13996"/>
    <cellStyle name="20% - Accent3 48 2 13" xfId="13997"/>
    <cellStyle name="20% - Accent3 48 2 2" xfId="13998"/>
    <cellStyle name="20% - Accent3 48 2 2 10" xfId="13999"/>
    <cellStyle name="20% - Accent3 48 2 2 2" xfId="14000"/>
    <cellStyle name="20% - Accent3 48 2 2 3" xfId="14001"/>
    <cellStyle name="20% - Accent3 48 2 2 4" xfId="14002"/>
    <cellStyle name="20% - Accent3 48 2 2 5" xfId="14003"/>
    <cellStyle name="20% - Accent3 48 2 2 6" xfId="14004"/>
    <cellStyle name="20% - Accent3 48 2 2 7" xfId="14005"/>
    <cellStyle name="20% - Accent3 48 2 2 8" xfId="14006"/>
    <cellStyle name="20% - Accent3 48 2 2 9" xfId="14007"/>
    <cellStyle name="20% - Accent3 48 2 3" xfId="14008"/>
    <cellStyle name="20% - Accent3 48 2 3 10" xfId="14009"/>
    <cellStyle name="20% - Accent3 48 2 3 2" xfId="14010"/>
    <cellStyle name="20% - Accent3 48 2 3 3" xfId="14011"/>
    <cellStyle name="20% - Accent3 48 2 3 4" xfId="14012"/>
    <cellStyle name="20% - Accent3 48 2 3 5" xfId="14013"/>
    <cellStyle name="20% - Accent3 48 2 3 6" xfId="14014"/>
    <cellStyle name="20% - Accent3 48 2 3 7" xfId="14015"/>
    <cellStyle name="20% - Accent3 48 2 3 8" xfId="14016"/>
    <cellStyle name="20% - Accent3 48 2 3 9" xfId="14017"/>
    <cellStyle name="20% - Accent3 48 2 4" xfId="14018"/>
    <cellStyle name="20% - Accent3 48 2 5" xfId="14019"/>
    <cellStyle name="20% - Accent3 48 2 6" xfId="14020"/>
    <cellStyle name="20% - Accent3 48 2 7" xfId="14021"/>
    <cellStyle name="20% - Accent3 48 2 8" xfId="14022"/>
    <cellStyle name="20% - Accent3 48 2 9" xfId="14023"/>
    <cellStyle name="20% - Accent3 48 3" xfId="14024"/>
    <cellStyle name="20% - Accent3 48 3 10" xfId="14025"/>
    <cellStyle name="20% - Accent3 48 3 2" xfId="14026"/>
    <cellStyle name="20% - Accent3 48 3 3" xfId="14027"/>
    <cellStyle name="20% - Accent3 48 3 4" xfId="14028"/>
    <cellStyle name="20% - Accent3 48 3 5" xfId="14029"/>
    <cellStyle name="20% - Accent3 48 3 6" xfId="14030"/>
    <cellStyle name="20% - Accent3 48 3 7" xfId="14031"/>
    <cellStyle name="20% - Accent3 48 3 8" xfId="14032"/>
    <cellStyle name="20% - Accent3 48 3 9" xfId="14033"/>
    <cellStyle name="20% - Accent3 48 4" xfId="14034"/>
    <cellStyle name="20% - Accent3 48 4 10" xfId="14035"/>
    <cellStyle name="20% - Accent3 48 4 2" xfId="14036"/>
    <cellStyle name="20% - Accent3 48 4 3" xfId="14037"/>
    <cellStyle name="20% - Accent3 48 4 4" xfId="14038"/>
    <cellStyle name="20% - Accent3 48 4 5" xfId="14039"/>
    <cellStyle name="20% - Accent3 48 4 6" xfId="14040"/>
    <cellStyle name="20% - Accent3 48 4 7" xfId="14041"/>
    <cellStyle name="20% - Accent3 48 4 8" xfId="14042"/>
    <cellStyle name="20% - Accent3 48 4 9" xfId="14043"/>
    <cellStyle name="20% - Accent3 48 5" xfId="14044"/>
    <cellStyle name="20% - Accent3 48 5 10" xfId="14045"/>
    <cellStyle name="20% - Accent3 48 5 2" xfId="14046"/>
    <cellStyle name="20% - Accent3 48 5 3" xfId="14047"/>
    <cellStyle name="20% - Accent3 48 5 4" xfId="14048"/>
    <cellStyle name="20% - Accent3 48 5 5" xfId="14049"/>
    <cellStyle name="20% - Accent3 48 5 6" xfId="14050"/>
    <cellStyle name="20% - Accent3 48 5 7" xfId="14051"/>
    <cellStyle name="20% - Accent3 48 5 8" xfId="14052"/>
    <cellStyle name="20% - Accent3 48 5 9" xfId="14053"/>
    <cellStyle name="20% - Accent3 48 6" xfId="14054"/>
    <cellStyle name="20% - Accent3 48 7" xfId="14055"/>
    <cellStyle name="20% - Accent3 48 8" xfId="14056"/>
    <cellStyle name="20% - Accent3 48 9" xfId="14057"/>
    <cellStyle name="20% - Accent3 49" xfId="14058"/>
    <cellStyle name="20% - Accent3 49 10" xfId="14059"/>
    <cellStyle name="20% - Accent3 49 11" xfId="14060"/>
    <cellStyle name="20% - Accent3 49 12" xfId="14061"/>
    <cellStyle name="20% - Accent3 49 13" xfId="14062"/>
    <cellStyle name="20% - Accent3 49 14" xfId="14063"/>
    <cellStyle name="20% - Accent3 49 15" xfId="14064"/>
    <cellStyle name="20% - Accent3 49 2" xfId="14065"/>
    <cellStyle name="20% - Accent3 49 2 10" xfId="14066"/>
    <cellStyle name="20% - Accent3 49 2 11" xfId="14067"/>
    <cellStyle name="20% - Accent3 49 2 12" xfId="14068"/>
    <cellStyle name="20% - Accent3 49 2 13" xfId="14069"/>
    <cellStyle name="20% - Accent3 49 2 2" xfId="14070"/>
    <cellStyle name="20% - Accent3 49 2 2 10" xfId="14071"/>
    <cellStyle name="20% - Accent3 49 2 2 2" xfId="14072"/>
    <cellStyle name="20% - Accent3 49 2 2 3" xfId="14073"/>
    <cellStyle name="20% - Accent3 49 2 2 4" xfId="14074"/>
    <cellStyle name="20% - Accent3 49 2 2 5" xfId="14075"/>
    <cellStyle name="20% - Accent3 49 2 2 6" xfId="14076"/>
    <cellStyle name="20% - Accent3 49 2 2 7" xfId="14077"/>
    <cellStyle name="20% - Accent3 49 2 2 8" xfId="14078"/>
    <cellStyle name="20% - Accent3 49 2 2 9" xfId="14079"/>
    <cellStyle name="20% - Accent3 49 2 3" xfId="14080"/>
    <cellStyle name="20% - Accent3 49 2 3 10" xfId="14081"/>
    <cellStyle name="20% - Accent3 49 2 3 2" xfId="14082"/>
    <cellStyle name="20% - Accent3 49 2 3 3" xfId="14083"/>
    <cellStyle name="20% - Accent3 49 2 3 4" xfId="14084"/>
    <cellStyle name="20% - Accent3 49 2 3 5" xfId="14085"/>
    <cellStyle name="20% - Accent3 49 2 3 6" xfId="14086"/>
    <cellStyle name="20% - Accent3 49 2 3 7" xfId="14087"/>
    <cellStyle name="20% - Accent3 49 2 3 8" xfId="14088"/>
    <cellStyle name="20% - Accent3 49 2 3 9" xfId="14089"/>
    <cellStyle name="20% - Accent3 49 2 4" xfId="14090"/>
    <cellStyle name="20% - Accent3 49 2 5" xfId="14091"/>
    <cellStyle name="20% - Accent3 49 2 6" xfId="14092"/>
    <cellStyle name="20% - Accent3 49 2 7" xfId="14093"/>
    <cellStyle name="20% - Accent3 49 2 8" xfId="14094"/>
    <cellStyle name="20% - Accent3 49 2 9" xfId="14095"/>
    <cellStyle name="20% - Accent3 49 3" xfId="14096"/>
    <cellStyle name="20% - Accent3 49 3 10" xfId="14097"/>
    <cellStyle name="20% - Accent3 49 3 2" xfId="14098"/>
    <cellStyle name="20% - Accent3 49 3 3" xfId="14099"/>
    <cellStyle name="20% - Accent3 49 3 4" xfId="14100"/>
    <cellStyle name="20% - Accent3 49 3 5" xfId="14101"/>
    <cellStyle name="20% - Accent3 49 3 6" xfId="14102"/>
    <cellStyle name="20% - Accent3 49 3 7" xfId="14103"/>
    <cellStyle name="20% - Accent3 49 3 8" xfId="14104"/>
    <cellStyle name="20% - Accent3 49 3 9" xfId="14105"/>
    <cellStyle name="20% - Accent3 49 4" xfId="14106"/>
    <cellStyle name="20% - Accent3 49 4 10" xfId="14107"/>
    <cellStyle name="20% - Accent3 49 4 2" xfId="14108"/>
    <cellStyle name="20% - Accent3 49 4 3" xfId="14109"/>
    <cellStyle name="20% - Accent3 49 4 4" xfId="14110"/>
    <cellStyle name="20% - Accent3 49 4 5" xfId="14111"/>
    <cellStyle name="20% - Accent3 49 4 6" xfId="14112"/>
    <cellStyle name="20% - Accent3 49 4 7" xfId="14113"/>
    <cellStyle name="20% - Accent3 49 4 8" xfId="14114"/>
    <cellStyle name="20% - Accent3 49 4 9" xfId="14115"/>
    <cellStyle name="20% - Accent3 49 5" xfId="14116"/>
    <cellStyle name="20% - Accent3 49 5 10" xfId="14117"/>
    <cellStyle name="20% - Accent3 49 5 2" xfId="14118"/>
    <cellStyle name="20% - Accent3 49 5 3" xfId="14119"/>
    <cellStyle name="20% - Accent3 49 5 4" xfId="14120"/>
    <cellStyle name="20% - Accent3 49 5 5" xfId="14121"/>
    <cellStyle name="20% - Accent3 49 5 6" xfId="14122"/>
    <cellStyle name="20% - Accent3 49 5 7" xfId="14123"/>
    <cellStyle name="20% - Accent3 49 5 8" xfId="14124"/>
    <cellStyle name="20% - Accent3 49 5 9" xfId="14125"/>
    <cellStyle name="20% - Accent3 49 6" xfId="14126"/>
    <cellStyle name="20% - Accent3 49 7" xfId="14127"/>
    <cellStyle name="20% - Accent3 49 8" xfId="14128"/>
    <cellStyle name="20% - Accent3 49 9" xfId="14129"/>
    <cellStyle name="20% - Accent3 5" xfId="14130"/>
    <cellStyle name="20% - Accent3 5 10" xfId="14131"/>
    <cellStyle name="20% - Accent3 5 11" xfId="14132"/>
    <cellStyle name="20% - Accent3 5 12" xfId="14133"/>
    <cellStyle name="20% - Accent3 5 13" xfId="14134"/>
    <cellStyle name="20% - Accent3 5 14" xfId="14135"/>
    <cellStyle name="20% - Accent3 5 15" xfId="14136"/>
    <cellStyle name="20% - Accent3 5 16" xfId="14137"/>
    <cellStyle name="20% - Accent3 5 17" xfId="14138"/>
    <cellStyle name="20% - Accent3 5 18" xfId="14139"/>
    <cellStyle name="20% - Accent3 5 19" xfId="14140"/>
    <cellStyle name="20% - Accent3 5 2" xfId="14141"/>
    <cellStyle name="20% - Accent3 5 2 10" xfId="14142"/>
    <cellStyle name="20% - Accent3 5 2 11" xfId="14143"/>
    <cellStyle name="20% - Accent3 5 2 12" xfId="14144"/>
    <cellStyle name="20% - Accent3 5 2 13" xfId="14145"/>
    <cellStyle name="20% - Accent3 5 2 2" xfId="14146"/>
    <cellStyle name="20% - Accent3 5 2 2 10" xfId="14147"/>
    <cellStyle name="20% - Accent3 5 2 2 2" xfId="14148"/>
    <cellStyle name="20% - Accent3 5 2 2 2 2" xfId="14149"/>
    <cellStyle name="20% - Accent3 5 2 2 3" xfId="14150"/>
    <cellStyle name="20% - Accent3 5 2 2 4" xfId="14151"/>
    <cellStyle name="20% - Accent3 5 2 2 5" xfId="14152"/>
    <cellStyle name="20% - Accent3 5 2 2 6" xfId="14153"/>
    <cellStyle name="20% - Accent3 5 2 2 7" xfId="14154"/>
    <cellStyle name="20% - Accent3 5 2 2 8" xfId="14155"/>
    <cellStyle name="20% - Accent3 5 2 2 9" xfId="14156"/>
    <cellStyle name="20% - Accent3 5 2 3" xfId="14157"/>
    <cellStyle name="20% - Accent3 5 2 3 10" xfId="14158"/>
    <cellStyle name="20% - Accent3 5 2 3 2" xfId="14159"/>
    <cellStyle name="20% - Accent3 5 2 3 3" xfId="14160"/>
    <cellStyle name="20% - Accent3 5 2 3 4" xfId="14161"/>
    <cellStyle name="20% - Accent3 5 2 3 5" xfId="14162"/>
    <cellStyle name="20% - Accent3 5 2 3 6" xfId="14163"/>
    <cellStyle name="20% - Accent3 5 2 3 7" xfId="14164"/>
    <cellStyle name="20% - Accent3 5 2 3 8" xfId="14165"/>
    <cellStyle name="20% - Accent3 5 2 3 9" xfId="14166"/>
    <cellStyle name="20% - Accent3 5 2 4" xfId="14167"/>
    <cellStyle name="20% - Accent3 5 2 5" xfId="14168"/>
    <cellStyle name="20% - Accent3 5 2 6" xfId="14169"/>
    <cellStyle name="20% - Accent3 5 2 7" xfId="14170"/>
    <cellStyle name="20% - Accent3 5 2 8" xfId="14171"/>
    <cellStyle name="20% - Accent3 5 2 9" xfId="14172"/>
    <cellStyle name="20% - Accent3 5 3" xfId="14173"/>
    <cellStyle name="20% - Accent3 5 3 10" xfId="14174"/>
    <cellStyle name="20% - Accent3 5 3 2" xfId="14175"/>
    <cellStyle name="20% - Accent3 5 3 2 2" xfId="14176"/>
    <cellStyle name="20% - Accent3 5 3 2 2 2" xfId="14177"/>
    <cellStyle name="20% - Accent3 5 3 2 3" xfId="14178"/>
    <cellStyle name="20% - Accent3 5 3 3" xfId="14179"/>
    <cellStyle name="20% - Accent3 5 3 3 2" xfId="14180"/>
    <cellStyle name="20% - Accent3 5 3 4" xfId="14181"/>
    <cellStyle name="20% - Accent3 5 3 5" xfId="14182"/>
    <cellStyle name="20% - Accent3 5 3 6" xfId="14183"/>
    <cellStyle name="20% - Accent3 5 3 7" xfId="14184"/>
    <cellStyle name="20% - Accent3 5 3 8" xfId="14185"/>
    <cellStyle name="20% - Accent3 5 3 9" xfId="14186"/>
    <cellStyle name="20% - Accent3 5 4" xfId="14187"/>
    <cellStyle name="20% - Accent3 5 4 10" xfId="14188"/>
    <cellStyle name="20% - Accent3 5 4 2" xfId="14189"/>
    <cellStyle name="20% - Accent3 5 4 2 2" xfId="14190"/>
    <cellStyle name="20% - Accent3 5 4 3" xfId="14191"/>
    <cellStyle name="20% - Accent3 5 4 4" xfId="14192"/>
    <cellStyle name="20% - Accent3 5 4 5" xfId="14193"/>
    <cellStyle name="20% - Accent3 5 4 6" xfId="14194"/>
    <cellStyle name="20% - Accent3 5 4 7" xfId="14195"/>
    <cellStyle name="20% - Accent3 5 4 8" xfId="14196"/>
    <cellStyle name="20% - Accent3 5 4 9" xfId="14197"/>
    <cellStyle name="20% - Accent3 5 5" xfId="14198"/>
    <cellStyle name="20% - Accent3 5 5 10" xfId="14199"/>
    <cellStyle name="20% - Accent3 5 5 2" xfId="14200"/>
    <cellStyle name="20% - Accent3 5 5 3" xfId="14201"/>
    <cellStyle name="20% - Accent3 5 5 4" xfId="14202"/>
    <cellStyle name="20% - Accent3 5 5 5" xfId="14203"/>
    <cellStyle name="20% - Accent3 5 5 6" xfId="14204"/>
    <cellStyle name="20% - Accent3 5 5 7" xfId="14205"/>
    <cellStyle name="20% - Accent3 5 5 8" xfId="14206"/>
    <cellStyle name="20% - Accent3 5 5 9" xfId="14207"/>
    <cellStyle name="20% - Accent3 5 6" xfId="14208"/>
    <cellStyle name="20% - Accent3 5 6 10" xfId="14209"/>
    <cellStyle name="20% - Accent3 5 6 2" xfId="14210"/>
    <cellStyle name="20% - Accent3 5 6 3" xfId="14211"/>
    <cellStyle name="20% - Accent3 5 6 4" xfId="14212"/>
    <cellStyle name="20% - Accent3 5 6 5" xfId="14213"/>
    <cellStyle name="20% - Accent3 5 6 6" xfId="14214"/>
    <cellStyle name="20% - Accent3 5 6 7" xfId="14215"/>
    <cellStyle name="20% - Accent3 5 6 8" xfId="14216"/>
    <cellStyle name="20% - Accent3 5 6 9" xfId="14217"/>
    <cellStyle name="20% - Accent3 5 7" xfId="14218"/>
    <cellStyle name="20% - Accent3 5 7 10" xfId="14219"/>
    <cellStyle name="20% - Accent3 5 7 2" xfId="14220"/>
    <cellStyle name="20% - Accent3 5 7 3" xfId="14221"/>
    <cellStyle name="20% - Accent3 5 7 4" xfId="14222"/>
    <cellStyle name="20% - Accent3 5 7 5" xfId="14223"/>
    <cellStyle name="20% - Accent3 5 7 6" xfId="14224"/>
    <cellStyle name="20% - Accent3 5 7 7" xfId="14225"/>
    <cellStyle name="20% - Accent3 5 7 8" xfId="14226"/>
    <cellStyle name="20% - Accent3 5 7 9" xfId="14227"/>
    <cellStyle name="20% - Accent3 5 8" xfId="14228"/>
    <cellStyle name="20% - Accent3 5 8 10" xfId="14229"/>
    <cellStyle name="20% - Accent3 5 8 2" xfId="14230"/>
    <cellStyle name="20% - Accent3 5 8 3" xfId="14231"/>
    <cellStyle name="20% - Accent3 5 8 4" xfId="14232"/>
    <cellStyle name="20% - Accent3 5 8 5" xfId="14233"/>
    <cellStyle name="20% - Accent3 5 8 6" xfId="14234"/>
    <cellStyle name="20% - Accent3 5 8 7" xfId="14235"/>
    <cellStyle name="20% - Accent3 5 8 8" xfId="14236"/>
    <cellStyle name="20% - Accent3 5 8 9" xfId="14237"/>
    <cellStyle name="20% - Accent3 5 9" xfId="14238"/>
    <cellStyle name="20% - Accent3 5 9 10" xfId="14239"/>
    <cellStyle name="20% - Accent3 5 9 2" xfId="14240"/>
    <cellStyle name="20% - Accent3 5 9 3" xfId="14241"/>
    <cellStyle name="20% - Accent3 5 9 4" xfId="14242"/>
    <cellStyle name="20% - Accent3 5 9 5" xfId="14243"/>
    <cellStyle name="20% - Accent3 5 9 6" xfId="14244"/>
    <cellStyle name="20% - Accent3 5 9 7" xfId="14245"/>
    <cellStyle name="20% - Accent3 5 9 8" xfId="14246"/>
    <cellStyle name="20% - Accent3 5 9 9" xfId="14247"/>
    <cellStyle name="20% - Accent3 50" xfId="14248"/>
    <cellStyle name="20% - Accent3 50 10" xfId="14249"/>
    <cellStyle name="20% - Accent3 50 11" xfId="14250"/>
    <cellStyle name="20% - Accent3 50 12" xfId="14251"/>
    <cellStyle name="20% - Accent3 50 13" xfId="14252"/>
    <cellStyle name="20% - Accent3 50 14" xfId="14253"/>
    <cellStyle name="20% - Accent3 50 2" xfId="14254"/>
    <cellStyle name="20% - Accent3 50 2 10" xfId="14255"/>
    <cellStyle name="20% - Accent3 50 2 11" xfId="14256"/>
    <cellStyle name="20% - Accent3 50 2 12" xfId="14257"/>
    <cellStyle name="20% - Accent3 50 2 13" xfId="14258"/>
    <cellStyle name="20% - Accent3 50 2 2" xfId="14259"/>
    <cellStyle name="20% - Accent3 50 2 2 10" xfId="14260"/>
    <cellStyle name="20% - Accent3 50 2 2 2" xfId="14261"/>
    <cellStyle name="20% - Accent3 50 2 2 3" xfId="14262"/>
    <cellStyle name="20% - Accent3 50 2 2 4" xfId="14263"/>
    <cellStyle name="20% - Accent3 50 2 2 5" xfId="14264"/>
    <cellStyle name="20% - Accent3 50 2 2 6" xfId="14265"/>
    <cellStyle name="20% - Accent3 50 2 2 7" xfId="14266"/>
    <cellStyle name="20% - Accent3 50 2 2 8" xfId="14267"/>
    <cellStyle name="20% - Accent3 50 2 2 9" xfId="14268"/>
    <cellStyle name="20% - Accent3 50 2 3" xfId="14269"/>
    <cellStyle name="20% - Accent3 50 2 3 10" xfId="14270"/>
    <cellStyle name="20% - Accent3 50 2 3 2" xfId="14271"/>
    <cellStyle name="20% - Accent3 50 2 3 3" xfId="14272"/>
    <cellStyle name="20% - Accent3 50 2 3 4" xfId="14273"/>
    <cellStyle name="20% - Accent3 50 2 3 5" xfId="14274"/>
    <cellStyle name="20% - Accent3 50 2 3 6" xfId="14275"/>
    <cellStyle name="20% - Accent3 50 2 3 7" xfId="14276"/>
    <cellStyle name="20% - Accent3 50 2 3 8" xfId="14277"/>
    <cellStyle name="20% - Accent3 50 2 3 9" xfId="14278"/>
    <cellStyle name="20% - Accent3 50 2 4" xfId="14279"/>
    <cellStyle name="20% - Accent3 50 2 5" xfId="14280"/>
    <cellStyle name="20% - Accent3 50 2 6" xfId="14281"/>
    <cellStyle name="20% - Accent3 50 2 7" xfId="14282"/>
    <cellStyle name="20% - Accent3 50 2 8" xfId="14283"/>
    <cellStyle name="20% - Accent3 50 2 9" xfId="14284"/>
    <cellStyle name="20% - Accent3 50 3" xfId="14285"/>
    <cellStyle name="20% - Accent3 50 3 10" xfId="14286"/>
    <cellStyle name="20% - Accent3 50 3 2" xfId="14287"/>
    <cellStyle name="20% - Accent3 50 3 3" xfId="14288"/>
    <cellStyle name="20% - Accent3 50 3 4" xfId="14289"/>
    <cellStyle name="20% - Accent3 50 3 5" xfId="14290"/>
    <cellStyle name="20% - Accent3 50 3 6" xfId="14291"/>
    <cellStyle name="20% - Accent3 50 3 7" xfId="14292"/>
    <cellStyle name="20% - Accent3 50 3 8" xfId="14293"/>
    <cellStyle name="20% - Accent3 50 3 9" xfId="14294"/>
    <cellStyle name="20% - Accent3 50 4" xfId="14295"/>
    <cellStyle name="20% - Accent3 50 4 10" xfId="14296"/>
    <cellStyle name="20% - Accent3 50 4 2" xfId="14297"/>
    <cellStyle name="20% - Accent3 50 4 3" xfId="14298"/>
    <cellStyle name="20% - Accent3 50 4 4" xfId="14299"/>
    <cellStyle name="20% - Accent3 50 4 5" xfId="14300"/>
    <cellStyle name="20% - Accent3 50 4 6" xfId="14301"/>
    <cellStyle name="20% - Accent3 50 4 7" xfId="14302"/>
    <cellStyle name="20% - Accent3 50 4 8" xfId="14303"/>
    <cellStyle name="20% - Accent3 50 4 9" xfId="14304"/>
    <cellStyle name="20% - Accent3 50 5" xfId="14305"/>
    <cellStyle name="20% - Accent3 50 6" xfId="14306"/>
    <cellStyle name="20% - Accent3 50 7" xfId="14307"/>
    <cellStyle name="20% - Accent3 50 8" xfId="14308"/>
    <cellStyle name="20% - Accent3 50 9" xfId="14309"/>
    <cellStyle name="20% - Accent3 51" xfId="14310"/>
    <cellStyle name="20% - Accent3 51 10" xfId="14311"/>
    <cellStyle name="20% - Accent3 51 11" xfId="14312"/>
    <cellStyle name="20% - Accent3 51 12" xfId="14313"/>
    <cellStyle name="20% - Accent3 51 13" xfId="14314"/>
    <cellStyle name="20% - Accent3 51 14" xfId="14315"/>
    <cellStyle name="20% - Accent3 51 2" xfId="14316"/>
    <cellStyle name="20% - Accent3 51 2 10" xfId="14317"/>
    <cellStyle name="20% - Accent3 51 2 11" xfId="14318"/>
    <cellStyle name="20% - Accent3 51 2 2" xfId="14319"/>
    <cellStyle name="20% - Accent3 51 2 3" xfId="14320"/>
    <cellStyle name="20% - Accent3 51 2 4" xfId="14321"/>
    <cellStyle name="20% - Accent3 51 2 5" xfId="14322"/>
    <cellStyle name="20% - Accent3 51 2 6" xfId="14323"/>
    <cellStyle name="20% - Accent3 51 2 7" xfId="14324"/>
    <cellStyle name="20% - Accent3 51 2 8" xfId="14325"/>
    <cellStyle name="20% - Accent3 51 2 9" xfId="14326"/>
    <cellStyle name="20% - Accent3 51 3" xfId="14327"/>
    <cellStyle name="20% - Accent3 51 3 10" xfId="14328"/>
    <cellStyle name="20% - Accent3 51 3 2" xfId="14329"/>
    <cellStyle name="20% - Accent3 51 3 3" xfId="14330"/>
    <cellStyle name="20% - Accent3 51 3 4" xfId="14331"/>
    <cellStyle name="20% - Accent3 51 3 5" xfId="14332"/>
    <cellStyle name="20% - Accent3 51 3 6" xfId="14333"/>
    <cellStyle name="20% - Accent3 51 3 7" xfId="14334"/>
    <cellStyle name="20% - Accent3 51 3 8" xfId="14335"/>
    <cellStyle name="20% - Accent3 51 3 9" xfId="14336"/>
    <cellStyle name="20% - Accent3 51 4" xfId="14337"/>
    <cellStyle name="20% - Accent3 51 4 10" xfId="14338"/>
    <cellStyle name="20% - Accent3 51 4 2" xfId="14339"/>
    <cellStyle name="20% - Accent3 51 4 3" xfId="14340"/>
    <cellStyle name="20% - Accent3 51 4 4" xfId="14341"/>
    <cellStyle name="20% - Accent3 51 4 5" xfId="14342"/>
    <cellStyle name="20% - Accent3 51 4 6" xfId="14343"/>
    <cellStyle name="20% - Accent3 51 4 7" xfId="14344"/>
    <cellStyle name="20% - Accent3 51 4 8" xfId="14345"/>
    <cellStyle name="20% - Accent3 51 4 9" xfId="14346"/>
    <cellStyle name="20% - Accent3 51 5" xfId="14347"/>
    <cellStyle name="20% - Accent3 51 6" xfId="14348"/>
    <cellStyle name="20% - Accent3 51 7" xfId="14349"/>
    <cellStyle name="20% - Accent3 51 8" xfId="14350"/>
    <cellStyle name="20% - Accent3 51 9" xfId="14351"/>
    <cellStyle name="20% - Accent3 52" xfId="14352"/>
    <cellStyle name="20% - Accent3 52 10" xfId="14353"/>
    <cellStyle name="20% - Accent3 52 11" xfId="14354"/>
    <cellStyle name="20% - Accent3 52 12" xfId="14355"/>
    <cellStyle name="20% - Accent3 52 13" xfId="14356"/>
    <cellStyle name="20% - Accent3 52 2" xfId="14357"/>
    <cellStyle name="20% - Accent3 52 2 10" xfId="14358"/>
    <cellStyle name="20% - Accent3 52 2 11" xfId="14359"/>
    <cellStyle name="20% - Accent3 52 2 2" xfId="14360"/>
    <cellStyle name="20% - Accent3 52 2 3" xfId="14361"/>
    <cellStyle name="20% - Accent3 52 2 4" xfId="14362"/>
    <cellStyle name="20% - Accent3 52 2 5" xfId="14363"/>
    <cellStyle name="20% - Accent3 52 2 6" xfId="14364"/>
    <cellStyle name="20% - Accent3 52 2 7" xfId="14365"/>
    <cellStyle name="20% - Accent3 52 2 8" xfId="14366"/>
    <cellStyle name="20% - Accent3 52 2 9" xfId="14367"/>
    <cellStyle name="20% - Accent3 52 3" xfId="14368"/>
    <cellStyle name="20% - Accent3 52 3 10" xfId="14369"/>
    <cellStyle name="20% - Accent3 52 3 2" xfId="14370"/>
    <cellStyle name="20% - Accent3 52 3 3" xfId="14371"/>
    <cellStyle name="20% - Accent3 52 3 4" xfId="14372"/>
    <cellStyle name="20% - Accent3 52 3 5" xfId="14373"/>
    <cellStyle name="20% - Accent3 52 3 6" xfId="14374"/>
    <cellStyle name="20% - Accent3 52 3 7" xfId="14375"/>
    <cellStyle name="20% - Accent3 52 3 8" xfId="14376"/>
    <cellStyle name="20% - Accent3 52 3 9" xfId="14377"/>
    <cellStyle name="20% - Accent3 52 4" xfId="14378"/>
    <cellStyle name="20% - Accent3 52 5" xfId="14379"/>
    <cellStyle name="20% - Accent3 52 6" xfId="14380"/>
    <cellStyle name="20% - Accent3 52 7" xfId="14381"/>
    <cellStyle name="20% - Accent3 52 8" xfId="14382"/>
    <cellStyle name="20% - Accent3 52 9" xfId="14383"/>
    <cellStyle name="20% - Accent3 53" xfId="14384"/>
    <cellStyle name="20% - Accent3 53 10" xfId="14385"/>
    <cellStyle name="20% - Accent3 53 11" xfId="14386"/>
    <cellStyle name="20% - Accent3 53 12" xfId="14387"/>
    <cellStyle name="20% - Accent3 53 13" xfId="14388"/>
    <cellStyle name="20% - Accent3 53 2" xfId="14389"/>
    <cellStyle name="20% - Accent3 53 2 10" xfId="14390"/>
    <cellStyle name="20% - Accent3 53 2 11" xfId="14391"/>
    <cellStyle name="20% - Accent3 53 2 2" xfId="14392"/>
    <cellStyle name="20% - Accent3 53 2 3" xfId="14393"/>
    <cellStyle name="20% - Accent3 53 2 4" xfId="14394"/>
    <cellStyle name="20% - Accent3 53 2 5" xfId="14395"/>
    <cellStyle name="20% - Accent3 53 2 6" xfId="14396"/>
    <cellStyle name="20% - Accent3 53 2 7" xfId="14397"/>
    <cellStyle name="20% - Accent3 53 2 8" xfId="14398"/>
    <cellStyle name="20% - Accent3 53 2 9" xfId="14399"/>
    <cellStyle name="20% - Accent3 53 3" xfId="14400"/>
    <cellStyle name="20% - Accent3 53 3 10" xfId="14401"/>
    <cellStyle name="20% - Accent3 53 3 2" xfId="14402"/>
    <cellStyle name="20% - Accent3 53 3 3" xfId="14403"/>
    <cellStyle name="20% - Accent3 53 3 4" xfId="14404"/>
    <cellStyle name="20% - Accent3 53 3 5" xfId="14405"/>
    <cellStyle name="20% - Accent3 53 3 6" xfId="14406"/>
    <cellStyle name="20% - Accent3 53 3 7" xfId="14407"/>
    <cellStyle name="20% - Accent3 53 3 8" xfId="14408"/>
    <cellStyle name="20% - Accent3 53 3 9" xfId="14409"/>
    <cellStyle name="20% - Accent3 53 4" xfId="14410"/>
    <cellStyle name="20% - Accent3 53 5" xfId="14411"/>
    <cellStyle name="20% - Accent3 53 6" xfId="14412"/>
    <cellStyle name="20% - Accent3 53 7" xfId="14413"/>
    <cellStyle name="20% - Accent3 53 8" xfId="14414"/>
    <cellStyle name="20% - Accent3 53 9" xfId="14415"/>
    <cellStyle name="20% - Accent3 54" xfId="14416"/>
    <cellStyle name="20% - Accent3 54 10" xfId="14417"/>
    <cellStyle name="20% - Accent3 54 11" xfId="14418"/>
    <cellStyle name="20% - Accent3 54 12" xfId="14419"/>
    <cellStyle name="20% - Accent3 54 13" xfId="14420"/>
    <cellStyle name="20% - Accent3 54 2" xfId="14421"/>
    <cellStyle name="20% - Accent3 54 2 10" xfId="14422"/>
    <cellStyle name="20% - Accent3 54 2 11" xfId="14423"/>
    <cellStyle name="20% - Accent3 54 2 2" xfId="14424"/>
    <cellStyle name="20% - Accent3 54 2 3" xfId="14425"/>
    <cellStyle name="20% - Accent3 54 2 4" xfId="14426"/>
    <cellStyle name="20% - Accent3 54 2 5" xfId="14427"/>
    <cellStyle name="20% - Accent3 54 2 6" xfId="14428"/>
    <cellStyle name="20% - Accent3 54 2 7" xfId="14429"/>
    <cellStyle name="20% - Accent3 54 2 8" xfId="14430"/>
    <cellStyle name="20% - Accent3 54 2 9" xfId="14431"/>
    <cellStyle name="20% - Accent3 54 3" xfId="14432"/>
    <cellStyle name="20% - Accent3 54 3 10" xfId="14433"/>
    <cellStyle name="20% - Accent3 54 3 2" xfId="14434"/>
    <cellStyle name="20% - Accent3 54 3 3" xfId="14435"/>
    <cellStyle name="20% - Accent3 54 3 4" xfId="14436"/>
    <cellStyle name="20% - Accent3 54 3 5" xfId="14437"/>
    <cellStyle name="20% - Accent3 54 3 6" xfId="14438"/>
    <cellStyle name="20% - Accent3 54 3 7" xfId="14439"/>
    <cellStyle name="20% - Accent3 54 3 8" xfId="14440"/>
    <cellStyle name="20% - Accent3 54 3 9" xfId="14441"/>
    <cellStyle name="20% - Accent3 54 4" xfId="14442"/>
    <cellStyle name="20% - Accent3 54 5" xfId="14443"/>
    <cellStyle name="20% - Accent3 54 6" xfId="14444"/>
    <cellStyle name="20% - Accent3 54 7" xfId="14445"/>
    <cellStyle name="20% - Accent3 54 8" xfId="14446"/>
    <cellStyle name="20% - Accent3 54 9" xfId="14447"/>
    <cellStyle name="20% - Accent3 55" xfId="14448"/>
    <cellStyle name="20% - Accent3 55 10" xfId="14449"/>
    <cellStyle name="20% - Accent3 55 11" xfId="14450"/>
    <cellStyle name="20% - Accent3 55 12" xfId="14451"/>
    <cellStyle name="20% - Accent3 55 13" xfId="14452"/>
    <cellStyle name="20% - Accent3 55 2" xfId="14453"/>
    <cellStyle name="20% - Accent3 55 2 10" xfId="14454"/>
    <cellStyle name="20% - Accent3 55 2 11" xfId="14455"/>
    <cellStyle name="20% - Accent3 55 2 2" xfId="14456"/>
    <cellStyle name="20% - Accent3 55 2 3" xfId="14457"/>
    <cellStyle name="20% - Accent3 55 2 4" xfId="14458"/>
    <cellStyle name="20% - Accent3 55 2 5" xfId="14459"/>
    <cellStyle name="20% - Accent3 55 2 6" xfId="14460"/>
    <cellStyle name="20% - Accent3 55 2 7" xfId="14461"/>
    <cellStyle name="20% - Accent3 55 2 8" xfId="14462"/>
    <cellStyle name="20% - Accent3 55 2 9" xfId="14463"/>
    <cellStyle name="20% - Accent3 55 3" xfId="14464"/>
    <cellStyle name="20% - Accent3 55 3 10" xfId="14465"/>
    <cellStyle name="20% - Accent3 55 3 2" xfId="14466"/>
    <cellStyle name="20% - Accent3 55 3 3" xfId="14467"/>
    <cellStyle name="20% - Accent3 55 3 4" xfId="14468"/>
    <cellStyle name="20% - Accent3 55 3 5" xfId="14469"/>
    <cellStyle name="20% - Accent3 55 3 6" xfId="14470"/>
    <cellStyle name="20% - Accent3 55 3 7" xfId="14471"/>
    <cellStyle name="20% - Accent3 55 3 8" xfId="14472"/>
    <cellStyle name="20% - Accent3 55 3 9" xfId="14473"/>
    <cellStyle name="20% - Accent3 55 4" xfId="14474"/>
    <cellStyle name="20% - Accent3 55 5" xfId="14475"/>
    <cellStyle name="20% - Accent3 55 6" xfId="14476"/>
    <cellStyle name="20% - Accent3 55 7" xfId="14477"/>
    <cellStyle name="20% - Accent3 55 8" xfId="14478"/>
    <cellStyle name="20% - Accent3 55 9" xfId="14479"/>
    <cellStyle name="20% - Accent3 56" xfId="14480"/>
    <cellStyle name="20% - Accent3 56 10" xfId="14481"/>
    <cellStyle name="20% - Accent3 56 11" xfId="14482"/>
    <cellStyle name="20% - Accent3 56 12" xfId="14483"/>
    <cellStyle name="20% - Accent3 56 13" xfId="14484"/>
    <cellStyle name="20% - Accent3 56 2" xfId="14485"/>
    <cellStyle name="20% - Accent3 56 2 10" xfId="14486"/>
    <cellStyle name="20% - Accent3 56 2 2" xfId="14487"/>
    <cellStyle name="20% - Accent3 56 2 3" xfId="14488"/>
    <cellStyle name="20% - Accent3 56 2 4" xfId="14489"/>
    <cellStyle name="20% - Accent3 56 2 5" xfId="14490"/>
    <cellStyle name="20% - Accent3 56 2 6" xfId="14491"/>
    <cellStyle name="20% - Accent3 56 2 7" xfId="14492"/>
    <cellStyle name="20% - Accent3 56 2 8" xfId="14493"/>
    <cellStyle name="20% - Accent3 56 2 9" xfId="14494"/>
    <cellStyle name="20% - Accent3 56 3" xfId="14495"/>
    <cellStyle name="20% - Accent3 56 3 10" xfId="14496"/>
    <cellStyle name="20% - Accent3 56 3 2" xfId="14497"/>
    <cellStyle name="20% - Accent3 56 3 3" xfId="14498"/>
    <cellStyle name="20% - Accent3 56 3 4" xfId="14499"/>
    <cellStyle name="20% - Accent3 56 3 5" xfId="14500"/>
    <cellStyle name="20% - Accent3 56 3 6" xfId="14501"/>
    <cellStyle name="20% - Accent3 56 3 7" xfId="14502"/>
    <cellStyle name="20% - Accent3 56 3 8" xfId="14503"/>
    <cellStyle name="20% - Accent3 56 3 9" xfId="14504"/>
    <cellStyle name="20% - Accent3 56 4" xfId="14505"/>
    <cellStyle name="20% - Accent3 56 5" xfId="14506"/>
    <cellStyle name="20% - Accent3 56 6" xfId="14507"/>
    <cellStyle name="20% - Accent3 56 7" xfId="14508"/>
    <cellStyle name="20% - Accent3 56 8" xfId="14509"/>
    <cellStyle name="20% - Accent3 56 9" xfId="14510"/>
    <cellStyle name="20% - Accent3 57" xfId="14511"/>
    <cellStyle name="20% - Accent3 57 10" xfId="14512"/>
    <cellStyle name="20% - Accent3 57 11" xfId="14513"/>
    <cellStyle name="20% - Accent3 57 12" xfId="14514"/>
    <cellStyle name="20% - Accent3 57 13" xfId="14515"/>
    <cellStyle name="20% - Accent3 57 2" xfId="14516"/>
    <cellStyle name="20% - Accent3 57 2 10" xfId="14517"/>
    <cellStyle name="20% - Accent3 57 2 2" xfId="14518"/>
    <cellStyle name="20% - Accent3 57 2 3" xfId="14519"/>
    <cellStyle name="20% - Accent3 57 2 4" xfId="14520"/>
    <cellStyle name="20% - Accent3 57 2 5" xfId="14521"/>
    <cellStyle name="20% - Accent3 57 2 6" xfId="14522"/>
    <cellStyle name="20% - Accent3 57 2 7" xfId="14523"/>
    <cellStyle name="20% - Accent3 57 2 8" xfId="14524"/>
    <cellStyle name="20% - Accent3 57 2 9" xfId="14525"/>
    <cellStyle name="20% - Accent3 57 3" xfId="14526"/>
    <cellStyle name="20% - Accent3 57 3 10" xfId="14527"/>
    <cellStyle name="20% - Accent3 57 3 2" xfId="14528"/>
    <cellStyle name="20% - Accent3 57 3 3" xfId="14529"/>
    <cellStyle name="20% - Accent3 57 3 4" xfId="14530"/>
    <cellStyle name="20% - Accent3 57 3 5" xfId="14531"/>
    <cellStyle name="20% - Accent3 57 3 6" xfId="14532"/>
    <cellStyle name="20% - Accent3 57 3 7" xfId="14533"/>
    <cellStyle name="20% - Accent3 57 3 8" xfId="14534"/>
    <cellStyle name="20% - Accent3 57 3 9" xfId="14535"/>
    <cellStyle name="20% - Accent3 57 4" xfId="14536"/>
    <cellStyle name="20% - Accent3 57 5" xfId="14537"/>
    <cellStyle name="20% - Accent3 57 6" xfId="14538"/>
    <cellStyle name="20% - Accent3 57 7" xfId="14539"/>
    <cellStyle name="20% - Accent3 57 8" xfId="14540"/>
    <cellStyle name="20% - Accent3 57 9" xfId="14541"/>
    <cellStyle name="20% - Accent3 58" xfId="14542"/>
    <cellStyle name="20% - Accent3 58 10" xfId="14543"/>
    <cellStyle name="20% - Accent3 58 11" xfId="14544"/>
    <cellStyle name="20% - Accent3 58 12" xfId="14545"/>
    <cellStyle name="20% - Accent3 58 2" xfId="14546"/>
    <cellStyle name="20% - Accent3 58 2 10" xfId="14547"/>
    <cellStyle name="20% - Accent3 58 2 2" xfId="14548"/>
    <cellStyle name="20% - Accent3 58 2 3" xfId="14549"/>
    <cellStyle name="20% - Accent3 58 2 4" xfId="14550"/>
    <cellStyle name="20% - Accent3 58 2 5" xfId="14551"/>
    <cellStyle name="20% - Accent3 58 2 6" xfId="14552"/>
    <cellStyle name="20% - Accent3 58 2 7" xfId="14553"/>
    <cellStyle name="20% - Accent3 58 2 8" xfId="14554"/>
    <cellStyle name="20% - Accent3 58 2 9" xfId="14555"/>
    <cellStyle name="20% - Accent3 58 3" xfId="14556"/>
    <cellStyle name="20% - Accent3 58 4" xfId="14557"/>
    <cellStyle name="20% - Accent3 58 5" xfId="14558"/>
    <cellStyle name="20% - Accent3 58 6" xfId="14559"/>
    <cellStyle name="20% - Accent3 58 7" xfId="14560"/>
    <cellStyle name="20% - Accent3 58 8" xfId="14561"/>
    <cellStyle name="20% - Accent3 58 9" xfId="14562"/>
    <cellStyle name="20% - Accent3 59" xfId="14563"/>
    <cellStyle name="20% - Accent3 59 10" xfId="14564"/>
    <cellStyle name="20% - Accent3 59 11" xfId="14565"/>
    <cellStyle name="20% - Accent3 59 2" xfId="14566"/>
    <cellStyle name="20% - Accent3 59 3" xfId="14567"/>
    <cellStyle name="20% - Accent3 59 4" xfId="14568"/>
    <cellStyle name="20% - Accent3 59 5" xfId="14569"/>
    <cellStyle name="20% - Accent3 59 6" xfId="14570"/>
    <cellStyle name="20% - Accent3 59 7" xfId="14571"/>
    <cellStyle name="20% - Accent3 59 8" xfId="14572"/>
    <cellStyle name="20% - Accent3 59 9" xfId="14573"/>
    <cellStyle name="20% - Accent3 6" xfId="14574"/>
    <cellStyle name="20% - Accent3 6 10" xfId="14575"/>
    <cellStyle name="20% - Accent3 6 11" xfId="14576"/>
    <cellStyle name="20% - Accent3 6 12" xfId="14577"/>
    <cellStyle name="20% - Accent3 6 13" xfId="14578"/>
    <cellStyle name="20% - Accent3 6 14" xfId="14579"/>
    <cellStyle name="20% - Accent3 6 15" xfId="14580"/>
    <cellStyle name="20% - Accent3 6 16" xfId="14581"/>
    <cellStyle name="20% - Accent3 6 17" xfId="14582"/>
    <cellStyle name="20% - Accent3 6 18" xfId="14583"/>
    <cellStyle name="20% - Accent3 6 19" xfId="14584"/>
    <cellStyle name="20% - Accent3 6 2" xfId="14585"/>
    <cellStyle name="20% - Accent3 6 2 10" xfId="14586"/>
    <cellStyle name="20% - Accent3 6 2 11" xfId="14587"/>
    <cellStyle name="20% - Accent3 6 2 12" xfId="14588"/>
    <cellStyle name="20% - Accent3 6 2 13" xfId="14589"/>
    <cellStyle name="20% - Accent3 6 2 2" xfId="14590"/>
    <cellStyle name="20% - Accent3 6 2 2 10" xfId="14591"/>
    <cellStyle name="20% - Accent3 6 2 2 2" xfId="14592"/>
    <cellStyle name="20% - Accent3 6 2 2 2 2" xfId="14593"/>
    <cellStyle name="20% - Accent3 6 2 2 3" xfId="14594"/>
    <cellStyle name="20% - Accent3 6 2 2 4" xfId="14595"/>
    <cellStyle name="20% - Accent3 6 2 2 5" xfId="14596"/>
    <cellStyle name="20% - Accent3 6 2 2 6" xfId="14597"/>
    <cellStyle name="20% - Accent3 6 2 2 7" xfId="14598"/>
    <cellStyle name="20% - Accent3 6 2 2 8" xfId="14599"/>
    <cellStyle name="20% - Accent3 6 2 2 9" xfId="14600"/>
    <cellStyle name="20% - Accent3 6 2 3" xfId="14601"/>
    <cellStyle name="20% - Accent3 6 2 3 10" xfId="14602"/>
    <cellStyle name="20% - Accent3 6 2 3 2" xfId="14603"/>
    <cellStyle name="20% - Accent3 6 2 3 3" xfId="14604"/>
    <cellStyle name="20% - Accent3 6 2 3 4" xfId="14605"/>
    <cellStyle name="20% - Accent3 6 2 3 5" xfId="14606"/>
    <cellStyle name="20% - Accent3 6 2 3 6" xfId="14607"/>
    <cellStyle name="20% - Accent3 6 2 3 7" xfId="14608"/>
    <cellStyle name="20% - Accent3 6 2 3 8" xfId="14609"/>
    <cellStyle name="20% - Accent3 6 2 3 9" xfId="14610"/>
    <cellStyle name="20% - Accent3 6 2 4" xfId="14611"/>
    <cellStyle name="20% - Accent3 6 2 5" xfId="14612"/>
    <cellStyle name="20% - Accent3 6 2 6" xfId="14613"/>
    <cellStyle name="20% - Accent3 6 2 7" xfId="14614"/>
    <cellStyle name="20% - Accent3 6 2 8" xfId="14615"/>
    <cellStyle name="20% - Accent3 6 2 9" xfId="14616"/>
    <cellStyle name="20% - Accent3 6 3" xfId="14617"/>
    <cellStyle name="20% - Accent3 6 3 10" xfId="14618"/>
    <cellStyle name="20% - Accent3 6 3 2" xfId="14619"/>
    <cellStyle name="20% - Accent3 6 3 2 2" xfId="14620"/>
    <cellStyle name="20% - Accent3 6 3 2 2 2" xfId="14621"/>
    <cellStyle name="20% - Accent3 6 3 2 3" xfId="14622"/>
    <cellStyle name="20% - Accent3 6 3 3" xfId="14623"/>
    <cellStyle name="20% - Accent3 6 3 3 2" xfId="14624"/>
    <cellStyle name="20% - Accent3 6 3 4" xfId="14625"/>
    <cellStyle name="20% - Accent3 6 3 5" xfId="14626"/>
    <cellStyle name="20% - Accent3 6 3 6" xfId="14627"/>
    <cellStyle name="20% - Accent3 6 3 7" xfId="14628"/>
    <cellStyle name="20% - Accent3 6 3 8" xfId="14629"/>
    <cellStyle name="20% - Accent3 6 3 9" xfId="14630"/>
    <cellStyle name="20% - Accent3 6 4" xfId="14631"/>
    <cellStyle name="20% - Accent3 6 4 10" xfId="14632"/>
    <cellStyle name="20% - Accent3 6 4 2" xfId="14633"/>
    <cellStyle name="20% - Accent3 6 4 2 2" xfId="14634"/>
    <cellStyle name="20% - Accent3 6 4 3" xfId="14635"/>
    <cellStyle name="20% - Accent3 6 4 4" xfId="14636"/>
    <cellStyle name="20% - Accent3 6 4 5" xfId="14637"/>
    <cellStyle name="20% - Accent3 6 4 6" xfId="14638"/>
    <cellStyle name="20% - Accent3 6 4 7" xfId="14639"/>
    <cellStyle name="20% - Accent3 6 4 8" xfId="14640"/>
    <cellStyle name="20% - Accent3 6 4 9" xfId="14641"/>
    <cellStyle name="20% - Accent3 6 5" xfId="14642"/>
    <cellStyle name="20% - Accent3 6 5 10" xfId="14643"/>
    <cellStyle name="20% - Accent3 6 5 2" xfId="14644"/>
    <cellStyle name="20% - Accent3 6 5 3" xfId="14645"/>
    <cellStyle name="20% - Accent3 6 5 4" xfId="14646"/>
    <cellStyle name="20% - Accent3 6 5 5" xfId="14647"/>
    <cellStyle name="20% - Accent3 6 5 6" xfId="14648"/>
    <cellStyle name="20% - Accent3 6 5 7" xfId="14649"/>
    <cellStyle name="20% - Accent3 6 5 8" xfId="14650"/>
    <cellStyle name="20% - Accent3 6 5 9" xfId="14651"/>
    <cellStyle name="20% - Accent3 6 6" xfId="14652"/>
    <cellStyle name="20% - Accent3 6 6 10" xfId="14653"/>
    <cellStyle name="20% - Accent3 6 6 2" xfId="14654"/>
    <cellStyle name="20% - Accent3 6 6 3" xfId="14655"/>
    <cellStyle name="20% - Accent3 6 6 4" xfId="14656"/>
    <cellStyle name="20% - Accent3 6 6 5" xfId="14657"/>
    <cellStyle name="20% - Accent3 6 6 6" xfId="14658"/>
    <cellStyle name="20% - Accent3 6 6 7" xfId="14659"/>
    <cellStyle name="20% - Accent3 6 6 8" xfId="14660"/>
    <cellStyle name="20% - Accent3 6 6 9" xfId="14661"/>
    <cellStyle name="20% - Accent3 6 7" xfId="14662"/>
    <cellStyle name="20% - Accent3 6 7 10" xfId="14663"/>
    <cellStyle name="20% - Accent3 6 7 2" xfId="14664"/>
    <cellStyle name="20% - Accent3 6 7 3" xfId="14665"/>
    <cellStyle name="20% - Accent3 6 7 4" xfId="14666"/>
    <cellStyle name="20% - Accent3 6 7 5" xfId="14667"/>
    <cellStyle name="20% - Accent3 6 7 6" xfId="14668"/>
    <cellStyle name="20% - Accent3 6 7 7" xfId="14669"/>
    <cellStyle name="20% - Accent3 6 7 8" xfId="14670"/>
    <cellStyle name="20% - Accent3 6 7 9" xfId="14671"/>
    <cellStyle name="20% - Accent3 6 8" xfId="14672"/>
    <cellStyle name="20% - Accent3 6 8 10" xfId="14673"/>
    <cellStyle name="20% - Accent3 6 8 2" xfId="14674"/>
    <cellStyle name="20% - Accent3 6 8 3" xfId="14675"/>
    <cellStyle name="20% - Accent3 6 8 4" xfId="14676"/>
    <cellStyle name="20% - Accent3 6 8 5" xfId="14677"/>
    <cellStyle name="20% - Accent3 6 8 6" xfId="14678"/>
    <cellStyle name="20% - Accent3 6 8 7" xfId="14679"/>
    <cellStyle name="20% - Accent3 6 8 8" xfId="14680"/>
    <cellStyle name="20% - Accent3 6 8 9" xfId="14681"/>
    <cellStyle name="20% - Accent3 6 9" xfId="14682"/>
    <cellStyle name="20% - Accent3 6 9 10" xfId="14683"/>
    <cellStyle name="20% - Accent3 6 9 2" xfId="14684"/>
    <cellStyle name="20% - Accent3 6 9 3" xfId="14685"/>
    <cellStyle name="20% - Accent3 6 9 4" xfId="14686"/>
    <cellStyle name="20% - Accent3 6 9 5" xfId="14687"/>
    <cellStyle name="20% - Accent3 6 9 6" xfId="14688"/>
    <cellStyle name="20% - Accent3 6 9 7" xfId="14689"/>
    <cellStyle name="20% - Accent3 6 9 8" xfId="14690"/>
    <cellStyle name="20% - Accent3 6 9 9" xfId="14691"/>
    <cellStyle name="20% - Accent3 60" xfId="14692"/>
    <cellStyle name="20% - Accent3 60 10" xfId="14693"/>
    <cellStyle name="20% - Accent3 60 11" xfId="14694"/>
    <cellStyle name="20% - Accent3 60 2" xfId="14695"/>
    <cellStyle name="20% - Accent3 60 3" xfId="14696"/>
    <cellStyle name="20% - Accent3 60 4" xfId="14697"/>
    <cellStyle name="20% - Accent3 60 5" xfId="14698"/>
    <cellStyle name="20% - Accent3 60 6" xfId="14699"/>
    <cellStyle name="20% - Accent3 60 7" xfId="14700"/>
    <cellStyle name="20% - Accent3 60 8" xfId="14701"/>
    <cellStyle name="20% - Accent3 60 9" xfId="14702"/>
    <cellStyle name="20% - Accent3 61" xfId="14703"/>
    <cellStyle name="20% - Accent3 61 10" xfId="14704"/>
    <cellStyle name="20% - Accent3 61 11" xfId="14705"/>
    <cellStyle name="20% - Accent3 61 2" xfId="14706"/>
    <cellStyle name="20% - Accent3 61 3" xfId="14707"/>
    <cellStyle name="20% - Accent3 61 4" xfId="14708"/>
    <cellStyle name="20% - Accent3 61 5" xfId="14709"/>
    <cellStyle name="20% - Accent3 61 6" xfId="14710"/>
    <cellStyle name="20% - Accent3 61 7" xfId="14711"/>
    <cellStyle name="20% - Accent3 61 8" xfId="14712"/>
    <cellStyle name="20% - Accent3 61 9" xfId="14713"/>
    <cellStyle name="20% - Accent3 62" xfId="14714"/>
    <cellStyle name="20% - Accent3 62 10" xfId="14715"/>
    <cellStyle name="20% - Accent3 62 11" xfId="14716"/>
    <cellStyle name="20% - Accent3 62 2" xfId="14717"/>
    <cellStyle name="20% - Accent3 62 3" xfId="14718"/>
    <cellStyle name="20% - Accent3 62 4" xfId="14719"/>
    <cellStyle name="20% - Accent3 62 5" xfId="14720"/>
    <cellStyle name="20% - Accent3 62 6" xfId="14721"/>
    <cellStyle name="20% - Accent3 62 7" xfId="14722"/>
    <cellStyle name="20% - Accent3 62 8" xfId="14723"/>
    <cellStyle name="20% - Accent3 62 9" xfId="14724"/>
    <cellStyle name="20% - Accent3 63" xfId="14725"/>
    <cellStyle name="20% - Accent3 64" xfId="14726"/>
    <cellStyle name="20% - Accent3 65" xfId="14727"/>
    <cellStyle name="20% - Accent3 66" xfId="14728"/>
    <cellStyle name="20% - Accent3 67" xfId="14729"/>
    <cellStyle name="20% - Accent3 68" xfId="14730"/>
    <cellStyle name="20% - Accent3 69" xfId="14731"/>
    <cellStyle name="20% - Accent3 7" xfId="14732"/>
    <cellStyle name="20% - Accent3 7 10" xfId="14733"/>
    <cellStyle name="20% - Accent3 7 11" xfId="14734"/>
    <cellStyle name="20% - Accent3 7 12" xfId="14735"/>
    <cellStyle name="20% - Accent3 7 13" xfId="14736"/>
    <cellStyle name="20% - Accent3 7 14" xfId="14737"/>
    <cellStyle name="20% - Accent3 7 15" xfId="14738"/>
    <cellStyle name="20% - Accent3 7 16" xfId="14739"/>
    <cellStyle name="20% - Accent3 7 17" xfId="14740"/>
    <cellStyle name="20% - Accent3 7 18" xfId="14741"/>
    <cellStyle name="20% - Accent3 7 19" xfId="14742"/>
    <cellStyle name="20% - Accent3 7 2" xfId="14743"/>
    <cellStyle name="20% - Accent3 7 2 10" xfId="14744"/>
    <cellStyle name="20% - Accent3 7 2 11" xfId="14745"/>
    <cellStyle name="20% - Accent3 7 2 12" xfId="14746"/>
    <cellStyle name="20% - Accent3 7 2 13" xfId="14747"/>
    <cellStyle name="20% - Accent3 7 2 2" xfId="14748"/>
    <cellStyle name="20% - Accent3 7 2 2 10" xfId="14749"/>
    <cellStyle name="20% - Accent3 7 2 2 2" xfId="14750"/>
    <cellStyle name="20% - Accent3 7 2 2 3" xfId="14751"/>
    <cellStyle name="20% - Accent3 7 2 2 4" xfId="14752"/>
    <cellStyle name="20% - Accent3 7 2 2 5" xfId="14753"/>
    <cellStyle name="20% - Accent3 7 2 2 6" xfId="14754"/>
    <cellStyle name="20% - Accent3 7 2 2 7" xfId="14755"/>
    <cellStyle name="20% - Accent3 7 2 2 8" xfId="14756"/>
    <cellStyle name="20% - Accent3 7 2 2 9" xfId="14757"/>
    <cellStyle name="20% - Accent3 7 2 3" xfId="14758"/>
    <cellStyle name="20% - Accent3 7 2 3 10" xfId="14759"/>
    <cellStyle name="20% - Accent3 7 2 3 2" xfId="14760"/>
    <cellStyle name="20% - Accent3 7 2 3 3" xfId="14761"/>
    <cellStyle name="20% - Accent3 7 2 3 4" xfId="14762"/>
    <cellStyle name="20% - Accent3 7 2 3 5" xfId="14763"/>
    <cellStyle name="20% - Accent3 7 2 3 6" xfId="14764"/>
    <cellStyle name="20% - Accent3 7 2 3 7" xfId="14765"/>
    <cellStyle name="20% - Accent3 7 2 3 8" xfId="14766"/>
    <cellStyle name="20% - Accent3 7 2 3 9" xfId="14767"/>
    <cellStyle name="20% - Accent3 7 2 4" xfId="14768"/>
    <cellStyle name="20% - Accent3 7 2 5" xfId="14769"/>
    <cellStyle name="20% - Accent3 7 2 6" xfId="14770"/>
    <cellStyle name="20% - Accent3 7 2 7" xfId="14771"/>
    <cellStyle name="20% - Accent3 7 2 8" xfId="14772"/>
    <cellStyle name="20% - Accent3 7 2 9" xfId="14773"/>
    <cellStyle name="20% - Accent3 7 3" xfId="14774"/>
    <cellStyle name="20% - Accent3 7 3 10" xfId="14775"/>
    <cellStyle name="20% - Accent3 7 3 2" xfId="14776"/>
    <cellStyle name="20% - Accent3 7 3 3" xfId="14777"/>
    <cellStyle name="20% - Accent3 7 3 4" xfId="14778"/>
    <cellStyle name="20% - Accent3 7 3 5" xfId="14779"/>
    <cellStyle name="20% - Accent3 7 3 6" xfId="14780"/>
    <cellStyle name="20% - Accent3 7 3 7" xfId="14781"/>
    <cellStyle name="20% - Accent3 7 3 8" xfId="14782"/>
    <cellStyle name="20% - Accent3 7 3 9" xfId="14783"/>
    <cellStyle name="20% - Accent3 7 4" xfId="14784"/>
    <cellStyle name="20% - Accent3 7 4 10" xfId="14785"/>
    <cellStyle name="20% - Accent3 7 4 2" xfId="14786"/>
    <cellStyle name="20% - Accent3 7 4 3" xfId="14787"/>
    <cellStyle name="20% - Accent3 7 4 4" xfId="14788"/>
    <cellStyle name="20% - Accent3 7 4 5" xfId="14789"/>
    <cellStyle name="20% - Accent3 7 4 6" xfId="14790"/>
    <cellStyle name="20% - Accent3 7 4 7" xfId="14791"/>
    <cellStyle name="20% - Accent3 7 4 8" xfId="14792"/>
    <cellStyle name="20% - Accent3 7 4 9" xfId="14793"/>
    <cellStyle name="20% - Accent3 7 5" xfId="14794"/>
    <cellStyle name="20% - Accent3 7 5 10" xfId="14795"/>
    <cellStyle name="20% - Accent3 7 5 2" xfId="14796"/>
    <cellStyle name="20% - Accent3 7 5 3" xfId="14797"/>
    <cellStyle name="20% - Accent3 7 5 4" xfId="14798"/>
    <cellStyle name="20% - Accent3 7 5 5" xfId="14799"/>
    <cellStyle name="20% - Accent3 7 5 6" xfId="14800"/>
    <cellStyle name="20% - Accent3 7 5 7" xfId="14801"/>
    <cellStyle name="20% - Accent3 7 5 8" xfId="14802"/>
    <cellStyle name="20% - Accent3 7 5 9" xfId="14803"/>
    <cellStyle name="20% - Accent3 7 6" xfId="14804"/>
    <cellStyle name="20% - Accent3 7 6 10" xfId="14805"/>
    <cellStyle name="20% - Accent3 7 6 2" xfId="14806"/>
    <cellStyle name="20% - Accent3 7 6 3" xfId="14807"/>
    <cellStyle name="20% - Accent3 7 6 4" xfId="14808"/>
    <cellStyle name="20% - Accent3 7 6 5" xfId="14809"/>
    <cellStyle name="20% - Accent3 7 6 6" xfId="14810"/>
    <cellStyle name="20% - Accent3 7 6 7" xfId="14811"/>
    <cellStyle name="20% - Accent3 7 6 8" xfId="14812"/>
    <cellStyle name="20% - Accent3 7 6 9" xfId="14813"/>
    <cellStyle name="20% - Accent3 7 7" xfId="14814"/>
    <cellStyle name="20% - Accent3 7 7 10" xfId="14815"/>
    <cellStyle name="20% - Accent3 7 7 2" xfId="14816"/>
    <cellStyle name="20% - Accent3 7 7 3" xfId="14817"/>
    <cellStyle name="20% - Accent3 7 7 4" xfId="14818"/>
    <cellStyle name="20% - Accent3 7 7 5" xfId="14819"/>
    <cellStyle name="20% - Accent3 7 7 6" xfId="14820"/>
    <cellStyle name="20% - Accent3 7 7 7" xfId="14821"/>
    <cellStyle name="20% - Accent3 7 7 8" xfId="14822"/>
    <cellStyle name="20% - Accent3 7 7 9" xfId="14823"/>
    <cellStyle name="20% - Accent3 7 8" xfId="14824"/>
    <cellStyle name="20% - Accent3 7 8 10" xfId="14825"/>
    <cellStyle name="20% - Accent3 7 8 2" xfId="14826"/>
    <cellStyle name="20% - Accent3 7 8 3" xfId="14827"/>
    <cellStyle name="20% - Accent3 7 8 4" xfId="14828"/>
    <cellStyle name="20% - Accent3 7 8 5" xfId="14829"/>
    <cellStyle name="20% - Accent3 7 8 6" xfId="14830"/>
    <cellStyle name="20% - Accent3 7 8 7" xfId="14831"/>
    <cellStyle name="20% - Accent3 7 8 8" xfId="14832"/>
    <cellStyle name="20% - Accent3 7 8 9" xfId="14833"/>
    <cellStyle name="20% - Accent3 7 9" xfId="14834"/>
    <cellStyle name="20% - Accent3 7 9 10" xfId="14835"/>
    <cellStyle name="20% - Accent3 7 9 2" xfId="14836"/>
    <cellStyle name="20% - Accent3 7 9 3" xfId="14837"/>
    <cellStyle name="20% - Accent3 7 9 4" xfId="14838"/>
    <cellStyle name="20% - Accent3 7 9 5" xfId="14839"/>
    <cellStyle name="20% - Accent3 7 9 6" xfId="14840"/>
    <cellStyle name="20% - Accent3 7 9 7" xfId="14841"/>
    <cellStyle name="20% - Accent3 7 9 8" xfId="14842"/>
    <cellStyle name="20% - Accent3 7 9 9" xfId="14843"/>
    <cellStyle name="20% - Accent3 70" xfId="14844"/>
    <cellStyle name="20% - Accent3 71" xfId="14845"/>
    <cellStyle name="20% - Accent3 72" xfId="14846"/>
    <cellStyle name="20% - Accent3 73" xfId="14847"/>
    <cellStyle name="20% - Accent3 74" xfId="14848"/>
    <cellStyle name="20% - Accent3 75" xfId="14849"/>
    <cellStyle name="20% - Accent3 76" xfId="14850"/>
    <cellStyle name="20% - Accent3 77" xfId="14851"/>
    <cellStyle name="20% - Accent3 78" xfId="14852"/>
    <cellStyle name="20% - Accent3 79" xfId="14853"/>
    <cellStyle name="20% - Accent3 8" xfId="14854"/>
    <cellStyle name="20% - Accent3 8 10" xfId="14855"/>
    <cellStyle name="20% - Accent3 8 11" xfId="14856"/>
    <cellStyle name="20% - Accent3 8 12" xfId="14857"/>
    <cellStyle name="20% - Accent3 8 13" xfId="14858"/>
    <cellStyle name="20% - Accent3 8 14" xfId="14859"/>
    <cellStyle name="20% - Accent3 8 15" xfId="14860"/>
    <cellStyle name="20% - Accent3 8 16" xfId="14861"/>
    <cellStyle name="20% - Accent3 8 17" xfId="14862"/>
    <cellStyle name="20% - Accent3 8 18" xfId="14863"/>
    <cellStyle name="20% - Accent3 8 19" xfId="14864"/>
    <cellStyle name="20% - Accent3 8 2" xfId="14865"/>
    <cellStyle name="20% - Accent3 8 2 10" xfId="14866"/>
    <cellStyle name="20% - Accent3 8 2 11" xfId="14867"/>
    <cellStyle name="20% - Accent3 8 2 12" xfId="14868"/>
    <cellStyle name="20% - Accent3 8 2 13" xfId="14869"/>
    <cellStyle name="20% - Accent3 8 2 2" xfId="14870"/>
    <cellStyle name="20% - Accent3 8 2 2 10" xfId="14871"/>
    <cellStyle name="20% - Accent3 8 2 2 2" xfId="14872"/>
    <cellStyle name="20% - Accent3 8 2 2 3" xfId="14873"/>
    <cellStyle name="20% - Accent3 8 2 2 4" xfId="14874"/>
    <cellStyle name="20% - Accent3 8 2 2 5" xfId="14875"/>
    <cellStyle name="20% - Accent3 8 2 2 6" xfId="14876"/>
    <cellStyle name="20% - Accent3 8 2 2 7" xfId="14877"/>
    <cellStyle name="20% - Accent3 8 2 2 8" xfId="14878"/>
    <cellStyle name="20% - Accent3 8 2 2 9" xfId="14879"/>
    <cellStyle name="20% - Accent3 8 2 3" xfId="14880"/>
    <cellStyle name="20% - Accent3 8 2 3 10" xfId="14881"/>
    <cellStyle name="20% - Accent3 8 2 3 2" xfId="14882"/>
    <cellStyle name="20% - Accent3 8 2 3 3" xfId="14883"/>
    <cellStyle name="20% - Accent3 8 2 3 4" xfId="14884"/>
    <cellStyle name="20% - Accent3 8 2 3 5" xfId="14885"/>
    <cellStyle name="20% - Accent3 8 2 3 6" xfId="14886"/>
    <cellStyle name="20% - Accent3 8 2 3 7" xfId="14887"/>
    <cellStyle name="20% - Accent3 8 2 3 8" xfId="14888"/>
    <cellStyle name="20% - Accent3 8 2 3 9" xfId="14889"/>
    <cellStyle name="20% - Accent3 8 2 4" xfId="14890"/>
    <cellStyle name="20% - Accent3 8 2 5" xfId="14891"/>
    <cellStyle name="20% - Accent3 8 2 6" xfId="14892"/>
    <cellStyle name="20% - Accent3 8 2 7" xfId="14893"/>
    <cellStyle name="20% - Accent3 8 2 8" xfId="14894"/>
    <cellStyle name="20% - Accent3 8 2 9" xfId="14895"/>
    <cellStyle name="20% - Accent3 8 3" xfId="14896"/>
    <cellStyle name="20% - Accent3 8 3 10" xfId="14897"/>
    <cellStyle name="20% - Accent3 8 3 2" xfId="14898"/>
    <cellStyle name="20% - Accent3 8 3 3" xfId="14899"/>
    <cellStyle name="20% - Accent3 8 3 4" xfId="14900"/>
    <cellStyle name="20% - Accent3 8 3 5" xfId="14901"/>
    <cellStyle name="20% - Accent3 8 3 6" xfId="14902"/>
    <cellStyle name="20% - Accent3 8 3 7" xfId="14903"/>
    <cellStyle name="20% - Accent3 8 3 8" xfId="14904"/>
    <cellStyle name="20% - Accent3 8 3 9" xfId="14905"/>
    <cellStyle name="20% - Accent3 8 4" xfId="14906"/>
    <cellStyle name="20% - Accent3 8 4 10" xfId="14907"/>
    <cellStyle name="20% - Accent3 8 4 2" xfId="14908"/>
    <cellStyle name="20% - Accent3 8 4 3" xfId="14909"/>
    <cellStyle name="20% - Accent3 8 4 4" xfId="14910"/>
    <cellStyle name="20% - Accent3 8 4 5" xfId="14911"/>
    <cellStyle name="20% - Accent3 8 4 6" xfId="14912"/>
    <cellStyle name="20% - Accent3 8 4 7" xfId="14913"/>
    <cellStyle name="20% - Accent3 8 4 8" xfId="14914"/>
    <cellStyle name="20% - Accent3 8 4 9" xfId="14915"/>
    <cellStyle name="20% - Accent3 8 5" xfId="14916"/>
    <cellStyle name="20% - Accent3 8 5 10" xfId="14917"/>
    <cellStyle name="20% - Accent3 8 5 2" xfId="14918"/>
    <cellStyle name="20% - Accent3 8 5 3" xfId="14919"/>
    <cellStyle name="20% - Accent3 8 5 4" xfId="14920"/>
    <cellStyle name="20% - Accent3 8 5 5" xfId="14921"/>
    <cellStyle name="20% - Accent3 8 5 6" xfId="14922"/>
    <cellStyle name="20% - Accent3 8 5 7" xfId="14923"/>
    <cellStyle name="20% - Accent3 8 5 8" xfId="14924"/>
    <cellStyle name="20% - Accent3 8 5 9" xfId="14925"/>
    <cellStyle name="20% - Accent3 8 6" xfId="14926"/>
    <cellStyle name="20% - Accent3 8 6 10" xfId="14927"/>
    <cellStyle name="20% - Accent3 8 6 2" xfId="14928"/>
    <cellStyle name="20% - Accent3 8 6 3" xfId="14929"/>
    <cellStyle name="20% - Accent3 8 6 4" xfId="14930"/>
    <cellStyle name="20% - Accent3 8 6 5" xfId="14931"/>
    <cellStyle name="20% - Accent3 8 6 6" xfId="14932"/>
    <cellStyle name="20% - Accent3 8 6 7" xfId="14933"/>
    <cellStyle name="20% - Accent3 8 6 8" xfId="14934"/>
    <cellStyle name="20% - Accent3 8 6 9" xfId="14935"/>
    <cellStyle name="20% - Accent3 8 7" xfId="14936"/>
    <cellStyle name="20% - Accent3 8 7 10" xfId="14937"/>
    <cellStyle name="20% - Accent3 8 7 2" xfId="14938"/>
    <cellStyle name="20% - Accent3 8 7 3" xfId="14939"/>
    <cellStyle name="20% - Accent3 8 7 4" xfId="14940"/>
    <cellStyle name="20% - Accent3 8 7 5" xfId="14941"/>
    <cellStyle name="20% - Accent3 8 7 6" xfId="14942"/>
    <cellStyle name="20% - Accent3 8 7 7" xfId="14943"/>
    <cellStyle name="20% - Accent3 8 7 8" xfId="14944"/>
    <cellStyle name="20% - Accent3 8 7 9" xfId="14945"/>
    <cellStyle name="20% - Accent3 8 8" xfId="14946"/>
    <cellStyle name="20% - Accent3 8 8 10" xfId="14947"/>
    <cellStyle name="20% - Accent3 8 8 2" xfId="14948"/>
    <cellStyle name="20% - Accent3 8 8 3" xfId="14949"/>
    <cellStyle name="20% - Accent3 8 8 4" xfId="14950"/>
    <cellStyle name="20% - Accent3 8 8 5" xfId="14951"/>
    <cellStyle name="20% - Accent3 8 8 6" xfId="14952"/>
    <cellStyle name="20% - Accent3 8 8 7" xfId="14953"/>
    <cellStyle name="20% - Accent3 8 8 8" xfId="14954"/>
    <cellStyle name="20% - Accent3 8 8 9" xfId="14955"/>
    <cellStyle name="20% - Accent3 8 9" xfId="14956"/>
    <cellStyle name="20% - Accent3 8 9 10" xfId="14957"/>
    <cellStyle name="20% - Accent3 8 9 2" xfId="14958"/>
    <cellStyle name="20% - Accent3 8 9 3" xfId="14959"/>
    <cellStyle name="20% - Accent3 8 9 4" xfId="14960"/>
    <cellStyle name="20% - Accent3 8 9 5" xfId="14961"/>
    <cellStyle name="20% - Accent3 8 9 6" xfId="14962"/>
    <cellStyle name="20% - Accent3 8 9 7" xfId="14963"/>
    <cellStyle name="20% - Accent3 8 9 8" xfId="14964"/>
    <cellStyle name="20% - Accent3 8 9 9" xfId="14965"/>
    <cellStyle name="20% - Accent3 80" xfId="14966"/>
    <cellStyle name="20% - Accent3 81" xfId="14967"/>
    <cellStyle name="20% - Accent3 82" xfId="14968"/>
    <cellStyle name="20% - Accent3 83" xfId="14969"/>
    <cellStyle name="20% - Accent3 84" xfId="14970"/>
    <cellStyle name="20% - Accent3 85" xfId="14971"/>
    <cellStyle name="20% - Accent3 86" xfId="14972"/>
    <cellStyle name="20% - Accent3 87" xfId="14973"/>
    <cellStyle name="20% - Accent3 88" xfId="14974"/>
    <cellStyle name="20% - Accent3 89" xfId="14975"/>
    <cellStyle name="20% - Accent3 9" xfId="14976"/>
    <cellStyle name="20% - Accent3 9 10" xfId="14977"/>
    <cellStyle name="20% - Accent3 9 11" xfId="14978"/>
    <cellStyle name="20% - Accent3 9 12" xfId="14979"/>
    <cellStyle name="20% - Accent3 9 13" xfId="14980"/>
    <cellStyle name="20% - Accent3 9 14" xfId="14981"/>
    <cellStyle name="20% - Accent3 9 15" xfId="14982"/>
    <cellStyle name="20% - Accent3 9 16" xfId="14983"/>
    <cellStyle name="20% - Accent3 9 17" xfId="14984"/>
    <cellStyle name="20% - Accent3 9 18" xfId="14985"/>
    <cellStyle name="20% - Accent3 9 19" xfId="14986"/>
    <cellStyle name="20% - Accent3 9 2" xfId="14987"/>
    <cellStyle name="20% - Accent3 9 2 10" xfId="14988"/>
    <cellStyle name="20% - Accent3 9 2 11" xfId="14989"/>
    <cellStyle name="20% - Accent3 9 2 12" xfId="14990"/>
    <cellStyle name="20% - Accent3 9 2 13" xfId="14991"/>
    <cellStyle name="20% - Accent3 9 2 2" xfId="14992"/>
    <cellStyle name="20% - Accent3 9 2 2 10" xfId="14993"/>
    <cellStyle name="20% - Accent3 9 2 2 2" xfId="14994"/>
    <cellStyle name="20% - Accent3 9 2 2 3" xfId="14995"/>
    <cellStyle name="20% - Accent3 9 2 2 4" xfId="14996"/>
    <cellStyle name="20% - Accent3 9 2 2 5" xfId="14997"/>
    <cellStyle name="20% - Accent3 9 2 2 6" xfId="14998"/>
    <cellStyle name="20% - Accent3 9 2 2 7" xfId="14999"/>
    <cellStyle name="20% - Accent3 9 2 2 8" xfId="15000"/>
    <cellStyle name="20% - Accent3 9 2 2 9" xfId="15001"/>
    <cellStyle name="20% - Accent3 9 2 3" xfId="15002"/>
    <cellStyle name="20% - Accent3 9 2 3 10" xfId="15003"/>
    <cellStyle name="20% - Accent3 9 2 3 2" xfId="15004"/>
    <cellStyle name="20% - Accent3 9 2 3 3" xfId="15005"/>
    <cellStyle name="20% - Accent3 9 2 3 4" xfId="15006"/>
    <cellStyle name="20% - Accent3 9 2 3 5" xfId="15007"/>
    <cellStyle name="20% - Accent3 9 2 3 6" xfId="15008"/>
    <cellStyle name="20% - Accent3 9 2 3 7" xfId="15009"/>
    <cellStyle name="20% - Accent3 9 2 3 8" xfId="15010"/>
    <cellStyle name="20% - Accent3 9 2 3 9" xfId="15011"/>
    <cellStyle name="20% - Accent3 9 2 4" xfId="15012"/>
    <cellStyle name="20% - Accent3 9 2 5" xfId="15013"/>
    <cellStyle name="20% - Accent3 9 2 6" xfId="15014"/>
    <cellStyle name="20% - Accent3 9 2 7" xfId="15015"/>
    <cellStyle name="20% - Accent3 9 2 8" xfId="15016"/>
    <cellStyle name="20% - Accent3 9 2 9" xfId="15017"/>
    <cellStyle name="20% - Accent3 9 3" xfId="15018"/>
    <cellStyle name="20% - Accent3 9 3 10" xfId="15019"/>
    <cellStyle name="20% - Accent3 9 3 2" xfId="15020"/>
    <cellStyle name="20% - Accent3 9 3 3" xfId="15021"/>
    <cellStyle name="20% - Accent3 9 3 4" xfId="15022"/>
    <cellStyle name="20% - Accent3 9 3 5" xfId="15023"/>
    <cellStyle name="20% - Accent3 9 3 6" xfId="15024"/>
    <cellStyle name="20% - Accent3 9 3 7" xfId="15025"/>
    <cellStyle name="20% - Accent3 9 3 8" xfId="15026"/>
    <cellStyle name="20% - Accent3 9 3 9" xfId="15027"/>
    <cellStyle name="20% - Accent3 9 4" xfId="15028"/>
    <cellStyle name="20% - Accent3 9 4 10" xfId="15029"/>
    <cellStyle name="20% - Accent3 9 4 2" xfId="15030"/>
    <cellStyle name="20% - Accent3 9 4 3" xfId="15031"/>
    <cellStyle name="20% - Accent3 9 4 4" xfId="15032"/>
    <cellStyle name="20% - Accent3 9 4 5" xfId="15033"/>
    <cellStyle name="20% - Accent3 9 4 6" xfId="15034"/>
    <cellStyle name="20% - Accent3 9 4 7" xfId="15035"/>
    <cellStyle name="20% - Accent3 9 4 8" xfId="15036"/>
    <cellStyle name="20% - Accent3 9 4 9" xfId="15037"/>
    <cellStyle name="20% - Accent3 9 5" xfId="15038"/>
    <cellStyle name="20% - Accent3 9 5 10" xfId="15039"/>
    <cellStyle name="20% - Accent3 9 5 2" xfId="15040"/>
    <cellStyle name="20% - Accent3 9 5 3" xfId="15041"/>
    <cellStyle name="20% - Accent3 9 5 4" xfId="15042"/>
    <cellStyle name="20% - Accent3 9 5 5" xfId="15043"/>
    <cellStyle name="20% - Accent3 9 5 6" xfId="15044"/>
    <cellStyle name="20% - Accent3 9 5 7" xfId="15045"/>
    <cellStyle name="20% - Accent3 9 5 8" xfId="15046"/>
    <cellStyle name="20% - Accent3 9 5 9" xfId="15047"/>
    <cellStyle name="20% - Accent3 9 6" xfId="15048"/>
    <cellStyle name="20% - Accent3 9 6 10" xfId="15049"/>
    <cellStyle name="20% - Accent3 9 6 2" xfId="15050"/>
    <cellStyle name="20% - Accent3 9 6 3" xfId="15051"/>
    <cellStyle name="20% - Accent3 9 6 4" xfId="15052"/>
    <cellStyle name="20% - Accent3 9 6 5" xfId="15053"/>
    <cellStyle name="20% - Accent3 9 6 6" xfId="15054"/>
    <cellStyle name="20% - Accent3 9 6 7" xfId="15055"/>
    <cellStyle name="20% - Accent3 9 6 8" xfId="15056"/>
    <cellStyle name="20% - Accent3 9 6 9" xfId="15057"/>
    <cellStyle name="20% - Accent3 9 7" xfId="15058"/>
    <cellStyle name="20% - Accent3 9 7 10" xfId="15059"/>
    <cellStyle name="20% - Accent3 9 7 2" xfId="15060"/>
    <cellStyle name="20% - Accent3 9 7 3" xfId="15061"/>
    <cellStyle name="20% - Accent3 9 7 4" xfId="15062"/>
    <cellStyle name="20% - Accent3 9 7 5" xfId="15063"/>
    <cellStyle name="20% - Accent3 9 7 6" xfId="15064"/>
    <cellStyle name="20% - Accent3 9 7 7" xfId="15065"/>
    <cellStyle name="20% - Accent3 9 7 8" xfId="15066"/>
    <cellStyle name="20% - Accent3 9 7 9" xfId="15067"/>
    <cellStyle name="20% - Accent3 9 8" xfId="15068"/>
    <cellStyle name="20% - Accent3 9 8 10" xfId="15069"/>
    <cellStyle name="20% - Accent3 9 8 2" xfId="15070"/>
    <cellStyle name="20% - Accent3 9 8 3" xfId="15071"/>
    <cellStyle name="20% - Accent3 9 8 4" xfId="15072"/>
    <cellStyle name="20% - Accent3 9 8 5" xfId="15073"/>
    <cellStyle name="20% - Accent3 9 8 6" xfId="15074"/>
    <cellStyle name="20% - Accent3 9 8 7" xfId="15075"/>
    <cellStyle name="20% - Accent3 9 8 8" xfId="15076"/>
    <cellStyle name="20% - Accent3 9 8 9" xfId="15077"/>
    <cellStyle name="20% - Accent3 9 9" xfId="15078"/>
    <cellStyle name="20% - Accent3 9 9 10" xfId="15079"/>
    <cellStyle name="20% - Accent3 9 9 2" xfId="15080"/>
    <cellStyle name="20% - Accent3 9 9 3" xfId="15081"/>
    <cellStyle name="20% - Accent3 9 9 4" xfId="15082"/>
    <cellStyle name="20% - Accent3 9 9 5" xfId="15083"/>
    <cellStyle name="20% - Accent3 9 9 6" xfId="15084"/>
    <cellStyle name="20% - Accent3 9 9 7" xfId="15085"/>
    <cellStyle name="20% - Accent3 9 9 8" xfId="15086"/>
    <cellStyle name="20% - Accent3 9 9 9" xfId="15087"/>
    <cellStyle name="20% - Accent3 90" xfId="15088"/>
    <cellStyle name="20% - Accent3 91" xfId="15089"/>
    <cellStyle name="20% - Accent3 92" xfId="15090"/>
    <cellStyle name="20% - Accent3 93" xfId="15091"/>
    <cellStyle name="20% - Accent3 94" xfId="15092"/>
    <cellStyle name="20% - Accent3 95" xfId="15093"/>
    <cellStyle name="20% - Accent3 96" xfId="15094"/>
    <cellStyle name="20% - Accent3 97" xfId="15095"/>
    <cellStyle name="20% - Accent3 98" xfId="15096"/>
    <cellStyle name="20% - Accent3 99" xfId="15097"/>
    <cellStyle name="20% - Accent4 10" xfId="15098"/>
    <cellStyle name="20% - Accent4 10 10" xfId="15099"/>
    <cellStyle name="20% - Accent4 10 11" xfId="15100"/>
    <cellStyle name="20% - Accent4 10 12" xfId="15101"/>
    <cellStyle name="20% - Accent4 10 13" xfId="15102"/>
    <cellStyle name="20% - Accent4 10 14" xfId="15103"/>
    <cellStyle name="20% - Accent4 10 15" xfId="15104"/>
    <cellStyle name="20% - Accent4 10 16" xfId="15105"/>
    <cellStyle name="20% - Accent4 10 17" xfId="15106"/>
    <cellStyle name="20% - Accent4 10 18" xfId="15107"/>
    <cellStyle name="20% - Accent4 10 19" xfId="15108"/>
    <cellStyle name="20% - Accent4 10 2" xfId="15109"/>
    <cellStyle name="20% - Accent4 10 2 10" xfId="15110"/>
    <cellStyle name="20% - Accent4 10 2 11" xfId="15111"/>
    <cellStyle name="20% - Accent4 10 2 12" xfId="15112"/>
    <cellStyle name="20% - Accent4 10 2 13" xfId="15113"/>
    <cellStyle name="20% - Accent4 10 2 2" xfId="15114"/>
    <cellStyle name="20% - Accent4 10 2 2 10" xfId="15115"/>
    <cellStyle name="20% - Accent4 10 2 2 2" xfId="15116"/>
    <cellStyle name="20% - Accent4 10 2 2 3" xfId="15117"/>
    <cellStyle name="20% - Accent4 10 2 2 4" xfId="15118"/>
    <cellStyle name="20% - Accent4 10 2 2 5" xfId="15119"/>
    <cellStyle name="20% - Accent4 10 2 2 6" xfId="15120"/>
    <cellStyle name="20% - Accent4 10 2 2 7" xfId="15121"/>
    <cellStyle name="20% - Accent4 10 2 2 8" xfId="15122"/>
    <cellStyle name="20% - Accent4 10 2 2 9" xfId="15123"/>
    <cellStyle name="20% - Accent4 10 2 3" xfId="15124"/>
    <cellStyle name="20% - Accent4 10 2 3 10" xfId="15125"/>
    <cellStyle name="20% - Accent4 10 2 3 2" xfId="15126"/>
    <cellStyle name="20% - Accent4 10 2 3 3" xfId="15127"/>
    <cellStyle name="20% - Accent4 10 2 3 4" xfId="15128"/>
    <cellStyle name="20% - Accent4 10 2 3 5" xfId="15129"/>
    <cellStyle name="20% - Accent4 10 2 3 6" xfId="15130"/>
    <cellStyle name="20% - Accent4 10 2 3 7" xfId="15131"/>
    <cellStyle name="20% - Accent4 10 2 3 8" xfId="15132"/>
    <cellStyle name="20% - Accent4 10 2 3 9" xfId="15133"/>
    <cellStyle name="20% - Accent4 10 2 4" xfId="15134"/>
    <cellStyle name="20% - Accent4 10 2 5" xfId="15135"/>
    <cellStyle name="20% - Accent4 10 2 6" xfId="15136"/>
    <cellStyle name="20% - Accent4 10 2 7" xfId="15137"/>
    <cellStyle name="20% - Accent4 10 2 8" xfId="15138"/>
    <cellStyle name="20% - Accent4 10 2 9" xfId="15139"/>
    <cellStyle name="20% - Accent4 10 3" xfId="15140"/>
    <cellStyle name="20% - Accent4 10 3 10" xfId="15141"/>
    <cellStyle name="20% - Accent4 10 3 2" xfId="15142"/>
    <cellStyle name="20% - Accent4 10 3 3" xfId="15143"/>
    <cellStyle name="20% - Accent4 10 3 4" xfId="15144"/>
    <cellStyle name="20% - Accent4 10 3 5" xfId="15145"/>
    <cellStyle name="20% - Accent4 10 3 6" xfId="15146"/>
    <cellStyle name="20% - Accent4 10 3 7" xfId="15147"/>
    <cellStyle name="20% - Accent4 10 3 8" xfId="15148"/>
    <cellStyle name="20% - Accent4 10 3 9" xfId="15149"/>
    <cellStyle name="20% - Accent4 10 4" xfId="15150"/>
    <cellStyle name="20% - Accent4 10 4 10" xfId="15151"/>
    <cellStyle name="20% - Accent4 10 4 2" xfId="15152"/>
    <cellStyle name="20% - Accent4 10 4 3" xfId="15153"/>
    <cellStyle name="20% - Accent4 10 4 4" xfId="15154"/>
    <cellStyle name="20% - Accent4 10 4 5" xfId="15155"/>
    <cellStyle name="20% - Accent4 10 4 6" xfId="15156"/>
    <cellStyle name="20% - Accent4 10 4 7" xfId="15157"/>
    <cellStyle name="20% - Accent4 10 4 8" xfId="15158"/>
    <cellStyle name="20% - Accent4 10 4 9" xfId="15159"/>
    <cellStyle name="20% - Accent4 10 5" xfId="15160"/>
    <cellStyle name="20% - Accent4 10 5 10" xfId="15161"/>
    <cellStyle name="20% - Accent4 10 5 2" xfId="15162"/>
    <cellStyle name="20% - Accent4 10 5 3" xfId="15163"/>
    <cellStyle name="20% - Accent4 10 5 4" xfId="15164"/>
    <cellStyle name="20% - Accent4 10 5 5" xfId="15165"/>
    <cellStyle name="20% - Accent4 10 5 6" xfId="15166"/>
    <cellStyle name="20% - Accent4 10 5 7" xfId="15167"/>
    <cellStyle name="20% - Accent4 10 5 8" xfId="15168"/>
    <cellStyle name="20% - Accent4 10 5 9" xfId="15169"/>
    <cellStyle name="20% - Accent4 10 6" xfId="15170"/>
    <cellStyle name="20% - Accent4 10 6 10" xfId="15171"/>
    <cellStyle name="20% - Accent4 10 6 2" xfId="15172"/>
    <cellStyle name="20% - Accent4 10 6 3" xfId="15173"/>
    <cellStyle name="20% - Accent4 10 6 4" xfId="15174"/>
    <cellStyle name="20% - Accent4 10 6 5" xfId="15175"/>
    <cellStyle name="20% - Accent4 10 6 6" xfId="15176"/>
    <cellStyle name="20% - Accent4 10 6 7" xfId="15177"/>
    <cellStyle name="20% - Accent4 10 6 8" xfId="15178"/>
    <cellStyle name="20% - Accent4 10 6 9" xfId="15179"/>
    <cellStyle name="20% - Accent4 10 7" xfId="15180"/>
    <cellStyle name="20% - Accent4 10 7 10" xfId="15181"/>
    <cellStyle name="20% - Accent4 10 7 2" xfId="15182"/>
    <cellStyle name="20% - Accent4 10 7 3" xfId="15183"/>
    <cellStyle name="20% - Accent4 10 7 4" xfId="15184"/>
    <cellStyle name="20% - Accent4 10 7 5" xfId="15185"/>
    <cellStyle name="20% - Accent4 10 7 6" xfId="15186"/>
    <cellStyle name="20% - Accent4 10 7 7" xfId="15187"/>
    <cellStyle name="20% - Accent4 10 7 8" xfId="15188"/>
    <cellStyle name="20% - Accent4 10 7 9" xfId="15189"/>
    <cellStyle name="20% - Accent4 10 8" xfId="15190"/>
    <cellStyle name="20% - Accent4 10 8 10" xfId="15191"/>
    <cellStyle name="20% - Accent4 10 8 2" xfId="15192"/>
    <cellStyle name="20% - Accent4 10 8 3" xfId="15193"/>
    <cellStyle name="20% - Accent4 10 8 4" xfId="15194"/>
    <cellStyle name="20% - Accent4 10 8 5" xfId="15195"/>
    <cellStyle name="20% - Accent4 10 8 6" xfId="15196"/>
    <cellStyle name="20% - Accent4 10 8 7" xfId="15197"/>
    <cellStyle name="20% - Accent4 10 8 8" xfId="15198"/>
    <cellStyle name="20% - Accent4 10 8 9" xfId="15199"/>
    <cellStyle name="20% - Accent4 10 9" xfId="15200"/>
    <cellStyle name="20% - Accent4 10 9 10" xfId="15201"/>
    <cellStyle name="20% - Accent4 10 9 2" xfId="15202"/>
    <cellStyle name="20% - Accent4 10 9 3" xfId="15203"/>
    <cellStyle name="20% - Accent4 10 9 4" xfId="15204"/>
    <cellStyle name="20% - Accent4 10 9 5" xfId="15205"/>
    <cellStyle name="20% - Accent4 10 9 6" xfId="15206"/>
    <cellStyle name="20% - Accent4 10 9 7" xfId="15207"/>
    <cellStyle name="20% - Accent4 10 9 8" xfId="15208"/>
    <cellStyle name="20% - Accent4 10 9 9" xfId="15209"/>
    <cellStyle name="20% - Accent4 100" xfId="15210"/>
    <cellStyle name="20% - Accent4 101" xfId="15211"/>
    <cellStyle name="20% - Accent4 102" xfId="15212"/>
    <cellStyle name="20% - Accent4 103" xfId="15213"/>
    <cellStyle name="20% - Accent4 104" xfId="15214"/>
    <cellStyle name="20% - Accent4 105" xfId="15215"/>
    <cellStyle name="20% - Accent4 106" xfId="15216"/>
    <cellStyle name="20% - Accent4 107" xfId="15217"/>
    <cellStyle name="20% - Accent4 108" xfId="15218"/>
    <cellStyle name="20% - Accent4 109" xfId="15219"/>
    <cellStyle name="20% - Accent4 11" xfId="15220"/>
    <cellStyle name="20% - Accent4 11 10" xfId="15221"/>
    <cellStyle name="20% - Accent4 11 11" xfId="15222"/>
    <cellStyle name="20% - Accent4 11 12" xfId="15223"/>
    <cellStyle name="20% - Accent4 11 13" xfId="15224"/>
    <cellStyle name="20% - Accent4 11 14" xfId="15225"/>
    <cellStyle name="20% - Accent4 11 15" xfId="15226"/>
    <cellStyle name="20% - Accent4 11 16" xfId="15227"/>
    <cellStyle name="20% - Accent4 11 17" xfId="15228"/>
    <cellStyle name="20% - Accent4 11 18" xfId="15229"/>
    <cellStyle name="20% - Accent4 11 19" xfId="15230"/>
    <cellStyle name="20% - Accent4 11 2" xfId="15231"/>
    <cellStyle name="20% - Accent4 11 2 10" xfId="15232"/>
    <cellStyle name="20% - Accent4 11 2 11" xfId="15233"/>
    <cellStyle name="20% - Accent4 11 2 12" xfId="15234"/>
    <cellStyle name="20% - Accent4 11 2 13" xfId="15235"/>
    <cellStyle name="20% - Accent4 11 2 2" xfId="15236"/>
    <cellStyle name="20% - Accent4 11 2 2 10" xfId="15237"/>
    <cellStyle name="20% - Accent4 11 2 2 2" xfId="15238"/>
    <cellStyle name="20% - Accent4 11 2 2 3" xfId="15239"/>
    <cellStyle name="20% - Accent4 11 2 2 4" xfId="15240"/>
    <cellStyle name="20% - Accent4 11 2 2 5" xfId="15241"/>
    <cellStyle name="20% - Accent4 11 2 2 6" xfId="15242"/>
    <cellStyle name="20% - Accent4 11 2 2 7" xfId="15243"/>
    <cellStyle name="20% - Accent4 11 2 2 8" xfId="15244"/>
    <cellStyle name="20% - Accent4 11 2 2 9" xfId="15245"/>
    <cellStyle name="20% - Accent4 11 2 3" xfId="15246"/>
    <cellStyle name="20% - Accent4 11 2 3 10" xfId="15247"/>
    <cellStyle name="20% - Accent4 11 2 3 2" xfId="15248"/>
    <cellStyle name="20% - Accent4 11 2 3 3" xfId="15249"/>
    <cellStyle name="20% - Accent4 11 2 3 4" xfId="15250"/>
    <cellStyle name="20% - Accent4 11 2 3 5" xfId="15251"/>
    <cellStyle name="20% - Accent4 11 2 3 6" xfId="15252"/>
    <cellStyle name="20% - Accent4 11 2 3 7" xfId="15253"/>
    <cellStyle name="20% - Accent4 11 2 3 8" xfId="15254"/>
    <cellStyle name="20% - Accent4 11 2 3 9" xfId="15255"/>
    <cellStyle name="20% - Accent4 11 2 4" xfId="15256"/>
    <cellStyle name="20% - Accent4 11 2 5" xfId="15257"/>
    <cellStyle name="20% - Accent4 11 2 6" xfId="15258"/>
    <cellStyle name="20% - Accent4 11 2 7" xfId="15259"/>
    <cellStyle name="20% - Accent4 11 2 8" xfId="15260"/>
    <cellStyle name="20% - Accent4 11 2 9" xfId="15261"/>
    <cellStyle name="20% - Accent4 11 3" xfId="15262"/>
    <cellStyle name="20% - Accent4 11 3 10" xfId="15263"/>
    <cellStyle name="20% - Accent4 11 3 2" xfId="15264"/>
    <cellStyle name="20% - Accent4 11 3 3" xfId="15265"/>
    <cellStyle name="20% - Accent4 11 3 4" xfId="15266"/>
    <cellStyle name="20% - Accent4 11 3 5" xfId="15267"/>
    <cellStyle name="20% - Accent4 11 3 6" xfId="15268"/>
    <cellStyle name="20% - Accent4 11 3 7" xfId="15269"/>
    <cellStyle name="20% - Accent4 11 3 8" xfId="15270"/>
    <cellStyle name="20% - Accent4 11 3 9" xfId="15271"/>
    <cellStyle name="20% - Accent4 11 4" xfId="15272"/>
    <cellStyle name="20% - Accent4 11 4 10" xfId="15273"/>
    <cellStyle name="20% - Accent4 11 4 2" xfId="15274"/>
    <cellStyle name="20% - Accent4 11 4 3" xfId="15275"/>
    <cellStyle name="20% - Accent4 11 4 4" xfId="15276"/>
    <cellStyle name="20% - Accent4 11 4 5" xfId="15277"/>
    <cellStyle name="20% - Accent4 11 4 6" xfId="15278"/>
    <cellStyle name="20% - Accent4 11 4 7" xfId="15279"/>
    <cellStyle name="20% - Accent4 11 4 8" xfId="15280"/>
    <cellStyle name="20% - Accent4 11 4 9" xfId="15281"/>
    <cellStyle name="20% - Accent4 11 5" xfId="15282"/>
    <cellStyle name="20% - Accent4 11 5 10" xfId="15283"/>
    <cellStyle name="20% - Accent4 11 5 2" xfId="15284"/>
    <cellStyle name="20% - Accent4 11 5 3" xfId="15285"/>
    <cellStyle name="20% - Accent4 11 5 4" xfId="15286"/>
    <cellStyle name="20% - Accent4 11 5 5" xfId="15287"/>
    <cellStyle name="20% - Accent4 11 5 6" xfId="15288"/>
    <cellStyle name="20% - Accent4 11 5 7" xfId="15289"/>
    <cellStyle name="20% - Accent4 11 5 8" xfId="15290"/>
    <cellStyle name="20% - Accent4 11 5 9" xfId="15291"/>
    <cellStyle name="20% - Accent4 11 6" xfId="15292"/>
    <cellStyle name="20% - Accent4 11 6 10" xfId="15293"/>
    <cellStyle name="20% - Accent4 11 6 2" xfId="15294"/>
    <cellStyle name="20% - Accent4 11 6 3" xfId="15295"/>
    <cellStyle name="20% - Accent4 11 6 4" xfId="15296"/>
    <cellStyle name="20% - Accent4 11 6 5" xfId="15297"/>
    <cellStyle name="20% - Accent4 11 6 6" xfId="15298"/>
    <cellStyle name="20% - Accent4 11 6 7" xfId="15299"/>
    <cellStyle name="20% - Accent4 11 6 8" xfId="15300"/>
    <cellStyle name="20% - Accent4 11 6 9" xfId="15301"/>
    <cellStyle name="20% - Accent4 11 7" xfId="15302"/>
    <cellStyle name="20% - Accent4 11 7 10" xfId="15303"/>
    <cellStyle name="20% - Accent4 11 7 2" xfId="15304"/>
    <cellStyle name="20% - Accent4 11 7 3" xfId="15305"/>
    <cellStyle name="20% - Accent4 11 7 4" xfId="15306"/>
    <cellStyle name="20% - Accent4 11 7 5" xfId="15307"/>
    <cellStyle name="20% - Accent4 11 7 6" xfId="15308"/>
    <cellStyle name="20% - Accent4 11 7 7" xfId="15309"/>
    <cellStyle name="20% - Accent4 11 7 8" xfId="15310"/>
    <cellStyle name="20% - Accent4 11 7 9" xfId="15311"/>
    <cellStyle name="20% - Accent4 11 8" xfId="15312"/>
    <cellStyle name="20% - Accent4 11 8 10" xfId="15313"/>
    <cellStyle name="20% - Accent4 11 8 2" xfId="15314"/>
    <cellStyle name="20% - Accent4 11 8 3" xfId="15315"/>
    <cellStyle name="20% - Accent4 11 8 4" xfId="15316"/>
    <cellStyle name="20% - Accent4 11 8 5" xfId="15317"/>
    <cellStyle name="20% - Accent4 11 8 6" xfId="15318"/>
    <cellStyle name="20% - Accent4 11 8 7" xfId="15319"/>
    <cellStyle name="20% - Accent4 11 8 8" xfId="15320"/>
    <cellStyle name="20% - Accent4 11 8 9" xfId="15321"/>
    <cellStyle name="20% - Accent4 11 9" xfId="15322"/>
    <cellStyle name="20% - Accent4 11 9 10" xfId="15323"/>
    <cellStyle name="20% - Accent4 11 9 2" xfId="15324"/>
    <cellStyle name="20% - Accent4 11 9 3" xfId="15325"/>
    <cellStyle name="20% - Accent4 11 9 4" xfId="15326"/>
    <cellStyle name="20% - Accent4 11 9 5" xfId="15327"/>
    <cellStyle name="20% - Accent4 11 9 6" xfId="15328"/>
    <cellStyle name="20% - Accent4 11 9 7" xfId="15329"/>
    <cellStyle name="20% - Accent4 11 9 8" xfId="15330"/>
    <cellStyle name="20% - Accent4 11 9 9" xfId="15331"/>
    <cellStyle name="20% - Accent4 110" xfId="15332"/>
    <cellStyle name="20% - Accent4 111" xfId="15333"/>
    <cellStyle name="20% - Accent4 112" xfId="15334"/>
    <cellStyle name="20% - Accent4 113" xfId="15335"/>
    <cellStyle name="20% - Accent4 114" xfId="15336"/>
    <cellStyle name="20% - Accent4 115" xfId="15337"/>
    <cellStyle name="20% - Accent4 116" xfId="15338"/>
    <cellStyle name="20% - Accent4 117" xfId="15339"/>
    <cellStyle name="20% - Accent4 118" xfId="15340"/>
    <cellStyle name="20% - Accent4 119" xfId="15341"/>
    <cellStyle name="20% - Accent4 12" xfId="15342"/>
    <cellStyle name="20% - Accent4 12 10" xfId="15343"/>
    <cellStyle name="20% - Accent4 12 11" xfId="15344"/>
    <cellStyle name="20% - Accent4 12 12" xfId="15345"/>
    <cellStyle name="20% - Accent4 12 13" xfId="15346"/>
    <cellStyle name="20% - Accent4 12 14" xfId="15347"/>
    <cellStyle name="20% - Accent4 12 15" xfId="15348"/>
    <cellStyle name="20% - Accent4 12 16" xfId="15349"/>
    <cellStyle name="20% - Accent4 12 17" xfId="15350"/>
    <cellStyle name="20% - Accent4 12 18" xfId="15351"/>
    <cellStyle name="20% - Accent4 12 19" xfId="15352"/>
    <cellStyle name="20% - Accent4 12 2" xfId="15353"/>
    <cellStyle name="20% - Accent4 12 2 10" xfId="15354"/>
    <cellStyle name="20% - Accent4 12 2 11" xfId="15355"/>
    <cellStyle name="20% - Accent4 12 2 12" xfId="15356"/>
    <cellStyle name="20% - Accent4 12 2 13" xfId="15357"/>
    <cellStyle name="20% - Accent4 12 2 2" xfId="15358"/>
    <cellStyle name="20% - Accent4 12 2 2 10" xfId="15359"/>
    <cellStyle name="20% - Accent4 12 2 2 2" xfId="15360"/>
    <cellStyle name="20% - Accent4 12 2 2 3" xfId="15361"/>
    <cellStyle name="20% - Accent4 12 2 2 4" xfId="15362"/>
    <cellStyle name="20% - Accent4 12 2 2 5" xfId="15363"/>
    <cellStyle name="20% - Accent4 12 2 2 6" xfId="15364"/>
    <cellStyle name="20% - Accent4 12 2 2 7" xfId="15365"/>
    <cellStyle name="20% - Accent4 12 2 2 8" xfId="15366"/>
    <cellStyle name="20% - Accent4 12 2 2 9" xfId="15367"/>
    <cellStyle name="20% - Accent4 12 2 3" xfId="15368"/>
    <cellStyle name="20% - Accent4 12 2 3 10" xfId="15369"/>
    <cellStyle name="20% - Accent4 12 2 3 2" xfId="15370"/>
    <cellStyle name="20% - Accent4 12 2 3 3" xfId="15371"/>
    <cellStyle name="20% - Accent4 12 2 3 4" xfId="15372"/>
    <cellStyle name="20% - Accent4 12 2 3 5" xfId="15373"/>
    <cellStyle name="20% - Accent4 12 2 3 6" xfId="15374"/>
    <cellStyle name="20% - Accent4 12 2 3 7" xfId="15375"/>
    <cellStyle name="20% - Accent4 12 2 3 8" xfId="15376"/>
    <cellStyle name="20% - Accent4 12 2 3 9" xfId="15377"/>
    <cellStyle name="20% - Accent4 12 2 4" xfId="15378"/>
    <cellStyle name="20% - Accent4 12 2 5" xfId="15379"/>
    <cellStyle name="20% - Accent4 12 2 6" xfId="15380"/>
    <cellStyle name="20% - Accent4 12 2 7" xfId="15381"/>
    <cellStyle name="20% - Accent4 12 2 8" xfId="15382"/>
    <cellStyle name="20% - Accent4 12 2 9" xfId="15383"/>
    <cellStyle name="20% - Accent4 12 3" xfId="15384"/>
    <cellStyle name="20% - Accent4 12 3 10" xfId="15385"/>
    <cellStyle name="20% - Accent4 12 3 2" xfId="15386"/>
    <cellStyle name="20% - Accent4 12 3 3" xfId="15387"/>
    <cellStyle name="20% - Accent4 12 3 4" xfId="15388"/>
    <cellStyle name="20% - Accent4 12 3 5" xfId="15389"/>
    <cellStyle name="20% - Accent4 12 3 6" xfId="15390"/>
    <cellStyle name="20% - Accent4 12 3 7" xfId="15391"/>
    <cellStyle name="20% - Accent4 12 3 8" xfId="15392"/>
    <cellStyle name="20% - Accent4 12 3 9" xfId="15393"/>
    <cellStyle name="20% - Accent4 12 4" xfId="15394"/>
    <cellStyle name="20% - Accent4 12 4 10" xfId="15395"/>
    <cellStyle name="20% - Accent4 12 4 2" xfId="15396"/>
    <cellStyle name="20% - Accent4 12 4 3" xfId="15397"/>
    <cellStyle name="20% - Accent4 12 4 4" xfId="15398"/>
    <cellStyle name="20% - Accent4 12 4 5" xfId="15399"/>
    <cellStyle name="20% - Accent4 12 4 6" xfId="15400"/>
    <cellStyle name="20% - Accent4 12 4 7" xfId="15401"/>
    <cellStyle name="20% - Accent4 12 4 8" xfId="15402"/>
    <cellStyle name="20% - Accent4 12 4 9" xfId="15403"/>
    <cellStyle name="20% - Accent4 12 5" xfId="15404"/>
    <cellStyle name="20% - Accent4 12 5 10" xfId="15405"/>
    <cellStyle name="20% - Accent4 12 5 2" xfId="15406"/>
    <cellStyle name="20% - Accent4 12 5 3" xfId="15407"/>
    <cellStyle name="20% - Accent4 12 5 4" xfId="15408"/>
    <cellStyle name="20% - Accent4 12 5 5" xfId="15409"/>
    <cellStyle name="20% - Accent4 12 5 6" xfId="15410"/>
    <cellStyle name="20% - Accent4 12 5 7" xfId="15411"/>
    <cellStyle name="20% - Accent4 12 5 8" xfId="15412"/>
    <cellStyle name="20% - Accent4 12 5 9" xfId="15413"/>
    <cellStyle name="20% - Accent4 12 6" xfId="15414"/>
    <cellStyle name="20% - Accent4 12 6 10" xfId="15415"/>
    <cellStyle name="20% - Accent4 12 6 2" xfId="15416"/>
    <cellStyle name="20% - Accent4 12 6 3" xfId="15417"/>
    <cellStyle name="20% - Accent4 12 6 4" xfId="15418"/>
    <cellStyle name="20% - Accent4 12 6 5" xfId="15419"/>
    <cellStyle name="20% - Accent4 12 6 6" xfId="15420"/>
    <cellStyle name="20% - Accent4 12 6 7" xfId="15421"/>
    <cellStyle name="20% - Accent4 12 6 8" xfId="15422"/>
    <cellStyle name="20% - Accent4 12 6 9" xfId="15423"/>
    <cellStyle name="20% - Accent4 12 7" xfId="15424"/>
    <cellStyle name="20% - Accent4 12 7 10" xfId="15425"/>
    <cellStyle name="20% - Accent4 12 7 2" xfId="15426"/>
    <cellStyle name="20% - Accent4 12 7 3" xfId="15427"/>
    <cellStyle name="20% - Accent4 12 7 4" xfId="15428"/>
    <cellStyle name="20% - Accent4 12 7 5" xfId="15429"/>
    <cellStyle name="20% - Accent4 12 7 6" xfId="15430"/>
    <cellStyle name="20% - Accent4 12 7 7" xfId="15431"/>
    <cellStyle name="20% - Accent4 12 7 8" xfId="15432"/>
    <cellStyle name="20% - Accent4 12 7 9" xfId="15433"/>
    <cellStyle name="20% - Accent4 12 8" xfId="15434"/>
    <cellStyle name="20% - Accent4 12 8 10" xfId="15435"/>
    <cellStyle name="20% - Accent4 12 8 2" xfId="15436"/>
    <cellStyle name="20% - Accent4 12 8 3" xfId="15437"/>
    <cellStyle name="20% - Accent4 12 8 4" xfId="15438"/>
    <cellStyle name="20% - Accent4 12 8 5" xfId="15439"/>
    <cellStyle name="20% - Accent4 12 8 6" xfId="15440"/>
    <cellStyle name="20% - Accent4 12 8 7" xfId="15441"/>
    <cellStyle name="20% - Accent4 12 8 8" xfId="15442"/>
    <cellStyle name="20% - Accent4 12 8 9" xfId="15443"/>
    <cellStyle name="20% - Accent4 12 9" xfId="15444"/>
    <cellStyle name="20% - Accent4 12 9 10" xfId="15445"/>
    <cellStyle name="20% - Accent4 12 9 2" xfId="15446"/>
    <cellStyle name="20% - Accent4 12 9 3" xfId="15447"/>
    <cellStyle name="20% - Accent4 12 9 4" xfId="15448"/>
    <cellStyle name="20% - Accent4 12 9 5" xfId="15449"/>
    <cellStyle name="20% - Accent4 12 9 6" xfId="15450"/>
    <cellStyle name="20% - Accent4 12 9 7" xfId="15451"/>
    <cellStyle name="20% - Accent4 12 9 8" xfId="15452"/>
    <cellStyle name="20% - Accent4 12 9 9" xfId="15453"/>
    <cellStyle name="20% - Accent4 120" xfId="15454"/>
    <cellStyle name="20% - Accent4 121" xfId="15455"/>
    <cellStyle name="20% - Accent4 122" xfId="15456"/>
    <cellStyle name="20% - Accent4 123" xfId="15457"/>
    <cellStyle name="20% - Accent4 124" xfId="15458"/>
    <cellStyle name="20% - Accent4 125" xfId="15459"/>
    <cellStyle name="20% - Accent4 126" xfId="15460"/>
    <cellStyle name="20% - Accent4 127" xfId="15461"/>
    <cellStyle name="20% - Accent4 128" xfId="15462"/>
    <cellStyle name="20% - Accent4 129" xfId="15463"/>
    <cellStyle name="20% - Accent4 13" xfId="15464"/>
    <cellStyle name="20% - Accent4 13 10" xfId="15465"/>
    <cellStyle name="20% - Accent4 13 11" xfId="15466"/>
    <cellStyle name="20% - Accent4 13 12" xfId="15467"/>
    <cellStyle name="20% - Accent4 13 13" xfId="15468"/>
    <cellStyle name="20% - Accent4 13 14" xfId="15469"/>
    <cellStyle name="20% - Accent4 13 15" xfId="15470"/>
    <cellStyle name="20% - Accent4 13 16" xfId="15471"/>
    <cellStyle name="20% - Accent4 13 17" xfId="15472"/>
    <cellStyle name="20% - Accent4 13 18" xfId="15473"/>
    <cellStyle name="20% - Accent4 13 2" xfId="15474"/>
    <cellStyle name="20% - Accent4 13 2 10" xfId="15475"/>
    <cellStyle name="20% - Accent4 13 2 11" xfId="15476"/>
    <cellStyle name="20% - Accent4 13 2 12" xfId="15477"/>
    <cellStyle name="20% - Accent4 13 2 13" xfId="15478"/>
    <cellStyle name="20% - Accent4 13 2 2" xfId="15479"/>
    <cellStyle name="20% - Accent4 13 2 2 10" xfId="15480"/>
    <cellStyle name="20% - Accent4 13 2 2 2" xfId="15481"/>
    <cellStyle name="20% - Accent4 13 2 2 3" xfId="15482"/>
    <cellStyle name="20% - Accent4 13 2 2 4" xfId="15483"/>
    <cellStyle name="20% - Accent4 13 2 2 5" xfId="15484"/>
    <cellStyle name="20% - Accent4 13 2 2 6" xfId="15485"/>
    <cellStyle name="20% - Accent4 13 2 2 7" xfId="15486"/>
    <cellStyle name="20% - Accent4 13 2 2 8" xfId="15487"/>
    <cellStyle name="20% - Accent4 13 2 2 9" xfId="15488"/>
    <cellStyle name="20% - Accent4 13 2 3" xfId="15489"/>
    <cellStyle name="20% - Accent4 13 2 3 10" xfId="15490"/>
    <cellStyle name="20% - Accent4 13 2 3 2" xfId="15491"/>
    <cellStyle name="20% - Accent4 13 2 3 3" xfId="15492"/>
    <cellStyle name="20% - Accent4 13 2 3 4" xfId="15493"/>
    <cellStyle name="20% - Accent4 13 2 3 5" xfId="15494"/>
    <cellStyle name="20% - Accent4 13 2 3 6" xfId="15495"/>
    <cellStyle name="20% - Accent4 13 2 3 7" xfId="15496"/>
    <cellStyle name="20% - Accent4 13 2 3 8" xfId="15497"/>
    <cellStyle name="20% - Accent4 13 2 3 9" xfId="15498"/>
    <cellStyle name="20% - Accent4 13 2 4" xfId="15499"/>
    <cellStyle name="20% - Accent4 13 2 5" xfId="15500"/>
    <cellStyle name="20% - Accent4 13 2 6" xfId="15501"/>
    <cellStyle name="20% - Accent4 13 2 7" xfId="15502"/>
    <cellStyle name="20% - Accent4 13 2 8" xfId="15503"/>
    <cellStyle name="20% - Accent4 13 2 9" xfId="15504"/>
    <cellStyle name="20% - Accent4 13 3" xfId="15505"/>
    <cellStyle name="20% - Accent4 13 3 10" xfId="15506"/>
    <cellStyle name="20% - Accent4 13 3 2" xfId="15507"/>
    <cellStyle name="20% - Accent4 13 3 3" xfId="15508"/>
    <cellStyle name="20% - Accent4 13 3 4" xfId="15509"/>
    <cellStyle name="20% - Accent4 13 3 5" xfId="15510"/>
    <cellStyle name="20% - Accent4 13 3 6" xfId="15511"/>
    <cellStyle name="20% - Accent4 13 3 7" xfId="15512"/>
    <cellStyle name="20% - Accent4 13 3 8" xfId="15513"/>
    <cellStyle name="20% - Accent4 13 3 9" xfId="15514"/>
    <cellStyle name="20% - Accent4 13 4" xfId="15515"/>
    <cellStyle name="20% - Accent4 13 4 10" xfId="15516"/>
    <cellStyle name="20% - Accent4 13 4 2" xfId="15517"/>
    <cellStyle name="20% - Accent4 13 4 3" xfId="15518"/>
    <cellStyle name="20% - Accent4 13 4 4" xfId="15519"/>
    <cellStyle name="20% - Accent4 13 4 5" xfId="15520"/>
    <cellStyle name="20% - Accent4 13 4 6" xfId="15521"/>
    <cellStyle name="20% - Accent4 13 4 7" xfId="15522"/>
    <cellStyle name="20% - Accent4 13 4 8" xfId="15523"/>
    <cellStyle name="20% - Accent4 13 4 9" xfId="15524"/>
    <cellStyle name="20% - Accent4 13 5" xfId="15525"/>
    <cellStyle name="20% - Accent4 13 5 10" xfId="15526"/>
    <cellStyle name="20% - Accent4 13 5 2" xfId="15527"/>
    <cellStyle name="20% - Accent4 13 5 3" xfId="15528"/>
    <cellStyle name="20% - Accent4 13 5 4" xfId="15529"/>
    <cellStyle name="20% - Accent4 13 5 5" xfId="15530"/>
    <cellStyle name="20% - Accent4 13 5 6" xfId="15531"/>
    <cellStyle name="20% - Accent4 13 5 7" xfId="15532"/>
    <cellStyle name="20% - Accent4 13 5 8" xfId="15533"/>
    <cellStyle name="20% - Accent4 13 5 9" xfId="15534"/>
    <cellStyle name="20% - Accent4 13 6" xfId="15535"/>
    <cellStyle name="20% - Accent4 13 6 10" xfId="15536"/>
    <cellStyle name="20% - Accent4 13 6 2" xfId="15537"/>
    <cellStyle name="20% - Accent4 13 6 3" xfId="15538"/>
    <cellStyle name="20% - Accent4 13 6 4" xfId="15539"/>
    <cellStyle name="20% - Accent4 13 6 5" xfId="15540"/>
    <cellStyle name="20% - Accent4 13 6 6" xfId="15541"/>
    <cellStyle name="20% - Accent4 13 6 7" xfId="15542"/>
    <cellStyle name="20% - Accent4 13 6 8" xfId="15543"/>
    <cellStyle name="20% - Accent4 13 6 9" xfId="15544"/>
    <cellStyle name="20% - Accent4 13 7" xfId="15545"/>
    <cellStyle name="20% - Accent4 13 7 10" xfId="15546"/>
    <cellStyle name="20% - Accent4 13 7 2" xfId="15547"/>
    <cellStyle name="20% - Accent4 13 7 3" xfId="15548"/>
    <cellStyle name="20% - Accent4 13 7 4" xfId="15549"/>
    <cellStyle name="20% - Accent4 13 7 5" xfId="15550"/>
    <cellStyle name="20% - Accent4 13 7 6" xfId="15551"/>
    <cellStyle name="20% - Accent4 13 7 7" xfId="15552"/>
    <cellStyle name="20% - Accent4 13 7 8" xfId="15553"/>
    <cellStyle name="20% - Accent4 13 7 9" xfId="15554"/>
    <cellStyle name="20% - Accent4 13 8" xfId="15555"/>
    <cellStyle name="20% - Accent4 13 8 10" xfId="15556"/>
    <cellStyle name="20% - Accent4 13 8 2" xfId="15557"/>
    <cellStyle name="20% - Accent4 13 8 3" xfId="15558"/>
    <cellStyle name="20% - Accent4 13 8 4" xfId="15559"/>
    <cellStyle name="20% - Accent4 13 8 5" xfId="15560"/>
    <cellStyle name="20% - Accent4 13 8 6" xfId="15561"/>
    <cellStyle name="20% - Accent4 13 8 7" xfId="15562"/>
    <cellStyle name="20% - Accent4 13 8 8" xfId="15563"/>
    <cellStyle name="20% - Accent4 13 8 9" xfId="15564"/>
    <cellStyle name="20% - Accent4 13 9" xfId="15565"/>
    <cellStyle name="20% - Accent4 130" xfId="15566"/>
    <cellStyle name="20% - Accent4 131" xfId="15567"/>
    <cellStyle name="20% - Accent4 132" xfId="15568"/>
    <cellStyle name="20% - Accent4 133" xfId="15569"/>
    <cellStyle name="20% - Accent4 134" xfId="15570"/>
    <cellStyle name="20% - Accent4 135" xfId="15571"/>
    <cellStyle name="20% - Accent4 136" xfId="15572"/>
    <cellStyle name="20% - Accent4 137" xfId="15573"/>
    <cellStyle name="20% - Accent4 138" xfId="15574"/>
    <cellStyle name="20% - Accent4 139" xfId="15575"/>
    <cellStyle name="20% - Accent4 14" xfId="15576"/>
    <cellStyle name="20% - Accent4 14 10" xfId="15577"/>
    <cellStyle name="20% - Accent4 14 11" xfId="15578"/>
    <cellStyle name="20% - Accent4 14 12" xfId="15579"/>
    <cellStyle name="20% - Accent4 14 13" xfId="15580"/>
    <cellStyle name="20% - Accent4 14 14" xfId="15581"/>
    <cellStyle name="20% - Accent4 14 15" xfId="15582"/>
    <cellStyle name="20% - Accent4 14 16" xfId="15583"/>
    <cellStyle name="20% - Accent4 14 17" xfId="15584"/>
    <cellStyle name="20% - Accent4 14 18" xfId="15585"/>
    <cellStyle name="20% - Accent4 14 2" xfId="15586"/>
    <cellStyle name="20% - Accent4 14 2 10" xfId="15587"/>
    <cellStyle name="20% - Accent4 14 2 11" xfId="15588"/>
    <cellStyle name="20% - Accent4 14 2 12" xfId="15589"/>
    <cellStyle name="20% - Accent4 14 2 13" xfId="15590"/>
    <cellStyle name="20% - Accent4 14 2 2" xfId="15591"/>
    <cellStyle name="20% - Accent4 14 2 2 10" xfId="15592"/>
    <cellStyle name="20% - Accent4 14 2 2 2" xfId="15593"/>
    <cellStyle name="20% - Accent4 14 2 2 3" xfId="15594"/>
    <cellStyle name="20% - Accent4 14 2 2 4" xfId="15595"/>
    <cellStyle name="20% - Accent4 14 2 2 5" xfId="15596"/>
    <cellStyle name="20% - Accent4 14 2 2 6" xfId="15597"/>
    <cellStyle name="20% - Accent4 14 2 2 7" xfId="15598"/>
    <cellStyle name="20% - Accent4 14 2 2 8" xfId="15599"/>
    <cellStyle name="20% - Accent4 14 2 2 9" xfId="15600"/>
    <cellStyle name="20% - Accent4 14 2 3" xfId="15601"/>
    <cellStyle name="20% - Accent4 14 2 3 10" xfId="15602"/>
    <cellStyle name="20% - Accent4 14 2 3 2" xfId="15603"/>
    <cellStyle name="20% - Accent4 14 2 3 3" xfId="15604"/>
    <cellStyle name="20% - Accent4 14 2 3 4" xfId="15605"/>
    <cellStyle name="20% - Accent4 14 2 3 5" xfId="15606"/>
    <cellStyle name="20% - Accent4 14 2 3 6" xfId="15607"/>
    <cellStyle name="20% - Accent4 14 2 3 7" xfId="15608"/>
    <cellStyle name="20% - Accent4 14 2 3 8" xfId="15609"/>
    <cellStyle name="20% - Accent4 14 2 3 9" xfId="15610"/>
    <cellStyle name="20% - Accent4 14 2 4" xfId="15611"/>
    <cellStyle name="20% - Accent4 14 2 5" xfId="15612"/>
    <cellStyle name="20% - Accent4 14 2 6" xfId="15613"/>
    <cellStyle name="20% - Accent4 14 2 7" xfId="15614"/>
    <cellStyle name="20% - Accent4 14 2 8" xfId="15615"/>
    <cellStyle name="20% - Accent4 14 2 9" xfId="15616"/>
    <cellStyle name="20% - Accent4 14 3" xfId="15617"/>
    <cellStyle name="20% - Accent4 14 3 10" xfId="15618"/>
    <cellStyle name="20% - Accent4 14 3 2" xfId="15619"/>
    <cellStyle name="20% - Accent4 14 3 3" xfId="15620"/>
    <cellStyle name="20% - Accent4 14 3 4" xfId="15621"/>
    <cellStyle name="20% - Accent4 14 3 5" xfId="15622"/>
    <cellStyle name="20% - Accent4 14 3 6" xfId="15623"/>
    <cellStyle name="20% - Accent4 14 3 7" xfId="15624"/>
    <cellStyle name="20% - Accent4 14 3 8" xfId="15625"/>
    <cellStyle name="20% - Accent4 14 3 9" xfId="15626"/>
    <cellStyle name="20% - Accent4 14 4" xfId="15627"/>
    <cellStyle name="20% - Accent4 14 4 10" xfId="15628"/>
    <cellStyle name="20% - Accent4 14 4 2" xfId="15629"/>
    <cellStyle name="20% - Accent4 14 4 3" xfId="15630"/>
    <cellStyle name="20% - Accent4 14 4 4" xfId="15631"/>
    <cellStyle name="20% - Accent4 14 4 5" xfId="15632"/>
    <cellStyle name="20% - Accent4 14 4 6" xfId="15633"/>
    <cellStyle name="20% - Accent4 14 4 7" xfId="15634"/>
    <cellStyle name="20% - Accent4 14 4 8" xfId="15635"/>
    <cellStyle name="20% - Accent4 14 4 9" xfId="15636"/>
    <cellStyle name="20% - Accent4 14 5" xfId="15637"/>
    <cellStyle name="20% - Accent4 14 5 10" xfId="15638"/>
    <cellStyle name="20% - Accent4 14 5 2" xfId="15639"/>
    <cellStyle name="20% - Accent4 14 5 3" xfId="15640"/>
    <cellStyle name="20% - Accent4 14 5 4" xfId="15641"/>
    <cellStyle name="20% - Accent4 14 5 5" xfId="15642"/>
    <cellStyle name="20% - Accent4 14 5 6" xfId="15643"/>
    <cellStyle name="20% - Accent4 14 5 7" xfId="15644"/>
    <cellStyle name="20% - Accent4 14 5 8" xfId="15645"/>
    <cellStyle name="20% - Accent4 14 5 9" xfId="15646"/>
    <cellStyle name="20% - Accent4 14 6" xfId="15647"/>
    <cellStyle name="20% - Accent4 14 6 10" xfId="15648"/>
    <cellStyle name="20% - Accent4 14 6 2" xfId="15649"/>
    <cellStyle name="20% - Accent4 14 6 3" xfId="15650"/>
    <cellStyle name="20% - Accent4 14 6 4" xfId="15651"/>
    <cellStyle name="20% - Accent4 14 6 5" xfId="15652"/>
    <cellStyle name="20% - Accent4 14 6 6" xfId="15653"/>
    <cellStyle name="20% - Accent4 14 6 7" xfId="15654"/>
    <cellStyle name="20% - Accent4 14 6 8" xfId="15655"/>
    <cellStyle name="20% - Accent4 14 6 9" xfId="15656"/>
    <cellStyle name="20% - Accent4 14 7" xfId="15657"/>
    <cellStyle name="20% - Accent4 14 7 10" xfId="15658"/>
    <cellStyle name="20% - Accent4 14 7 2" xfId="15659"/>
    <cellStyle name="20% - Accent4 14 7 3" xfId="15660"/>
    <cellStyle name="20% - Accent4 14 7 4" xfId="15661"/>
    <cellStyle name="20% - Accent4 14 7 5" xfId="15662"/>
    <cellStyle name="20% - Accent4 14 7 6" xfId="15663"/>
    <cellStyle name="20% - Accent4 14 7 7" xfId="15664"/>
    <cellStyle name="20% - Accent4 14 7 8" xfId="15665"/>
    <cellStyle name="20% - Accent4 14 7 9" xfId="15666"/>
    <cellStyle name="20% - Accent4 14 8" xfId="15667"/>
    <cellStyle name="20% - Accent4 14 8 10" xfId="15668"/>
    <cellStyle name="20% - Accent4 14 8 2" xfId="15669"/>
    <cellStyle name="20% - Accent4 14 8 3" xfId="15670"/>
    <cellStyle name="20% - Accent4 14 8 4" xfId="15671"/>
    <cellStyle name="20% - Accent4 14 8 5" xfId="15672"/>
    <cellStyle name="20% - Accent4 14 8 6" xfId="15673"/>
    <cellStyle name="20% - Accent4 14 8 7" xfId="15674"/>
    <cellStyle name="20% - Accent4 14 8 8" xfId="15675"/>
    <cellStyle name="20% - Accent4 14 8 9" xfId="15676"/>
    <cellStyle name="20% - Accent4 14 9" xfId="15677"/>
    <cellStyle name="20% - Accent4 140" xfId="15678"/>
    <cellStyle name="20% - Accent4 141" xfId="15679"/>
    <cellStyle name="20% - Accent4 142" xfId="15680"/>
    <cellStyle name="20% - Accent4 143" xfId="15681"/>
    <cellStyle name="20% - Accent4 144" xfId="15682"/>
    <cellStyle name="20% - Accent4 145" xfId="15683"/>
    <cellStyle name="20% - Accent4 146" xfId="15684"/>
    <cellStyle name="20% - Accent4 147" xfId="15685"/>
    <cellStyle name="20% - Accent4 148" xfId="15686"/>
    <cellStyle name="20% - Accent4 149" xfId="15687"/>
    <cellStyle name="20% - Accent4 15" xfId="15688"/>
    <cellStyle name="20% - Accent4 15 10" xfId="15689"/>
    <cellStyle name="20% - Accent4 15 11" xfId="15690"/>
    <cellStyle name="20% - Accent4 15 12" xfId="15691"/>
    <cellStyle name="20% - Accent4 15 13" xfId="15692"/>
    <cellStyle name="20% - Accent4 15 14" xfId="15693"/>
    <cellStyle name="20% - Accent4 15 15" xfId="15694"/>
    <cellStyle name="20% - Accent4 15 16" xfId="15695"/>
    <cellStyle name="20% - Accent4 15 17" xfId="15696"/>
    <cellStyle name="20% - Accent4 15 18" xfId="15697"/>
    <cellStyle name="20% - Accent4 15 2" xfId="15698"/>
    <cellStyle name="20% - Accent4 15 2 10" xfId="15699"/>
    <cellStyle name="20% - Accent4 15 2 11" xfId="15700"/>
    <cellStyle name="20% - Accent4 15 2 12" xfId="15701"/>
    <cellStyle name="20% - Accent4 15 2 13" xfId="15702"/>
    <cellStyle name="20% - Accent4 15 2 2" xfId="15703"/>
    <cellStyle name="20% - Accent4 15 2 2 10" xfId="15704"/>
    <cellStyle name="20% - Accent4 15 2 2 2" xfId="15705"/>
    <cellStyle name="20% - Accent4 15 2 2 3" xfId="15706"/>
    <cellStyle name="20% - Accent4 15 2 2 4" xfId="15707"/>
    <cellStyle name="20% - Accent4 15 2 2 5" xfId="15708"/>
    <cellStyle name="20% - Accent4 15 2 2 6" xfId="15709"/>
    <cellStyle name="20% - Accent4 15 2 2 7" xfId="15710"/>
    <cellStyle name="20% - Accent4 15 2 2 8" xfId="15711"/>
    <cellStyle name="20% - Accent4 15 2 2 9" xfId="15712"/>
    <cellStyle name="20% - Accent4 15 2 3" xfId="15713"/>
    <cellStyle name="20% - Accent4 15 2 3 10" xfId="15714"/>
    <cellStyle name="20% - Accent4 15 2 3 2" xfId="15715"/>
    <cellStyle name="20% - Accent4 15 2 3 3" xfId="15716"/>
    <cellStyle name="20% - Accent4 15 2 3 4" xfId="15717"/>
    <cellStyle name="20% - Accent4 15 2 3 5" xfId="15718"/>
    <cellStyle name="20% - Accent4 15 2 3 6" xfId="15719"/>
    <cellStyle name="20% - Accent4 15 2 3 7" xfId="15720"/>
    <cellStyle name="20% - Accent4 15 2 3 8" xfId="15721"/>
    <cellStyle name="20% - Accent4 15 2 3 9" xfId="15722"/>
    <cellStyle name="20% - Accent4 15 2 4" xfId="15723"/>
    <cellStyle name="20% - Accent4 15 2 5" xfId="15724"/>
    <cellStyle name="20% - Accent4 15 2 6" xfId="15725"/>
    <cellStyle name="20% - Accent4 15 2 7" xfId="15726"/>
    <cellStyle name="20% - Accent4 15 2 8" xfId="15727"/>
    <cellStyle name="20% - Accent4 15 2 9" xfId="15728"/>
    <cellStyle name="20% - Accent4 15 3" xfId="15729"/>
    <cellStyle name="20% - Accent4 15 3 10" xfId="15730"/>
    <cellStyle name="20% - Accent4 15 3 2" xfId="15731"/>
    <cellStyle name="20% - Accent4 15 3 3" xfId="15732"/>
    <cellStyle name="20% - Accent4 15 3 4" xfId="15733"/>
    <cellStyle name="20% - Accent4 15 3 5" xfId="15734"/>
    <cellStyle name="20% - Accent4 15 3 6" xfId="15735"/>
    <cellStyle name="20% - Accent4 15 3 7" xfId="15736"/>
    <cellStyle name="20% - Accent4 15 3 8" xfId="15737"/>
    <cellStyle name="20% - Accent4 15 3 9" xfId="15738"/>
    <cellStyle name="20% - Accent4 15 4" xfId="15739"/>
    <cellStyle name="20% - Accent4 15 4 10" xfId="15740"/>
    <cellStyle name="20% - Accent4 15 4 2" xfId="15741"/>
    <cellStyle name="20% - Accent4 15 4 3" xfId="15742"/>
    <cellStyle name="20% - Accent4 15 4 4" xfId="15743"/>
    <cellStyle name="20% - Accent4 15 4 5" xfId="15744"/>
    <cellStyle name="20% - Accent4 15 4 6" xfId="15745"/>
    <cellStyle name="20% - Accent4 15 4 7" xfId="15746"/>
    <cellStyle name="20% - Accent4 15 4 8" xfId="15747"/>
    <cellStyle name="20% - Accent4 15 4 9" xfId="15748"/>
    <cellStyle name="20% - Accent4 15 5" xfId="15749"/>
    <cellStyle name="20% - Accent4 15 5 10" xfId="15750"/>
    <cellStyle name="20% - Accent4 15 5 2" xfId="15751"/>
    <cellStyle name="20% - Accent4 15 5 3" xfId="15752"/>
    <cellStyle name="20% - Accent4 15 5 4" xfId="15753"/>
    <cellStyle name="20% - Accent4 15 5 5" xfId="15754"/>
    <cellStyle name="20% - Accent4 15 5 6" xfId="15755"/>
    <cellStyle name="20% - Accent4 15 5 7" xfId="15756"/>
    <cellStyle name="20% - Accent4 15 5 8" xfId="15757"/>
    <cellStyle name="20% - Accent4 15 5 9" xfId="15758"/>
    <cellStyle name="20% - Accent4 15 6" xfId="15759"/>
    <cellStyle name="20% - Accent4 15 6 10" xfId="15760"/>
    <cellStyle name="20% - Accent4 15 6 2" xfId="15761"/>
    <cellStyle name="20% - Accent4 15 6 3" xfId="15762"/>
    <cellStyle name="20% - Accent4 15 6 4" xfId="15763"/>
    <cellStyle name="20% - Accent4 15 6 5" xfId="15764"/>
    <cellStyle name="20% - Accent4 15 6 6" xfId="15765"/>
    <cellStyle name="20% - Accent4 15 6 7" xfId="15766"/>
    <cellStyle name="20% - Accent4 15 6 8" xfId="15767"/>
    <cellStyle name="20% - Accent4 15 6 9" xfId="15768"/>
    <cellStyle name="20% - Accent4 15 7" xfId="15769"/>
    <cellStyle name="20% - Accent4 15 7 10" xfId="15770"/>
    <cellStyle name="20% - Accent4 15 7 2" xfId="15771"/>
    <cellStyle name="20% - Accent4 15 7 3" xfId="15772"/>
    <cellStyle name="20% - Accent4 15 7 4" xfId="15773"/>
    <cellStyle name="20% - Accent4 15 7 5" xfId="15774"/>
    <cellStyle name="20% - Accent4 15 7 6" xfId="15775"/>
    <cellStyle name="20% - Accent4 15 7 7" xfId="15776"/>
    <cellStyle name="20% - Accent4 15 7 8" xfId="15777"/>
    <cellStyle name="20% - Accent4 15 7 9" xfId="15778"/>
    <cellStyle name="20% - Accent4 15 8" xfId="15779"/>
    <cellStyle name="20% - Accent4 15 8 10" xfId="15780"/>
    <cellStyle name="20% - Accent4 15 8 2" xfId="15781"/>
    <cellStyle name="20% - Accent4 15 8 3" xfId="15782"/>
    <cellStyle name="20% - Accent4 15 8 4" xfId="15783"/>
    <cellStyle name="20% - Accent4 15 8 5" xfId="15784"/>
    <cellStyle name="20% - Accent4 15 8 6" xfId="15785"/>
    <cellStyle name="20% - Accent4 15 8 7" xfId="15786"/>
    <cellStyle name="20% - Accent4 15 8 8" xfId="15787"/>
    <cellStyle name="20% - Accent4 15 8 9" xfId="15788"/>
    <cellStyle name="20% - Accent4 15 9" xfId="15789"/>
    <cellStyle name="20% - Accent4 150" xfId="15790"/>
    <cellStyle name="20% - Accent4 151" xfId="15791"/>
    <cellStyle name="20% - Accent4 152" xfId="15792"/>
    <cellStyle name="20% - Accent4 153" xfId="15793"/>
    <cellStyle name="20% - Accent4 154" xfId="15794"/>
    <cellStyle name="20% - Accent4 155" xfId="15795"/>
    <cellStyle name="20% - Accent4 156" xfId="15796"/>
    <cellStyle name="20% - Accent4 157" xfId="15797"/>
    <cellStyle name="20% - Accent4 158" xfId="15798"/>
    <cellStyle name="20% - Accent4 159" xfId="15799"/>
    <cellStyle name="20% - Accent4 16" xfId="15800"/>
    <cellStyle name="20% - Accent4 16 10" xfId="15801"/>
    <cellStyle name="20% - Accent4 16 11" xfId="15802"/>
    <cellStyle name="20% - Accent4 16 12" xfId="15803"/>
    <cellStyle name="20% - Accent4 16 13" xfId="15804"/>
    <cellStyle name="20% - Accent4 16 14" xfId="15805"/>
    <cellStyle name="20% - Accent4 16 15" xfId="15806"/>
    <cellStyle name="20% - Accent4 16 16" xfId="15807"/>
    <cellStyle name="20% - Accent4 16 17" xfId="15808"/>
    <cellStyle name="20% - Accent4 16 18" xfId="15809"/>
    <cellStyle name="20% - Accent4 16 2" xfId="15810"/>
    <cellStyle name="20% - Accent4 16 2 10" xfId="15811"/>
    <cellStyle name="20% - Accent4 16 2 11" xfId="15812"/>
    <cellStyle name="20% - Accent4 16 2 12" xfId="15813"/>
    <cellStyle name="20% - Accent4 16 2 13" xfId="15814"/>
    <cellStyle name="20% - Accent4 16 2 2" xfId="15815"/>
    <cellStyle name="20% - Accent4 16 2 2 10" xfId="15816"/>
    <cellStyle name="20% - Accent4 16 2 2 2" xfId="15817"/>
    <cellStyle name="20% - Accent4 16 2 2 3" xfId="15818"/>
    <cellStyle name="20% - Accent4 16 2 2 4" xfId="15819"/>
    <cellStyle name="20% - Accent4 16 2 2 5" xfId="15820"/>
    <cellStyle name="20% - Accent4 16 2 2 6" xfId="15821"/>
    <cellStyle name="20% - Accent4 16 2 2 7" xfId="15822"/>
    <cellStyle name="20% - Accent4 16 2 2 8" xfId="15823"/>
    <cellStyle name="20% - Accent4 16 2 2 9" xfId="15824"/>
    <cellStyle name="20% - Accent4 16 2 3" xfId="15825"/>
    <cellStyle name="20% - Accent4 16 2 3 10" xfId="15826"/>
    <cellStyle name="20% - Accent4 16 2 3 2" xfId="15827"/>
    <cellStyle name="20% - Accent4 16 2 3 3" xfId="15828"/>
    <cellStyle name="20% - Accent4 16 2 3 4" xfId="15829"/>
    <cellStyle name="20% - Accent4 16 2 3 5" xfId="15830"/>
    <cellStyle name="20% - Accent4 16 2 3 6" xfId="15831"/>
    <cellStyle name="20% - Accent4 16 2 3 7" xfId="15832"/>
    <cellStyle name="20% - Accent4 16 2 3 8" xfId="15833"/>
    <cellStyle name="20% - Accent4 16 2 3 9" xfId="15834"/>
    <cellStyle name="20% - Accent4 16 2 4" xfId="15835"/>
    <cellStyle name="20% - Accent4 16 2 5" xfId="15836"/>
    <cellStyle name="20% - Accent4 16 2 6" xfId="15837"/>
    <cellStyle name="20% - Accent4 16 2 7" xfId="15838"/>
    <cellStyle name="20% - Accent4 16 2 8" xfId="15839"/>
    <cellStyle name="20% - Accent4 16 2 9" xfId="15840"/>
    <cellStyle name="20% - Accent4 16 3" xfId="15841"/>
    <cellStyle name="20% - Accent4 16 3 10" xfId="15842"/>
    <cellStyle name="20% - Accent4 16 3 2" xfId="15843"/>
    <cellStyle name="20% - Accent4 16 3 3" xfId="15844"/>
    <cellStyle name="20% - Accent4 16 3 4" xfId="15845"/>
    <cellStyle name="20% - Accent4 16 3 5" xfId="15846"/>
    <cellStyle name="20% - Accent4 16 3 6" xfId="15847"/>
    <cellStyle name="20% - Accent4 16 3 7" xfId="15848"/>
    <cellStyle name="20% - Accent4 16 3 8" xfId="15849"/>
    <cellStyle name="20% - Accent4 16 3 9" xfId="15850"/>
    <cellStyle name="20% - Accent4 16 4" xfId="15851"/>
    <cellStyle name="20% - Accent4 16 4 10" xfId="15852"/>
    <cellStyle name="20% - Accent4 16 4 2" xfId="15853"/>
    <cellStyle name="20% - Accent4 16 4 3" xfId="15854"/>
    <cellStyle name="20% - Accent4 16 4 4" xfId="15855"/>
    <cellStyle name="20% - Accent4 16 4 5" xfId="15856"/>
    <cellStyle name="20% - Accent4 16 4 6" xfId="15857"/>
    <cellStyle name="20% - Accent4 16 4 7" xfId="15858"/>
    <cellStyle name="20% - Accent4 16 4 8" xfId="15859"/>
    <cellStyle name="20% - Accent4 16 4 9" xfId="15860"/>
    <cellStyle name="20% - Accent4 16 5" xfId="15861"/>
    <cellStyle name="20% - Accent4 16 5 10" xfId="15862"/>
    <cellStyle name="20% - Accent4 16 5 2" xfId="15863"/>
    <cellStyle name="20% - Accent4 16 5 3" xfId="15864"/>
    <cellStyle name="20% - Accent4 16 5 4" xfId="15865"/>
    <cellStyle name="20% - Accent4 16 5 5" xfId="15866"/>
    <cellStyle name="20% - Accent4 16 5 6" xfId="15867"/>
    <cellStyle name="20% - Accent4 16 5 7" xfId="15868"/>
    <cellStyle name="20% - Accent4 16 5 8" xfId="15869"/>
    <cellStyle name="20% - Accent4 16 5 9" xfId="15870"/>
    <cellStyle name="20% - Accent4 16 6" xfId="15871"/>
    <cellStyle name="20% - Accent4 16 6 10" xfId="15872"/>
    <cellStyle name="20% - Accent4 16 6 2" xfId="15873"/>
    <cellStyle name="20% - Accent4 16 6 3" xfId="15874"/>
    <cellStyle name="20% - Accent4 16 6 4" xfId="15875"/>
    <cellStyle name="20% - Accent4 16 6 5" xfId="15876"/>
    <cellStyle name="20% - Accent4 16 6 6" xfId="15877"/>
    <cellStyle name="20% - Accent4 16 6 7" xfId="15878"/>
    <cellStyle name="20% - Accent4 16 6 8" xfId="15879"/>
    <cellStyle name="20% - Accent4 16 6 9" xfId="15880"/>
    <cellStyle name="20% - Accent4 16 7" xfId="15881"/>
    <cellStyle name="20% - Accent4 16 7 10" xfId="15882"/>
    <cellStyle name="20% - Accent4 16 7 2" xfId="15883"/>
    <cellStyle name="20% - Accent4 16 7 3" xfId="15884"/>
    <cellStyle name="20% - Accent4 16 7 4" xfId="15885"/>
    <cellStyle name="20% - Accent4 16 7 5" xfId="15886"/>
    <cellStyle name="20% - Accent4 16 7 6" xfId="15887"/>
    <cellStyle name="20% - Accent4 16 7 7" xfId="15888"/>
    <cellStyle name="20% - Accent4 16 7 8" xfId="15889"/>
    <cellStyle name="20% - Accent4 16 7 9" xfId="15890"/>
    <cellStyle name="20% - Accent4 16 8" xfId="15891"/>
    <cellStyle name="20% - Accent4 16 8 10" xfId="15892"/>
    <cellStyle name="20% - Accent4 16 8 2" xfId="15893"/>
    <cellStyle name="20% - Accent4 16 8 3" xfId="15894"/>
    <cellStyle name="20% - Accent4 16 8 4" xfId="15895"/>
    <cellStyle name="20% - Accent4 16 8 5" xfId="15896"/>
    <cellStyle name="20% - Accent4 16 8 6" xfId="15897"/>
    <cellStyle name="20% - Accent4 16 8 7" xfId="15898"/>
    <cellStyle name="20% - Accent4 16 8 8" xfId="15899"/>
    <cellStyle name="20% - Accent4 16 8 9" xfId="15900"/>
    <cellStyle name="20% - Accent4 16 9" xfId="15901"/>
    <cellStyle name="20% - Accent4 160" xfId="15902"/>
    <cellStyle name="20% - Accent4 161" xfId="15903"/>
    <cellStyle name="20% - Accent4 162" xfId="15904"/>
    <cellStyle name="20% - Accent4 163" xfId="15905"/>
    <cellStyle name="20% - Accent4 164" xfId="15906"/>
    <cellStyle name="20% - Accent4 165" xfId="15907"/>
    <cellStyle name="20% - Accent4 166" xfId="15908"/>
    <cellStyle name="20% - Accent4 167" xfId="15909"/>
    <cellStyle name="20% - Accent4 168" xfId="15910"/>
    <cellStyle name="20% - Accent4 17" xfId="15911"/>
    <cellStyle name="20% - Accent4 17 10" xfId="15912"/>
    <cellStyle name="20% - Accent4 17 11" xfId="15913"/>
    <cellStyle name="20% - Accent4 17 12" xfId="15914"/>
    <cellStyle name="20% - Accent4 17 13" xfId="15915"/>
    <cellStyle name="20% - Accent4 17 14" xfId="15916"/>
    <cellStyle name="20% - Accent4 17 15" xfId="15917"/>
    <cellStyle name="20% - Accent4 17 16" xfId="15918"/>
    <cellStyle name="20% - Accent4 17 17" xfId="15919"/>
    <cellStyle name="20% - Accent4 17 2" xfId="15920"/>
    <cellStyle name="20% - Accent4 17 2 10" xfId="15921"/>
    <cellStyle name="20% - Accent4 17 2 11" xfId="15922"/>
    <cellStyle name="20% - Accent4 17 2 12" xfId="15923"/>
    <cellStyle name="20% - Accent4 17 2 13" xfId="15924"/>
    <cellStyle name="20% - Accent4 17 2 2" xfId="15925"/>
    <cellStyle name="20% - Accent4 17 2 2 10" xfId="15926"/>
    <cellStyle name="20% - Accent4 17 2 2 2" xfId="15927"/>
    <cellStyle name="20% - Accent4 17 2 2 3" xfId="15928"/>
    <cellStyle name="20% - Accent4 17 2 2 4" xfId="15929"/>
    <cellStyle name="20% - Accent4 17 2 2 5" xfId="15930"/>
    <cellStyle name="20% - Accent4 17 2 2 6" xfId="15931"/>
    <cellStyle name="20% - Accent4 17 2 2 7" xfId="15932"/>
    <cellStyle name="20% - Accent4 17 2 2 8" xfId="15933"/>
    <cellStyle name="20% - Accent4 17 2 2 9" xfId="15934"/>
    <cellStyle name="20% - Accent4 17 2 3" xfId="15935"/>
    <cellStyle name="20% - Accent4 17 2 3 10" xfId="15936"/>
    <cellStyle name="20% - Accent4 17 2 3 2" xfId="15937"/>
    <cellStyle name="20% - Accent4 17 2 3 3" xfId="15938"/>
    <cellStyle name="20% - Accent4 17 2 3 4" xfId="15939"/>
    <cellStyle name="20% - Accent4 17 2 3 5" xfId="15940"/>
    <cellStyle name="20% - Accent4 17 2 3 6" xfId="15941"/>
    <cellStyle name="20% - Accent4 17 2 3 7" xfId="15942"/>
    <cellStyle name="20% - Accent4 17 2 3 8" xfId="15943"/>
    <cellStyle name="20% - Accent4 17 2 3 9" xfId="15944"/>
    <cellStyle name="20% - Accent4 17 2 4" xfId="15945"/>
    <cellStyle name="20% - Accent4 17 2 5" xfId="15946"/>
    <cellStyle name="20% - Accent4 17 2 6" xfId="15947"/>
    <cellStyle name="20% - Accent4 17 2 7" xfId="15948"/>
    <cellStyle name="20% - Accent4 17 2 8" xfId="15949"/>
    <cellStyle name="20% - Accent4 17 2 9" xfId="15950"/>
    <cellStyle name="20% - Accent4 17 3" xfId="15951"/>
    <cellStyle name="20% - Accent4 17 3 10" xfId="15952"/>
    <cellStyle name="20% - Accent4 17 3 2" xfId="15953"/>
    <cellStyle name="20% - Accent4 17 3 3" xfId="15954"/>
    <cellStyle name="20% - Accent4 17 3 4" xfId="15955"/>
    <cellStyle name="20% - Accent4 17 3 5" xfId="15956"/>
    <cellStyle name="20% - Accent4 17 3 6" xfId="15957"/>
    <cellStyle name="20% - Accent4 17 3 7" xfId="15958"/>
    <cellStyle name="20% - Accent4 17 3 8" xfId="15959"/>
    <cellStyle name="20% - Accent4 17 3 9" xfId="15960"/>
    <cellStyle name="20% - Accent4 17 4" xfId="15961"/>
    <cellStyle name="20% - Accent4 17 4 10" xfId="15962"/>
    <cellStyle name="20% - Accent4 17 4 2" xfId="15963"/>
    <cellStyle name="20% - Accent4 17 4 3" xfId="15964"/>
    <cellStyle name="20% - Accent4 17 4 4" xfId="15965"/>
    <cellStyle name="20% - Accent4 17 4 5" xfId="15966"/>
    <cellStyle name="20% - Accent4 17 4 6" xfId="15967"/>
    <cellStyle name="20% - Accent4 17 4 7" xfId="15968"/>
    <cellStyle name="20% - Accent4 17 4 8" xfId="15969"/>
    <cellStyle name="20% - Accent4 17 4 9" xfId="15970"/>
    <cellStyle name="20% - Accent4 17 5" xfId="15971"/>
    <cellStyle name="20% - Accent4 17 5 10" xfId="15972"/>
    <cellStyle name="20% - Accent4 17 5 2" xfId="15973"/>
    <cellStyle name="20% - Accent4 17 5 3" xfId="15974"/>
    <cellStyle name="20% - Accent4 17 5 4" xfId="15975"/>
    <cellStyle name="20% - Accent4 17 5 5" xfId="15976"/>
    <cellStyle name="20% - Accent4 17 5 6" xfId="15977"/>
    <cellStyle name="20% - Accent4 17 5 7" xfId="15978"/>
    <cellStyle name="20% - Accent4 17 5 8" xfId="15979"/>
    <cellStyle name="20% - Accent4 17 5 9" xfId="15980"/>
    <cellStyle name="20% - Accent4 17 6" xfId="15981"/>
    <cellStyle name="20% - Accent4 17 6 10" xfId="15982"/>
    <cellStyle name="20% - Accent4 17 6 2" xfId="15983"/>
    <cellStyle name="20% - Accent4 17 6 3" xfId="15984"/>
    <cellStyle name="20% - Accent4 17 6 4" xfId="15985"/>
    <cellStyle name="20% - Accent4 17 6 5" xfId="15986"/>
    <cellStyle name="20% - Accent4 17 6 6" xfId="15987"/>
    <cellStyle name="20% - Accent4 17 6 7" xfId="15988"/>
    <cellStyle name="20% - Accent4 17 6 8" xfId="15989"/>
    <cellStyle name="20% - Accent4 17 6 9" xfId="15990"/>
    <cellStyle name="20% - Accent4 17 7" xfId="15991"/>
    <cellStyle name="20% - Accent4 17 7 10" xfId="15992"/>
    <cellStyle name="20% - Accent4 17 7 2" xfId="15993"/>
    <cellStyle name="20% - Accent4 17 7 3" xfId="15994"/>
    <cellStyle name="20% - Accent4 17 7 4" xfId="15995"/>
    <cellStyle name="20% - Accent4 17 7 5" xfId="15996"/>
    <cellStyle name="20% - Accent4 17 7 6" xfId="15997"/>
    <cellStyle name="20% - Accent4 17 7 7" xfId="15998"/>
    <cellStyle name="20% - Accent4 17 7 8" xfId="15999"/>
    <cellStyle name="20% - Accent4 17 7 9" xfId="16000"/>
    <cellStyle name="20% - Accent4 17 8" xfId="16001"/>
    <cellStyle name="20% - Accent4 17 9" xfId="16002"/>
    <cellStyle name="20% - Accent4 18" xfId="16003"/>
    <cellStyle name="20% - Accent4 18 10" xfId="16004"/>
    <cellStyle name="20% - Accent4 18 11" xfId="16005"/>
    <cellStyle name="20% - Accent4 18 12" xfId="16006"/>
    <cellStyle name="20% - Accent4 18 13" xfId="16007"/>
    <cellStyle name="20% - Accent4 18 14" xfId="16008"/>
    <cellStyle name="20% - Accent4 18 15" xfId="16009"/>
    <cellStyle name="20% - Accent4 18 16" xfId="16010"/>
    <cellStyle name="20% - Accent4 18 17" xfId="16011"/>
    <cellStyle name="20% - Accent4 18 2" xfId="16012"/>
    <cellStyle name="20% - Accent4 18 2 10" xfId="16013"/>
    <cellStyle name="20% - Accent4 18 2 11" xfId="16014"/>
    <cellStyle name="20% - Accent4 18 2 12" xfId="16015"/>
    <cellStyle name="20% - Accent4 18 2 13" xfId="16016"/>
    <cellStyle name="20% - Accent4 18 2 2" xfId="16017"/>
    <cellStyle name="20% - Accent4 18 2 2 10" xfId="16018"/>
    <cellStyle name="20% - Accent4 18 2 2 2" xfId="16019"/>
    <cellStyle name="20% - Accent4 18 2 2 3" xfId="16020"/>
    <cellStyle name="20% - Accent4 18 2 2 4" xfId="16021"/>
    <cellStyle name="20% - Accent4 18 2 2 5" xfId="16022"/>
    <cellStyle name="20% - Accent4 18 2 2 6" xfId="16023"/>
    <cellStyle name="20% - Accent4 18 2 2 7" xfId="16024"/>
    <cellStyle name="20% - Accent4 18 2 2 8" xfId="16025"/>
    <cellStyle name="20% - Accent4 18 2 2 9" xfId="16026"/>
    <cellStyle name="20% - Accent4 18 2 3" xfId="16027"/>
    <cellStyle name="20% - Accent4 18 2 3 10" xfId="16028"/>
    <cellStyle name="20% - Accent4 18 2 3 2" xfId="16029"/>
    <cellStyle name="20% - Accent4 18 2 3 3" xfId="16030"/>
    <cellStyle name="20% - Accent4 18 2 3 4" xfId="16031"/>
    <cellStyle name="20% - Accent4 18 2 3 5" xfId="16032"/>
    <cellStyle name="20% - Accent4 18 2 3 6" xfId="16033"/>
    <cellStyle name="20% - Accent4 18 2 3 7" xfId="16034"/>
    <cellStyle name="20% - Accent4 18 2 3 8" xfId="16035"/>
    <cellStyle name="20% - Accent4 18 2 3 9" xfId="16036"/>
    <cellStyle name="20% - Accent4 18 2 4" xfId="16037"/>
    <cellStyle name="20% - Accent4 18 2 5" xfId="16038"/>
    <cellStyle name="20% - Accent4 18 2 6" xfId="16039"/>
    <cellStyle name="20% - Accent4 18 2 7" xfId="16040"/>
    <cellStyle name="20% - Accent4 18 2 8" xfId="16041"/>
    <cellStyle name="20% - Accent4 18 2 9" xfId="16042"/>
    <cellStyle name="20% - Accent4 18 3" xfId="16043"/>
    <cellStyle name="20% - Accent4 18 3 10" xfId="16044"/>
    <cellStyle name="20% - Accent4 18 3 2" xfId="16045"/>
    <cellStyle name="20% - Accent4 18 3 3" xfId="16046"/>
    <cellStyle name="20% - Accent4 18 3 4" xfId="16047"/>
    <cellStyle name="20% - Accent4 18 3 5" xfId="16048"/>
    <cellStyle name="20% - Accent4 18 3 6" xfId="16049"/>
    <cellStyle name="20% - Accent4 18 3 7" xfId="16050"/>
    <cellStyle name="20% - Accent4 18 3 8" xfId="16051"/>
    <cellStyle name="20% - Accent4 18 3 9" xfId="16052"/>
    <cellStyle name="20% - Accent4 18 4" xfId="16053"/>
    <cellStyle name="20% - Accent4 18 4 10" xfId="16054"/>
    <cellStyle name="20% - Accent4 18 4 2" xfId="16055"/>
    <cellStyle name="20% - Accent4 18 4 3" xfId="16056"/>
    <cellStyle name="20% - Accent4 18 4 4" xfId="16057"/>
    <cellStyle name="20% - Accent4 18 4 5" xfId="16058"/>
    <cellStyle name="20% - Accent4 18 4 6" xfId="16059"/>
    <cellStyle name="20% - Accent4 18 4 7" xfId="16060"/>
    <cellStyle name="20% - Accent4 18 4 8" xfId="16061"/>
    <cellStyle name="20% - Accent4 18 4 9" xfId="16062"/>
    <cellStyle name="20% - Accent4 18 5" xfId="16063"/>
    <cellStyle name="20% - Accent4 18 5 10" xfId="16064"/>
    <cellStyle name="20% - Accent4 18 5 2" xfId="16065"/>
    <cellStyle name="20% - Accent4 18 5 3" xfId="16066"/>
    <cellStyle name="20% - Accent4 18 5 4" xfId="16067"/>
    <cellStyle name="20% - Accent4 18 5 5" xfId="16068"/>
    <cellStyle name="20% - Accent4 18 5 6" xfId="16069"/>
    <cellStyle name="20% - Accent4 18 5 7" xfId="16070"/>
    <cellStyle name="20% - Accent4 18 5 8" xfId="16071"/>
    <cellStyle name="20% - Accent4 18 5 9" xfId="16072"/>
    <cellStyle name="20% - Accent4 18 6" xfId="16073"/>
    <cellStyle name="20% - Accent4 18 6 10" xfId="16074"/>
    <cellStyle name="20% - Accent4 18 6 2" xfId="16075"/>
    <cellStyle name="20% - Accent4 18 6 3" xfId="16076"/>
    <cellStyle name="20% - Accent4 18 6 4" xfId="16077"/>
    <cellStyle name="20% - Accent4 18 6 5" xfId="16078"/>
    <cellStyle name="20% - Accent4 18 6 6" xfId="16079"/>
    <cellStyle name="20% - Accent4 18 6 7" xfId="16080"/>
    <cellStyle name="20% - Accent4 18 6 8" xfId="16081"/>
    <cellStyle name="20% - Accent4 18 6 9" xfId="16082"/>
    <cellStyle name="20% - Accent4 18 7" xfId="16083"/>
    <cellStyle name="20% - Accent4 18 7 10" xfId="16084"/>
    <cellStyle name="20% - Accent4 18 7 2" xfId="16085"/>
    <cellStyle name="20% - Accent4 18 7 3" xfId="16086"/>
    <cellStyle name="20% - Accent4 18 7 4" xfId="16087"/>
    <cellStyle name="20% - Accent4 18 7 5" xfId="16088"/>
    <cellStyle name="20% - Accent4 18 7 6" xfId="16089"/>
    <cellStyle name="20% - Accent4 18 7 7" xfId="16090"/>
    <cellStyle name="20% - Accent4 18 7 8" xfId="16091"/>
    <cellStyle name="20% - Accent4 18 7 9" xfId="16092"/>
    <cellStyle name="20% - Accent4 18 8" xfId="16093"/>
    <cellStyle name="20% - Accent4 18 9" xfId="16094"/>
    <cellStyle name="20% - Accent4 19" xfId="16095"/>
    <cellStyle name="20% - Accent4 19 10" xfId="16096"/>
    <cellStyle name="20% - Accent4 19 11" xfId="16097"/>
    <cellStyle name="20% - Accent4 19 12" xfId="16098"/>
    <cellStyle name="20% - Accent4 19 13" xfId="16099"/>
    <cellStyle name="20% - Accent4 19 14" xfId="16100"/>
    <cellStyle name="20% - Accent4 19 15" xfId="16101"/>
    <cellStyle name="20% - Accent4 19 16" xfId="16102"/>
    <cellStyle name="20% - Accent4 19 17" xfId="16103"/>
    <cellStyle name="20% - Accent4 19 2" xfId="16104"/>
    <cellStyle name="20% - Accent4 19 2 10" xfId="16105"/>
    <cellStyle name="20% - Accent4 19 2 11" xfId="16106"/>
    <cellStyle name="20% - Accent4 19 2 12" xfId="16107"/>
    <cellStyle name="20% - Accent4 19 2 13" xfId="16108"/>
    <cellStyle name="20% - Accent4 19 2 2" xfId="16109"/>
    <cellStyle name="20% - Accent4 19 2 2 10" xfId="16110"/>
    <cellStyle name="20% - Accent4 19 2 2 2" xfId="16111"/>
    <cellStyle name="20% - Accent4 19 2 2 3" xfId="16112"/>
    <cellStyle name="20% - Accent4 19 2 2 4" xfId="16113"/>
    <cellStyle name="20% - Accent4 19 2 2 5" xfId="16114"/>
    <cellStyle name="20% - Accent4 19 2 2 6" xfId="16115"/>
    <cellStyle name="20% - Accent4 19 2 2 7" xfId="16116"/>
    <cellStyle name="20% - Accent4 19 2 2 8" xfId="16117"/>
    <cellStyle name="20% - Accent4 19 2 2 9" xfId="16118"/>
    <cellStyle name="20% - Accent4 19 2 3" xfId="16119"/>
    <cellStyle name="20% - Accent4 19 2 3 10" xfId="16120"/>
    <cellStyle name="20% - Accent4 19 2 3 2" xfId="16121"/>
    <cellStyle name="20% - Accent4 19 2 3 3" xfId="16122"/>
    <cellStyle name="20% - Accent4 19 2 3 4" xfId="16123"/>
    <cellStyle name="20% - Accent4 19 2 3 5" xfId="16124"/>
    <cellStyle name="20% - Accent4 19 2 3 6" xfId="16125"/>
    <cellStyle name="20% - Accent4 19 2 3 7" xfId="16126"/>
    <cellStyle name="20% - Accent4 19 2 3 8" xfId="16127"/>
    <cellStyle name="20% - Accent4 19 2 3 9" xfId="16128"/>
    <cellStyle name="20% - Accent4 19 2 4" xfId="16129"/>
    <cellStyle name="20% - Accent4 19 2 5" xfId="16130"/>
    <cellStyle name="20% - Accent4 19 2 6" xfId="16131"/>
    <cellStyle name="20% - Accent4 19 2 7" xfId="16132"/>
    <cellStyle name="20% - Accent4 19 2 8" xfId="16133"/>
    <cellStyle name="20% - Accent4 19 2 9" xfId="16134"/>
    <cellStyle name="20% - Accent4 19 3" xfId="16135"/>
    <cellStyle name="20% - Accent4 19 3 10" xfId="16136"/>
    <cellStyle name="20% - Accent4 19 3 2" xfId="16137"/>
    <cellStyle name="20% - Accent4 19 3 3" xfId="16138"/>
    <cellStyle name="20% - Accent4 19 3 4" xfId="16139"/>
    <cellStyle name="20% - Accent4 19 3 5" xfId="16140"/>
    <cellStyle name="20% - Accent4 19 3 6" xfId="16141"/>
    <cellStyle name="20% - Accent4 19 3 7" xfId="16142"/>
    <cellStyle name="20% - Accent4 19 3 8" xfId="16143"/>
    <cellStyle name="20% - Accent4 19 3 9" xfId="16144"/>
    <cellStyle name="20% - Accent4 19 4" xfId="16145"/>
    <cellStyle name="20% - Accent4 19 4 10" xfId="16146"/>
    <cellStyle name="20% - Accent4 19 4 2" xfId="16147"/>
    <cellStyle name="20% - Accent4 19 4 3" xfId="16148"/>
    <cellStyle name="20% - Accent4 19 4 4" xfId="16149"/>
    <cellStyle name="20% - Accent4 19 4 5" xfId="16150"/>
    <cellStyle name="20% - Accent4 19 4 6" xfId="16151"/>
    <cellStyle name="20% - Accent4 19 4 7" xfId="16152"/>
    <cellStyle name="20% - Accent4 19 4 8" xfId="16153"/>
    <cellStyle name="20% - Accent4 19 4 9" xfId="16154"/>
    <cellStyle name="20% - Accent4 19 5" xfId="16155"/>
    <cellStyle name="20% - Accent4 19 5 10" xfId="16156"/>
    <cellStyle name="20% - Accent4 19 5 2" xfId="16157"/>
    <cellStyle name="20% - Accent4 19 5 3" xfId="16158"/>
    <cellStyle name="20% - Accent4 19 5 4" xfId="16159"/>
    <cellStyle name="20% - Accent4 19 5 5" xfId="16160"/>
    <cellStyle name="20% - Accent4 19 5 6" xfId="16161"/>
    <cellStyle name="20% - Accent4 19 5 7" xfId="16162"/>
    <cellStyle name="20% - Accent4 19 5 8" xfId="16163"/>
    <cellStyle name="20% - Accent4 19 5 9" xfId="16164"/>
    <cellStyle name="20% - Accent4 19 6" xfId="16165"/>
    <cellStyle name="20% - Accent4 19 6 10" xfId="16166"/>
    <cellStyle name="20% - Accent4 19 6 2" xfId="16167"/>
    <cellStyle name="20% - Accent4 19 6 3" xfId="16168"/>
    <cellStyle name="20% - Accent4 19 6 4" xfId="16169"/>
    <cellStyle name="20% - Accent4 19 6 5" xfId="16170"/>
    <cellStyle name="20% - Accent4 19 6 6" xfId="16171"/>
    <cellStyle name="20% - Accent4 19 6 7" xfId="16172"/>
    <cellStyle name="20% - Accent4 19 6 8" xfId="16173"/>
    <cellStyle name="20% - Accent4 19 6 9" xfId="16174"/>
    <cellStyle name="20% - Accent4 19 7" xfId="16175"/>
    <cellStyle name="20% - Accent4 19 7 10" xfId="16176"/>
    <cellStyle name="20% - Accent4 19 7 2" xfId="16177"/>
    <cellStyle name="20% - Accent4 19 7 3" xfId="16178"/>
    <cellStyle name="20% - Accent4 19 7 4" xfId="16179"/>
    <cellStyle name="20% - Accent4 19 7 5" xfId="16180"/>
    <cellStyle name="20% - Accent4 19 7 6" xfId="16181"/>
    <cellStyle name="20% - Accent4 19 7 7" xfId="16182"/>
    <cellStyle name="20% - Accent4 19 7 8" xfId="16183"/>
    <cellStyle name="20% - Accent4 19 7 9" xfId="16184"/>
    <cellStyle name="20% - Accent4 19 8" xfId="16185"/>
    <cellStyle name="20% - Accent4 19 9" xfId="16186"/>
    <cellStyle name="20% - Accent4 2" xfId="5"/>
    <cellStyle name="20% - Accent4 2 10" xfId="16187"/>
    <cellStyle name="20% - Accent4 2 10 2" xfId="16188"/>
    <cellStyle name="20% - Accent4 2 10 2 2" xfId="16189"/>
    <cellStyle name="20% - Accent4 2 10 3" xfId="16190"/>
    <cellStyle name="20% - Accent4 2 11" xfId="16191"/>
    <cellStyle name="20% - Accent4 2 11 2" xfId="16192"/>
    <cellStyle name="20% - Accent4 2 12" xfId="16193"/>
    <cellStyle name="20% - Accent4 2 12 2" xfId="16194"/>
    <cellStyle name="20% - Accent4 2 13" xfId="16195"/>
    <cellStyle name="20% - Accent4 2 14" xfId="16196"/>
    <cellStyle name="20% - Accent4 2 15" xfId="16197"/>
    <cellStyle name="20% - Accent4 2 16" xfId="16198"/>
    <cellStyle name="20% - Accent4 2 17" xfId="16199"/>
    <cellStyle name="20% - Accent4 2 18" xfId="16200"/>
    <cellStyle name="20% - Accent4 2 19" xfId="16201"/>
    <cellStyle name="20% - Accent4 2 2" xfId="16202"/>
    <cellStyle name="20% - Accent4 2 2 10" xfId="16203"/>
    <cellStyle name="20% - Accent4 2 2 11" xfId="16204"/>
    <cellStyle name="20% - Accent4 2 2 12" xfId="16205"/>
    <cellStyle name="20% - Accent4 2 2 13" xfId="16206"/>
    <cellStyle name="20% - Accent4 2 2 14" xfId="16207"/>
    <cellStyle name="20% - Accent4 2 2 15" xfId="16208"/>
    <cellStyle name="20% - Accent4 2 2 2" xfId="16209"/>
    <cellStyle name="20% - Accent4 2 2 2 10" xfId="16210"/>
    <cellStyle name="20% - Accent4 2 2 2 11" xfId="16211"/>
    <cellStyle name="20% - Accent4 2 2 2 12" xfId="16212"/>
    <cellStyle name="20% - Accent4 2 2 2 2" xfId="16213"/>
    <cellStyle name="20% - Accent4 2 2 2 2 2" xfId="16214"/>
    <cellStyle name="20% - Accent4 2 2 2 2 2 2" xfId="16215"/>
    <cellStyle name="20% - Accent4 2 2 2 2 2 2 2" xfId="16216"/>
    <cellStyle name="20% - Accent4 2 2 2 2 2 3" xfId="16217"/>
    <cellStyle name="20% - Accent4 2 2 2 2 3" xfId="16218"/>
    <cellStyle name="20% - Accent4 2 2 2 2 3 2" xfId="16219"/>
    <cellStyle name="20% - Accent4 2 2 2 2 4" xfId="16220"/>
    <cellStyle name="20% - Accent4 2 2 2 2 5" xfId="16221"/>
    <cellStyle name="20% - Accent4 2 2 2 2 6" xfId="16222"/>
    <cellStyle name="20% - Accent4 2 2 2 2 7" xfId="16223"/>
    <cellStyle name="20% - Accent4 2 2 2 2 8" xfId="16224"/>
    <cellStyle name="20% - Accent4 2 2 2 3" xfId="16225"/>
    <cellStyle name="20% - Accent4 2 2 2 3 2" xfId="16226"/>
    <cellStyle name="20% - Accent4 2 2 2 3 2 2" xfId="16227"/>
    <cellStyle name="20% - Accent4 2 2 2 3 2 2 2" xfId="16228"/>
    <cellStyle name="20% - Accent4 2 2 2 3 2 3" xfId="16229"/>
    <cellStyle name="20% - Accent4 2 2 2 3 3" xfId="16230"/>
    <cellStyle name="20% - Accent4 2 2 2 3 3 2" xfId="16231"/>
    <cellStyle name="20% - Accent4 2 2 2 3 4" xfId="16232"/>
    <cellStyle name="20% - Accent4 2 2 2 3 5" xfId="16233"/>
    <cellStyle name="20% - Accent4 2 2 2 3 6" xfId="16234"/>
    <cellStyle name="20% - Accent4 2 2 2 3 7" xfId="16235"/>
    <cellStyle name="20% - Accent4 2 2 2 3 8" xfId="16236"/>
    <cellStyle name="20% - Accent4 2 2 2 4" xfId="16237"/>
    <cellStyle name="20% - Accent4 2 2 2 4 2" xfId="16238"/>
    <cellStyle name="20% - Accent4 2 2 2 4 2 2" xfId="16239"/>
    <cellStyle name="20% - Accent4 2 2 2 4 3" xfId="16240"/>
    <cellStyle name="20% - Accent4 2 2 2 5" xfId="16241"/>
    <cellStyle name="20% - Accent4 2 2 2 5 2" xfId="16242"/>
    <cellStyle name="20% - Accent4 2 2 2 6" xfId="16243"/>
    <cellStyle name="20% - Accent4 2 2 2 6 2" xfId="16244"/>
    <cellStyle name="20% - Accent4 2 2 2 7" xfId="16245"/>
    <cellStyle name="20% - Accent4 2 2 2 8" xfId="16246"/>
    <cellStyle name="20% - Accent4 2 2 2 9" xfId="16247"/>
    <cellStyle name="20% - Accent4 2 2 3" xfId="16248"/>
    <cellStyle name="20% - Accent4 2 2 3 10" xfId="16249"/>
    <cellStyle name="20% - Accent4 2 2 3 11" xfId="16250"/>
    <cellStyle name="20% - Accent4 2 2 3 12" xfId="16251"/>
    <cellStyle name="20% - Accent4 2 2 3 2" xfId="16252"/>
    <cellStyle name="20% - Accent4 2 2 3 2 2" xfId="16253"/>
    <cellStyle name="20% - Accent4 2 2 3 2 2 2" xfId="16254"/>
    <cellStyle name="20% - Accent4 2 2 3 2 2 2 2" xfId="16255"/>
    <cellStyle name="20% - Accent4 2 2 3 2 2 3" xfId="16256"/>
    <cellStyle name="20% - Accent4 2 2 3 2 3" xfId="16257"/>
    <cellStyle name="20% - Accent4 2 2 3 2 3 2" xfId="16258"/>
    <cellStyle name="20% - Accent4 2 2 3 2 4" xfId="16259"/>
    <cellStyle name="20% - Accent4 2 2 3 2 5" xfId="16260"/>
    <cellStyle name="20% - Accent4 2 2 3 2 6" xfId="16261"/>
    <cellStyle name="20% - Accent4 2 2 3 2 7" xfId="16262"/>
    <cellStyle name="20% - Accent4 2 2 3 2 8" xfId="16263"/>
    <cellStyle name="20% - Accent4 2 2 3 3" xfId="16264"/>
    <cellStyle name="20% - Accent4 2 2 3 3 2" xfId="16265"/>
    <cellStyle name="20% - Accent4 2 2 3 3 2 2" xfId="16266"/>
    <cellStyle name="20% - Accent4 2 2 3 3 2 2 2" xfId="16267"/>
    <cellStyle name="20% - Accent4 2 2 3 3 2 3" xfId="16268"/>
    <cellStyle name="20% - Accent4 2 2 3 3 3" xfId="16269"/>
    <cellStyle name="20% - Accent4 2 2 3 3 3 2" xfId="16270"/>
    <cellStyle name="20% - Accent4 2 2 3 3 4" xfId="16271"/>
    <cellStyle name="20% - Accent4 2 2 3 3 5" xfId="16272"/>
    <cellStyle name="20% - Accent4 2 2 3 3 6" xfId="16273"/>
    <cellStyle name="20% - Accent4 2 2 3 3 7" xfId="16274"/>
    <cellStyle name="20% - Accent4 2 2 3 3 8" xfId="16275"/>
    <cellStyle name="20% - Accent4 2 2 3 4" xfId="16276"/>
    <cellStyle name="20% - Accent4 2 2 3 4 2" xfId="16277"/>
    <cellStyle name="20% - Accent4 2 2 3 4 2 2" xfId="16278"/>
    <cellStyle name="20% - Accent4 2 2 3 4 3" xfId="16279"/>
    <cellStyle name="20% - Accent4 2 2 3 5" xfId="16280"/>
    <cellStyle name="20% - Accent4 2 2 3 5 2" xfId="16281"/>
    <cellStyle name="20% - Accent4 2 2 3 6" xfId="16282"/>
    <cellStyle name="20% - Accent4 2 2 3 6 2" xfId="16283"/>
    <cellStyle name="20% - Accent4 2 2 3 7" xfId="16284"/>
    <cellStyle name="20% - Accent4 2 2 3 8" xfId="16285"/>
    <cellStyle name="20% - Accent4 2 2 3 9" xfId="16286"/>
    <cellStyle name="20% - Accent4 2 2 4" xfId="16287"/>
    <cellStyle name="20% - Accent4 2 2 4 10" xfId="16288"/>
    <cellStyle name="20% - Accent4 2 2 4 11" xfId="16289"/>
    <cellStyle name="20% - Accent4 2 2 4 12" xfId="16290"/>
    <cellStyle name="20% - Accent4 2 2 4 2" xfId="16291"/>
    <cellStyle name="20% - Accent4 2 2 4 2 2" xfId="16292"/>
    <cellStyle name="20% - Accent4 2 2 4 2 2 2" xfId="16293"/>
    <cellStyle name="20% - Accent4 2 2 4 2 2 2 2" xfId="16294"/>
    <cellStyle name="20% - Accent4 2 2 4 2 2 3" xfId="16295"/>
    <cellStyle name="20% - Accent4 2 2 4 2 3" xfId="16296"/>
    <cellStyle name="20% - Accent4 2 2 4 2 3 2" xfId="16297"/>
    <cellStyle name="20% - Accent4 2 2 4 2 4" xfId="16298"/>
    <cellStyle name="20% - Accent4 2 2 4 2 5" xfId="16299"/>
    <cellStyle name="20% - Accent4 2 2 4 2 6" xfId="16300"/>
    <cellStyle name="20% - Accent4 2 2 4 2 7" xfId="16301"/>
    <cellStyle name="20% - Accent4 2 2 4 2 8" xfId="16302"/>
    <cellStyle name="20% - Accent4 2 2 4 3" xfId="16303"/>
    <cellStyle name="20% - Accent4 2 2 4 3 2" xfId="16304"/>
    <cellStyle name="20% - Accent4 2 2 4 3 2 2" xfId="16305"/>
    <cellStyle name="20% - Accent4 2 2 4 3 2 2 2" xfId="16306"/>
    <cellStyle name="20% - Accent4 2 2 4 3 2 3" xfId="16307"/>
    <cellStyle name="20% - Accent4 2 2 4 3 3" xfId="16308"/>
    <cellStyle name="20% - Accent4 2 2 4 3 3 2" xfId="16309"/>
    <cellStyle name="20% - Accent4 2 2 4 3 4" xfId="16310"/>
    <cellStyle name="20% - Accent4 2 2 4 3 5" xfId="16311"/>
    <cellStyle name="20% - Accent4 2 2 4 3 6" xfId="16312"/>
    <cellStyle name="20% - Accent4 2 2 4 3 7" xfId="16313"/>
    <cellStyle name="20% - Accent4 2 2 4 3 8" xfId="16314"/>
    <cellStyle name="20% - Accent4 2 2 4 4" xfId="16315"/>
    <cellStyle name="20% - Accent4 2 2 4 4 2" xfId="16316"/>
    <cellStyle name="20% - Accent4 2 2 4 4 2 2" xfId="16317"/>
    <cellStyle name="20% - Accent4 2 2 4 4 3" xfId="16318"/>
    <cellStyle name="20% - Accent4 2 2 4 5" xfId="16319"/>
    <cellStyle name="20% - Accent4 2 2 4 5 2" xfId="16320"/>
    <cellStyle name="20% - Accent4 2 2 4 6" xfId="16321"/>
    <cellStyle name="20% - Accent4 2 2 4 6 2" xfId="16322"/>
    <cellStyle name="20% - Accent4 2 2 4 7" xfId="16323"/>
    <cellStyle name="20% - Accent4 2 2 4 8" xfId="16324"/>
    <cellStyle name="20% - Accent4 2 2 4 9" xfId="16325"/>
    <cellStyle name="20% - Accent4 2 2 5" xfId="16326"/>
    <cellStyle name="20% - Accent4 2 2 5 2" xfId="16327"/>
    <cellStyle name="20% - Accent4 2 2 5 2 2" xfId="16328"/>
    <cellStyle name="20% - Accent4 2 2 5 2 2 2" xfId="16329"/>
    <cellStyle name="20% - Accent4 2 2 5 2 3" xfId="16330"/>
    <cellStyle name="20% - Accent4 2 2 5 3" xfId="16331"/>
    <cellStyle name="20% - Accent4 2 2 5 3 2" xfId="16332"/>
    <cellStyle name="20% - Accent4 2 2 5 4" xfId="16333"/>
    <cellStyle name="20% - Accent4 2 2 5 5" xfId="16334"/>
    <cellStyle name="20% - Accent4 2 2 5 6" xfId="16335"/>
    <cellStyle name="20% - Accent4 2 2 5 7" xfId="16336"/>
    <cellStyle name="20% - Accent4 2 2 5 8" xfId="16337"/>
    <cellStyle name="20% - Accent4 2 2 6" xfId="16338"/>
    <cellStyle name="20% - Accent4 2 2 6 2" xfId="16339"/>
    <cellStyle name="20% - Accent4 2 2 6 2 2" xfId="16340"/>
    <cellStyle name="20% - Accent4 2 2 6 2 2 2" xfId="16341"/>
    <cellStyle name="20% - Accent4 2 2 6 2 3" xfId="16342"/>
    <cellStyle name="20% - Accent4 2 2 6 3" xfId="16343"/>
    <cellStyle name="20% - Accent4 2 2 6 3 2" xfId="16344"/>
    <cellStyle name="20% - Accent4 2 2 6 4" xfId="16345"/>
    <cellStyle name="20% - Accent4 2 2 6 5" xfId="16346"/>
    <cellStyle name="20% - Accent4 2 2 6 6" xfId="16347"/>
    <cellStyle name="20% - Accent4 2 2 6 7" xfId="16348"/>
    <cellStyle name="20% - Accent4 2 2 6 8" xfId="16349"/>
    <cellStyle name="20% - Accent4 2 2 7" xfId="16350"/>
    <cellStyle name="20% - Accent4 2 2 7 2" xfId="16351"/>
    <cellStyle name="20% - Accent4 2 2 7 2 2" xfId="16352"/>
    <cellStyle name="20% - Accent4 2 2 7 3" xfId="16353"/>
    <cellStyle name="20% - Accent4 2 2 8" xfId="16354"/>
    <cellStyle name="20% - Accent4 2 2 8 2" xfId="16355"/>
    <cellStyle name="20% - Accent4 2 2 9" xfId="16356"/>
    <cellStyle name="20% - Accent4 2 2 9 2" xfId="16357"/>
    <cellStyle name="20% - Accent4 2 3" xfId="16358"/>
    <cellStyle name="20% - Accent4 2 3 10" xfId="16359"/>
    <cellStyle name="20% - Accent4 2 3 11" xfId="16360"/>
    <cellStyle name="20% - Accent4 2 3 12" xfId="16361"/>
    <cellStyle name="20% - Accent4 2 3 2" xfId="16362"/>
    <cellStyle name="20% - Accent4 2 3 2 2" xfId="16363"/>
    <cellStyle name="20% - Accent4 2 3 2 2 2" xfId="16364"/>
    <cellStyle name="20% - Accent4 2 3 2 2 2 2" xfId="16365"/>
    <cellStyle name="20% - Accent4 2 3 2 2 3" xfId="16366"/>
    <cellStyle name="20% - Accent4 2 3 2 3" xfId="16367"/>
    <cellStyle name="20% - Accent4 2 3 2 3 2" xfId="16368"/>
    <cellStyle name="20% - Accent4 2 3 2 4" xfId="16369"/>
    <cellStyle name="20% - Accent4 2 3 2 5" xfId="16370"/>
    <cellStyle name="20% - Accent4 2 3 2 6" xfId="16371"/>
    <cellStyle name="20% - Accent4 2 3 2 7" xfId="16372"/>
    <cellStyle name="20% - Accent4 2 3 2 8" xfId="16373"/>
    <cellStyle name="20% - Accent4 2 3 3" xfId="16374"/>
    <cellStyle name="20% - Accent4 2 3 3 2" xfId="16375"/>
    <cellStyle name="20% - Accent4 2 3 3 2 2" xfId="16376"/>
    <cellStyle name="20% - Accent4 2 3 3 2 2 2" xfId="16377"/>
    <cellStyle name="20% - Accent4 2 3 3 2 3" xfId="16378"/>
    <cellStyle name="20% - Accent4 2 3 3 3" xfId="16379"/>
    <cellStyle name="20% - Accent4 2 3 3 3 2" xfId="16380"/>
    <cellStyle name="20% - Accent4 2 3 3 4" xfId="16381"/>
    <cellStyle name="20% - Accent4 2 3 3 5" xfId="16382"/>
    <cellStyle name="20% - Accent4 2 3 3 6" xfId="16383"/>
    <cellStyle name="20% - Accent4 2 3 3 7" xfId="16384"/>
    <cellStyle name="20% - Accent4 2 3 3 8" xfId="16385"/>
    <cellStyle name="20% - Accent4 2 3 4" xfId="16386"/>
    <cellStyle name="20% - Accent4 2 3 4 2" xfId="16387"/>
    <cellStyle name="20% - Accent4 2 3 4 2 2" xfId="16388"/>
    <cellStyle name="20% - Accent4 2 3 4 3" xfId="16389"/>
    <cellStyle name="20% - Accent4 2 3 5" xfId="16390"/>
    <cellStyle name="20% - Accent4 2 3 5 2" xfId="16391"/>
    <cellStyle name="20% - Accent4 2 3 6" xfId="16392"/>
    <cellStyle name="20% - Accent4 2 3 6 2" xfId="16393"/>
    <cellStyle name="20% - Accent4 2 3 7" xfId="16394"/>
    <cellStyle name="20% - Accent4 2 3 8" xfId="16395"/>
    <cellStyle name="20% - Accent4 2 3 9" xfId="16396"/>
    <cellStyle name="20% - Accent4 2 4" xfId="16397"/>
    <cellStyle name="20% - Accent4 2 4 10" xfId="16398"/>
    <cellStyle name="20% - Accent4 2 4 11" xfId="16399"/>
    <cellStyle name="20% - Accent4 2 4 12" xfId="16400"/>
    <cellStyle name="20% - Accent4 2 4 2" xfId="16401"/>
    <cellStyle name="20% - Accent4 2 4 2 2" xfId="16402"/>
    <cellStyle name="20% - Accent4 2 4 2 2 2" xfId="16403"/>
    <cellStyle name="20% - Accent4 2 4 2 2 2 2" xfId="16404"/>
    <cellStyle name="20% - Accent4 2 4 2 2 3" xfId="16405"/>
    <cellStyle name="20% - Accent4 2 4 2 3" xfId="16406"/>
    <cellStyle name="20% - Accent4 2 4 2 3 2" xfId="16407"/>
    <cellStyle name="20% - Accent4 2 4 2 4" xfId="16408"/>
    <cellStyle name="20% - Accent4 2 4 2 5" xfId="16409"/>
    <cellStyle name="20% - Accent4 2 4 2 6" xfId="16410"/>
    <cellStyle name="20% - Accent4 2 4 2 7" xfId="16411"/>
    <cellStyle name="20% - Accent4 2 4 2 8" xfId="16412"/>
    <cellStyle name="20% - Accent4 2 4 3" xfId="16413"/>
    <cellStyle name="20% - Accent4 2 4 3 2" xfId="16414"/>
    <cellStyle name="20% - Accent4 2 4 3 2 2" xfId="16415"/>
    <cellStyle name="20% - Accent4 2 4 3 2 2 2" xfId="16416"/>
    <cellStyle name="20% - Accent4 2 4 3 2 3" xfId="16417"/>
    <cellStyle name="20% - Accent4 2 4 3 3" xfId="16418"/>
    <cellStyle name="20% - Accent4 2 4 3 3 2" xfId="16419"/>
    <cellStyle name="20% - Accent4 2 4 3 4" xfId="16420"/>
    <cellStyle name="20% - Accent4 2 4 3 5" xfId="16421"/>
    <cellStyle name="20% - Accent4 2 4 3 6" xfId="16422"/>
    <cellStyle name="20% - Accent4 2 4 3 7" xfId="16423"/>
    <cellStyle name="20% - Accent4 2 4 3 8" xfId="16424"/>
    <cellStyle name="20% - Accent4 2 4 4" xfId="16425"/>
    <cellStyle name="20% - Accent4 2 4 4 2" xfId="16426"/>
    <cellStyle name="20% - Accent4 2 4 4 2 2" xfId="16427"/>
    <cellStyle name="20% - Accent4 2 4 4 3" xfId="16428"/>
    <cellStyle name="20% - Accent4 2 4 5" xfId="16429"/>
    <cellStyle name="20% - Accent4 2 4 5 2" xfId="16430"/>
    <cellStyle name="20% - Accent4 2 4 6" xfId="16431"/>
    <cellStyle name="20% - Accent4 2 4 6 2" xfId="16432"/>
    <cellStyle name="20% - Accent4 2 4 7" xfId="16433"/>
    <cellStyle name="20% - Accent4 2 4 8" xfId="16434"/>
    <cellStyle name="20% - Accent4 2 4 9" xfId="16435"/>
    <cellStyle name="20% - Accent4 2 5" xfId="16436"/>
    <cellStyle name="20% - Accent4 2 5 10" xfId="16437"/>
    <cellStyle name="20% - Accent4 2 5 11" xfId="16438"/>
    <cellStyle name="20% - Accent4 2 5 12" xfId="16439"/>
    <cellStyle name="20% - Accent4 2 5 2" xfId="16440"/>
    <cellStyle name="20% - Accent4 2 5 2 2" xfId="16441"/>
    <cellStyle name="20% - Accent4 2 5 2 2 2" xfId="16442"/>
    <cellStyle name="20% - Accent4 2 5 2 2 2 2" xfId="16443"/>
    <cellStyle name="20% - Accent4 2 5 2 2 3" xfId="16444"/>
    <cellStyle name="20% - Accent4 2 5 2 3" xfId="16445"/>
    <cellStyle name="20% - Accent4 2 5 2 3 2" xfId="16446"/>
    <cellStyle name="20% - Accent4 2 5 2 4" xfId="16447"/>
    <cellStyle name="20% - Accent4 2 5 2 5" xfId="16448"/>
    <cellStyle name="20% - Accent4 2 5 2 6" xfId="16449"/>
    <cellStyle name="20% - Accent4 2 5 2 7" xfId="16450"/>
    <cellStyle name="20% - Accent4 2 5 2 8" xfId="16451"/>
    <cellStyle name="20% - Accent4 2 5 3" xfId="16452"/>
    <cellStyle name="20% - Accent4 2 5 3 2" xfId="16453"/>
    <cellStyle name="20% - Accent4 2 5 3 2 2" xfId="16454"/>
    <cellStyle name="20% - Accent4 2 5 3 2 2 2" xfId="16455"/>
    <cellStyle name="20% - Accent4 2 5 3 2 3" xfId="16456"/>
    <cellStyle name="20% - Accent4 2 5 3 3" xfId="16457"/>
    <cellStyle name="20% - Accent4 2 5 3 3 2" xfId="16458"/>
    <cellStyle name="20% - Accent4 2 5 3 4" xfId="16459"/>
    <cellStyle name="20% - Accent4 2 5 3 5" xfId="16460"/>
    <cellStyle name="20% - Accent4 2 5 3 6" xfId="16461"/>
    <cellStyle name="20% - Accent4 2 5 3 7" xfId="16462"/>
    <cellStyle name="20% - Accent4 2 5 3 8" xfId="16463"/>
    <cellStyle name="20% - Accent4 2 5 4" xfId="16464"/>
    <cellStyle name="20% - Accent4 2 5 4 2" xfId="16465"/>
    <cellStyle name="20% - Accent4 2 5 4 2 2" xfId="16466"/>
    <cellStyle name="20% - Accent4 2 5 4 3" xfId="16467"/>
    <cellStyle name="20% - Accent4 2 5 5" xfId="16468"/>
    <cellStyle name="20% - Accent4 2 5 5 2" xfId="16469"/>
    <cellStyle name="20% - Accent4 2 5 6" xfId="16470"/>
    <cellStyle name="20% - Accent4 2 5 6 2" xfId="16471"/>
    <cellStyle name="20% - Accent4 2 5 7" xfId="16472"/>
    <cellStyle name="20% - Accent4 2 5 8" xfId="16473"/>
    <cellStyle name="20% - Accent4 2 5 9" xfId="16474"/>
    <cellStyle name="20% - Accent4 2 6" xfId="16475"/>
    <cellStyle name="20% - Accent4 2 6 10" xfId="16476"/>
    <cellStyle name="20% - Accent4 2 6 2" xfId="16477"/>
    <cellStyle name="20% - Accent4 2 6 2 2" xfId="16478"/>
    <cellStyle name="20% - Accent4 2 6 2 2 2" xfId="16479"/>
    <cellStyle name="20% - Accent4 2 6 2 3" xfId="16480"/>
    <cellStyle name="20% - Accent4 2 6 3" xfId="16481"/>
    <cellStyle name="20% - Accent4 2 6 3 2" xfId="16482"/>
    <cellStyle name="20% - Accent4 2 6 4" xfId="16483"/>
    <cellStyle name="20% - Accent4 2 6 5" xfId="16484"/>
    <cellStyle name="20% - Accent4 2 6 6" xfId="16485"/>
    <cellStyle name="20% - Accent4 2 6 7" xfId="16486"/>
    <cellStyle name="20% - Accent4 2 6 8" xfId="16487"/>
    <cellStyle name="20% - Accent4 2 6 9" xfId="16488"/>
    <cellStyle name="20% - Accent4 2 7" xfId="16489"/>
    <cellStyle name="20% - Accent4 2 7 10" xfId="16490"/>
    <cellStyle name="20% - Accent4 2 7 2" xfId="16491"/>
    <cellStyle name="20% - Accent4 2 7 2 2" xfId="16492"/>
    <cellStyle name="20% - Accent4 2 7 2 2 2" xfId="16493"/>
    <cellStyle name="20% - Accent4 2 7 2 3" xfId="16494"/>
    <cellStyle name="20% - Accent4 2 7 3" xfId="16495"/>
    <cellStyle name="20% - Accent4 2 7 3 2" xfId="16496"/>
    <cellStyle name="20% - Accent4 2 7 4" xfId="16497"/>
    <cellStyle name="20% - Accent4 2 7 5" xfId="16498"/>
    <cellStyle name="20% - Accent4 2 7 6" xfId="16499"/>
    <cellStyle name="20% - Accent4 2 7 7" xfId="16500"/>
    <cellStyle name="20% - Accent4 2 7 8" xfId="16501"/>
    <cellStyle name="20% - Accent4 2 7 9" xfId="16502"/>
    <cellStyle name="20% - Accent4 2 8" xfId="16503"/>
    <cellStyle name="20% - Accent4 2 8 10" xfId="16504"/>
    <cellStyle name="20% - Accent4 2 8 2" xfId="16505"/>
    <cellStyle name="20% - Accent4 2 8 2 2" xfId="16506"/>
    <cellStyle name="20% - Accent4 2 8 2 2 2" xfId="16507"/>
    <cellStyle name="20% - Accent4 2 8 2 3" xfId="16508"/>
    <cellStyle name="20% - Accent4 2 8 3" xfId="16509"/>
    <cellStyle name="20% - Accent4 2 8 3 2" xfId="16510"/>
    <cellStyle name="20% - Accent4 2 8 4" xfId="16511"/>
    <cellStyle name="20% - Accent4 2 8 5" xfId="16512"/>
    <cellStyle name="20% - Accent4 2 8 6" xfId="16513"/>
    <cellStyle name="20% - Accent4 2 8 7" xfId="16514"/>
    <cellStyle name="20% - Accent4 2 8 8" xfId="16515"/>
    <cellStyle name="20% - Accent4 2 8 9" xfId="16516"/>
    <cellStyle name="20% - Accent4 2 9" xfId="16517"/>
    <cellStyle name="20% - Accent4 2 9 10" xfId="16518"/>
    <cellStyle name="20% - Accent4 2 9 2" xfId="16519"/>
    <cellStyle name="20% - Accent4 2 9 2 2" xfId="16520"/>
    <cellStyle name="20% - Accent4 2 9 2 2 2" xfId="16521"/>
    <cellStyle name="20% - Accent4 2 9 2 3" xfId="16522"/>
    <cellStyle name="20% - Accent4 2 9 3" xfId="16523"/>
    <cellStyle name="20% - Accent4 2 9 3 2" xfId="16524"/>
    <cellStyle name="20% - Accent4 2 9 4" xfId="16525"/>
    <cellStyle name="20% - Accent4 2 9 5" xfId="16526"/>
    <cellStyle name="20% - Accent4 2 9 6" xfId="16527"/>
    <cellStyle name="20% - Accent4 2 9 7" xfId="16528"/>
    <cellStyle name="20% - Accent4 2 9 8" xfId="16529"/>
    <cellStyle name="20% - Accent4 2 9 9" xfId="16530"/>
    <cellStyle name="20% - Accent4 20" xfId="16531"/>
    <cellStyle name="20% - Accent4 20 10" xfId="16532"/>
    <cellStyle name="20% - Accent4 20 11" xfId="16533"/>
    <cellStyle name="20% - Accent4 20 12" xfId="16534"/>
    <cellStyle name="20% - Accent4 20 13" xfId="16535"/>
    <cellStyle name="20% - Accent4 20 14" xfId="16536"/>
    <cellStyle name="20% - Accent4 20 15" xfId="16537"/>
    <cellStyle name="20% - Accent4 20 16" xfId="16538"/>
    <cellStyle name="20% - Accent4 20 2" xfId="16539"/>
    <cellStyle name="20% - Accent4 20 2 10" xfId="16540"/>
    <cellStyle name="20% - Accent4 20 2 11" xfId="16541"/>
    <cellStyle name="20% - Accent4 20 2 12" xfId="16542"/>
    <cellStyle name="20% - Accent4 20 2 13" xfId="16543"/>
    <cellStyle name="20% - Accent4 20 2 2" xfId="16544"/>
    <cellStyle name="20% - Accent4 20 2 2 10" xfId="16545"/>
    <cellStyle name="20% - Accent4 20 2 2 2" xfId="16546"/>
    <cellStyle name="20% - Accent4 20 2 2 3" xfId="16547"/>
    <cellStyle name="20% - Accent4 20 2 2 4" xfId="16548"/>
    <cellStyle name="20% - Accent4 20 2 2 5" xfId="16549"/>
    <cellStyle name="20% - Accent4 20 2 2 6" xfId="16550"/>
    <cellStyle name="20% - Accent4 20 2 2 7" xfId="16551"/>
    <cellStyle name="20% - Accent4 20 2 2 8" xfId="16552"/>
    <cellStyle name="20% - Accent4 20 2 2 9" xfId="16553"/>
    <cellStyle name="20% - Accent4 20 2 3" xfId="16554"/>
    <cellStyle name="20% - Accent4 20 2 3 10" xfId="16555"/>
    <cellStyle name="20% - Accent4 20 2 3 2" xfId="16556"/>
    <cellStyle name="20% - Accent4 20 2 3 3" xfId="16557"/>
    <cellStyle name="20% - Accent4 20 2 3 4" xfId="16558"/>
    <cellStyle name="20% - Accent4 20 2 3 5" xfId="16559"/>
    <cellStyle name="20% - Accent4 20 2 3 6" xfId="16560"/>
    <cellStyle name="20% - Accent4 20 2 3 7" xfId="16561"/>
    <cellStyle name="20% - Accent4 20 2 3 8" xfId="16562"/>
    <cellStyle name="20% - Accent4 20 2 3 9" xfId="16563"/>
    <cellStyle name="20% - Accent4 20 2 4" xfId="16564"/>
    <cellStyle name="20% - Accent4 20 2 5" xfId="16565"/>
    <cellStyle name="20% - Accent4 20 2 6" xfId="16566"/>
    <cellStyle name="20% - Accent4 20 2 7" xfId="16567"/>
    <cellStyle name="20% - Accent4 20 2 8" xfId="16568"/>
    <cellStyle name="20% - Accent4 20 2 9" xfId="16569"/>
    <cellStyle name="20% - Accent4 20 3" xfId="16570"/>
    <cellStyle name="20% - Accent4 20 3 10" xfId="16571"/>
    <cellStyle name="20% - Accent4 20 3 2" xfId="16572"/>
    <cellStyle name="20% - Accent4 20 3 3" xfId="16573"/>
    <cellStyle name="20% - Accent4 20 3 4" xfId="16574"/>
    <cellStyle name="20% - Accent4 20 3 5" xfId="16575"/>
    <cellStyle name="20% - Accent4 20 3 6" xfId="16576"/>
    <cellStyle name="20% - Accent4 20 3 7" xfId="16577"/>
    <cellStyle name="20% - Accent4 20 3 8" xfId="16578"/>
    <cellStyle name="20% - Accent4 20 3 9" xfId="16579"/>
    <cellStyle name="20% - Accent4 20 4" xfId="16580"/>
    <cellStyle name="20% - Accent4 20 4 10" xfId="16581"/>
    <cellStyle name="20% - Accent4 20 4 2" xfId="16582"/>
    <cellStyle name="20% - Accent4 20 4 3" xfId="16583"/>
    <cellStyle name="20% - Accent4 20 4 4" xfId="16584"/>
    <cellStyle name="20% - Accent4 20 4 5" xfId="16585"/>
    <cellStyle name="20% - Accent4 20 4 6" xfId="16586"/>
    <cellStyle name="20% - Accent4 20 4 7" xfId="16587"/>
    <cellStyle name="20% - Accent4 20 4 8" xfId="16588"/>
    <cellStyle name="20% - Accent4 20 4 9" xfId="16589"/>
    <cellStyle name="20% - Accent4 20 5" xfId="16590"/>
    <cellStyle name="20% - Accent4 20 5 10" xfId="16591"/>
    <cellStyle name="20% - Accent4 20 5 2" xfId="16592"/>
    <cellStyle name="20% - Accent4 20 5 3" xfId="16593"/>
    <cellStyle name="20% - Accent4 20 5 4" xfId="16594"/>
    <cellStyle name="20% - Accent4 20 5 5" xfId="16595"/>
    <cellStyle name="20% - Accent4 20 5 6" xfId="16596"/>
    <cellStyle name="20% - Accent4 20 5 7" xfId="16597"/>
    <cellStyle name="20% - Accent4 20 5 8" xfId="16598"/>
    <cellStyle name="20% - Accent4 20 5 9" xfId="16599"/>
    <cellStyle name="20% - Accent4 20 6" xfId="16600"/>
    <cellStyle name="20% - Accent4 20 6 10" xfId="16601"/>
    <cellStyle name="20% - Accent4 20 6 2" xfId="16602"/>
    <cellStyle name="20% - Accent4 20 6 3" xfId="16603"/>
    <cellStyle name="20% - Accent4 20 6 4" xfId="16604"/>
    <cellStyle name="20% - Accent4 20 6 5" xfId="16605"/>
    <cellStyle name="20% - Accent4 20 6 6" xfId="16606"/>
    <cellStyle name="20% - Accent4 20 6 7" xfId="16607"/>
    <cellStyle name="20% - Accent4 20 6 8" xfId="16608"/>
    <cellStyle name="20% - Accent4 20 6 9" xfId="16609"/>
    <cellStyle name="20% - Accent4 20 7" xfId="16610"/>
    <cellStyle name="20% - Accent4 20 8" xfId="16611"/>
    <cellStyle name="20% - Accent4 20 9" xfId="16612"/>
    <cellStyle name="20% - Accent4 21" xfId="16613"/>
    <cellStyle name="20% - Accent4 21 10" xfId="16614"/>
    <cellStyle name="20% - Accent4 21 11" xfId="16615"/>
    <cellStyle name="20% - Accent4 21 12" xfId="16616"/>
    <cellStyle name="20% - Accent4 21 13" xfId="16617"/>
    <cellStyle name="20% - Accent4 21 14" xfId="16618"/>
    <cellStyle name="20% - Accent4 21 15" xfId="16619"/>
    <cellStyle name="20% - Accent4 21 16" xfId="16620"/>
    <cellStyle name="20% - Accent4 21 2" xfId="16621"/>
    <cellStyle name="20% - Accent4 21 2 10" xfId="16622"/>
    <cellStyle name="20% - Accent4 21 2 11" xfId="16623"/>
    <cellStyle name="20% - Accent4 21 2 12" xfId="16624"/>
    <cellStyle name="20% - Accent4 21 2 13" xfId="16625"/>
    <cellStyle name="20% - Accent4 21 2 2" xfId="16626"/>
    <cellStyle name="20% - Accent4 21 2 2 10" xfId="16627"/>
    <cellStyle name="20% - Accent4 21 2 2 2" xfId="16628"/>
    <cellStyle name="20% - Accent4 21 2 2 3" xfId="16629"/>
    <cellStyle name="20% - Accent4 21 2 2 4" xfId="16630"/>
    <cellStyle name="20% - Accent4 21 2 2 5" xfId="16631"/>
    <cellStyle name="20% - Accent4 21 2 2 6" xfId="16632"/>
    <cellStyle name="20% - Accent4 21 2 2 7" xfId="16633"/>
    <cellStyle name="20% - Accent4 21 2 2 8" xfId="16634"/>
    <cellStyle name="20% - Accent4 21 2 2 9" xfId="16635"/>
    <cellStyle name="20% - Accent4 21 2 3" xfId="16636"/>
    <cellStyle name="20% - Accent4 21 2 3 10" xfId="16637"/>
    <cellStyle name="20% - Accent4 21 2 3 2" xfId="16638"/>
    <cellStyle name="20% - Accent4 21 2 3 3" xfId="16639"/>
    <cellStyle name="20% - Accent4 21 2 3 4" xfId="16640"/>
    <cellStyle name="20% - Accent4 21 2 3 5" xfId="16641"/>
    <cellStyle name="20% - Accent4 21 2 3 6" xfId="16642"/>
    <cellStyle name="20% - Accent4 21 2 3 7" xfId="16643"/>
    <cellStyle name="20% - Accent4 21 2 3 8" xfId="16644"/>
    <cellStyle name="20% - Accent4 21 2 3 9" xfId="16645"/>
    <cellStyle name="20% - Accent4 21 2 4" xfId="16646"/>
    <cellStyle name="20% - Accent4 21 2 5" xfId="16647"/>
    <cellStyle name="20% - Accent4 21 2 6" xfId="16648"/>
    <cellStyle name="20% - Accent4 21 2 7" xfId="16649"/>
    <cellStyle name="20% - Accent4 21 2 8" xfId="16650"/>
    <cellStyle name="20% - Accent4 21 2 9" xfId="16651"/>
    <cellStyle name="20% - Accent4 21 3" xfId="16652"/>
    <cellStyle name="20% - Accent4 21 3 10" xfId="16653"/>
    <cellStyle name="20% - Accent4 21 3 2" xfId="16654"/>
    <cellStyle name="20% - Accent4 21 3 3" xfId="16655"/>
    <cellStyle name="20% - Accent4 21 3 4" xfId="16656"/>
    <cellStyle name="20% - Accent4 21 3 5" xfId="16657"/>
    <cellStyle name="20% - Accent4 21 3 6" xfId="16658"/>
    <cellStyle name="20% - Accent4 21 3 7" xfId="16659"/>
    <cellStyle name="20% - Accent4 21 3 8" xfId="16660"/>
    <cellStyle name="20% - Accent4 21 3 9" xfId="16661"/>
    <cellStyle name="20% - Accent4 21 4" xfId="16662"/>
    <cellStyle name="20% - Accent4 21 4 10" xfId="16663"/>
    <cellStyle name="20% - Accent4 21 4 2" xfId="16664"/>
    <cellStyle name="20% - Accent4 21 4 3" xfId="16665"/>
    <cellStyle name="20% - Accent4 21 4 4" xfId="16666"/>
    <cellStyle name="20% - Accent4 21 4 5" xfId="16667"/>
    <cellStyle name="20% - Accent4 21 4 6" xfId="16668"/>
    <cellStyle name="20% - Accent4 21 4 7" xfId="16669"/>
    <cellStyle name="20% - Accent4 21 4 8" xfId="16670"/>
    <cellStyle name="20% - Accent4 21 4 9" xfId="16671"/>
    <cellStyle name="20% - Accent4 21 5" xfId="16672"/>
    <cellStyle name="20% - Accent4 21 5 10" xfId="16673"/>
    <cellStyle name="20% - Accent4 21 5 2" xfId="16674"/>
    <cellStyle name="20% - Accent4 21 5 3" xfId="16675"/>
    <cellStyle name="20% - Accent4 21 5 4" xfId="16676"/>
    <cellStyle name="20% - Accent4 21 5 5" xfId="16677"/>
    <cellStyle name="20% - Accent4 21 5 6" xfId="16678"/>
    <cellStyle name="20% - Accent4 21 5 7" xfId="16679"/>
    <cellStyle name="20% - Accent4 21 5 8" xfId="16680"/>
    <cellStyle name="20% - Accent4 21 5 9" xfId="16681"/>
    <cellStyle name="20% - Accent4 21 6" xfId="16682"/>
    <cellStyle name="20% - Accent4 21 6 10" xfId="16683"/>
    <cellStyle name="20% - Accent4 21 6 2" xfId="16684"/>
    <cellStyle name="20% - Accent4 21 6 3" xfId="16685"/>
    <cellStyle name="20% - Accent4 21 6 4" xfId="16686"/>
    <cellStyle name="20% - Accent4 21 6 5" xfId="16687"/>
    <cellStyle name="20% - Accent4 21 6 6" xfId="16688"/>
    <cellStyle name="20% - Accent4 21 6 7" xfId="16689"/>
    <cellStyle name="20% - Accent4 21 6 8" xfId="16690"/>
    <cellStyle name="20% - Accent4 21 6 9" xfId="16691"/>
    <cellStyle name="20% - Accent4 21 7" xfId="16692"/>
    <cellStyle name="20% - Accent4 21 8" xfId="16693"/>
    <cellStyle name="20% - Accent4 21 9" xfId="16694"/>
    <cellStyle name="20% - Accent4 22" xfId="16695"/>
    <cellStyle name="20% - Accent4 22 10" xfId="16696"/>
    <cellStyle name="20% - Accent4 22 11" xfId="16697"/>
    <cellStyle name="20% - Accent4 22 12" xfId="16698"/>
    <cellStyle name="20% - Accent4 22 13" xfId="16699"/>
    <cellStyle name="20% - Accent4 22 14" xfId="16700"/>
    <cellStyle name="20% - Accent4 22 15" xfId="16701"/>
    <cellStyle name="20% - Accent4 22 16" xfId="16702"/>
    <cellStyle name="20% - Accent4 22 2" xfId="16703"/>
    <cellStyle name="20% - Accent4 22 2 10" xfId="16704"/>
    <cellStyle name="20% - Accent4 22 2 11" xfId="16705"/>
    <cellStyle name="20% - Accent4 22 2 12" xfId="16706"/>
    <cellStyle name="20% - Accent4 22 2 13" xfId="16707"/>
    <cellStyle name="20% - Accent4 22 2 2" xfId="16708"/>
    <cellStyle name="20% - Accent4 22 2 2 10" xfId="16709"/>
    <cellStyle name="20% - Accent4 22 2 2 2" xfId="16710"/>
    <cellStyle name="20% - Accent4 22 2 2 3" xfId="16711"/>
    <cellStyle name="20% - Accent4 22 2 2 4" xfId="16712"/>
    <cellStyle name="20% - Accent4 22 2 2 5" xfId="16713"/>
    <cellStyle name="20% - Accent4 22 2 2 6" xfId="16714"/>
    <cellStyle name="20% - Accent4 22 2 2 7" xfId="16715"/>
    <cellStyle name="20% - Accent4 22 2 2 8" xfId="16716"/>
    <cellStyle name="20% - Accent4 22 2 2 9" xfId="16717"/>
    <cellStyle name="20% - Accent4 22 2 3" xfId="16718"/>
    <cellStyle name="20% - Accent4 22 2 3 10" xfId="16719"/>
    <cellStyle name="20% - Accent4 22 2 3 2" xfId="16720"/>
    <cellStyle name="20% - Accent4 22 2 3 3" xfId="16721"/>
    <cellStyle name="20% - Accent4 22 2 3 4" xfId="16722"/>
    <cellStyle name="20% - Accent4 22 2 3 5" xfId="16723"/>
    <cellStyle name="20% - Accent4 22 2 3 6" xfId="16724"/>
    <cellStyle name="20% - Accent4 22 2 3 7" xfId="16725"/>
    <cellStyle name="20% - Accent4 22 2 3 8" xfId="16726"/>
    <cellStyle name="20% - Accent4 22 2 3 9" xfId="16727"/>
    <cellStyle name="20% - Accent4 22 2 4" xfId="16728"/>
    <cellStyle name="20% - Accent4 22 2 5" xfId="16729"/>
    <cellStyle name="20% - Accent4 22 2 6" xfId="16730"/>
    <cellStyle name="20% - Accent4 22 2 7" xfId="16731"/>
    <cellStyle name="20% - Accent4 22 2 8" xfId="16732"/>
    <cellStyle name="20% - Accent4 22 2 9" xfId="16733"/>
    <cellStyle name="20% - Accent4 22 3" xfId="16734"/>
    <cellStyle name="20% - Accent4 22 3 10" xfId="16735"/>
    <cellStyle name="20% - Accent4 22 3 2" xfId="16736"/>
    <cellStyle name="20% - Accent4 22 3 3" xfId="16737"/>
    <cellStyle name="20% - Accent4 22 3 4" xfId="16738"/>
    <cellStyle name="20% - Accent4 22 3 5" xfId="16739"/>
    <cellStyle name="20% - Accent4 22 3 6" xfId="16740"/>
    <cellStyle name="20% - Accent4 22 3 7" xfId="16741"/>
    <cellStyle name="20% - Accent4 22 3 8" xfId="16742"/>
    <cellStyle name="20% - Accent4 22 3 9" xfId="16743"/>
    <cellStyle name="20% - Accent4 22 4" xfId="16744"/>
    <cellStyle name="20% - Accent4 22 4 10" xfId="16745"/>
    <cellStyle name="20% - Accent4 22 4 2" xfId="16746"/>
    <cellStyle name="20% - Accent4 22 4 3" xfId="16747"/>
    <cellStyle name="20% - Accent4 22 4 4" xfId="16748"/>
    <cellStyle name="20% - Accent4 22 4 5" xfId="16749"/>
    <cellStyle name="20% - Accent4 22 4 6" xfId="16750"/>
    <cellStyle name="20% - Accent4 22 4 7" xfId="16751"/>
    <cellStyle name="20% - Accent4 22 4 8" xfId="16752"/>
    <cellStyle name="20% - Accent4 22 4 9" xfId="16753"/>
    <cellStyle name="20% - Accent4 22 5" xfId="16754"/>
    <cellStyle name="20% - Accent4 22 5 10" xfId="16755"/>
    <cellStyle name="20% - Accent4 22 5 2" xfId="16756"/>
    <cellStyle name="20% - Accent4 22 5 3" xfId="16757"/>
    <cellStyle name="20% - Accent4 22 5 4" xfId="16758"/>
    <cellStyle name="20% - Accent4 22 5 5" xfId="16759"/>
    <cellStyle name="20% - Accent4 22 5 6" xfId="16760"/>
    <cellStyle name="20% - Accent4 22 5 7" xfId="16761"/>
    <cellStyle name="20% - Accent4 22 5 8" xfId="16762"/>
    <cellStyle name="20% - Accent4 22 5 9" xfId="16763"/>
    <cellStyle name="20% - Accent4 22 6" xfId="16764"/>
    <cellStyle name="20% - Accent4 22 6 10" xfId="16765"/>
    <cellStyle name="20% - Accent4 22 6 2" xfId="16766"/>
    <cellStyle name="20% - Accent4 22 6 3" xfId="16767"/>
    <cellStyle name="20% - Accent4 22 6 4" xfId="16768"/>
    <cellStyle name="20% - Accent4 22 6 5" xfId="16769"/>
    <cellStyle name="20% - Accent4 22 6 6" xfId="16770"/>
    <cellStyle name="20% - Accent4 22 6 7" xfId="16771"/>
    <cellStyle name="20% - Accent4 22 6 8" xfId="16772"/>
    <cellStyle name="20% - Accent4 22 6 9" xfId="16773"/>
    <cellStyle name="20% - Accent4 22 7" xfId="16774"/>
    <cellStyle name="20% - Accent4 22 8" xfId="16775"/>
    <cellStyle name="20% - Accent4 22 9" xfId="16776"/>
    <cellStyle name="20% - Accent4 23" xfId="16777"/>
    <cellStyle name="20% - Accent4 23 10" xfId="16778"/>
    <cellStyle name="20% - Accent4 23 11" xfId="16779"/>
    <cellStyle name="20% - Accent4 23 12" xfId="16780"/>
    <cellStyle name="20% - Accent4 23 13" xfId="16781"/>
    <cellStyle name="20% - Accent4 23 14" xfId="16782"/>
    <cellStyle name="20% - Accent4 23 15" xfId="16783"/>
    <cellStyle name="20% - Accent4 23 16" xfId="16784"/>
    <cellStyle name="20% - Accent4 23 2" xfId="16785"/>
    <cellStyle name="20% - Accent4 23 2 10" xfId="16786"/>
    <cellStyle name="20% - Accent4 23 2 11" xfId="16787"/>
    <cellStyle name="20% - Accent4 23 2 12" xfId="16788"/>
    <cellStyle name="20% - Accent4 23 2 13" xfId="16789"/>
    <cellStyle name="20% - Accent4 23 2 2" xfId="16790"/>
    <cellStyle name="20% - Accent4 23 2 2 10" xfId="16791"/>
    <cellStyle name="20% - Accent4 23 2 2 2" xfId="16792"/>
    <cellStyle name="20% - Accent4 23 2 2 3" xfId="16793"/>
    <cellStyle name="20% - Accent4 23 2 2 4" xfId="16794"/>
    <cellStyle name="20% - Accent4 23 2 2 5" xfId="16795"/>
    <cellStyle name="20% - Accent4 23 2 2 6" xfId="16796"/>
    <cellStyle name="20% - Accent4 23 2 2 7" xfId="16797"/>
    <cellStyle name="20% - Accent4 23 2 2 8" xfId="16798"/>
    <cellStyle name="20% - Accent4 23 2 2 9" xfId="16799"/>
    <cellStyle name="20% - Accent4 23 2 3" xfId="16800"/>
    <cellStyle name="20% - Accent4 23 2 3 10" xfId="16801"/>
    <cellStyle name="20% - Accent4 23 2 3 2" xfId="16802"/>
    <cellStyle name="20% - Accent4 23 2 3 3" xfId="16803"/>
    <cellStyle name="20% - Accent4 23 2 3 4" xfId="16804"/>
    <cellStyle name="20% - Accent4 23 2 3 5" xfId="16805"/>
    <cellStyle name="20% - Accent4 23 2 3 6" xfId="16806"/>
    <cellStyle name="20% - Accent4 23 2 3 7" xfId="16807"/>
    <cellStyle name="20% - Accent4 23 2 3 8" xfId="16808"/>
    <cellStyle name="20% - Accent4 23 2 3 9" xfId="16809"/>
    <cellStyle name="20% - Accent4 23 2 4" xfId="16810"/>
    <cellStyle name="20% - Accent4 23 2 5" xfId="16811"/>
    <cellStyle name="20% - Accent4 23 2 6" xfId="16812"/>
    <cellStyle name="20% - Accent4 23 2 7" xfId="16813"/>
    <cellStyle name="20% - Accent4 23 2 8" xfId="16814"/>
    <cellStyle name="20% - Accent4 23 2 9" xfId="16815"/>
    <cellStyle name="20% - Accent4 23 3" xfId="16816"/>
    <cellStyle name="20% - Accent4 23 3 10" xfId="16817"/>
    <cellStyle name="20% - Accent4 23 3 2" xfId="16818"/>
    <cellStyle name="20% - Accent4 23 3 3" xfId="16819"/>
    <cellStyle name="20% - Accent4 23 3 4" xfId="16820"/>
    <cellStyle name="20% - Accent4 23 3 5" xfId="16821"/>
    <cellStyle name="20% - Accent4 23 3 6" xfId="16822"/>
    <cellStyle name="20% - Accent4 23 3 7" xfId="16823"/>
    <cellStyle name="20% - Accent4 23 3 8" xfId="16824"/>
    <cellStyle name="20% - Accent4 23 3 9" xfId="16825"/>
    <cellStyle name="20% - Accent4 23 4" xfId="16826"/>
    <cellStyle name="20% - Accent4 23 4 10" xfId="16827"/>
    <cellStyle name="20% - Accent4 23 4 2" xfId="16828"/>
    <cellStyle name="20% - Accent4 23 4 3" xfId="16829"/>
    <cellStyle name="20% - Accent4 23 4 4" xfId="16830"/>
    <cellStyle name="20% - Accent4 23 4 5" xfId="16831"/>
    <cellStyle name="20% - Accent4 23 4 6" xfId="16832"/>
    <cellStyle name="20% - Accent4 23 4 7" xfId="16833"/>
    <cellStyle name="20% - Accent4 23 4 8" xfId="16834"/>
    <cellStyle name="20% - Accent4 23 4 9" xfId="16835"/>
    <cellStyle name="20% - Accent4 23 5" xfId="16836"/>
    <cellStyle name="20% - Accent4 23 5 10" xfId="16837"/>
    <cellStyle name="20% - Accent4 23 5 2" xfId="16838"/>
    <cellStyle name="20% - Accent4 23 5 3" xfId="16839"/>
    <cellStyle name="20% - Accent4 23 5 4" xfId="16840"/>
    <cellStyle name="20% - Accent4 23 5 5" xfId="16841"/>
    <cellStyle name="20% - Accent4 23 5 6" xfId="16842"/>
    <cellStyle name="20% - Accent4 23 5 7" xfId="16843"/>
    <cellStyle name="20% - Accent4 23 5 8" xfId="16844"/>
    <cellStyle name="20% - Accent4 23 5 9" xfId="16845"/>
    <cellStyle name="20% - Accent4 23 6" xfId="16846"/>
    <cellStyle name="20% - Accent4 23 6 10" xfId="16847"/>
    <cellStyle name="20% - Accent4 23 6 2" xfId="16848"/>
    <cellStyle name="20% - Accent4 23 6 3" xfId="16849"/>
    <cellStyle name="20% - Accent4 23 6 4" xfId="16850"/>
    <cellStyle name="20% - Accent4 23 6 5" xfId="16851"/>
    <cellStyle name="20% - Accent4 23 6 6" xfId="16852"/>
    <cellStyle name="20% - Accent4 23 6 7" xfId="16853"/>
    <cellStyle name="20% - Accent4 23 6 8" xfId="16854"/>
    <cellStyle name="20% - Accent4 23 6 9" xfId="16855"/>
    <cellStyle name="20% - Accent4 23 7" xfId="16856"/>
    <cellStyle name="20% - Accent4 23 8" xfId="16857"/>
    <cellStyle name="20% - Accent4 23 9" xfId="16858"/>
    <cellStyle name="20% - Accent4 24" xfId="16859"/>
    <cellStyle name="20% - Accent4 24 10" xfId="16860"/>
    <cellStyle name="20% - Accent4 24 11" xfId="16861"/>
    <cellStyle name="20% - Accent4 24 12" xfId="16862"/>
    <cellStyle name="20% - Accent4 24 13" xfId="16863"/>
    <cellStyle name="20% - Accent4 24 14" xfId="16864"/>
    <cellStyle name="20% - Accent4 24 15" xfId="16865"/>
    <cellStyle name="20% - Accent4 24 16" xfId="16866"/>
    <cellStyle name="20% - Accent4 24 2" xfId="16867"/>
    <cellStyle name="20% - Accent4 24 2 10" xfId="16868"/>
    <cellStyle name="20% - Accent4 24 2 11" xfId="16869"/>
    <cellStyle name="20% - Accent4 24 2 12" xfId="16870"/>
    <cellStyle name="20% - Accent4 24 2 13" xfId="16871"/>
    <cellStyle name="20% - Accent4 24 2 2" xfId="16872"/>
    <cellStyle name="20% - Accent4 24 2 2 10" xfId="16873"/>
    <cellStyle name="20% - Accent4 24 2 2 2" xfId="16874"/>
    <cellStyle name="20% - Accent4 24 2 2 3" xfId="16875"/>
    <cellStyle name="20% - Accent4 24 2 2 4" xfId="16876"/>
    <cellStyle name="20% - Accent4 24 2 2 5" xfId="16877"/>
    <cellStyle name="20% - Accent4 24 2 2 6" xfId="16878"/>
    <cellStyle name="20% - Accent4 24 2 2 7" xfId="16879"/>
    <cellStyle name="20% - Accent4 24 2 2 8" xfId="16880"/>
    <cellStyle name="20% - Accent4 24 2 2 9" xfId="16881"/>
    <cellStyle name="20% - Accent4 24 2 3" xfId="16882"/>
    <cellStyle name="20% - Accent4 24 2 3 10" xfId="16883"/>
    <cellStyle name="20% - Accent4 24 2 3 2" xfId="16884"/>
    <cellStyle name="20% - Accent4 24 2 3 3" xfId="16885"/>
    <cellStyle name="20% - Accent4 24 2 3 4" xfId="16886"/>
    <cellStyle name="20% - Accent4 24 2 3 5" xfId="16887"/>
    <cellStyle name="20% - Accent4 24 2 3 6" xfId="16888"/>
    <cellStyle name="20% - Accent4 24 2 3 7" xfId="16889"/>
    <cellStyle name="20% - Accent4 24 2 3 8" xfId="16890"/>
    <cellStyle name="20% - Accent4 24 2 3 9" xfId="16891"/>
    <cellStyle name="20% - Accent4 24 2 4" xfId="16892"/>
    <cellStyle name="20% - Accent4 24 2 5" xfId="16893"/>
    <cellStyle name="20% - Accent4 24 2 6" xfId="16894"/>
    <cellStyle name="20% - Accent4 24 2 7" xfId="16895"/>
    <cellStyle name="20% - Accent4 24 2 8" xfId="16896"/>
    <cellStyle name="20% - Accent4 24 2 9" xfId="16897"/>
    <cellStyle name="20% - Accent4 24 3" xfId="16898"/>
    <cellStyle name="20% - Accent4 24 3 10" xfId="16899"/>
    <cellStyle name="20% - Accent4 24 3 2" xfId="16900"/>
    <cellStyle name="20% - Accent4 24 3 3" xfId="16901"/>
    <cellStyle name="20% - Accent4 24 3 4" xfId="16902"/>
    <cellStyle name="20% - Accent4 24 3 5" xfId="16903"/>
    <cellStyle name="20% - Accent4 24 3 6" xfId="16904"/>
    <cellStyle name="20% - Accent4 24 3 7" xfId="16905"/>
    <cellStyle name="20% - Accent4 24 3 8" xfId="16906"/>
    <cellStyle name="20% - Accent4 24 3 9" xfId="16907"/>
    <cellStyle name="20% - Accent4 24 4" xfId="16908"/>
    <cellStyle name="20% - Accent4 24 4 10" xfId="16909"/>
    <cellStyle name="20% - Accent4 24 4 2" xfId="16910"/>
    <cellStyle name="20% - Accent4 24 4 3" xfId="16911"/>
    <cellStyle name="20% - Accent4 24 4 4" xfId="16912"/>
    <cellStyle name="20% - Accent4 24 4 5" xfId="16913"/>
    <cellStyle name="20% - Accent4 24 4 6" xfId="16914"/>
    <cellStyle name="20% - Accent4 24 4 7" xfId="16915"/>
    <cellStyle name="20% - Accent4 24 4 8" xfId="16916"/>
    <cellStyle name="20% - Accent4 24 4 9" xfId="16917"/>
    <cellStyle name="20% - Accent4 24 5" xfId="16918"/>
    <cellStyle name="20% - Accent4 24 5 10" xfId="16919"/>
    <cellStyle name="20% - Accent4 24 5 2" xfId="16920"/>
    <cellStyle name="20% - Accent4 24 5 3" xfId="16921"/>
    <cellStyle name="20% - Accent4 24 5 4" xfId="16922"/>
    <cellStyle name="20% - Accent4 24 5 5" xfId="16923"/>
    <cellStyle name="20% - Accent4 24 5 6" xfId="16924"/>
    <cellStyle name="20% - Accent4 24 5 7" xfId="16925"/>
    <cellStyle name="20% - Accent4 24 5 8" xfId="16926"/>
    <cellStyle name="20% - Accent4 24 5 9" xfId="16927"/>
    <cellStyle name="20% - Accent4 24 6" xfId="16928"/>
    <cellStyle name="20% - Accent4 24 6 10" xfId="16929"/>
    <cellStyle name="20% - Accent4 24 6 2" xfId="16930"/>
    <cellStyle name="20% - Accent4 24 6 3" xfId="16931"/>
    <cellStyle name="20% - Accent4 24 6 4" xfId="16932"/>
    <cellStyle name="20% - Accent4 24 6 5" xfId="16933"/>
    <cellStyle name="20% - Accent4 24 6 6" xfId="16934"/>
    <cellStyle name="20% - Accent4 24 6 7" xfId="16935"/>
    <cellStyle name="20% - Accent4 24 6 8" xfId="16936"/>
    <cellStyle name="20% - Accent4 24 6 9" xfId="16937"/>
    <cellStyle name="20% - Accent4 24 7" xfId="16938"/>
    <cellStyle name="20% - Accent4 24 8" xfId="16939"/>
    <cellStyle name="20% - Accent4 24 9" xfId="16940"/>
    <cellStyle name="20% - Accent4 25" xfId="16941"/>
    <cellStyle name="20% - Accent4 25 10" xfId="16942"/>
    <cellStyle name="20% - Accent4 25 11" xfId="16943"/>
    <cellStyle name="20% - Accent4 25 12" xfId="16944"/>
    <cellStyle name="20% - Accent4 25 13" xfId="16945"/>
    <cellStyle name="20% - Accent4 25 14" xfId="16946"/>
    <cellStyle name="20% - Accent4 25 15" xfId="16947"/>
    <cellStyle name="20% - Accent4 25 16" xfId="16948"/>
    <cellStyle name="20% - Accent4 25 2" xfId="16949"/>
    <cellStyle name="20% - Accent4 25 2 10" xfId="16950"/>
    <cellStyle name="20% - Accent4 25 2 11" xfId="16951"/>
    <cellStyle name="20% - Accent4 25 2 12" xfId="16952"/>
    <cellStyle name="20% - Accent4 25 2 13" xfId="16953"/>
    <cellStyle name="20% - Accent4 25 2 2" xfId="16954"/>
    <cellStyle name="20% - Accent4 25 2 2 10" xfId="16955"/>
    <cellStyle name="20% - Accent4 25 2 2 2" xfId="16956"/>
    <cellStyle name="20% - Accent4 25 2 2 3" xfId="16957"/>
    <cellStyle name="20% - Accent4 25 2 2 4" xfId="16958"/>
    <cellStyle name="20% - Accent4 25 2 2 5" xfId="16959"/>
    <cellStyle name="20% - Accent4 25 2 2 6" xfId="16960"/>
    <cellStyle name="20% - Accent4 25 2 2 7" xfId="16961"/>
    <cellStyle name="20% - Accent4 25 2 2 8" xfId="16962"/>
    <cellStyle name="20% - Accent4 25 2 2 9" xfId="16963"/>
    <cellStyle name="20% - Accent4 25 2 3" xfId="16964"/>
    <cellStyle name="20% - Accent4 25 2 3 10" xfId="16965"/>
    <cellStyle name="20% - Accent4 25 2 3 2" xfId="16966"/>
    <cellStyle name="20% - Accent4 25 2 3 3" xfId="16967"/>
    <cellStyle name="20% - Accent4 25 2 3 4" xfId="16968"/>
    <cellStyle name="20% - Accent4 25 2 3 5" xfId="16969"/>
    <cellStyle name="20% - Accent4 25 2 3 6" xfId="16970"/>
    <cellStyle name="20% - Accent4 25 2 3 7" xfId="16971"/>
    <cellStyle name="20% - Accent4 25 2 3 8" xfId="16972"/>
    <cellStyle name="20% - Accent4 25 2 3 9" xfId="16973"/>
    <cellStyle name="20% - Accent4 25 2 4" xfId="16974"/>
    <cellStyle name="20% - Accent4 25 2 5" xfId="16975"/>
    <cellStyle name="20% - Accent4 25 2 6" xfId="16976"/>
    <cellStyle name="20% - Accent4 25 2 7" xfId="16977"/>
    <cellStyle name="20% - Accent4 25 2 8" xfId="16978"/>
    <cellStyle name="20% - Accent4 25 2 9" xfId="16979"/>
    <cellStyle name="20% - Accent4 25 3" xfId="16980"/>
    <cellStyle name="20% - Accent4 25 3 10" xfId="16981"/>
    <cellStyle name="20% - Accent4 25 3 2" xfId="16982"/>
    <cellStyle name="20% - Accent4 25 3 3" xfId="16983"/>
    <cellStyle name="20% - Accent4 25 3 4" xfId="16984"/>
    <cellStyle name="20% - Accent4 25 3 5" xfId="16985"/>
    <cellStyle name="20% - Accent4 25 3 6" xfId="16986"/>
    <cellStyle name="20% - Accent4 25 3 7" xfId="16987"/>
    <cellStyle name="20% - Accent4 25 3 8" xfId="16988"/>
    <cellStyle name="20% - Accent4 25 3 9" xfId="16989"/>
    <cellStyle name="20% - Accent4 25 4" xfId="16990"/>
    <cellStyle name="20% - Accent4 25 4 10" xfId="16991"/>
    <cellStyle name="20% - Accent4 25 4 2" xfId="16992"/>
    <cellStyle name="20% - Accent4 25 4 3" xfId="16993"/>
    <cellStyle name="20% - Accent4 25 4 4" xfId="16994"/>
    <cellStyle name="20% - Accent4 25 4 5" xfId="16995"/>
    <cellStyle name="20% - Accent4 25 4 6" xfId="16996"/>
    <cellStyle name="20% - Accent4 25 4 7" xfId="16997"/>
    <cellStyle name="20% - Accent4 25 4 8" xfId="16998"/>
    <cellStyle name="20% - Accent4 25 4 9" xfId="16999"/>
    <cellStyle name="20% - Accent4 25 5" xfId="17000"/>
    <cellStyle name="20% - Accent4 25 5 10" xfId="17001"/>
    <cellStyle name="20% - Accent4 25 5 2" xfId="17002"/>
    <cellStyle name="20% - Accent4 25 5 3" xfId="17003"/>
    <cellStyle name="20% - Accent4 25 5 4" xfId="17004"/>
    <cellStyle name="20% - Accent4 25 5 5" xfId="17005"/>
    <cellStyle name="20% - Accent4 25 5 6" xfId="17006"/>
    <cellStyle name="20% - Accent4 25 5 7" xfId="17007"/>
    <cellStyle name="20% - Accent4 25 5 8" xfId="17008"/>
    <cellStyle name="20% - Accent4 25 5 9" xfId="17009"/>
    <cellStyle name="20% - Accent4 25 6" xfId="17010"/>
    <cellStyle name="20% - Accent4 25 6 10" xfId="17011"/>
    <cellStyle name="20% - Accent4 25 6 2" xfId="17012"/>
    <cellStyle name="20% - Accent4 25 6 3" xfId="17013"/>
    <cellStyle name="20% - Accent4 25 6 4" xfId="17014"/>
    <cellStyle name="20% - Accent4 25 6 5" xfId="17015"/>
    <cellStyle name="20% - Accent4 25 6 6" xfId="17016"/>
    <cellStyle name="20% - Accent4 25 6 7" xfId="17017"/>
    <cellStyle name="20% - Accent4 25 6 8" xfId="17018"/>
    <cellStyle name="20% - Accent4 25 6 9" xfId="17019"/>
    <cellStyle name="20% - Accent4 25 7" xfId="17020"/>
    <cellStyle name="20% - Accent4 25 8" xfId="17021"/>
    <cellStyle name="20% - Accent4 25 9" xfId="17022"/>
    <cellStyle name="20% - Accent4 26" xfId="17023"/>
    <cellStyle name="20% - Accent4 26 10" xfId="17024"/>
    <cellStyle name="20% - Accent4 26 11" xfId="17025"/>
    <cellStyle name="20% - Accent4 26 12" xfId="17026"/>
    <cellStyle name="20% - Accent4 26 13" xfId="17027"/>
    <cellStyle name="20% - Accent4 26 14" xfId="17028"/>
    <cellStyle name="20% - Accent4 26 15" xfId="17029"/>
    <cellStyle name="20% - Accent4 26 16" xfId="17030"/>
    <cellStyle name="20% - Accent4 26 2" xfId="17031"/>
    <cellStyle name="20% - Accent4 26 2 10" xfId="17032"/>
    <cellStyle name="20% - Accent4 26 2 11" xfId="17033"/>
    <cellStyle name="20% - Accent4 26 2 12" xfId="17034"/>
    <cellStyle name="20% - Accent4 26 2 13" xfId="17035"/>
    <cellStyle name="20% - Accent4 26 2 2" xfId="17036"/>
    <cellStyle name="20% - Accent4 26 2 2 10" xfId="17037"/>
    <cellStyle name="20% - Accent4 26 2 2 2" xfId="17038"/>
    <cellStyle name="20% - Accent4 26 2 2 3" xfId="17039"/>
    <cellStyle name="20% - Accent4 26 2 2 4" xfId="17040"/>
    <cellStyle name="20% - Accent4 26 2 2 5" xfId="17041"/>
    <cellStyle name="20% - Accent4 26 2 2 6" xfId="17042"/>
    <cellStyle name="20% - Accent4 26 2 2 7" xfId="17043"/>
    <cellStyle name="20% - Accent4 26 2 2 8" xfId="17044"/>
    <cellStyle name="20% - Accent4 26 2 2 9" xfId="17045"/>
    <cellStyle name="20% - Accent4 26 2 3" xfId="17046"/>
    <cellStyle name="20% - Accent4 26 2 3 10" xfId="17047"/>
    <cellStyle name="20% - Accent4 26 2 3 2" xfId="17048"/>
    <cellStyle name="20% - Accent4 26 2 3 3" xfId="17049"/>
    <cellStyle name="20% - Accent4 26 2 3 4" xfId="17050"/>
    <cellStyle name="20% - Accent4 26 2 3 5" xfId="17051"/>
    <cellStyle name="20% - Accent4 26 2 3 6" xfId="17052"/>
    <cellStyle name="20% - Accent4 26 2 3 7" xfId="17053"/>
    <cellStyle name="20% - Accent4 26 2 3 8" xfId="17054"/>
    <cellStyle name="20% - Accent4 26 2 3 9" xfId="17055"/>
    <cellStyle name="20% - Accent4 26 2 4" xfId="17056"/>
    <cellStyle name="20% - Accent4 26 2 5" xfId="17057"/>
    <cellStyle name="20% - Accent4 26 2 6" xfId="17058"/>
    <cellStyle name="20% - Accent4 26 2 7" xfId="17059"/>
    <cellStyle name="20% - Accent4 26 2 8" xfId="17060"/>
    <cellStyle name="20% - Accent4 26 2 9" xfId="17061"/>
    <cellStyle name="20% - Accent4 26 3" xfId="17062"/>
    <cellStyle name="20% - Accent4 26 3 10" xfId="17063"/>
    <cellStyle name="20% - Accent4 26 3 2" xfId="17064"/>
    <cellStyle name="20% - Accent4 26 3 3" xfId="17065"/>
    <cellStyle name="20% - Accent4 26 3 4" xfId="17066"/>
    <cellStyle name="20% - Accent4 26 3 5" xfId="17067"/>
    <cellStyle name="20% - Accent4 26 3 6" xfId="17068"/>
    <cellStyle name="20% - Accent4 26 3 7" xfId="17069"/>
    <cellStyle name="20% - Accent4 26 3 8" xfId="17070"/>
    <cellStyle name="20% - Accent4 26 3 9" xfId="17071"/>
    <cellStyle name="20% - Accent4 26 4" xfId="17072"/>
    <cellStyle name="20% - Accent4 26 4 10" xfId="17073"/>
    <cellStyle name="20% - Accent4 26 4 2" xfId="17074"/>
    <cellStyle name="20% - Accent4 26 4 3" xfId="17075"/>
    <cellStyle name="20% - Accent4 26 4 4" xfId="17076"/>
    <cellStyle name="20% - Accent4 26 4 5" xfId="17077"/>
    <cellStyle name="20% - Accent4 26 4 6" xfId="17078"/>
    <cellStyle name="20% - Accent4 26 4 7" xfId="17079"/>
    <cellStyle name="20% - Accent4 26 4 8" xfId="17080"/>
    <cellStyle name="20% - Accent4 26 4 9" xfId="17081"/>
    <cellStyle name="20% - Accent4 26 5" xfId="17082"/>
    <cellStyle name="20% - Accent4 26 5 10" xfId="17083"/>
    <cellStyle name="20% - Accent4 26 5 2" xfId="17084"/>
    <cellStyle name="20% - Accent4 26 5 3" xfId="17085"/>
    <cellStyle name="20% - Accent4 26 5 4" xfId="17086"/>
    <cellStyle name="20% - Accent4 26 5 5" xfId="17087"/>
    <cellStyle name="20% - Accent4 26 5 6" xfId="17088"/>
    <cellStyle name="20% - Accent4 26 5 7" xfId="17089"/>
    <cellStyle name="20% - Accent4 26 5 8" xfId="17090"/>
    <cellStyle name="20% - Accent4 26 5 9" xfId="17091"/>
    <cellStyle name="20% - Accent4 26 6" xfId="17092"/>
    <cellStyle name="20% - Accent4 26 6 10" xfId="17093"/>
    <cellStyle name="20% - Accent4 26 6 2" xfId="17094"/>
    <cellStyle name="20% - Accent4 26 6 3" xfId="17095"/>
    <cellStyle name="20% - Accent4 26 6 4" xfId="17096"/>
    <cellStyle name="20% - Accent4 26 6 5" xfId="17097"/>
    <cellStyle name="20% - Accent4 26 6 6" xfId="17098"/>
    <cellStyle name="20% - Accent4 26 6 7" xfId="17099"/>
    <cellStyle name="20% - Accent4 26 6 8" xfId="17100"/>
    <cellStyle name="20% - Accent4 26 6 9" xfId="17101"/>
    <cellStyle name="20% - Accent4 26 7" xfId="17102"/>
    <cellStyle name="20% - Accent4 26 8" xfId="17103"/>
    <cellStyle name="20% - Accent4 26 9" xfId="17104"/>
    <cellStyle name="20% - Accent4 27" xfId="17105"/>
    <cellStyle name="20% - Accent4 27 10" xfId="17106"/>
    <cellStyle name="20% - Accent4 27 11" xfId="17107"/>
    <cellStyle name="20% - Accent4 27 12" xfId="17108"/>
    <cellStyle name="20% - Accent4 27 13" xfId="17109"/>
    <cellStyle name="20% - Accent4 27 14" xfId="17110"/>
    <cellStyle name="20% - Accent4 27 15" xfId="17111"/>
    <cellStyle name="20% - Accent4 27 2" xfId="17112"/>
    <cellStyle name="20% - Accent4 27 2 10" xfId="17113"/>
    <cellStyle name="20% - Accent4 27 2 11" xfId="17114"/>
    <cellStyle name="20% - Accent4 27 2 12" xfId="17115"/>
    <cellStyle name="20% - Accent4 27 2 13" xfId="17116"/>
    <cellStyle name="20% - Accent4 27 2 2" xfId="17117"/>
    <cellStyle name="20% - Accent4 27 2 2 10" xfId="17118"/>
    <cellStyle name="20% - Accent4 27 2 2 2" xfId="17119"/>
    <cellStyle name="20% - Accent4 27 2 2 3" xfId="17120"/>
    <cellStyle name="20% - Accent4 27 2 2 4" xfId="17121"/>
    <cellStyle name="20% - Accent4 27 2 2 5" xfId="17122"/>
    <cellStyle name="20% - Accent4 27 2 2 6" xfId="17123"/>
    <cellStyle name="20% - Accent4 27 2 2 7" xfId="17124"/>
    <cellStyle name="20% - Accent4 27 2 2 8" xfId="17125"/>
    <cellStyle name="20% - Accent4 27 2 2 9" xfId="17126"/>
    <cellStyle name="20% - Accent4 27 2 3" xfId="17127"/>
    <cellStyle name="20% - Accent4 27 2 3 10" xfId="17128"/>
    <cellStyle name="20% - Accent4 27 2 3 2" xfId="17129"/>
    <cellStyle name="20% - Accent4 27 2 3 3" xfId="17130"/>
    <cellStyle name="20% - Accent4 27 2 3 4" xfId="17131"/>
    <cellStyle name="20% - Accent4 27 2 3 5" xfId="17132"/>
    <cellStyle name="20% - Accent4 27 2 3 6" xfId="17133"/>
    <cellStyle name="20% - Accent4 27 2 3 7" xfId="17134"/>
    <cellStyle name="20% - Accent4 27 2 3 8" xfId="17135"/>
    <cellStyle name="20% - Accent4 27 2 3 9" xfId="17136"/>
    <cellStyle name="20% - Accent4 27 2 4" xfId="17137"/>
    <cellStyle name="20% - Accent4 27 2 5" xfId="17138"/>
    <cellStyle name="20% - Accent4 27 2 6" xfId="17139"/>
    <cellStyle name="20% - Accent4 27 2 7" xfId="17140"/>
    <cellStyle name="20% - Accent4 27 2 8" xfId="17141"/>
    <cellStyle name="20% - Accent4 27 2 9" xfId="17142"/>
    <cellStyle name="20% - Accent4 27 3" xfId="17143"/>
    <cellStyle name="20% - Accent4 27 3 10" xfId="17144"/>
    <cellStyle name="20% - Accent4 27 3 2" xfId="17145"/>
    <cellStyle name="20% - Accent4 27 3 3" xfId="17146"/>
    <cellStyle name="20% - Accent4 27 3 4" xfId="17147"/>
    <cellStyle name="20% - Accent4 27 3 5" xfId="17148"/>
    <cellStyle name="20% - Accent4 27 3 6" xfId="17149"/>
    <cellStyle name="20% - Accent4 27 3 7" xfId="17150"/>
    <cellStyle name="20% - Accent4 27 3 8" xfId="17151"/>
    <cellStyle name="20% - Accent4 27 3 9" xfId="17152"/>
    <cellStyle name="20% - Accent4 27 4" xfId="17153"/>
    <cellStyle name="20% - Accent4 27 4 10" xfId="17154"/>
    <cellStyle name="20% - Accent4 27 4 2" xfId="17155"/>
    <cellStyle name="20% - Accent4 27 4 3" xfId="17156"/>
    <cellStyle name="20% - Accent4 27 4 4" xfId="17157"/>
    <cellStyle name="20% - Accent4 27 4 5" xfId="17158"/>
    <cellStyle name="20% - Accent4 27 4 6" xfId="17159"/>
    <cellStyle name="20% - Accent4 27 4 7" xfId="17160"/>
    <cellStyle name="20% - Accent4 27 4 8" xfId="17161"/>
    <cellStyle name="20% - Accent4 27 4 9" xfId="17162"/>
    <cellStyle name="20% - Accent4 27 5" xfId="17163"/>
    <cellStyle name="20% - Accent4 27 5 10" xfId="17164"/>
    <cellStyle name="20% - Accent4 27 5 2" xfId="17165"/>
    <cellStyle name="20% - Accent4 27 5 3" xfId="17166"/>
    <cellStyle name="20% - Accent4 27 5 4" xfId="17167"/>
    <cellStyle name="20% - Accent4 27 5 5" xfId="17168"/>
    <cellStyle name="20% - Accent4 27 5 6" xfId="17169"/>
    <cellStyle name="20% - Accent4 27 5 7" xfId="17170"/>
    <cellStyle name="20% - Accent4 27 5 8" xfId="17171"/>
    <cellStyle name="20% - Accent4 27 5 9" xfId="17172"/>
    <cellStyle name="20% - Accent4 27 6" xfId="17173"/>
    <cellStyle name="20% - Accent4 27 7" xfId="17174"/>
    <cellStyle name="20% - Accent4 27 8" xfId="17175"/>
    <cellStyle name="20% - Accent4 27 9" xfId="17176"/>
    <cellStyle name="20% - Accent4 28" xfId="17177"/>
    <cellStyle name="20% - Accent4 28 10" xfId="17178"/>
    <cellStyle name="20% - Accent4 28 11" xfId="17179"/>
    <cellStyle name="20% - Accent4 28 12" xfId="17180"/>
    <cellStyle name="20% - Accent4 28 13" xfId="17181"/>
    <cellStyle name="20% - Accent4 28 14" xfId="17182"/>
    <cellStyle name="20% - Accent4 28 15" xfId="17183"/>
    <cellStyle name="20% - Accent4 28 2" xfId="17184"/>
    <cellStyle name="20% - Accent4 28 2 10" xfId="17185"/>
    <cellStyle name="20% - Accent4 28 2 11" xfId="17186"/>
    <cellStyle name="20% - Accent4 28 2 12" xfId="17187"/>
    <cellStyle name="20% - Accent4 28 2 13" xfId="17188"/>
    <cellStyle name="20% - Accent4 28 2 2" xfId="17189"/>
    <cellStyle name="20% - Accent4 28 2 2 10" xfId="17190"/>
    <cellStyle name="20% - Accent4 28 2 2 2" xfId="17191"/>
    <cellStyle name="20% - Accent4 28 2 2 3" xfId="17192"/>
    <cellStyle name="20% - Accent4 28 2 2 4" xfId="17193"/>
    <cellStyle name="20% - Accent4 28 2 2 5" xfId="17194"/>
    <cellStyle name="20% - Accent4 28 2 2 6" xfId="17195"/>
    <cellStyle name="20% - Accent4 28 2 2 7" xfId="17196"/>
    <cellStyle name="20% - Accent4 28 2 2 8" xfId="17197"/>
    <cellStyle name="20% - Accent4 28 2 2 9" xfId="17198"/>
    <cellStyle name="20% - Accent4 28 2 3" xfId="17199"/>
    <cellStyle name="20% - Accent4 28 2 3 10" xfId="17200"/>
    <cellStyle name="20% - Accent4 28 2 3 2" xfId="17201"/>
    <cellStyle name="20% - Accent4 28 2 3 3" xfId="17202"/>
    <cellStyle name="20% - Accent4 28 2 3 4" xfId="17203"/>
    <cellStyle name="20% - Accent4 28 2 3 5" xfId="17204"/>
    <cellStyle name="20% - Accent4 28 2 3 6" xfId="17205"/>
    <cellStyle name="20% - Accent4 28 2 3 7" xfId="17206"/>
    <cellStyle name="20% - Accent4 28 2 3 8" xfId="17207"/>
    <cellStyle name="20% - Accent4 28 2 3 9" xfId="17208"/>
    <cellStyle name="20% - Accent4 28 2 4" xfId="17209"/>
    <cellStyle name="20% - Accent4 28 2 5" xfId="17210"/>
    <cellStyle name="20% - Accent4 28 2 6" xfId="17211"/>
    <cellStyle name="20% - Accent4 28 2 7" xfId="17212"/>
    <cellStyle name="20% - Accent4 28 2 8" xfId="17213"/>
    <cellStyle name="20% - Accent4 28 2 9" xfId="17214"/>
    <cellStyle name="20% - Accent4 28 3" xfId="17215"/>
    <cellStyle name="20% - Accent4 28 3 10" xfId="17216"/>
    <cellStyle name="20% - Accent4 28 3 2" xfId="17217"/>
    <cellStyle name="20% - Accent4 28 3 3" xfId="17218"/>
    <cellStyle name="20% - Accent4 28 3 4" xfId="17219"/>
    <cellStyle name="20% - Accent4 28 3 5" xfId="17220"/>
    <cellStyle name="20% - Accent4 28 3 6" xfId="17221"/>
    <cellStyle name="20% - Accent4 28 3 7" xfId="17222"/>
    <cellStyle name="20% - Accent4 28 3 8" xfId="17223"/>
    <cellStyle name="20% - Accent4 28 3 9" xfId="17224"/>
    <cellStyle name="20% - Accent4 28 4" xfId="17225"/>
    <cellStyle name="20% - Accent4 28 4 10" xfId="17226"/>
    <cellStyle name="20% - Accent4 28 4 2" xfId="17227"/>
    <cellStyle name="20% - Accent4 28 4 3" xfId="17228"/>
    <cellStyle name="20% - Accent4 28 4 4" xfId="17229"/>
    <cellStyle name="20% - Accent4 28 4 5" xfId="17230"/>
    <cellStyle name="20% - Accent4 28 4 6" xfId="17231"/>
    <cellStyle name="20% - Accent4 28 4 7" xfId="17232"/>
    <cellStyle name="20% - Accent4 28 4 8" xfId="17233"/>
    <cellStyle name="20% - Accent4 28 4 9" xfId="17234"/>
    <cellStyle name="20% - Accent4 28 5" xfId="17235"/>
    <cellStyle name="20% - Accent4 28 5 10" xfId="17236"/>
    <cellStyle name="20% - Accent4 28 5 2" xfId="17237"/>
    <cellStyle name="20% - Accent4 28 5 3" xfId="17238"/>
    <cellStyle name="20% - Accent4 28 5 4" xfId="17239"/>
    <cellStyle name="20% - Accent4 28 5 5" xfId="17240"/>
    <cellStyle name="20% - Accent4 28 5 6" xfId="17241"/>
    <cellStyle name="20% - Accent4 28 5 7" xfId="17242"/>
    <cellStyle name="20% - Accent4 28 5 8" xfId="17243"/>
    <cellStyle name="20% - Accent4 28 5 9" xfId="17244"/>
    <cellStyle name="20% - Accent4 28 6" xfId="17245"/>
    <cellStyle name="20% - Accent4 28 7" xfId="17246"/>
    <cellStyle name="20% - Accent4 28 8" xfId="17247"/>
    <cellStyle name="20% - Accent4 28 9" xfId="17248"/>
    <cellStyle name="20% - Accent4 29" xfId="17249"/>
    <cellStyle name="20% - Accent4 29 10" xfId="17250"/>
    <cellStyle name="20% - Accent4 29 11" xfId="17251"/>
    <cellStyle name="20% - Accent4 29 12" xfId="17252"/>
    <cellStyle name="20% - Accent4 29 13" xfId="17253"/>
    <cellStyle name="20% - Accent4 29 14" xfId="17254"/>
    <cellStyle name="20% - Accent4 29 15" xfId="17255"/>
    <cellStyle name="20% - Accent4 29 2" xfId="17256"/>
    <cellStyle name="20% - Accent4 29 2 10" xfId="17257"/>
    <cellStyle name="20% - Accent4 29 2 11" xfId="17258"/>
    <cellStyle name="20% - Accent4 29 2 12" xfId="17259"/>
    <cellStyle name="20% - Accent4 29 2 13" xfId="17260"/>
    <cellStyle name="20% - Accent4 29 2 2" xfId="17261"/>
    <cellStyle name="20% - Accent4 29 2 2 10" xfId="17262"/>
    <cellStyle name="20% - Accent4 29 2 2 2" xfId="17263"/>
    <cellStyle name="20% - Accent4 29 2 2 3" xfId="17264"/>
    <cellStyle name="20% - Accent4 29 2 2 4" xfId="17265"/>
    <cellStyle name="20% - Accent4 29 2 2 5" xfId="17266"/>
    <cellStyle name="20% - Accent4 29 2 2 6" xfId="17267"/>
    <cellStyle name="20% - Accent4 29 2 2 7" xfId="17268"/>
    <cellStyle name="20% - Accent4 29 2 2 8" xfId="17269"/>
    <cellStyle name="20% - Accent4 29 2 2 9" xfId="17270"/>
    <cellStyle name="20% - Accent4 29 2 3" xfId="17271"/>
    <cellStyle name="20% - Accent4 29 2 3 10" xfId="17272"/>
    <cellStyle name="20% - Accent4 29 2 3 2" xfId="17273"/>
    <cellStyle name="20% - Accent4 29 2 3 3" xfId="17274"/>
    <cellStyle name="20% - Accent4 29 2 3 4" xfId="17275"/>
    <cellStyle name="20% - Accent4 29 2 3 5" xfId="17276"/>
    <cellStyle name="20% - Accent4 29 2 3 6" xfId="17277"/>
    <cellStyle name="20% - Accent4 29 2 3 7" xfId="17278"/>
    <cellStyle name="20% - Accent4 29 2 3 8" xfId="17279"/>
    <cellStyle name="20% - Accent4 29 2 3 9" xfId="17280"/>
    <cellStyle name="20% - Accent4 29 2 4" xfId="17281"/>
    <cellStyle name="20% - Accent4 29 2 5" xfId="17282"/>
    <cellStyle name="20% - Accent4 29 2 6" xfId="17283"/>
    <cellStyle name="20% - Accent4 29 2 7" xfId="17284"/>
    <cellStyle name="20% - Accent4 29 2 8" xfId="17285"/>
    <cellStyle name="20% - Accent4 29 2 9" xfId="17286"/>
    <cellStyle name="20% - Accent4 29 3" xfId="17287"/>
    <cellStyle name="20% - Accent4 29 3 10" xfId="17288"/>
    <cellStyle name="20% - Accent4 29 3 2" xfId="17289"/>
    <cellStyle name="20% - Accent4 29 3 3" xfId="17290"/>
    <cellStyle name="20% - Accent4 29 3 4" xfId="17291"/>
    <cellStyle name="20% - Accent4 29 3 5" xfId="17292"/>
    <cellStyle name="20% - Accent4 29 3 6" xfId="17293"/>
    <cellStyle name="20% - Accent4 29 3 7" xfId="17294"/>
    <cellStyle name="20% - Accent4 29 3 8" xfId="17295"/>
    <cellStyle name="20% - Accent4 29 3 9" xfId="17296"/>
    <cellStyle name="20% - Accent4 29 4" xfId="17297"/>
    <cellStyle name="20% - Accent4 29 4 10" xfId="17298"/>
    <cellStyle name="20% - Accent4 29 4 2" xfId="17299"/>
    <cellStyle name="20% - Accent4 29 4 3" xfId="17300"/>
    <cellStyle name="20% - Accent4 29 4 4" xfId="17301"/>
    <cellStyle name="20% - Accent4 29 4 5" xfId="17302"/>
    <cellStyle name="20% - Accent4 29 4 6" xfId="17303"/>
    <cellStyle name="20% - Accent4 29 4 7" xfId="17304"/>
    <cellStyle name="20% - Accent4 29 4 8" xfId="17305"/>
    <cellStyle name="20% - Accent4 29 4 9" xfId="17306"/>
    <cellStyle name="20% - Accent4 29 5" xfId="17307"/>
    <cellStyle name="20% - Accent4 29 5 10" xfId="17308"/>
    <cellStyle name="20% - Accent4 29 5 2" xfId="17309"/>
    <cellStyle name="20% - Accent4 29 5 3" xfId="17310"/>
    <cellStyle name="20% - Accent4 29 5 4" xfId="17311"/>
    <cellStyle name="20% - Accent4 29 5 5" xfId="17312"/>
    <cellStyle name="20% - Accent4 29 5 6" xfId="17313"/>
    <cellStyle name="20% - Accent4 29 5 7" xfId="17314"/>
    <cellStyle name="20% - Accent4 29 5 8" xfId="17315"/>
    <cellStyle name="20% - Accent4 29 5 9" xfId="17316"/>
    <cellStyle name="20% - Accent4 29 6" xfId="17317"/>
    <cellStyle name="20% - Accent4 29 7" xfId="17318"/>
    <cellStyle name="20% - Accent4 29 8" xfId="17319"/>
    <cellStyle name="20% - Accent4 29 9" xfId="17320"/>
    <cellStyle name="20% - Accent4 3" xfId="17321"/>
    <cellStyle name="20% - Accent4 3 10" xfId="17322"/>
    <cellStyle name="20% - Accent4 3 11" xfId="17323"/>
    <cellStyle name="20% - Accent4 3 12" xfId="17324"/>
    <cellStyle name="20% - Accent4 3 13" xfId="17325"/>
    <cellStyle name="20% - Accent4 3 14" xfId="17326"/>
    <cellStyle name="20% - Accent4 3 15" xfId="17327"/>
    <cellStyle name="20% - Accent4 3 16" xfId="17328"/>
    <cellStyle name="20% - Accent4 3 17" xfId="17329"/>
    <cellStyle name="20% - Accent4 3 18" xfId="17330"/>
    <cellStyle name="20% - Accent4 3 19" xfId="17331"/>
    <cellStyle name="20% - Accent4 3 2" xfId="17332"/>
    <cellStyle name="20% - Accent4 3 2 10" xfId="17333"/>
    <cellStyle name="20% - Accent4 3 2 11" xfId="17334"/>
    <cellStyle name="20% - Accent4 3 2 12" xfId="17335"/>
    <cellStyle name="20% - Accent4 3 2 13" xfId="17336"/>
    <cellStyle name="20% - Accent4 3 2 2" xfId="17337"/>
    <cellStyle name="20% - Accent4 3 2 2 10" xfId="17338"/>
    <cellStyle name="20% - Accent4 3 2 2 2" xfId="17339"/>
    <cellStyle name="20% - Accent4 3 2 2 2 2" xfId="17340"/>
    <cellStyle name="20% - Accent4 3 2 2 2 2 2" xfId="17341"/>
    <cellStyle name="20% - Accent4 3 2 2 2 3" xfId="17342"/>
    <cellStyle name="20% - Accent4 3 2 2 3" xfId="17343"/>
    <cellStyle name="20% - Accent4 3 2 2 3 2" xfId="17344"/>
    <cellStyle name="20% - Accent4 3 2 2 4" xfId="17345"/>
    <cellStyle name="20% - Accent4 3 2 2 5" xfId="17346"/>
    <cellStyle name="20% - Accent4 3 2 2 6" xfId="17347"/>
    <cellStyle name="20% - Accent4 3 2 2 7" xfId="17348"/>
    <cellStyle name="20% - Accent4 3 2 2 8" xfId="17349"/>
    <cellStyle name="20% - Accent4 3 2 2 9" xfId="17350"/>
    <cellStyle name="20% - Accent4 3 2 3" xfId="17351"/>
    <cellStyle name="20% - Accent4 3 2 3 10" xfId="17352"/>
    <cellStyle name="20% - Accent4 3 2 3 2" xfId="17353"/>
    <cellStyle name="20% - Accent4 3 2 3 2 2" xfId="17354"/>
    <cellStyle name="20% - Accent4 3 2 3 2 2 2" xfId="17355"/>
    <cellStyle name="20% - Accent4 3 2 3 2 3" xfId="17356"/>
    <cellStyle name="20% - Accent4 3 2 3 3" xfId="17357"/>
    <cellStyle name="20% - Accent4 3 2 3 3 2" xfId="17358"/>
    <cellStyle name="20% - Accent4 3 2 3 4" xfId="17359"/>
    <cellStyle name="20% - Accent4 3 2 3 5" xfId="17360"/>
    <cellStyle name="20% - Accent4 3 2 3 6" xfId="17361"/>
    <cellStyle name="20% - Accent4 3 2 3 7" xfId="17362"/>
    <cellStyle name="20% - Accent4 3 2 3 8" xfId="17363"/>
    <cellStyle name="20% - Accent4 3 2 3 9" xfId="17364"/>
    <cellStyle name="20% - Accent4 3 2 4" xfId="17365"/>
    <cellStyle name="20% - Accent4 3 2 4 2" xfId="17366"/>
    <cellStyle name="20% - Accent4 3 2 4 2 2" xfId="17367"/>
    <cellStyle name="20% - Accent4 3 2 4 3" xfId="17368"/>
    <cellStyle name="20% - Accent4 3 2 5" xfId="17369"/>
    <cellStyle name="20% - Accent4 3 2 5 2" xfId="17370"/>
    <cellStyle name="20% - Accent4 3 2 6" xfId="17371"/>
    <cellStyle name="20% - Accent4 3 2 6 2" xfId="17372"/>
    <cellStyle name="20% - Accent4 3 2 7" xfId="17373"/>
    <cellStyle name="20% - Accent4 3 2 8" xfId="17374"/>
    <cellStyle name="20% - Accent4 3 2 9" xfId="17375"/>
    <cellStyle name="20% - Accent4 3 3" xfId="17376"/>
    <cellStyle name="20% - Accent4 3 3 10" xfId="17377"/>
    <cellStyle name="20% - Accent4 3 3 11" xfId="17378"/>
    <cellStyle name="20% - Accent4 3 3 12" xfId="17379"/>
    <cellStyle name="20% - Accent4 3 3 2" xfId="17380"/>
    <cellStyle name="20% - Accent4 3 3 2 2" xfId="17381"/>
    <cellStyle name="20% - Accent4 3 3 2 2 2" xfId="17382"/>
    <cellStyle name="20% - Accent4 3 3 2 2 2 2" xfId="17383"/>
    <cellStyle name="20% - Accent4 3 3 2 2 3" xfId="17384"/>
    <cellStyle name="20% - Accent4 3 3 2 3" xfId="17385"/>
    <cellStyle name="20% - Accent4 3 3 2 3 2" xfId="17386"/>
    <cellStyle name="20% - Accent4 3 3 2 4" xfId="17387"/>
    <cellStyle name="20% - Accent4 3 3 2 5" xfId="17388"/>
    <cellStyle name="20% - Accent4 3 3 2 6" xfId="17389"/>
    <cellStyle name="20% - Accent4 3 3 2 7" xfId="17390"/>
    <cellStyle name="20% - Accent4 3 3 2 8" xfId="17391"/>
    <cellStyle name="20% - Accent4 3 3 3" xfId="17392"/>
    <cellStyle name="20% - Accent4 3 3 3 2" xfId="17393"/>
    <cellStyle name="20% - Accent4 3 3 3 2 2" xfId="17394"/>
    <cellStyle name="20% - Accent4 3 3 3 2 2 2" xfId="17395"/>
    <cellStyle name="20% - Accent4 3 3 3 2 3" xfId="17396"/>
    <cellStyle name="20% - Accent4 3 3 3 3" xfId="17397"/>
    <cellStyle name="20% - Accent4 3 3 3 3 2" xfId="17398"/>
    <cellStyle name="20% - Accent4 3 3 3 4" xfId="17399"/>
    <cellStyle name="20% - Accent4 3 3 3 5" xfId="17400"/>
    <cellStyle name="20% - Accent4 3 3 3 6" xfId="17401"/>
    <cellStyle name="20% - Accent4 3 3 3 7" xfId="17402"/>
    <cellStyle name="20% - Accent4 3 3 3 8" xfId="17403"/>
    <cellStyle name="20% - Accent4 3 3 4" xfId="17404"/>
    <cellStyle name="20% - Accent4 3 3 4 2" xfId="17405"/>
    <cellStyle name="20% - Accent4 3 3 4 2 2" xfId="17406"/>
    <cellStyle name="20% - Accent4 3 3 4 3" xfId="17407"/>
    <cellStyle name="20% - Accent4 3 3 5" xfId="17408"/>
    <cellStyle name="20% - Accent4 3 3 5 2" xfId="17409"/>
    <cellStyle name="20% - Accent4 3 3 6" xfId="17410"/>
    <cellStyle name="20% - Accent4 3 3 6 2" xfId="17411"/>
    <cellStyle name="20% - Accent4 3 3 7" xfId="17412"/>
    <cellStyle name="20% - Accent4 3 3 8" xfId="17413"/>
    <cellStyle name="20% - Accent4 3 3 9" xfId="17414"/>
    <cellStyle name="20% - Accent4 3 4" xfId="17415"/>
    <cellStyle name="20% - Accent4 3 4 10" xfId="17416"/>
    <cellStyle name="20% - Accent4 3 4 11" xfId="17417"/>
    <cellStyle name="20% - Accent4 3 4 12" xfId="17418"/>
    <cellStyle name="20% - Accent4 3 4 2" xfId="17419"/>
    <cellStyle name="20% - Accent4 3 4 2 2" xfId="17420"/>
    <cellStyle name="20% - Accent4 3 4 2 2 2" xfId="17421"/>
    <cellStyle name="20% - Accent4 3 4 2 2 2 2" xfId="17422"/>
    <cellStyle name="20% - Accent4 3 4 2 2 3" xfId="17423"/>
    <cellStyle name="20% - Accent4 3 4 2 3" xfId="17424"/>
    <cellStyle name="20% - Accent4 3 4 2 3 2" xfId="17425"/>
    <cellStyle name="20% - Accent4 3 4 2 4" xfId="17426"/>
    <cellStyle name="20% - Accent4 3 4 2 5" xfId="17427"/>
    <cellStyle name="20% - Accent4 3 4 2 6" xfId="17428"/>
    <cellStyle name="20% - Accent4 3 4 2 7" xfId="17429"/>
    <cellStyle name="20% - Accent4 3 4 2 8" xfId="17430"/>
    <cellStyle name="20% - Accent4 3 4 3" xfId="17431"/>
    <cellStyle name="20% - Accent4 3 4 3 2" xfId="17432"/>
    <cellStyle name="20% - Accent4 3 4 3 2 2" xfId="17433"/>
    <cellStyle name="20% - Accent4 3 4 3 2 2 2" xfId="17434"/>
    <cellStyle name="20% - Accent4 3 4 3 2 3" xfId="17435"/>
    <cellStyle name="20% - Accent4 3 4 3 3" xfId="17436"/>
    <cellStyle name="20% - Accent4 3 4 3 3 2" xfId="17437"/>
    <cellStyle name="20% - Accent4 3 4 3 4" xfId="17438"/>
    <cellStyle name="20% - Accent4 3 4 3 5" xfId="17439"/>
    <cellStyle name="20% - Accent4 3 4 3 6" xfId="17440"/>
    <cellStyle name="20% - Accent4 3 4 3 7" xfId="17441"/>
    <cellStyle name="20% - Accent4 3 4 3 8" xfId="17442"/>
    <cellStyle name="20% - Accent4 3 4 4" xfId="17443"/>
    <cellStyle name="20% - Accent4 3 4 4 2" xfId="17444"/>
    <cellStyle name="20% - Accent4 3 4 4 2 2" xfId="17445"/>
    <cellStyle name="20% - Accent4 3 4 4 3" xfId="17446"/>
    <cellStyle name="20% - Accent4 3 4 5" xfId="17447"/>
    <cellStyle name="20% - Accent4 3 4 5 2" xfId="17448"/>
    <cellStyle name="20% - Accent4 3 4 6" xfId="17449"/>
    <cellStyle name="20% - Accent4 3 4 6 2" xfId="17450"/>
    <cellStyle name="20% - Accent4 3 4 7" xfId="17451"/>
    <cellStyle name="20% - Accent4 3 4 8" xfId="17452"/>
    <cellStyle name="20% - Accent4 3 4 9" xfId="17453"/>
    <cellStyle name="20% - Accent4 3 5" xfId="17454"/>
    <cellStyle name="20% - Accent4 3 5 10" xfId="17455"/>
    <cellStyle name="20% - Accent4 3 5 2" xfId="17456"/>
    <cellStyle name="20% - Accent4 3 5 2 2" xfId="17457"/>
    <cellStyle name="20% - Accent4 3 5 2 2 2" xfId="17458"/>
    <cellStyle name="20% - Accent4 3 5 2 3" xfId="17459"/>
    <cellStyle name="20% - Accent4 3 5 3" xfId="17460"/>
    <cellStyle name="20% - Accent4 3 5 3 2" xfId="17461"/>
    <cellStyle name="20% - Accent4 3 5 4" xfId="17462"/>
    <cellStyle name="20% - Accent4 3 5 5" xfId="17463"/>
    <cellStyle name="20% - Accent4 3 5 6" xfId="17464"/>
    <cellStyle name="20% - Accent4 3 5 7" xfId="17465"/>
    <cellStyle name="20% - Accent4 3 5 8" xfId="17466"/>
    <cellStyle name="20% - Accent4 3 5 9" xfId="17467"/>
    <cellStyle name="20% - Accent4 3 6" xfId="17468"/>
    <cellStyle name="20% - Accent4 3 6 10" xfId="17469"/>
    <cellStyle name="20% - Accent4 3 6 2" xfId="17470"/>
    <cellStyle name="20% - Accent4 3 6 2 2" xfId="17471"/>
    <cellStyle name="20% - Accent4 3 6 2 2 2" xfId="17472"/>
    <cellStyle name="20% - Accent4 3 6 2 3" xfId="17473"/>
    <cellStyle name="20% - Accent4 3 6 3" xfId="17474"/>
    <cellStyle name="20% - Accent4 3 6 3 2" xfId="17475"/>
    <cellStyle name="20% - Accent4 3 6 4" xfId="17476"/>
    <cellStyle name="20% - Accent4 3 6 5" xfId="17477"/>
    <cellStyle name="20% - Accent4 3 6 6" xfId="17478"/>
    <cellStyle name="20% - Accent4 3 6 7" xfId="17479"/>
    <cellStyle name="20% - Accent4 3 6 8" xfId="17480"/>
    <cellStyle name="20% - Accent4 3 6 9" xfId="17481"/>
    <cellStyle name="20% - Accent4 3 7" xfId="17482"/>
    <cellStyle name="20% - Accent4 3 7 10" xfId="17483"/>
    <cellStyle name="20% - Accent4 3 7 2" xfId="17484"/>
    <cellStyle name="20% - Accent4 3 7 2 2" xfId="17485"/>
    <cellStyle name="20% - Accent4 3 7 3" xfId="17486"/>
    <cellStyle name="20% - Accent4 3 7 4" xfId="17487"/>
    <cellStyle name="20% - Accent4 3 7 5" xfId="17488"/>
    <cellStyle name="20% - Accent4 3 7 6" xfId="17489"/>
    <cellStyle name="20% - Accent4 3 7 7" xfId="17490"/>
    <cellStyle name="20% - Accent4 3 7 8" xfId="17491"/>
    <cellStyle name="20% - Accent4 3 7 9" xfId="17492"/>
    <cellStyle name="20% - Accent4 3 8" xfId="17493"/>
    <cellStyle name="20% - Accent4 3 8 10" xfId="17494"/>
    <cellStyle name="20% - Accent4 3 8 2" xfId="17495"/>
    <cellStyle name="20% - Accent4 3 8 3" xfId="17496"/>
    <cellStyle name="20% - Accent4 3 8 4" xfId="17497"/>
    <cellStyle name="20% - Accent4 3 8 5" xfId="17498"/>
    <cellStyle name="20% - Accent4 3 8 6" xfId="17499"/>
    <cellStyle name="20% - Accent4 3 8 7" xfId="17500"/>
    <cellStyle name="20% - Accent4 3 8 8" xfId="17501"/>
    <cellStyle name="20% - Accent4 3 8 9" xfId="17502"/>
    <cellStyle name="20% - Accent4 3 9" xfId="17503"/>
    <cellStyle name="20% - Accent4 3 9 10" xfId="17504"/>
    <cellStyle name="20% - Accent4 3 9 2" xfId="17505"/>
    <cellStyle name="20% - Accent4 3 9 3" xfId="17506"/>
    <cellStyle name="20% - Accent4 3 9 4" xfId="17507"/>
    <cellStyle name="20% - Accent4 3 9 5" xfId="17508"/>
    <cellStyle name="20% - Accent4 3 9 6" xfId="17509"/>
    <cellStyle name="20% - Accent4 3 9 7" xfId="17510"/>
    <cellStyle name="20% - Accent4 3 9 8" xfId="17511"/>
    <cellStyle name="20% - Accent4 3 9 9" xfId="17512"/>
    <cellStyle name="20% - Accent4 30" xfId="17513"/>
    <cellStyle name="20% - Accent4 30 10" xfId="17514"/>
    <cellStyle name="20% - Accent4 30 11" xfId="17515"/>
    <cellStyle name="20% - Accent4 30 12" xfId="17516"/>
    <cellStyle name="20% - Accent4 30 13" xfId="17517"/>
    <cellStyle name="20% - Accent4 30 14" xfId="17518"/>
    <cellStyle name="20% - Accent4 30 15" xfId="17519"/>
    <cellStyle name="20% - Accent4 30 2" xfId="17520"/>
    <cellStyle name="20% - Accent4 30 2 10" xfId="17521"/>
    <cellStyle name="20% - Accent4 30 2 11" xfId="17522"/>
    <cellStyle name="20% - Accent4 30 2 12" xfId="17523"/>
    <cellStyle name="20% - Accent4 30 2 13" xfId="17524"/>
    <cellStyle name="20% - Accent4 30 2 2" xfId="17525"/>
    <cellStyle name="20% - Accent4 30 2 2 10" xfId="17526"/>
    <cellStyle name="20% - Accent4 30 2 2 2" xfId="17527"/>
    <cellStyle name="20% - Accent4 30 2 2 3" xfId="17528"/>
    <cellStyle name="20% - Accent4 30 2 2 4" xfId="17529"/>
    <cellStyle name="20% - Accent4 30 2 2 5" xfId="17530"/>
    <cellStyle name="20% - Accent4 30 2 2 6" xfId="17531"/>
    <cellStyle name="20% - Accent4 30 2 2 7" xfId="17532"/>
    <cellStyle name="20% - Accent4 30 2 2 8" xfId="17533"/>
    <cellStyle name="20% - Accent4 30 2 2 9" xfId="17534"/>
    <cellStyle name="20% - Accent4 30 2 3" xfId="17535"/>
    <cellStyle name="20% - Accent4 30 2 3 10" xfId="17536"/>
    <cellStyle name="20% - Accent4 30 2 3 2" xfId="17537"/>
    <cellStyle name="20% - Accent4 30 2 3 3" xfId="17538"/>
    <cellStyle name="20% - Accent4 30 2 3 4" xfId="17539"/>
    <cellStyle name="20% - Accent4 30 2 3 5" xfId="17540"/>
    <cellStyle name="20% - Accent4 30 2 3 6" xfId="17541"/>
    <cellStyle name="20% - Accent4 30 2 3 7" xfId="17542"/>
    <cellStyle name="20% - Accent4 30 2 3 8" xfId="17543"/>
    <cellStyle name="20% - Accent4 30 2 3 9" xfId="17544"/>
    <cellStyle name="20% - Accent4 30 2 4" xfId="17545"/>
    <cellStyle name="20% - Accent4 30 2 5" xfId="17546"/>
    <cellStyle name="20% - Accent4 30 2 6" xfId="17547"/>
    <cellStyle name="20% - Accent4 30 2 7" xfId="17548"/>
    <cellStyle name="20% - Accent4 30 2 8" xfId="17549"/>
    <cellStyle name="20% - Accent4 30 2 9" xfId="17550"/>
    <cellStyle name="20% - Accent4 30 3" xfId="17551"/>
    <cellStyle name="20% - Accent4 30 3 10" xfId="17552"/>
    <cellStyle name="20% - Accent4 30 3 2" xfId="17553"/>
    <cellStyle name="20% - Accent4 30 3 3" xfId="17554"/>
    <cellStyle name="20% - Accent4 30 3 4" xfId="17555"/>
    <cellStyle name="20% - Accent4 30 3 5" xfId="17556"/>
    <cellStyle name="20% - Accent4 30 3 6" xfId="17557"/>
    <cellStyle name="20% - Accent4 30 3 7" xfId="17558"/>
    <cellStyle name="20% - Accent4 30 3 8" xfId="17559"/>
    <cellStyle name="20% - Accent4 30 3 9" xfId="17560"/>
    <cellStyle name="20% - Accent4 30 4" xfId="17561"/>
    <cellStyle name="20% - Accent4 30 4 10" xfId="17562"/>
    <cellStyle name="20% - Accent4 30 4 2" xfId="17563"/>
    <cellStyle name="20% - Accent4 30 4 3" xfId="17564"/>
    <cellStyle name="20% - Accent4 30 4 4" xfId="17565"/>
    <cellStyle name="20% - Accent4 30 4 5" xfId="17566"/>
    <cellStyle name="20% - Accent4 30 4 6" xfId="17567"/>
    <cellStyle name="20% - Accent4 30 4 7" xfId="17568"/>
    <cellStyle name="20% - Accent4 30 4 8" xfId="17569"/>
    <cellStyle name="20% - Accent4 30 4 9" xfId="17570"/>
    <cellStyle name="20% - Accent4 30 5" xfId="17571"/>
    <cellStyle name="20% - Accent4 30 5 10" xfId="17572"/>
    <cellStyle name="20% - Accent4 30 5 2" xfId="17573"/>
    <cellStyle name="20% - Accent4 30 5 3" xfId="17574"/>
    <cellStyle name="20% - Accent4 30 5 4" xfId="17575"/>
    <cellStyle name="20% - Accent4 30 5 5" xfId="17576"/>
    <cellStyle name="20% - Accent4 30 5 6" xfId="17577"/>
    <cellStyle name="20% - Accent4 30 5 7" xfId="17578"/>
    <cellStyle name="20% - Accent4 30 5 8" xfId="17579"/>
    <cellStyle name="20% - Accent4 30 5 9" xfId="17580"/>
    <cellStyle name="20% - Accent4 30 6" xfId="17581"/>
    <cellStyle name="20% - Accent4 30 7" xfId="17582"/>
    <cellStyle name="20% - Accent4 30 8" xfId="17583"/>
    <cellStyle name="20% - Accent4 30 9" xfId="17584"/>
    <cellStyle name="20% - Accent4 31" xfId="17585"/>
    <cellStyle name="20% - Accent4 31 10" xfId="17586"/>
    <cellStyle name="20% - Accent4 31 11" xfId="17587"/>
    <cellStyle name="20% - Accent4 31 12" xfId="17588"/>
    <cellStyle name="20% - Accent4 31 13" xfId="17589"/>
    <cellStyle name="20% - Accent4 31 14" xfId="17590"/>
    <cellStyle name="20% - Accent4 31 15" xfId="17591"/>
    <cellStyle name="20% - Accent4 31 2" xfId="17592"/>
    <cellStyle name="20% - Accent4 31 2 10" xfId="17593"/>
    <cellStyle name="20% - Accent4 31 2 11" xfId="17594"/>
    <cellStyle name="20% - Accent4 31 2 12" xfId="17595"/>
    <cellStyle name="20% - Accent4 31 2 13" xfId="17596"/>
    <cellStyle name="20% - Accent4 31 2 2" xfId="17597"/>
    <cellStyle name="20% - Accent4 31 2 2 10" xfId="17598"/>
    <cellStyle name="20% - Accent4 31 2 2 2" xfId="17599"/>
    <cellStyle name="20% - Accent4 31 2 2 3" xfId="17600"/>
    <cellStyle name="20% - Accent4 31 2 2 4" xfId="17601"/>
    <cellStyle name="20% - Accent4 31 2 2 5" xfId="17602"/>
    <cellStyle name="20% - Accent4 31 2 2 6" xfId="17603"/>
    <cellStyle name="20% - Accent4 31 2 2 7" xfId="17604"/>
    <cellStyle name="20% - Accent4 31 2 2 8" xfId="17605"/>
    <cellStyle name="20% - Accent4 31 2 2 9" xfId="17606"/>
    <cellStyle name="20% - Accent4 31 2 3" xfId="17607"/>
    <cellStyle name="20% - Accent4 31 2 3 10" xfId="17608"/>
    <cellStyle name="20% - Accent4 31 2 3 2" xfId="17609"/>
    <cellStyle name="20% - Accent4 31 2 3 3" xfId="17610"/>
    <cellStyle name="20% - Accent4 31 2 3 4" xfId="17611"/>
    <cellStyle name="20% - Accent4 31 2 3 5" xfId="17612"/>
    <cellStyle name="20% - Accent4 31 2 3 6" xfId="17613"/>
    <cellStyle name="20% - Accent4 31 2 3 7" xfId="17614"/>
    <cellStyle name="20% - Accent4 31 2 3 8" xfId="17615"/>
    <cellStyle name="20% - Accent4 31 2 3 9" xfId="17616"/>
    <cellStyle name="20% - Accent4 31 2 4" xfId="17617"/>
    <cellStyle name="20% - Accent4 31 2 5" xfId="17618"/>
    <cellStyle name="20% - Accent4 31 2 6" xfId="17619"/>
    <cellStyle name="20% - Accent4 31 2 7" xfId="17620"/>
    <cellStyle name="20% - Accent4 31 2 8" xfId="17621"/>
    <cellStyle name="20% - Accent4 31 2 9" xfId="17622"/>
    <cellStyle name="20% - Accent4 31 3" xfId="17623"/>
    <cellStyle name="20% - Accent4 31 3 10" xfId="17624"/>
    <cellStyle name="20% - Accent4 31 3 2" xfId="17625"/>
    <cellStyle name="20% - Accent4 31 3 3" xfId="17626"/>
    <cellStyle name="20% - Accent4 31 3 4" xfId="17627"/>
    <cellStyle name="20% - Accent4 31 3 5" xfId="17628"/>
    <cellStyle name="20% - Accent4 31 3 6" xfId="17629"/>
    <cellStyle name="20% - Accent4 31 3 7" xfId="17630"/>
    <cellStyle name="20% - Accent4 31 3 8" xfId="17631"/>
    <cellStyle name="20% - Accent4 31 3 9" xfId="17632"/>
    <cellStyle name="20% - Accent4 31 4" xfId="17633"/>
    <cellStyle name="20% - Accent4 31 4 10" xfId="17634"/>
    <cellStyle name="20% - Accent4 31 4 2" xfId="17635"/>
    <cellStyle name="20% - Accent4 31 4 3" xfId="17636"/>
    <cellStyle name="20% - Accent4 31 4 4" xfId="17637"/>
    <cellStyle name="20% - Accent4 31 4 5" xfId="17638"/>
    <cellStyle name="20% - Accent4 31 4 6" xfId="17639"/>
    <cellStyle name="20% - Accent4 31 4 7" xfId="17640"/>
    <cellStyle name="20% - Accent4 31 4 8" xfId="17641"/>
    <cellStyle name="20% - Accent4 31 4 9" xfId="17642"/>
    <cellStyle name="20% - Accent4 31 5" xfId="17643"/>
    <cellStyle name="20% - Accent4 31 5 10" xfId="17644"/>
    <cellStyle name="20% - Accent4 31 5 2" xfId="17645"/>
    <cellStyle name="20% - Accent4 31 5 3" xfId="17646"/>
    <cellStyle name="20% - Accent4 31 5 4" xfId="17647"/>
    <cellStyle name="20% - Accent4 31 5 5" xfId="17648"/>
    <cellStyle name="20% - Accent4 31 5 6" xfId="17649"/>
    <cellStyle name="20% - Accent4 31 5 7" xfId="17650"/>
    <cellStyle name="20% - Accent4 31 5 8" xfId="17651"/>
    <cellStyle name="20% - Accent4 31 5 9" xfId="17652"/>
    <cellStyle name="20% - Accent4 31 6" xfId="17653"/>
    <cellStyle name="20% - Accent4 31 7" xfId="17654"/>
    <cellStyle name="20% - Accent4 31 8" xfId="17655"/>
    <cellStyle name="20% - Accent4 31 9" xfId="17656"/>
    <cellStyle name="20% - Accent4 32" xfId="17657"/>
    <cellStyle name="20% - Accent4 32 10" xfId="17658"/>
    <cellStyle name="20% - Accent4 32 11" xfId="17659"/>
    <cellStyle name="20% - Accent4 32 12" xfId="17660"/>
    <cellStyle name="20% - Accent4 32 13" xfId="17661"/>
    <cellStyle name="20% - Accent4 32 14" xfId="17662"/>
    <cellStyle name="20% - Accent4 32 15" xfId="17663"/>
    <cellStyle name="20% - Accent4 32 2" xfId="17664"/>
    <cellStyle name="20% - Accent4 32 2 10" xfId="17665"/>
    <cellStyle name="20% - Accent4 32 2 11" xfId="17666"/>
    <cellStyle name="20% - Accent4 32 2 12" xfId="17667"/>
    <cellStyle name="20% - Accent4 32 2 13" xfId="17668"/>
    <cellStyle name="20% - Accent4 32 2 2" xfId="17669"/>
    <cellStyle name="20% - Accent4 32 2 2 10" xfId="17670"/>
    <cellStyle name="20% - Accent4 32 2 2 2" xfId="17671"/>
    <cellStyle name="20% - Accent4 32 2 2 3" xfId="17672"/>
    <cellStyle name="20% - Accent4 32 2 2 4" xfId="17673"/>
    <cellStyle name="20% - Accent4 32 2 2 5" xfId="17674"/>
    <cellStyle name="20% - Accent4 32 2 2 6" xfId="17675"/>
    <cellStyle name="20% - Accent4 32 2 2 7" xfId="17676"/>
    <cellStyle name="20% - Accent4 32 2 2 8" xfId="17677"/>
    <cellStyle name="20% - Accent4 32 2 2 9" xfId="17678"/>
    <cellStyle name="20% - Accent4 32 2 3" xfId="17679"/>
    <cellStyle name="20% - Accent4 32 2 3 10" xfId="17680"/>
    <cellStyle name="20% - Accent4 32 2 3 2" xfId="17681"/>
    <cellStyle name="20% - Accent4 32 2 3 3" xfId="17682"/>
    <cellStyle name="20% - Accent4 32 2 3 4" xfId="17683"/>
    <cellStyle name="20% - Accent4 32 2 3 5" xfId="17684"/>
    <cellStyle name="20% - Accent4 32 2 3 6" xfId="17685"/>
    <cellStyle name="20% - Accent4 32 2 3 7" xfId="17686"/>
    <cellStyle name="20% - Accent4 32 2 3 8" xfId="17687"/>
    <cellStyle name="20% - Accent4 32 2 3 9" xfId="17688"/>
    <cellStyle name="20% - Accent4 32 2 4" xfId="17689"/>
    <cellStyle name="20% - Accent4 32 2 5" xfId="17690"/>
    <cellStyle name="20% - Accent4 32 2 6" xfId="17691"/>
    <cellStyle name="20% - Accent4 32 2 7" xfId="17692"/>
    <cellStyle name="20% - Accent4 32 2 8" xfId="17693"/>
    <cellStyle name="20% - Accent4 32 2 9" xfId="17694"/>
    <cellStyle name="20% - Accent4 32 3" xfId="17695"/>
    <cellStyle name="20% - Accent4 32 3 10" xfId="17696"/>
    <cellStyle name="20% - Accent4 32 3 2" xfId="17697"/>
    <cellStyle name="20% - Accent4 32 3 3" xfId="17698"/>
    <cellStyle name="20% - Accent4 32 3 4" xfId="17699"/>
    <cellStyle name="20% - Accent4 32 3 5" xfId="17700"/>
    <cellStyle name="20% - Accent4 32 3 6" xfId="17701"/>
    <cellStyle name="20% - Accent4 32 3 7" xfId="17702"/>
    <cellStyle name="20% - Accent4 32 3 8" xfId="17703"/>
    <cellStyle name="20% - Accent4 32 3 9" xfId="17704"/>
    <cellStyle name="20% - Accent4 32 4" xfId="17705"/>
    <cellStyle name="20% - Accent4 32 4 10" xfId="17706"/>
    <cellStyle name="20% - Accent4 32 4 2" xfId="17707"/>
    <cellStyle name="20% - Accent4 32 4 3" xfId="17708"/>
    <cellStyle name="20% - Accent4 32 4 4" xfId="17709"/>
    <cellStyle name="20% - Accent4 32 4 5" xfId="17710"/>
    <cellStyle name="20% - Accent4 32 4 6" xfId="17711"/>
    <cellStyle name="20% - Accent4 32 4 7" xfId="17712"/>
    <cellStyle name="20% - Accent4 32 4 8" xfId="17713"/>
    <cellStyle name="20% - Accent4 32 4 9" xfId="17714"/>
    <cellStyle name="20% - Accent4 32 5" xfId="17715"/>
    <cellStyle name="20% - Accent4 32 5 10" xfId="17716"/>
    <cellStyle name="20% - Accent4 32 5 2" xfId="17717"/>
    <cellStyle name="20% - Accent4 32 5 3" xfId="17718"/>
    <cellStyle name="20% - Accent4 32 5 4" xfId="17719"/>
    <cellStyle name="20% - Accent4 32 5 5" xfId="17720"/>
    <cellStyle name="20% - Accent4 32 5 6" xfId="17721"/>
    <cellStyle name="20% - Accent4 32 5 7" xfId="17722"/>
    <cellStyle name="20% - Accent4 32 5 8" xfId="17723"/>
    <cellStyle name="20% - Accent4 32 5 9" xfId="17724"/>
    <cellStyle name="20% - Accent4 32 6" xfId="17725"/>
    <cellStyle name="20% - Accent4 32 7" xfId="17726"/>
    <cellStyle name="20% - Accent4 32 8" xfId="17727"/>
    <cellStyle name="20% - Accent4 32 9" xfId="17728"/>
    <cellStyle name="20% - Accent4 33" xfId="17729"/>
    <cellStyle name="20% - Accent4 33 10" xfId="17730"/>
    <cellStyle name="20% - Accent4 33 11" xfId="17731"/>
    <cellStyle name="20% - Accent4 33 12" xfId="17732"/>
    <cellStyle name="20% - Accent4 33 13" xfId="17733"/>
    <cellStyle name="20% - Accent4 33 14" xfId="17734"/>
    <cellStyle name="20% - Accent4 33 15" xfId="17735"/>
    <cellStyle name="20% - Accent4 33 2" xfId="17736"/>
    <cellStyle name="20% - Accent4 33 2 10" xfId="17737"/>
    <cellStyle name="20% - Accent4 33 2 11" xfId="17738"/>
    <cellStyle name="20% - Accent4 33 2 12" xfId="17739"/>
    <cellStyle name="20% - Accent4 33 2 13" xfId="17740"/>
    <cellStyle name="20% - Accent4 33 2 2" xfId="17741"/>
    <cellStyle name="20% - Accent4 33 2 2 10" xfId="17742"/>
    <cellStyle name="20% - Accent4 33 2 2 2" xfId="17743"/>
    <cellStyle name="20% - Accent4 33 2 2 3" xfId="17744"/>
    <cellStyle name="20% - Accent4 33 2 2 4" xfId="17745"/>
    <cellStyle name="20% - Accent4 33 2 2 5" xfId="17746"/>
    <cellStyle name="20% - Accent4 33 2 2 6" xfId="17747"/>
    <cellStyle name="20% - Accent4 33 2 2 7" xfId="17748"/>
    <cellStyle name="20% - Accent4 33 2 2 8" xfId="17749"/>
    <cellStyle name="20% - Accent4 33 2 2 9" xfId="17750"/>
    <cellStyle name="20% - Accent4 33 2 3" xfId="17751"/>
    <cellStyle name="20% - Accent4 33 2 3 10" xfId="17752"/>
    <cellStyle name="20% - Accent4 33 2 3 2" xfId="17753"/>
    <cellStyle name="20% - Accent4 33 2 3 3" xfId="17754"/>
    <cellStyle name="20% - Accent4 33 2 3 4" xfId="17755"/>
    <cellStyle name="20% - Accent4 33 2 3 5" xfId="17756"/>
    <cellStyle name="20% - Accent4 33 2 3 6" xfId="17757"/>
    <cellStyle name="20% - Accent4 33 2 3 7" xfId="17758"/>
    <cellStyle name="20% - Accent4 33 2 3 8" xfId="17759"/>
    <cellStyle name="20% - Accent4 33 2 3 9" xfId="17760"/>
    <cellStyle name="20% - Accent4 33 2 4" xfId="17761"/>
    <cellStyle name="20% - Accent4 33 2 5" xfId="17762"/>
    <cellStyle name="20% - Accent4 33 2 6" xfId="17763"/>
    <cellStyle name="20% - Accent4 33 2 7" xfId="17764"/>
    <cellStyle name="20% - Accent4 33 2 8" xfId="17765"/>
    <cellStyle name="20% - Accent4 33 2 9" xfId="17766"/>
    <cellStyle name="20% - Accent4 33 3" xfId="17767"/>
    <cellStyle name="20% - Accent4 33 3 10" xfId="17768"/>
    <cellStyle name="20% - Accent4 33 3 2" xfId="17769"/>
    <cellStyle name="20% - Accent4 33 3 3" xfId="17770"/>
    <cellStyle name="20% - Accent4 33 3 4" xfId="17771"/>
    <cellStyle name="20% - Accent4 33 3 5" xfId="17772"/>
    <cellStyle name="20% - Accent4 33 3 6" xfId="17773"/>
    <cellStyle name="20% - Accent4 33 3 7" xfId="17774"/>
    <cellStyle name="20% - Accent4 33 3 8" xfId="17775"/>
    <cellStyle name="20% - Accent4 33 3 9" xfId="17776"/>
    <cellStyle name="20% - Accent4 33 4" xfId="17777"/>
    <cellStyle name="20% - Accent4 33 4 10" xfId="17778"/>
    <cellStyle name="20% - Accent4 33 4 2" xfId="17779"/>
    <cellStyle name="20% - Accent4 33 4 3" xfId="17780"/>
    <cellStyle name="20% - Accent4 33 4 4" xfId="17781"/>
    <cellStyle name="20% - Accent4 33 4 5" xfId="17782"/>
    <cellStyle name="20% - Accent4 33 4 6" xfId="17783"/>
    <cellStyle name="20% - Accent4 33 4 7" xfId="17784"/>
    <cellStyle name="20% - Accent4 33 4 8" xfId="17785"/>
    <cellStyle name="20% - Accent4 33 4 9" xfId="17786"/>
    <cellStyle name="20% - Accent4 33 5" xfId="17787"/>
    <cellStyle name="20% - Accent4 33 5 10" xfId="17788"/>
    <cellStyle name="20% - Accent4 33 5 2" xfId="17789"/>
    <cellStyle name="20% - Accent4 33 5 3" xfId="17790"/>
    <cellStyle name="20% - Accent4 33 5 4" xfId="17791"/>
    <cellStyle name="20% - Accent4 33 5 5" xfId="17792"/>
    <cellStyle name="20% - Accent4 33 5 6" xfId="17793"/>
    <cellStyle name="20% - Accent4 33 5 7" xfId="17794"/>
    <cellStyle name="20% - Accent4 33 5 8" xfId="17795"/>
    <cellStyle name="20% - Accent4 33 5 9" xfId="17796"/>
    <cellStyle name="20% - Accent4 33 6" xfId="17797"/>
    <cellStyle name="20% - Accent4 33 7" xfId="17798"/>
    <cellStyle name="20% - Accent4 33 8" xfId="17799"/>
    <cellStyle name="20% - Accent4 33 9" xfId="17800"/>
    <cellStyle name="20% - Accent4 34" xfId="17801"/>
    <cellStyle name="20% - Accent4 34 10" xfId="17802"/>
    <cellStyle name="20% - Accent4 34 11" xfId="17803"/>
    <cellStyle name="20% - Accent4 34 12" xfId="17804"/>
    <cellStyle name="20% - Accent4 34 13" xfId="17805"/>
    <cellStyle name="20% - Accent4 34 14" xfId="17806"/>
    <cellStyle name="20% - Accent4 34 15" xfId="17807"/>
    <cellStyle name="20% - Accent4 34 2" xfId="17808"/>
    <cellStyle name="20% - Accent4 34 2 10" xfId="17809"/>
    <cellStyle name="20% - Accent4 34 2 11" xfId="17810"/>
    <cellStyle name="20% - Accent4 34 2 12" xfId="17811"/>
    <cellStyle name="20% - Accent4 34 2 13" xfId="17812"/>
    <cellStyle name="20% - Accent4 34 2 2" xfId="17813"/>
    <cellStyle name="20% - Accent4 34 2 2 10" xfId="17814"/>
    <cellStyle name="20% - Accent4 34 2 2 2" xfId="17815"/>
    <cellStyle name="20% - Accent4 34 2 2 3" xfId="17816"/>
    <cellStyle name="20% - Accent4 34 2 2 4" xfId="17817"/>
    <cellStyle name="20% - Accent4 34 2 2 5" xfId="17818"/>
    <cellStyle name="20% - Accent4 34 2 2 6" xfId="17819"/>
    <cellStyle name="20% - Accent4 34 2 2 7" xfId="17820"/>
    <cellStyle name="20% - Accent4 34 2 2 8" xfId="17821"/>
    <cellStyle name="20% - Accent4 34 2 2 9" xfId="17822"/>
    <cellStyle name="20% - Accent4 34 2 3" xfId="17823"/>
    <cellStyle name="20% - Accent4 34 2 3 10" xfId="17824"/>
    <cellStyle name="20% - Accent4 34 2 3 2" xfId="17825"/>
    <cellStyle name="20% - Accent4 34 2 3 3" xfId="17826"/>
    <cellStyle name="20% - Accent4 34 2 3 4" xfId="17827"/>
    <cellStyle name="20% - Accent4 34 2 3 5" xfId="17828"/>
    <cellStyle name="20% - Accent4 34 2 3 6" xfId="17829"/>
    <cellStyle name="20% - Accent4 34 2 3 7" xfId="17830"/>
    <cellStyle name="20% - Accent4 34 2 3 8" xfId="17831"/>
    <cellStyle name="20% - Accent4 34 2 3 9" xfId="17832"/>
    <cellStyle name="20% - Accent4 34 2 4" xfId="17833"/>
    <cellStyle name="20% - Accent4 34 2 5" xfId="17834"/>
    <cellStyle name="20% - Accent4 34 2 6" xfId="17835"/>
    <cellStyle name="20% - Accent4 34 2 7" xfId="17836"/>
    <cellStyle name="20% - Accent4 34 2 8" xfId="17837"/>
    <cellStyle name="20% - Accent4 34 2 9" xfId="17838"/>
    <cellStyle name="20% - Accent4 34 3" xfId="17839"/>
    <cellStyle name="20% - Accent4 34 3 10" xfId="17840"/>
    <cellStyle name="20% - Accent4 34 3 2" xfId="17841"/>
    <cellStyle name="20% - Accent4 34 3 3" xfId="17842"/>
    <cellStyle name="20% - Accent4 34 3 4" xfId="17843"/>
    <cellStyle name="20% - Accent4 34 3 5" xfId="17844"/>
    <cellStyle name="20% - Accent4 34 3 6" xfId="17845"/>
    <cellStyle name="20% - Accent4 34 3 7" xfId="17846"/>
    <cellStyle name="20% - Accent4 34 3 8" xfId="17847"/>
    <cellStyle name="20% - Accent4 34 3 9" xfId="17848"/>
    <cellStyle name="20% - Accent4 34 4" xfId="17849"/>
    <cellStyle name="20% - Accent4 34 4 10" xfId="17850"/>
    <cellStyle name="20% - Accent4 34 4 2" xfId="17851"/>
    <cellStyle name="20% - Accent4 34 4 3" xfId="17852"/>
    <cellStyle name="20% - Accent4 34 4 4" xfId="17853"/>
    <cellStyle name="20% - Accent4 34 4 5" xfId="17854"/>
    <cellStyle name="20% - Accent4 34 4 6" xfId="17855"/>
    <cellStyle name="20% - Accent4 34 4 7" xfId="17856"/>
    <cellStyle name="20% - Accent4 34 4 8" xfId="17857"/>
    <cellStyle name="20% - Accent4 34 4 9" xfId="17858"/>
    <cellStyle name="20% - Accent4 34 5" xfId="17859"/>
    <cellStyle name="20% - Accent4 34 5 10" xfId="17860"/>
    <cellStyle name="20% - Accent4 34 5 2" xfId="17861"/>
    <cellStyle name="20% - Accent4 34 5 3" xfId="17862"/>
    <cellStyle name="20% - Accent4 34 5 4" xfId="17863"/>
    <cellStyle name="20% - Accent4 34 5 5" xfId="17864"/>
    <cellStyle name="20% - Accent4 34 5 6" xfId="17865"/>
    <cellStyle name="20% - Accent4 34 5 7" xfId="17866"/>
    <cellStyle name="20% - Accent4 34 5 8" xfId="17867"/>
    <cellStyle name="20% - Accent4 34 5 9" xfId="17868"/>
    <cellStyle name="20% - Accent4 34 6" xfId="17869"/>
    <cellStyle name="20% - Accent4 34 7" xfId="17870"/>
    <cellStyle name="20% - Accent4 34 8" xfId="17871"/>
    <cellStyle name="20% - Accent4 34 9" xfId="17872"/>
    <cellStyle name="20% - Accent4 35" xfId="17873"/>
    <cellStyle name="20% - Accent4 35 10" xfId="17874"/>
    <cellStyle name="20% - Accent4 35 11" xfId="17875"/>
    <cellStyle name="20% - Accent4 35 12" xfId="17876"/>
    <cellStyle name="20% - Accent4 35 13" xfId="17877"/>
    <cellStyle name="20% - Accent4 35 14" xfId="17878"/>
    <cellStyle name="20% - Accent4 35 15" xfId="17879"/>
    <cellStyle name="20% - Accent4 35 2" xfId="17880"/>
    <cellStyle name="20% - Accent4 35 2 10" xfId="17881"/>
    <cellStyle name="20% - Accent4 35 2 11" xfId="17882"/>
    <cellStyle name="20% - Accent4 35 2 12" xfId="17883"/>
    <cellStyle name="20% - Accent4 35 2 13" xfId="17884"/>
    <cellStyle name="20% - Accent4 35 2 2" xfId="17885"/>
    <cellStyle name="20% - Accent4 35 2 2 10" xfId="17886"/>
    <cellStyle name="20% - Accent4 35 2 2 2" xfId="17887"/>
    <cellStyle name="20% - Accent4 35 2 2 3" xfId="17888"/>
    <cellStyle name="20% - Accent4 35 2 2 4" xfId="17889"/>
    <cellStyle name="20% - Accent4 35 2 2 5" xfId="17890"/>
    <cellStyle name="20% - Accent4 35 2 2 6" xfId="17891"/>
    <cellStyle name="20% - Accent4 35 2 2 7" xfId="17892"/>
    <cellStyle name="20% - Accent4 35 2 2 8" xfId="17893"/>
    <cellStyle name="20% - Accent4 35 2 2 9" xfId="17894"/>
    <cellStyle name="20% - Accent4 35 2 3" xfId="17895"/>
    <cellStyle name="20% - Accent4 35 2 3 10" xfId="17896"/>
    <cellStyle name="20% - Accent4 35 2 3 2" xfId="17897"/>
    <cellStyle name="20% - Accent4 35 2 3 3" xfId="17898"/>
    <cellStyle name="20% - Accent4 35 2 3 4" xfId="17899"/>
    <cellStyle name="20% - Accent4 35 2 3 5" xfId="17900"/>
    <cellStyle name="20% - Accent4 35 2 3 6" xfId="17901"/>
    <cellStyle name="20% - Accent4 35 2 3 7" xfId="17902"/>
    <cellStyle name="20% - Accent4 35 2 3 8" xfId="17903"/>
    <cellStyle name="20% - Accent4 35 2 3 9" xfId="17904"/>
    <cellStyle name="20% - Accent4 35 2 4" xfId="17905"/>
    <cellStyle name="20% - Accent4 35 2 5" xfId="17906"/>
    <cellStyle name="20% - Accent4 35 2 6" xfId="17907"/>
    <cellStyle name="20% - Accent4 35 2 7" xfId="17908"/>
    <cellStyle name="20% - Accent4 35 2 8" xfId="17909"/>
    <cellStyle name="20% - Accent4 35 2 9" xfId="17910"/>
    <cellStyle name="20% - Accent4 35 3" xfId="17911"/>
    <cellStyle name="20% - Accent4 35 3 10" xfId="17912"/>
    <cellStyle name="20% - Accent4 35 3 2" xfId="17913"/>
    <cellStyle name="20% - Accent4 35 3 3" xfId="17914"/>
    <cellStyle name="20% - Accent4 35 3 4" xfId="17915"/>
    <cellStyle name="20% - Accent4 35 3 5" xfId="17916"/>
    <cellStyle name="20% - Accent4 35 3 6" xfId="17917"/>
    <cellStyle name="20% - Accent4 35 3 7" xfId="17918"/>
    <cellStyle name="20% - Accent4 35 3 8" xfId="17919"/>
    <cellStyle name="20% - Accent4 35 3 9" xfId="17920"/>
    <cellStyle name="20% - Accent4 35 4" xfId="17921"/>
    <cellStyle name="20% - Accent4 35 4 10" xfId="17922"/>
    <cellStyle name="20% - Accent4 35 4 2" xfId="17923"/>
    <cellStyle name="20% - Accent4 35 4 3" xfId="17924"/>
    <cellStyle name="20% - Accent4 35 4 4" xfId="17925"/>
    <cellStyle name="20% - Accent4 35 4 5" xfId="17926"/>
    <cellStyle name="20% - Accent4 35 4 6" xfId="17927"/>
    <cellStyle name="20% - Accent4 35 4 7" xfId="17928"/>
    <cellStyle name="20% - Accent4 35 4 8" xfId="17929"/>
    <cellStyle name="20% - Accent4 35 4 9" xfId="17930"/>
    <cellStyle name="20% - Accent4 35 5" xfId="17931"/>
    <cellStyle name="20% - Accent4 35 5 10" xfId="17932"/>
    <cellStyle name="20% - Accent4 35 5 2" xfId="17933"/>
    <cellStyle name="20% - Accent4 35 5 3" xfId="17934"/>
    <cellStyle name="20% - Accent4 35 5 4" xfId="17935"/>
    <cellStyle name="20% - Accent4 35 5 5" xfId="17936"/>
    <cellStyle name="20% - Accent4 35 5 6" xfId="17937"/>
    <cellStyle name="20% - Accent4 35 5 7" xfId="17938"/>
    <cellStyle name="20% - Accent4 35 5 8" xfId="17939"/>
    <cellStyle name="20% - Accent4 35 5 9" xfId="17940"/>
    <cellStyle name="20% - Accent4 35 6" xfId="17941"/>
    <cellStyle name="20% - Accent4 35 7" xfId="17942"/>
    <cellStyle name="20% - Accent4 35 8" xfId="17943"/>
    <cellStyle name="20% - Accent4 35 9" xfId="17944"/>
    <cellStyle name="20% - Accent4 36" xfId="17945"/>
    <cellStyle name="20% - Accent4 36 10" xfId="17946"/>
    <cellStyle name="20% - Accent4 36 11" xfId="17947"/>
    <cellStyle name="20% - Accent4 36 12" xfId="17948"/>
    <cellStyle name="20% - Accent4 36 13" xfId="17949"/>
    <cellStyle name="20% - Accent4 36 14" xfId="17950"/>
    <cellStyle name="20% - Accent4 36 15" xfId="17951"/>
    <cellStyle name="20% - Accent4 36 2" xfId="17952"/>
    <cellStyle name="20% - Accent4 36 2 10" xfId="17953"/>
    <cellStyle name="20% - Accent4 36 2 11" xfId="17954"/>
    <cellStyle name="20% - Accent4 36 2 12" xfId="17955"/>
    <cellStyle name="20% - Accent4 36 2 13" xfId="17956"/>
    <cellStyle name="20% - Accent4 36 2 2" xfId="17957"/>
    <cellStyle name="20% - Accent4 36 2 2 10" xfId="17958"/>
    <cellStyle name="20% - Accent4 36 2 2 2" xfId="17959"/>
    <cellStyle name="20% - Accent4 36 2 2 3" xfId="17960"/>
    <cellStyle name="20% - Accent4 36 2 2 4" xfId="17961"/>
    <cellStyle name="20% - Accent4 36 2 2 5" xfId="17962"/>
    <cellStyle name="20% - Accent4 36 2 2 6" xfId="17963"/>
    <cellStyle name="20% - Accent4 36 2 2 7" xfId="17964"/>
    <cellStyle name="20% - Accent4 36 2 2 8" xfId="17965"/>
    <cellStyle name="20% - Accent4 36 2 2 9" xfId="17966"/>
    <cellStyle name="20% - Accent4 36 2 3" xfId="17967"/>
    <cellStyle name="20% - Accent4 36 2 3 10" xfId="17968"/>
    <cellStyle name="20% - Accent4 36 2 3 2" xfId="17969"/>
    <cellStyle name="20% - Accent4 36 2 3 3" xfId="17970"/>
    <cellStyle name="20% - Accent4 36 2 3 4" xfId="17971"/>
    <cellStyle name="20% - Accent4 36 2 3 5" xfId="17972"/>
    <cellStyle name="20% - Accent4 36 2 3 6" xfId="17973"/>
    <cellStyle name="20% - Accent4 36 2 3 7" xfId="17974"/>
    <cellStyle name="20% - Accent4 36 2 3 8" xfId="17975"/>
    <cellStyle name="20% - Accent4 36 2 3 9" xfId="17976"/>
    <cellStyle name="20% - Accent4 36 2 4" xfId="17977"/>
    <cellStyle name="20% - Accent4 36 2 5" xfId="17978"/>
    <cellStyle name="20% - Accent4 36 2 6" xfId="17979"/>
    <cellStyle name="20% - Accent4 36 2 7" xfId="17980"/>
    <cellStyle name="20% - Accent4 36 2 8" xfId="17981"/>
    <cellStyle name="20% - Accent4 36 2 9" xfId="17982"/>
    <cellStyle name="20% - Accent4 36 3" xfId="17983"/>
    <cellStyle name="20% - Accent4 36 3 10" xfId="17984"/>
    <cellStyle name="20% - Accent4 36 3 2" xfId="17985"/>
    <cellStyle name="20% - Accent4 36 3 3" xfId="17986"/>
    <cellStyle name="20% - Accent4 36 3 4" xfId="17987"/>
    <cellStyle name="20% - Accent4 36 3 5" xfId="17988"/>
    <cellStyle name="20% - Accent4 36 3 6" xfId="17989"/>
    <cellStyle name="20% - Accent4 36 3 7" xfId="17990"/>
    <cellStyle name="20% - Accent4 36 3 8" xfId="17991"/>
    <cellStyle name="20% - Accent4 36 3 9" xfId="17992"/>
    <cellStyle name="20% - Accent4 36 4" xfId="17993"/>
    <cellStyle name="20% - Accent4 36 4 10" xfId="17994"/>
    <cellStyle name="20% - Accent4 36 4 2" xfId="17995"/>
    <cellStyle name="20% - Accent4 36 4 3" xfId="17996"/>
    <cellStyle name="20% - Accent4 36 4 4" xfId="17997"/>
    <cellStyle name="20% - Accent4 36 4 5" xfId="17998"/>
    <cellStyle name="20% - Accent4 36 4 6" xfId="17999"/>
    <cellStyle name="20% - Accent4 36 4 7" xfId="18000"/>
    <cellStyle name="20% - Accent4 36 4 8" xfId="18001"/>
    <cellStyle name="20% - Accent4 36 4 9" xfId="18002"/>
    <cellStyle name="20% - Accent4 36 5" xfId="18003"/>
    <cellStyle name="20% - Accent4 36 5 10" xfId="18004"/>
    <cellStyle name="20% - Accent4 36 5 2" xfId="18005"/>
    <cellStyle name="20% - Accent4 36 5 3" xfId="18006"/>
    <cellStyle name="20% - Accent4 36 5 4" xfId="18007"/>
    <cellStyle name="20% - Accent4 36 5 5" xfId="18008"/>
    <cellStyle name="20% - Accent4 36 5 6" xfId="18009"/>
    <cellStyle name="20% - Accent4 36 5 7" xfId="18010"/>
    <cellStyle name="20% - Accent4 36 5 8" xfId="18011"/>
    <cellStyle name="20% - Accent4 36 5 9" xfId="18012"/>
    <cellStyle name="20% - Accent4 36 6" xfId="18013"/>
    <cellStyle name="20% - Accent4 36 7" xfId="18014"/>
    <cellStyle name="20% - Accent4 36 8" xfId="18015"/>
    <cellStyle name="20% - Accent4 36 9" xfId="18016"/>
    <cellStyle name="20% - Accent4 37" xfId="18017"/>
    <cellStyle name="20% - Accent4 37 10" xfId="18018"/>
    <cellStyle name="20% - Accent4 37 11" xfId="18019"/>
    <cellStyle name="20% - Accent4 37 12" xfId="18020"/>
    <cellStyle name="20% - Accent4 37 13" xfId="18021"/>
    <cellStyle name="20% - Accent4 37 14" xfId="18022"/>
    <cellStyle name="20% - Accent4 37 15" xfId="18023"/>
    <cellStyle name="20% - Accent4 37 2" xfId="18024"/>
    <cellStyle name="20% - Accent4 37 2 10" xfId="18025"/>
    <cellStyle name="20% - Accent4 37 2 11" xfId="18026"/>
    <cellStyle name="20% - Accent4 37 2 12" xfId="18027"/>
    <cellStyle name="20% - Accent4 37 2 13" xfId="18028"/>
    <cellStyle name="20% - Accent4 37 2 2" xfId="18029"/>
    <cellStyle name="20% - Accent4 37 2 2 10" xfId="18030"/>
    <cellStyle name="20% - Accent4 37 2 2 2" xfId="18031"/>
    <cellStyle name="20% - Accent4 37 2 2 3" xfId="18032"/>
    <cellStyle name="20% - Accent4 37 2 2 4" xfId="18033"/>
    <cellStyle name="20% - Accent4 37 2 2 5" xfId="18034"/>
    <cellStyle name="20% - Accent4 37 2 2 6" xfId="18035"/>
    <cellStyle name="20% - Accent4 37 2 2 7" xfId="18036"/>
    <cellStyle name="20% - Accent4 37 2 2 8" xfId="18037"/>
    <cellStyle name="20% - Accent4 37 2 2 9" xfId="18038"/>
    <cellStyle name="20% - Accent4 37 2 3" xfId="18039"/>
    <cellStyle name="20% - Accent4 37 2 3 10" xfId="18040"/>
    <cellStyle name="20% - Accent4 37 2 3 2" xfId="18041"/>
    <cellStyle name="20% - Accent4 37 2 3 3" xfId="18042"/>
    <cellStyle name="20% - Accent4 37 2 3 4" xfId="18043"/>
    <cellStyle name="20% - Accent4 37 2 3 5" xfId="18044"/>
    <cellStyle name="20% - Accent4 37 2 3 6" xfId="18045"/>
    <cellStyle name="20% - Accent4 37 2 3 7" xfId="18046"/>
    <cellStyle name="20% - Accent4 37 2 3 8" xfId="18047"/>
    <cellStyle name="20% - Accent4 37 2 3 9" xfId="18048"/>
    <cellStyle name="20% - Accent4 37 2 4" xfId="18049"/>
    <cellStyle name="20% - Accent4 37 2 5" xfId="18050"/>
    <cellStyle name="20% - Accent4 37 2 6" xfId="18051"/>
    <cellStyle name="20% - Accent4 37 2 7" xfId="18052"/>
    <cellStyle name="20% - Accent4 37 2 8" xfId="18053"/>
    <cellStyle name="20% - Accent4 37 2 9" xfId="18054"/>
    <cellStyle name="20% - Accent4 37 3" xfId="18055"/>
    <cellStyle name="20% - Accent4 37 3 10" xfId="18056"/>
    <cellStyle name="20% - Accent4 37 3 2" xfId="18057"/>
    <cellStyle name="20% - Accent4 37 3 3" xfId="18058"/>
    <cellStyle name="20% - Accent4 37 3 4" xfId="18059"/>
    <cellStyle name="20% - Accent4 37 3 5" xfId="18060"/>
    <cellStyle name="20% - Accent4 37 3 6" xfId="18061"/>
    <cellStyle name="20% - Accent4 37 3 7" xfId="18062"/>
    <cellStyle name="20% - Accent4 37 3 8" xfId="18063"/>
    <cellStyle name="20% - Accent4 37 3 9" xfId="18064"/>
    <cellStyle name="20% - Accent4 37 4" xfId="18065"/>
    <cellStyle name="20% - Accent4 37 4 10" xfId="18066"/>
    <cellStyle name="20% - Accent4 37 4 2" xfId="18067"/>
    <cellStyle name="20% - Accent4 37 4 3" xfId="18068"/>
    <cellStyle name="20% - Accent4 37 4 4" xfId="18069"/>
    <cellStyle name="20% - Accent4 37 4 5" xfId="18070"/>
    <cellStyle name="20% - Accent4 37 4 6" xfId="18071"/>
    <cellStyle name="20% - Accent4 37 4 7" xfId="18072"/>
    <cellStyle name="20% - Accent4 37 4 8" xfId="18073"/>
    <cellStyle name="20% - Accent4 37 4 9" xfId="18074"/>
    <cellStyle name="20% - Accent4 37 5" xfId="18075"/>
    <cellStyle name="20% - Accent4 37 5 10" xfId="18076"/>
    <cellStyle name="20% - Accent4 37 5 2" xfId="18077"/>
    <cellStyle name="20% - Accent4 37 5 3" xfId="18078"/>
    <cellStyle name="20% - Accent4 37 5 4" xfId="18079"/>
    <cellStyle name="20% - Accent4 37 5 5" xfId="18080"/>
    <cellStyle name="20% - Accent4 37 5 6" xfId="18081"/>
    <cellStyle name="20% - Accent4 37 5 7" xfId="18082"/>
    <cellStyle name="20% - Accent4 37 5 8" xfId="18083"/>
    <cellStyle name="20% - Accent4 37 5 9" xfId="18084"/>
    <cellStyle name="20% - Accent4 37 6" xfId="18085"/>
    <cellStyle name="20% - Accent4 37 7" xfId="18086"/>
    <cellStyle name="20% - Accent4 37 8" xfId="18087"/>
    <cellStyle name="20% - Accent4 37 9" xfId="18088"/>
    <cellStyle name="20% - Accent4 38" xfId="18089"/>
    <cellStyle name="20% - Accent4 38 10" xfId="18090"/>
    <cellStyle name="20% - Accent4 38 11" xfId="18091"/>
    <cellStyle name="20% - Accent4 38 12" xfId="18092"/>
    <cellStyle name="20% - Accent4 38 13" xfId="18093"/>
    <cellStyle name="20% - Accent4 38 14" xfId="18094"/>
    <cellStyle name="20% - Accent4 38 15" xfId="18095"/>
    <cellStyle name="20% - Accent4 38 2" xfId="18096"/>
    <cellStyle name="20% - Accent4 38 2 10" xfId="18097"/>
    <cellStyle name="20% - Accent4 38 2 11" xfId="18098"/>
    <cellStyle name="20% - Accent4 38 2 12" xfId="18099"/>
    <cellStyle name="20% - Accent4 38 2 13" xfId="18100"/>
    <cellStyle name="20% - Accent4 38 2 2" xfId="18101"/>
    <cellStyle name="20% - Accent4 38 2 2 10" xfId="18102"/>
    <cellStyle name="20% - Accent4 38 2 2 2" xfId="18103"/>
    <cellStyle name="20% - Accent4 38 2 2 3" xfId="18104"/>
    <cellStyle name="20% - Accent4 38 2 2 4" xfId="18105"/>
    <cellStyle name="20% - Accent4 38 2 2 5" xfId="18106"/>
    <cellStyle name="20% - Accent4 38 2 2 6" xfId="18107"/>
    <cellStyle name="20% - Accent4 38 2 2 7" xfId="18108"/>
    <cellStyle name="20% - Accent4 38 2 2 8" xfId="18109"/>
    <cellStyle name="20% - Accent4 38 2 2 9" xfId="18110"/>
    <cellStyle name="20% - Accent4 38 2 3" xfId="18111"/>
    <cellStyle name="20% - Accent4 38 2 3 10" xfId="18112"/>
    <cellStyle name="20% - Accent4 38 2 3 2" xfId="18113"/>
    <cellStyle name="20% - Accent4 38 2 3 3" xfId="18114"/>
    <cellStyle name="20% - Accent4 38 2 3 4" xfId="18115"/>
    <cellStyle name="20% - Accent4 38 2 3 5" xfId="18116"/>
    <cellStyle name="20% - Accent4 38 2 3 6" xfId="18117"/>
    <cellStyle name="20% - Accent4 38 2 3 7" xfId="18118"/>
    <cellStyle name="20% - Accent4 38 2 3 8" xfId="18119"/>
    <cellStyle name="20% - Accent4 38 2 3 9" xfId="18120"/>
    <cellStyle name="20% - Accent4 38 2 4" xfId="18121"/>
    <cellStyle name="20% - Accent4 38 2 5" xfId="18122"/>
    <cellStyle name="20% - Accent4 38 2 6" xfId="18123"/>
    <cellStyle name="20% - Accent4 38 2 7" xfId="18124"/>
    <cellStyle name="20% - Accent4 38 2 8" xfId="18125"/>
    <cellStyle name="20% - Accent4 38 2 9" xfId="18126"/>
    <cellStyle name="20% - Accent4 38 3" xfId="18127"/>
    <cellStyle name="20% - Accent4 38 3 10" xfId="18128"/>
    <cellStyle name="20% - Accent4 38 3 2" xfId="18129"/>
    <cellStyle name="20% - Accent4 38 3 3" xfId="18130"/>
    <cellStyle name="20% - Accent4 38 3 4" xfId="18131"/>
    <cellStyle name="20% - Accent4 38 3 5" xfId="18132"/>
    <cellStyle name="20% - Accent4 38 3 6" xfId="18133"/>
    <cellStyle name="20% - Accent4 38 3 7" xfId="18134"/>
    <cellStyle name="20% - Accent4 38 3 8" xfId="18135"/>
    <cellStyle name="20% - Accent4 38 3 9" xfId="18136"/>
    <cellStyle name="20% - Accent4 38 4" xfId="18137"/>
    <cellStyle name="20% - Accent4 38 4 10" xfId="18138"/>
    <cellStyle name="20% - Accent4 38 4 2" xfId="18139"/>
    <cellStyle name="20% - Accent4 38 4 3" xfId="18140"/>
    <cellStyle name="20% - Accent4 38 4 4" xfId="18141"/>
    <cellStyle name="20% - Accent4 38 4 5" xfId="18142"/>
    <cellStyle name="20% - Accent4 38 4 6" xfId="18143"/>
    <cellStyle name="20% - Accent4 38 4 7" xfId="18144"/>
    <cellStyle name="20% - Accent4 38 4 8" xfId="18145"/>
    <cellStyle name="20% - Accent4 38 4 9" xfId="18146"/>
    <cellStyle name="20% - Accent4 38 5" xfId="18147"/>
    <cellStyle name="20% - Accent4 38 5 10" xfId="18148"/>
    <cellStyle name="20% - Accent4 38 5 2" xfId="18149"/>
    <cellStyle name="20% - Accent4 38 5 3" xfId="18150"/>
    <cellStyle name="20% - Accent4 38 5 4" xfId="18151"/>
    <cellStyle name="20% - Accent4 38 5 5" xfId="18152"/>
    <cellStyle name="20% - Accent4 38 5 6" xfId="18153"/>
    <cellStyle name="20% - Accent4 38 5 7" xfId="18154"/>
    <cellStyle name="20% - Accent4 38 5 8" xfId="18155"/>
    <cellStyle name="20% - Accent4 38 5 9" xfId="18156"/>
    <cellStyle name="20% - Accent4 38 6" xfId="18157"/>
    <cellStyle name="20% - Accent4 38 7" xfId="18158"/>
    <cellStyle name="20% - Accent4 38 8" xfId="18159"/>
    <cellStyle name="20% - Accent4 38 9" xfId="18160"/>
    <cellStyle name="20% - Accent4 39" xfId="18161"/>
    <cellStyle name="20% - Accent4 39 10" xfId="18162"/>
    <cellStyle name="20% - Accent4 39 11" xfId="18163"/>
    <cellStyle name="20% - Accent4 39 12" xfId="18164"/>
    <cellStyle name="20% - Accent4 39 13" xfId="18165"/>
    <cellStyle name="20% - Accent4 39 14" xfId="18166"/>
    <cellStyle name="20% - Accent4 39 15" xfId="18167"/>
    <cellStyle name="20% - Accent4 39 2" xfId="18168"/>
    <cellStyle name="20% - Accent4 39 2 10" xfId="18169"/>
    <cellStyle name="20% - Accent4 39 2 11" xfId="18170"/>
    <cellStyle name="20% - Accent4 39 2 12" xfId="18171"/>
    <cellStyle name="20% - Accent4 39 2 13" xfId="18172"/>
    <cellStyle name="20% - Accent4 39 2 2" xfId="18173"/>
    <cellStyle name="20% - Accent4 39 2 2 10" xfId="18174"/>
    <cellStyle name="20% - Accent4 39 2 2 2" xfId="18175"/>
    <cellStyle name="20% - Accent4 39 2 2 3" xfId="18176"/>
    <cellStyle name="20% - Accent4 39 2 2 4" xfId="18177"/>
    <cellStyle name="20% - Accent4 39 2 2 5" xfId="18178"/>
    <cellStyle name="20% - Accent4 39 2 2 6" xfId="18179"/>
    <cellStyle name="20% - Accent4 39 2 2 7" xfId="18180"/>
    <cellStyle name="20% - Accent4 39 2 2 8" xfId="18181"/>
    <cellStyle name="20% - Accent4 39 2 2 9" xfId="18182"/>
    <cellStyle name="20% - Accent4 39 2 3" xfId="18183"/>
    <cellStyle name="20% - Accent4 39 2 3 10" xfId="18184"/>
    <cellStyle name="20% - Accent4 39 2 3 2" xfId="18185"/>
    <cellStyle name="20% - Accent4 39 2 3 3" xfId="18186"/>
    <cellStyle name="20% - Accent4 39 2 3 4" xfId="18187"/>
    <cellStyle name="20% - Accent4 39 2 3 5" xfId="18188"/>
    <cellStyle name="20% - Accent4 39 2 3 6" xfId="18189"/>
    <cellStyle name="20% - Accent4 39 2 3 7" xfId="18190"/>
    <cellStyle name="20% - Accent4 39 2 3 8" xfId="18191"/>
    <cellStyle name="20% - Accent4 39 2 3 9" xfId="18192"/>
    <cellStyle name="20% - Accent4 39 2 4" xfId="18193"/>
    <cellStyle name="20% - Accent4 39 2 5" xfId="18194"/>
    <cellStyle name="20% - Accent4 39 2 6" xfId="18195"/>
    <cellStyle name="20% - Accent4 39 2 7" xfId="18196"/>
    <cellStyle name="20% - Accent4 39 2 8" xfId="18197"/>
    <cellStyle name="20% - Accent4 39 2 9" xfId="18198"/>
    <cellStyle name="20% - Accent4 39 3" xfId="18199"/>
    <cellStyle name="20% - Accent4 39 3 10" xfId="18200"/>
    <cellStyle name="20% - Accent4 39 3 2" xfId="18201"/>
    <cellStyle name="20% - Accent4 39 3 3" xfId="18202"/>
    <cellStyle name="20% - Accent4 39 3 4" xfId="18203"/>
    <cellStyle name="20% - Accent4 39 3 5" xfId="18204"/>
    <cellStyle name="20% - Accent4 39 3 6" xfId="18205"/>
    <cellStyle name="20% - Accent4 39 3 7" xfId="18206"/>
    <cellStyle name="20% - Accent4 39 3 8" xfId="18207"/>
    <cellStyle name="20% - Accent4 39 3 9" xfId="18208"/>
    <cellStyle name="20% - Accent4 39 4" xfId="18209"/>
    <cellStyle name="20% - Accent4 39 4 10" xfId="18210"/>
    <cellStyle name="20% - Accent4 39 4 2" xfId="18211"/>
    <cellStyle name="20% - Accent4 39 4 3" xfId="18212"/>
    <cellStyle name="20% - Accent4 39 4 4" xfId="18213"/>
    <cellStyle name="20% - Accent4 39 4 5" xfId="18214"/>
    <cellStyle name="20% - Accent4 39 4 6" xfId="18215"/>
    <cellStyle name="20% - Accent4 39 4 7" xfId="18216"/>
    <cellStyle name="20% - Accent4 39 4 8" xfId="18217"/>
    <cellStyle name="20% - Accent4 39 4 9" xfId="18218"/>
    <cellStyle name="20% - Accent4 39 5" xfId="18219"/>
    <cellStyle name="20% - Accent4 39 5 10" xfId="18220"/>
    <cellStyle name="20% - Accent4 39 5 2" xfId="18221"/>
    <cellStyle name="20% - Accent4 39 5 3" xfId="18222"/>
    <cellStyle name="20% - Accent4 39 5 4" xfId="18223"/>
    <cellStyle name="20% - Accent4 39 5 5" xfId="18224"/>
    <cellStyle name="20% - Accent4 39 5 6" xfId="18225"/>
    <cellStyle name="20% - Accent4 39 5 7" xfId="18226"/>
    <cellStyle name="20% - Accent4 39 5 8" xfId="18227"/>
    <cellStyle name="20% - Accent4 39 5 9" xfId="18228"/>
    <cellStyle name="20% - Accent4 39 6" xfId="18229"/>
    <cellStyle name="20% - Accent4 39 7" xfId="18230"/>
    <cellStyle name="20% - Accent4 39 8" xfId="18231"/>
    <cellStyle name="20% - Accent4 39 9" xfId="18232"/>
    <cellStyle name="20% - Accent4 4" xfId="18233"/>
    <cellStyle name="20% - Accent4 4 10" xfId="18234"/>
    <cellStyle name="20% - Accent4 4 11" xfId="18235"/>
    <cellStyle name="20% - Accent4 4 12" xfId="18236"/>
    <cellStyle name="20% - Accent4 4 13" xfId="18237"/>
    <cellStyle name="20% - Accent4 4 14" xfId="18238"/>
    <cellStyle name="20% - Accent4 4 15" xfId="18239"/>
    <cellStyle name="20% - Accent4 4 16" xfId="18240"/>
    <cellStyle name="20% - Accent4 4 17" xfId="18241"/>
    <cellStyle name="20% - Accent4 4 18" xfId="18242"/>
    <cellStyle name="20% - Accent4 4 19" xfId="18243"/>
    <cellStyle name="20% - Accent4 4 2" xfId="18244"/>
    <cellStyle name="20% - Accent4 4 2 10" xfId="18245"/>
    <cellStyle name="20% - Accent4 4 2 11" xfId="18246"/>
    <cellStyle name="20% - Accent4 4 2 12" xfId="18247"/>
    <cellStyle name="20% - Accent4 4 2 13" xfId="18248"/>
    <cellStyle name="20% - Accent4 4 2 2" xfId="18249"/>
    <cellStyle name="20% - Accent4 4 2 2 10" xfId="18250"/>
    <cellStyle name="20% - Accent4 4 2 2 2" xfId="18251"/>
    <cellStyle name="20% - Accent4 4 2 2 2 2" xfId="18252"/>
    <cellStyle name="20% - Accent4 4 2 2 3" xfId="18253"/>
    <cellStyle name="20% - Accent4 4 2 2 4" xfId="18254"/>
    <cellStyle name="20% - Accent4 4 2 2 5" xfId="18255"/>
    <cellStyle name="20% - Accent4 4 2 2 6" xfId="18256"/>
    <cellStyle name="20% - Accent4 4 2 2 7" xfId="18257"/>
    <cellStyle name="20% - Accent4 4 2 2 8" xfId="18258"/>
    <cellStyle name="20% - Accent4 4 2 2 9" xfId="18259"/>
    <cellStyle name="20% - Accent4 4 2 3" xfId="18260"/>
    <cellStyle name="20% - Accent4 4 2 3 10" xfId="18261"/>
    <cellStyle name="20% - Accent4 4 2 3 2" xfId="18262"/>
    <cellStyle name="20% - Accent4 4 2 3 3" xfId="18263"/>
    <cellStyle name="20% - Accent4 4 2 3 4" xfId="18264"/>
    <cellStyle name="20% - Accent4 4 2 3 5" xfId="18265"/>
    <cellStyle name="20% - Accent4 4 2 3 6" xfId="18266"/>
    <cellStyle name="20% - Accent4 4 2 3 7" xfId="18267"/>
    <cellStyle name="20% - Accent4 4 2 3 8" xfId="18268"/>
    <cellStyle name="20% - Accent4 4 2 3 9" xfId="18269"/>
    <cellStyle name="20% - Accent4 4 2 4" xfId="18270"/>
    <cellStyle name="20% - Accent4 4 2 5" xfId="18271"/>
    <cellStyle name="20% - Accent4 4 2 6" xfId="18272"/>
    <cellStyle name="20% - Accent4 4 2 7" xfId="18273"/>
    <cellStyle name="20% - Accent4 4 2 8" xfId="18274"/>
    <cellStyle name="20% - Accent4 4 2 9" xfId="18275"/>
    <cellStyle name="20% - Accent4 4 3" xfId="18276"/>
    <cellStyle name="20% - Accent4 4 3 10" xfId="18277"/>
    <cellStyle name="20% - Accent4 4 3 2" xfId="18278"/>
    <cellStyle name="20% - Accent4 4 3 2 2" xfId="18279"/>
    <cellStyle name="20% - Accent4 4 3 2 2 2" xfId="18280"/>
    <cellStyle name="20% - Accent4 4 3 2 3" xfId="18281"/>
    <cellStyle name="20% - Accent4 4 3 3" xfId="18282"/>
    <cellStyle name="20% - Accent4 4 3 3 2" xfId="18283"/>
    <cellStyle name="20% - Accent4 4 3 4" xfId="18284"/>
    <cellStyle name="20% - Accent4 4 3 5" xfId="18285"/>
    <cellStyle name="20% - Accent4 4 3 6" xfId="18286"/>
    <cellStyle name="20% - Accent4 4 3 7" xfId="18287"/>
    <cellStyle name="20% - Accent4 4 3 8" xfId="18288"/>
    <cellStyle name="20% - Accent4 4 3 9" xfId="18289"/>
    <cellStyle name="20% - Accent4 4 4" xfId="18290"/>
    <cellStyle name="20% - Accent4 4 4 10" xfId="18291"/>
    <cellStyle name="20% - Accent4 4 4 2" xfId="18292"/>
    <cellStyle name="20% - Accent4 4 4 2 2" xfId="18293"/>
    <cellStyle name="20% - Accent4 4 4 3" xfId="18294"/>
    <cellStyle name="20% - Accent4 4 4 4" xfId="18295"/>
    <cellStyle name="20% - Accent4 4 4 5" xfId="18296"/>
    <cellStyle name="20% - Accent4 4 4 6" xfId="18297"/>
    <cellStyle name="20% - Accent4 4 4 7" xfId="18298"/>
    <cellStyle name="20% - Accent4 4 4 8" xfId="18299"/>
    <cellStyle name="20% - Accent4 4 4 9" xfId="18300"/>
    <cellStyle name="20% - Accent4 4 5" xfId="18301"/>
    <cellStyle name="20% - Accent4 4 5 10" xfId="18302"/>
    <cellStyle name="20% - Accent4 4 5 2" xfId="18303"/>
    <cellStyle name="20% - Accent4 4 5 3" xfId="18304"/>
    <cellStyle name="20% - Accent4 4 5 4" xfId="18305"/>
    <cellStyle name="20% - Accent4 4 5 5" xfId="18306"/>
    <cellStyle name="20% - Accent4 4 5 6" xfId="18307"/>
    <cellStyle name="20% - Accent4 4 5 7" xfId="18308"/>
    <cellStyle name="20% - Accent4 4 5 8" xfId="18309"/>
    <cellStyle name="20% - Accent4 4 5 9" xfId="18310"/>
    <cellStyle name="20% - Accent4 4 6" xfId="18311"/>
    <cellStyle name="20% - Accent4 4 6 10" xfId="18312"/>
    <cellStyle name="20% - Accent4 4 6 2" xfId="18313"/>
    <cellStyle name="20% - Accent4 4 6 3" xfId="18314"/>
    <cellStyle name="20% - Accent4 4 6 4" xfId="18315"/>
    <cellStyle name="20% - Accent4 4 6 5" xfId="18316"/>
    <cellStyle name="20% - Accent4 4 6 6" xfId="18317"/>
    <cellStyle name="20% - Accent4 4 6 7" xfId="18318"/>
    <cellStyle name="20% - Accent4 4 6 8" xfId="18319"/>
    <cellStyle name="20% - Accent4 4 6 9" xfId="18320"/>
    <cellStyle name="20% - Accent4 4 7" xfId="18321"/>
    <cellStyle name="20% - Accent4 4 7 10" xfId="18322"/>
    <cellStyle name="20% - Accent4 4 7 2" xfId="18323"/>
    <cellStyle name="20% - Accent4 4 7 3" xfId="18324"/>
    <cellStyle name="20% - Accent4 4 7 4" xfId="18325"/>
    <cellStyle name="20% - Accent4 4 7 5" xfId="18326"/>
    <cellStyle name="20% - Accent4 4 7 6" xfId="18327"/>
    <cellStyle name="20% - Accent4 4 7 7" xfId="18328"/>
    <cellStyle name="20% - Accent4 4 7 8" xfId="18329"/>
    <cellStyle name="20% - Accent4 4 7 9" xfId="18330"/>
    <cellStyle name="20% - Accent4 4 8" xfId="18331"/>
    <cellStyle name="20% - Accent4 4 8 10" xfId="18332"/>
    <cellStyle name="20% - Accent4 4 8 2" xfId="18333"/>
    <cellStyle name="20% - Accent4 4 8 3" xfId="18334"/>
    <cellStyle name="20% - Accent4 4 8 4" xfId="18335"/>
    <cellStyle name="20% - Accent4 4 8 5" xfId="18336"/>
    <cellStyle name="20% - Accent4 4 8 6" xfId="18337"/>
    <cellStyle name="20% - Accent4 4 8 7" xfId="18338"/>
    <cellStyle name="20% - Accent4 4 8 8" xfId="18339"/>
    <cellStyle name="20% - Accent4 4 8 9" xfId="18340"/>
    <cellStyle name="20% - Accent4 4 9" xfId="18341"/>
    <cellStyle name="20% - Accent4 4 9 10" xfId="18342"/>
    <cellStyle name="20% - Accent4 4 9 2" xfId="18343"/>
    <cellStyle name="20% - Accent4 4 9 3" xfId="18344"/>
    <cellStyle name="20% - Accent4 4 9 4" xfId="18345"/>
    <cellStyle name="20% - Accent4 4 9 5" xfId="18346"/>
    <cellStyle name="20% - Accent4 4 9 6" xfId="18347"/>
    <cellStyle name="20% - Accent4 4 9 7" xfId="18348"/>
    <cellStyle name="20% - Accent4 4 9 8" xfId="18349"/>
    <cellStyle name="20% - Accent4 4 9 9" xfId="18350"/>
    <cellStyle name="20% - Accent4 40" xfId="18351"/>
    <cellStyle name="20% - Accent4 40 10" xfId="18352"/>
    <cellStyle name="20% - Accent4 40 11" xfId="18353"/>
    <cellStyle name="20% - Accent4 40 12" xfId="18354"/>
    <cellStyle name="20% - Accent4 40 13" xfId="18355"/>
    <cellStyle name="20% - Accent4 40 14" xfId="18356"/>
    <cellStyle name="20% - Accent4 40 15" xfId="18357"/>
    <cellStyle name="20% - Accent4 40 2" xfId="18358"/>
    <cellStyle name="20% - Accent4 40 2 10" xfId="18359"/>
    <cellStyle name="20% - Accent4 40 2 11" xfId="18360"/>
    <cellStyle name="20% - Accent4 40 2 12" xfId="18361"/>
    <cellStyle name="20% - Accent4 40 2 13" xfId="18362"/>
    <cellStyle name="20% - Accent4 40 2 2" xfId="18363"/>
    <cellStyle name="20% - Accent4 40 2 2 10" xfId="18364"/>
    <cellStyle name="20% - Accent4 40 2 2 2" xfId="18365"/>
    <cellStyle name="20% - Accent4 40 2 2 3" xfId="18366"/>
    <cellStyle name="20% - Accent4 40 2 2 4" xfId="18367"/>
    <cellStyle name="20% - Accent4 40 2 2 5" xfId="18368"/>
    <cellStyle name="20% - Accent4 40 2 2 6" xfId="18369"/>
    <cellStyle name="20% - Accent4 40 2 2 7" xfId="18370"/>
    <cellStyle name="20% - Accent4 40 2 2 8" xfId="18371"/>
    <cellStyle name="20% - Accent4 40 2 2 9" xfId="18372"/>
    <cellStyle name="20% - Accent4 40 2 3" xfId="18373"/>
    <cellStyle name="20% - Accent4 40 2 3 10" xfId="18374"/>
    <cellStyle name="20% - Accent4 40 2 3 2" xfId="18375"/>
    <cellStyle name="20% - Accent4 40 2 3 3" xfId="18376"/>
    <cellStyle name="20% - Accent4 40 2 3 4" xfId="18377"/>
    <cellStyle name="20% - Accent4 40 2 3 5" xfId="18378"/>
    <cellStyle name="20% - Accent4 40 2 3 6" xfId="18379"/>
    <cellStyle name="20% - Accent4 40 2 3 7" xfId="18380"/>
    <cellStyle name="20% - Accent4 40 2 3 8" xfId="18381"/>
    <cellStyle name="20% - Accent4 40 2 3 9" xfId="18382"/>
    <cellStyle name="20% - Accent4 40 2 4" xfId="18383"/>
    <cellStyle name="20% - Accent4 40 2 5" xfId="18384"/>
    <cellStyle name="20% - Accent4 40 2 6" xfId="18385"/>
    <cellStyle name="20% - Accent4 40 2 7" xfId="18386"/>
    <cellStyle name="20% - Accent4 40 2 8" xfId="18387"/>
    <cellStyle name="20% - Accent4 40 2 9" xfId="18388"/>
    <cellStyle name="20% - Accent4 40 3" xfId="18389"/>
    <cellStyle name="20% - Accent4 40 3 10" xfId="18390"/>
    <cellStyle name="20% - Accent4 40 3 2" xfId="18391"/>
    <cellStyle name="20% - Accent4 40 3 3" xfId="18392"/>
    <cellStyle name="20% - Accent4 40 3 4" xfId="18393"/>
    <cellStyle name="20% - Accent4 40 3 5" xfId="18394"/>
    <cellStyle name="20% - Accent4 40 3 6" xfId="18395"/>
    <cellStyle name="20% - Accent4 40 3 7" xfId="18396"/>
    <cellStyle name="20% - Accent4 40 3 8" xfId="18397"/>
    <cellStyle name="20% - Accent4 40 3 9" xfId="18398"/>
    <cellStyle name="20% - Accent4 40 4" xfId="18399"/>
    <cellStyle name="20% - Accent4 40 4 10" xfId="18400"/>
    <cellStyle name="20% - Accent4 40 4 2" xfId="18401"/>
    <cellStyle name="20% - Accent4 40 4 3" xfId="18402"/>
    <cellStyle name="20% - Accent4 40 4 4" xfId="18403"/>
    <cellStyle name="20% - Accent4 40 4 5" xfId="18404"/>
    <cellStyle name="20% - Accent4 40 4 6" xfId="18405"/>
    <cellStyle name="20% - Accent4 40 4 7" xfId="18406"/>
    <cellStyle name="20% - Accent4 40 4 8" xfId="18407"/>
    <cellStyle name="20% - Accent4 40 4 9" xfId="18408"/>
    <cellStyle name="20% - Accent4 40 5" xfId="18409"/>
    <cellStyle name="20% - Accent4 40 5 10" xfId="18410"/>
    <cellStyle name="20% - Accent4 40 5 2" xfId="18411"/>
    <cellStyle name="20% - Accent4 40 5 3" xfId="18412"/>
    <cellStyle name="20% - Accent4 40 5 4" xfId="18413"/>
    <cellStyle name="20% - Accent4 40 5 5" xfId="18414"/>
    <cellStyle name="20% - Accent4 40 5 6" xfId="18415"/>
    <cellStyle name="20% - Accent4 40 5 7" xfId="18416"/>
    <cellStyle name="20% - Accent4 40 5 8" xfId="18417"/>
    <cellStyle name="20% - Accent4 40 5 9" xfId="18418"/>
    <cellStyle name="20% - Accent4 40 6" xfId="18419"/>
    <cellStyle name="20% - Accent4 40 7" xfId="18420"/>
    <cellStyle name="20% - Accent4 40 8" xfId="18421"/>
    <cellStyle name="20% - Accent4 40 9" xfId="18422"/>
    <cellStyle name="20% - Accent4 41" xfId="18423"/>
    <cellStyle name="20% - Accent4 41 10" xfId="18424"/>
    <cellStyle name="20% - Accent4 41 11" xfId="18425"/>
    <cellStyle name="20% - Accent4 41 12" xfId="18426"/>
    <cellStyle name="20% - Accent4 41 13" xfId="18427"/>
    <cellStyle name="20% - Accent4 41 14" xfId="18428"/>
    <cellStyle name="20% - Accent4 41 15" xfId="18429"/>
    <cellStyle name="20% - Accent4 41 2" xfId="18430"/>
    <cellStyle name="20% - Accent4 41 2 10" xfId="18431"/>
    <cellStyle name="20% - Accent4 41 2 11" xfId="18432"/>
    <cellStyle name="20% - Accent4 41 2 12" xfId="18433"/>
    <cellStyle name="20% - Accent4 41 2 13" xfId="18434"/>
    <cellStyle name="20% - Accent4 41 2 2" xfId="18435"/>
    <cellStyle name="20% - Accent4 41 2 2 10" xfId="18436"/>
    <cellStyle name="20% - Accent4 41 2 2 2" xfId="18437"/>
    <cellStyle name="20% - Accent4 41 2 2 3" xfId="18438"/>
    <cellStyle name="20% - Accent4 41 2 2 4" xfId="18439"/>
    <cellStyle name="20% - Accent4 41 2 2 5" xfId="18440"/>
    <cellStyle name="20% - Accent4 41 2 2 6" xfId="18441"/>
    <cellStyle name="20% - Accent4 41 2 2 7" xfId="18442"/>
    <cellStyle name="20% - Accent4 41 2 2 8" xfId="18443"/>
    <cellStyle name="20% - Accent4 41 2 2 9" xfId="18444"/>
    <cellStyle name="20% - Accent4 41 2 3" xfId="18445"/>
    <cellStyle name="20% - Accent4 41 2 3 10" xfId="18446"/>
    <cellStyle name="20% - Accent4 41 2 3 2" xfId="18447"/>
    <cellStyle name="20% - Accent4 41 2 3 3" xfId="18448"/>
    <cellStyle name="20% - Accent4 41 2 3 4" xfId="18449"/>
    <cellStyle name="20% - Accent4 41 2 3 5" xfId="18450"/>
    <cellStyle name="20% - Accent4 41 2 3 6" xfId="18451"/>
    <cellStyle name="20% - Accent4 41 2 3 7" xfId="18452"/>
    <cellStyle name="20% - Accent4 41 2 3 8" xfId="18453"/>
    <cellStyle name="20% - Accent4 41 2 3 9" xfId="18454"/>
    <cellStyle name="20% - Accent4 41 2 4" xfId="18455"/>
    <cellStyle name="20% - Accent4 41 2 5" xfId="18456"/>
    <cellStyle name="20% - Accent4 41 2 6" xfId="18457"/>
    <cellStyle name="20% - Accent4 41 2 7" xfId="18458"/>
    <cellStyle name="20% - Accent4 41 2 8" xfId="18459"/>
    <cellStyle name="20% - Accent4 41 2 9" xfId="18460"/>
    <cellStyle name="20% - Accent4 41 3" xfId="18461"/>
    <cellStyle name="20% - Accent4 41 3 10" xfId="18462"/>
    <cellStyle name="20% - Accent4 41 3 2" xfId="18463"/>
    <cellStyle name="20% - Accent4 41 3 3" xfId="18464"/>
    <cellStyle name="20% - Accent4 41 3 4" xfId="18465"/>
    <cellStyle name="20% - Accent4 41 3 5" xfId="18466"/>
    <cellStyle name="20% - Accent4 41 3 6" xfId="18467"/>
    <cellStyle name="20% - Accent4 41 3 7" xfId="18468"/>
    <cellStyle name="20% - Accent4 41 3 8" xfId="18469"/>
    <cellStyle name="20% - Accent4 41 3 9" xfId="18470"/>
    <cellStyle name="20% - Accent4 41 4" xfId="18471"/>
    <cellStyle name="20% - Accent4 41 4 10" xfId="18472"/>
    <cellStyle name="20% - Accent4 41 4 2" xfId="18473"/>
    <cellStyle name="20% - Accent4 41 4 3" xfId="18474"/>
    <cellStyle name="20% - Accent4 41 4 4" xfId="18475"/>
    <cellStyle name="20% - Accent4 41 4 5" xfId="18476"/>
    <cellStyle name="20% - Accent4 41 4 6" xfId="18477"/>
    <cellStyle name="20% - Accent4 41 4 7" xfId="18478"/>
    <cellStyle name="20% - Accent4 41 4 8" xfId="18479"/>
    <cellStyle name="20% - Accent4 41 4 9" xfId="18480"/>
    <cellStyle name="20% - Accent4 41 5" xfId="18481"/>
    <cellStyle name="20% - Accent4 41 5 10" xfId="18482"/>
    <cellStyle name="20% - Accent4 41 5 2" xfId="18483"/>
    <cellStyle name="20% - Accent4 41 5 3" xfId="18484"/>
    <cellStyle name="20% - Accent4 41 5 4" xfId="18485"/>
    <cellStyle name="20% - Accent4 41 5 5" xfId="18486"/>
    <cellStyle name="20% - Accent4 41 5 6" xfId="18487"/>
    <cellStyle name="20% - Accent4 41 5 7" xfId="18488"/>
    <cellStyle name="20% - Accent4 41 5 8" xfId="18489"/>
    <cellStyle name="20% - Accent4 41 5 9" xfId="18490"/>
    <cellStyle name="20% - Accent4 41 6" xfId="18491"/>
    <cellStyle name="20% - Accent4 41 7" xfId="18492"/>
    <cellStyle name="20% - Accent4 41 8" xfId="18493"/>
    <cellStyle name="20% - Accent4 41 9" xfId="18494"/>
    <cellStyle name="20% - Accent4 42" xfId="18495"/>
    <cellStyle name="20% - Accent4 42 10" xfId="18496"/>
    <cellStyle name="20% - Accent4 42 11" xfId="18497"/>
    <cellStyle name="20% - Accent4 42 12" xfId="18498"/>
    <cellStyle name="20% - Accent4 42 13" xfId="18499"/>
    <cellStyle name="20% - Accent4 42 14" xfId="18500"/>
    <cellStyle name="20% - Accent4 42 15" xfId="18501"/>
    <cellStyle name="20% - Accent4 42 2" xfId="18502"/>
    <cellStyle name="20% - Accent4 42 2 10" xfId="18503"/>
    <cellStyle name="20% - Accent4 42 2 11" xfId="18504"/>
    <cellStyle name="20% - Accent4 42 2 12" xfId="18505"/>
    <cellStyle name="20% - Accent4 42 2 13" xfId="18506"/>
    <cellStyle name="20% - Accent4 42 2 2" xfId="18507"/>
    <cellStyle name="20% - Accent4 42 2 2 10" xfId="18508"/>
    <cellStyle name="20% - Accent4 42 2 2 2" xfId="18509"/>
    <cellStyle name="20% - Accent4 42 2 2 3" xfId="18510"/>
    <cellStyle name="20% - Accent4 42 2 2 4" xfId="18511"/>
    <cellStyle name="20% - Accent4 42 2 2 5" xfId="18512"/>
    <cellStyle name="20% - Accent4 42 2 2 6" xfId="18513"/>
    <cellStyle name="20% - Accent4 42 2 2 7" xfId="18514"/>
    <cellStyle name="20% - Accent4 42 2 2 8" xfId="18515"/>
    <cellStyle name="20% - Accent4 42 2 2 9" xfId="18516"/>
    <cellStyle name="20% - Accent4 42 2 3" xfId="18517"/>
    <cellStyle name="20% - Accent4 42 2 3 10" xfId="18518"/>
    <cellStyle name="20% - Accent4 42 2 3 2" xfId="18519"/>
    <cellStyle name="20% - Accent4 42 2 3 3" xfId="18520"/>
    <cellStyle name="20% - Accent4 42 2 3 4" xfId="18521"/>
    <cellStyle name="20% - Accent4 42 2 3 5" xfId="18522"/>
    <cellStyle name="20% - Accent4 42 2 3 6" xfId="18523"/>
    <cellStyle name="20% - Accent4 42 2 3 7" xfId="18524"/>
    <cellStyle name="20% - Accent4 42 2 3 8" xfId="18525"/>
    <cellStyle name="20% - Accent4 42 2 3 9" xfId="18526"/>
    <cellStyle name="20% - Accent4 42 2 4" xfId="18527"/>
    <cellStyle name="20% - Accent4 42 2 5" xfId="18528"/>
    <cellStyle name="20% - Accent4 42 2 6" xfId="18529"/>
    <cellStyle name="20% - Accent4 42 2 7" xfId="18530"/>
    <cellStyle name="20% - Accent4 42 2 8" xfId="18531"/>
    <cellStyle name="20% - Accent4 42 2 9" xfId="18532"/>
    <cellStyle name="20% - Accent4 42 3" xfId="18533"/>
    <cellStyle name="20% - Accent4 42 3 10" xfId="18534"/>
    <cellStyle name="20% - Accent4 42 3 2" xfId="18535"/>
    <cellStyle name="20% - Accent4 42 3 3" xfId="18536"/>
    <cellStyle name="20% - Accent4 42 3 4" xfId="18537"/>
    <cellStyle name="20% - Accent4 42 3 5" xfId="18538"/>
    <cellStyle name="20% - Accent4 42 3 6" xfId="18539"/>
    <cellStyle name="20% - Accent4 42 3 7" xfId="18540"/>
    <cellStyle name="20% - Accent4 42 3 8" xfId="18541"/>
    <cellStyle name="20% - Accent4 42 3 9" xfId="18542"/>
    <cellStyle name="20% - Accent4 42 4" xfId="18543"/>
    <cellStyle name="20% - Accent4 42 4 10" xfId="18544"/>
    <cellStyle name="20% - Accent4 42 4 2" xfId="18545"/>
    <cellStyle name="20% - Accent4 42 4 3" xfId="18546"/>
    <cellStyle name="20% - Accent4 42 4 4" xfId="18547"/>
    <cellStyle name="20% - Accent4 42 4 5" xfId="18548"/>
    <cellStyle name="20% - Accent4 42 4 6" xfId="18549"/>
    <cellStyle name="20% - Accent4 42 4 7" xfId="18550"/>
    <cellStyle name="20% - Accent4 42 4 8" xfId="18551"/>
    <cellStyle name="20% - Accent4 42 4 9" xfId="18552"/>
    <cellStyle name="20% - Accent4 42 5" xfId="18553"/>
    <cellStyle name="20% - Accent4 42 5 10" xfId="18554"/>
    <cellStyle name="20% - Accent4 42 5 2" xfId="18555"/>
    <cellStyle name="20% - Accent4 42 5 3" xfId="18556"/>
    <cellStyle name="20% - Accent4 42 5 4" xfId="18557"/>
    <cellStyle name="20% - Accent4 42 5 5" xfId="18558"/>
    <cellStyle name="20% - Accent4 42 5 6" xfId="18559"/>
    <cellStyle name="20% - Accent4 42 5 7" xfId="18560"/>
    <cellStyle name="20% - Accent4 42 5 8" xfId="18561"/>
    <cellStyle name="20% - Accent4 42 5 9" xfId="18562"/>
    <cellStyle name="20% - Accent4 42 6" xfId="18563"/>
    <cellStyle name="20% - Accent4 42 7" xfId="18564"/>
    <cellStyle name="20% - Accent4 42 8" xfId="18565"/>
    <cellStyle name="20% - Accent4 42 9" xfId="18566"/>
    <cellStyle name="20% - Accent4 43" xfId="18567"/>
    <cellStyle name="20% - Accent4 43 10" xfId="18568"/>
    <cellStyle name="20% - Accent4 43 11" xfId="18569"/>
    <cellStyle name="20% - Accent4 43 12" xfId="18570"/>
    <cellStyle name="20% - Accent4 43 13" xfId="18571"/>
    <cellStyle name="20% - Accent4 43 14" xfId="18572"/>
    <cellStyle name="20% - Accent4 43 15" xfId="18573"/>
    <cellStyle name="20% - Accent4 43 2" xfId="18574"/>
    <cellStyle name="20% - Accent4 43 2 10" xfId="18575"/>
    <cellStyle name="20% - Accent4 43 2 11" xfId="18576"/>
    <cellStyle name="20% - Accent4 43 2 12" xfId="18577"/>
    <cellStyle name="20% - Accent4 43 2 13" xfId="18578"/>
    <cellStyle name="20% - Accent4 43 2 2" xfId="18579"/>
    <cellStyle name="20% - Accent4 43 2 2 10" xfId="18580"/>
    <cellStyle name="20% - Accent4 43 2 2 2" xfId="18581"/>
    <cellStyle name="20% - Accent4 43 2 2 3" xfId="18582"/>
    <cellStyle name="20% - Accent4 43 2 2 4" xfId="18583"/>
    <cellStyle name="20% - Accent4 43 2 2 5" xfId="18584"/>
    <cellStyle name="20% - Accent4 43 2 2 6" xfId="18585"/>
    <cellStyle name="20% - Accent4 43 2 2 7" xfId="18586"/>
    <cellStyle name="20% - Accent4 43 2 2 8" xfId="18587"/>
    <cellStyle name="20% - Accent4 43 2 2 9" xfId="18588"/>
    <cellStyle name="20% - Accent4 43 2 3" xfId="18589"/>
    <cellStyle name="20% - Accent4 43 2 3 10" xfId="18590"/>
    <cellStyle name="20% - Accent4 43 2 3 2" xfId="18591"/>
    <cellStyle name="20% - Accent4 43 2 3 3" xfId="18592"/>
    <cellStyle name="20% - Accent4 43 2 3 4" xfId="18593"/>
    <cellStyle name="20% - Accent4 43 2 3 5" xfId="18594"/>
    <cellStyle name="20% - Accent4 43 2 3 6" xfId="18595"/>
    <cellStyle name="20% - Accent4 43 2 3 7" xfId="18596"/>
    <cellStyle name="20% - Accent4 43 2 3 8" xfId="18597"/>
    <cellStyle name="20% - Accent4 43 2 3 9" xfId="18598"/>
    <cellStyle name="20% - Accent4 43 2 4" xfId="18599"/>
    <cellStyle name="20% - Accent4 43 2 5" xfId="18600"/>
    <cellStyle name="20% - Accent4 43 2 6" xfId="18601"/>
    <cellStyle name="20% - Accent4 43 2 7" xfId="18602"/>
    <cellStyle name="20% - Accent4 43 2 8" xfId="18603"/>
    <cellStyle name="20% - Accent4 43 2 9" xfId="18604"/>
    <cellStyle name="20% - Accent4 43 3" xfId="18605"/>
    <cellStyle name="20% - Accent4 43 3 10" xfId="18606"/>
    <cellStyle name="20% - Accent4 43 3 2" xfId="18607"/>
    <cellStyle name="20% - Accent4 43 3 3" xfId="18608"/>
    <cellStyle name="20% - Accent4 43 3 4" xfId="18609"/>
    <cellStyle name="20% - Accent4 43 3 5" xfId="18610"/>
    <cellStyle name="20% - Accent4 43 3 6" xfId="18611"/>
    <cellStyle name="20% - Accent4 43 3 7" xfId="18612"/>
    <cellStyle name="20% - Accent4 43 3 8" xfId="18613"/>
    <cellStyle name="20% - Accent4 43 3 9" xfId="18614"/>
    <cellStyle name="20% - Accent4 43 4" xfId="18615"/>
    <cellStyle name="20% - Accent4 43 4 10" xfId="18616"/>
    <cellStyle name="20% - Accent4 43 4 2" xfId="18617"/>
    <cellStyle name="20% - Accent4 43 4 3" xfId="18618"/>
    <cellStyle name="20% - Accent4 43 4 4" xfId="18619"/>
    <cellStyle name="20% - Accent4 43 4 5" xfId="18620"/>
    <cellStyle name="20% - Accent4 43 4 6" xfId="18621"/>
    <cellStyle name="20% - Accent4 43 4 7" xfId="18622"/>
    <cellStyle name="20% - Accent4 43 4 8" xfId="18623"/>
    <cellStyle name="20% - Accent4 43 4 9" xfId="18624"/>
    <cellStyle name="20% - Accent4 43 5" xfId="18625"/>
    <cellStyle name="20% - Accent4 43 5 10" xfId="18626"/>
    <cellStyle name="20% - Accent4 43 5 2" xfId="18627"/>
    <cellStyle name="20% - Accent4 43 5 3" xfId="18628"/>
    <cellStyle name="20% - Accent4 43 5 4" xfId="18629"/>
    <cellStyle name="20% - Accent4 43 5 5" xfId="18630"/>
    <cellStyle name="20% - Accent4 43 5 6" xfId="18631"/>
    <cellStyle name="20% - Accent4 43 5 7" xfId="18632"/>
    <cellStyle name="20% - Accent4 43 5 8" xfId="18633"/>
    <cellStyle name="20% - Accent4 43 5 9" xfId="18634"/>
    <cellStyle name="20% - Accent4 43 6" xfId="18635"/>
    <cellStyle name="20% - Accent4 43 7" xfId="18636"/>
    <cellStyle name="20% - Accent4 43 8" xfId="18637"/>
    <cellStyle name="20% - Accent4 43 9" xfId="18638"/>
    <cellStyle name="20% - Accent4 44" xfId="18639"/>
    <cellStyle name="20% - Accent4 44 10" xfId="18640"/>
    <cellStyle name="20% - Accent4 44 11" xfId="18641"/>
    <cellStyle name="20% - Accent4 44 12" xfId="18642"/>
    <cellStyle name="20% - Accent4 44 13" xfId="18643"/>
    <cellStyle name="20% - Accent4 44 14" xfId="18644"/>
    <cellStyle name="20% - Accent4 44 15" xfId="18645"/>
    <cellStyle name="20% - Accent4 44 2" xfId="18646"/>
    <cellStyle name="20% - Accent4 44 2 10" xfId="18647"/>
    <cellStyle name="20% - Accent4 44 2 11" xfId="18648"/>
    <cellStyle name="20% - Accent4 44 2 12" xfId="18649"/>
    <cellStyle name="20% - Accent4 44 2 13" xfId="18650"/>
    <cellStyle name="20% - Accent4 44 2 2" xfId="18651"/>
    <cellStyle name="20% - Accent4 44 2 2 10" xfId="18652"/>
    <cellStyle name="20% - Accent4 44 2 2 2" xfId="18653"/>
    <cellStyle name="20% - Accent4 44 2 2 3" xfId="18654"/>
    <cellStyle name="20% - Accent4 44 2 2 4" xfId="18655"/>
    <cellStyle name="20% - Accent4 44 2 2 5" xfId="18656"/>
    <cellStyle name="20% - Accent4 44 2 2 6" xfId="18657"/>
    <cellStyle name="20% - Accent4 44 2 2 7" xfId="18658"/>
    <cellStyle name="20% - Accent4 44 2 2 8" xfId="18659"/>
    <cellStyle name="20% - Accent4 44 2 2 9" xfId="18660"/>
    <cellStyle name="20% - Accent4 44 2 3" xfId="18661"/>
    <cellStyle name="20% - Accent4 44 2 3 10" xfId="18662"/>
    <cellStyle name="20% - Accent4 44 2 3 2" xfId="18663"/>
    <cellStyle name="20% - Accent4 44 2 3 3" xfId="18664"/>
    <cellStyle name="20% - Accent4 44 2 3 4" xfId="18665"/>
    <cellStyle name="20% - Accent4 44 2 3 5" xfId="18666"/>
    <cellStyle name="20% - Accent4 44 2 3 6" xfId="18667"/>
    <cellStyle name="20% - Accent4 44 2 3 7" xfId="18668"/>
    <cellStyle name="20% - Accent4 44 2 3 8" xfId="18669"/>
    <cellStyle name="20% - Accent4 44 2 3 9" xfId="18670"/>
    <cellStyle name="20% - Accent4 44 2 4" xfId="18671"/>
    <cellStyle name="20% - Accent4 44 2 5" xfId="18672"/>
    <cellStyle name="20% - Accent4 44 2 6" xfId="18673"/>
    <cellStyle name="20% - Accent4 44 2 7" xfId="18674"/>
    <cellStyle name="20% - Accent4 44 2 8" xfId="18675"/>
    <cellStyle name="20% - Accent4 44 2 9" xfId="18676"/>
    <cellStyle name="20% - Accent4 44 3" xfId="18677"/>
    <cellStyle name="20% - Accent4 44 3 10" xfId="18678"/>
    <cellStyle name="20% - Accent4 44 3 2" xfId="18679"/>
    <cellStyle name="20% - Accent4 44 3 3" xfId="18680"/>
    <cellStyle name="20% - Accent4 44 3 4" xfId="18681"/>
    <cellStyle name="20% - Accent4 44 3 5" xfId="18682"/>
    <cellStyle name="20% - Accent4 44 3 6" xfId="18683"/>
    <cellStyle name="20% - Accent4 44 3 7" xfId="18684"/>
    <cellStyle name="20% - Accent4 44 3 8" xfId="18685"/>
    <cellStyle name="20% - Accent4 44 3 9" xfId="18686"/>
    <cellStyle name="20% - Accent4 44 4" xfId="18687"/>
    <cellStyle name="20% - Accent4 44 4 10" xfId="18688"/>
    <cellStyle name="20% - Accent4 44 4 2" xfId="18689"/>
    <cellStyle name="20% - Accent4 44 4 3" xfId="18690"/>
    <cellStyle name="20% - Accent4 44 4 4" xfId="18691"/>
    <cellStyle name="20% - Accent4 44 4 5" xfId="18692"/>
    <cellStyle name="20% - Accent4 44 4 6" xfId="18693"/>
    <cellStyle name="20% - Accent4 44 4 7" xfId="18694"/>
    <cellStyle name="20% - Accent4 44 4 8" xfId="18695"/>
    <cellStyle name="20% - Accent4 44 4 9" xfId="18696"/>
    <cellStyle name="20% - Accent4 44 5" xfId="18697"/>
    <cellStyle name="20% - Accent4 44 5 10" xfId="18698"/>
    <cellStyle name="20% - Accent4 44 5 2" xfId="18699"/>
    <cellStyle name="20% - Accent4 44 5 3" xfId="18700"/>
    <cellStyle name="20% - Accent4 44 5 4" xfId="18701"/>
    <cellStyle name="20% - Accent4 44 5 5" xfId="18702"/>
    <cellStyle name="20% - Accent4 44 5 6" xfId="18703"/>
    <cellStyle name="20% - Accent4 44 5 7" xfId="18704"/>
    <cellStyle name="20% - Accent4 44 5 8" xfId="18705"/>
    <cellStyle name="20% - Accent4 44 5 9" xfId="18706"/>
    <cellStyle name="20% - Accent4 44 6" xfId="18707"/>
    <cellStyle name="20% - Accent4 44 7" xfId="18708"/>
    <cellStyle name="20% - Accent4 44 8" xfId="18709"/>
    <cellStyle name="20% - Accent4 44 9" xfId="18710"/>
    <cellStyle name="20% - Accent4 45" xfId="18711"/>
    <cellStyle name="20% - Accent4 45 10" xfId="18712"/>
    <cellStyle name="20% - Accent4 45 11" xfId="18713"/>
    <cellStyle name="20% - Accent4 45 12" xfId="18714"/>
    <cellStyle name="20% - Accent4 45 13" xfId="18715"/>
    <cellStyle name="20% - Accent4 45 14" xfId="18716"/>
    <cellStyle name="20% - Accent4 45 15" xfId="18717"/>
    <cellStyle name="20% - Accent4 45 2" xfId="18718"/>
    <cellStyle name="20% - Accent4 45 2 10" xfId="18719"/>
    <cellStyle name="20% - Accent4 45 2 11" xfId="18720"/>
    <cellStyle name="20% - Accent4 45 2 12" xfId="18721"/>
    <cellStyle name="20% - Accent4 45 2 13" xfId="18722"/>
    <cellStyle name="20% - Accent4 45 2 2" xfId="18723"/>
    <cellStyle name="20% - Accent4 45 2 2 10" xfId="18724"/>
    <cellStyle name="20% - Accent4 45 2 2 2" xfId="18725"/>
    <cellStyle name="20% - Accent4 45 2 2 3" xfId="18726"/>
    <cellStyle name="20% - Accent4 45 2 2 4" xfId="18727"/>
    <cellStyle name="20% - Accent4 45 2 2 5" xfId="18728"/>
    <cellStyle name="20% - Accent4 45 2 2 6" xfId="18729"/>
    <cellStyle name="20% - Accent4 45 2 2 7" xfId="18730"/>
    <cellStyle name="20% - Accent4 45 2 2 8" xfId="18731"/>
    <cellStyle name="20% - Accent4 45 2 2 9" xfId="18732"/>
    <cellStyle name="20% - Accent4 45 2 3" xfId="18733"/>
    <cellStyle name="20% - Accent4 45 2 3 10" xfId="18734"/>
    <cellStyle name="20% - Accent4 45 2 3 2" xfId="18735"/>
    <cellStyle name="20% - Accent4 45 2 3 3" xfId="18736"/>
    <cellStyle name="20% - Accent4 45 2 3 4" xfId="18737"/>
    <cellStyle name="20% - Accent4 45 2 3 5" xfId="18738"/>
    <cellStyle name="20% - Accent4 45 2 3 6" xfId="18739"/>
    <cellStyle name="20% - Accent4 45 2 3 7" xfId="18740"/>
    <cellStyle name="20% - Accent4 45 2 3 8" xfId="18741"/>
    <cellStyle name="20% - Accent4 45 2 3 9" xfId="18742"/>
    <cellStyle name="20% - Accent4 45 2 4" xfId="18743"/>
    <cellStyle name="20% - Accent4 45 2 5" xfId="18744"/>
    <cellStyle name="20% - Accent4 45 2 6" xfId="18745"/>
    <cellStyle name="20% - Accent4 45 2 7" xfId="18746"/>
    <cellStyle name="20% - Accent4 45 2 8" xfId="18747"/>
    <cellStyle name="20% - Accent4 45 2 9" xfId="18748"/>
    <cellStyle name="20% - Accent4 45 3" xfId="18749"/>
    <cellStyle name="20% - Accent4 45 3 10" xfId="18750"/>
    <cellStyle name="20% - Accent4 45 3 2" xfId="18751"/>
    <cellStyle name="20% - Accent4 45 3 3" xfId="18752"/>
    <cellStyle name="20% - Accent4 45 3 4" xfId="18753"/>
    <cellStyle name="20% - Accent4 45 3 5" xfId="18754"/>
    <cellStyle name="20% - Accent4 45 3 6" xfId="18755"/>
    <cellStyle name="20% - Accent4 45 3 7" xfId="18756"/>
    <cellStyle name="20% - Accent4 45 3 8" xfId="18757"/>
    <cellStyle name="20% - Accent4 45 3 9" xfId="18758"/>
    <cellStyle name="20% - Accent4 45 4" xfId="18759"/>
    <cellStyle name="20% - Accent4 45 4 10" xfId="18760"/>
    <cellStyle name="20% - Accent4 45 4 2" xfId="18761"/>
    <cellStyle name="20% - Accent4 45 4 3" xfId="18762"/>
    <cellStyle name="20% - Accent4 45 4 4" xfId="18763"/>
    <cellStyle name="20% - Accent4 45 4 5" xfId="18764"/>
    <cellStyle name="20% - Accent4 45 4 6" xfId="18765"/>
    <cellStyle name="20% - Accent4 45 4 7" xfId="18766"/>
    <cellStyle name="20% - Accent4 45 4 8" xfId="18767"/>
    <cellStyle name="20% - Accent4 45 4 9" xfId="18768"/>
    <cellStyle name="20% - Accent4 45 5" xfId="18769"/>
    <cellStyle name="20% - Accent4 45 5 10" xfId="18770"/>
    <cellStyle name="20% - Accent4 45 5 2" xfId="18771"/>
    <cellStyle name="20% - Accent4 45 5 3" xfId="18772"/>
    <cellStyle name="20% - Accent4 45 5 4" xfId="18773"/>
    <cellStyle name="20% - Accent4 45 5 5" xfId="18774"/>
    <cellStyle name="20% - Accent4 45 5 6" xfId="18775"/>
    <cellStyle name="20% - Accent4 45 5 7" xfId="18776"/>
    <cellStyle name="20% - Accent4 45 5 8" xfId="18777"/>
    <cellStyle name="20% - Accent4 45 5 9" xfId="18778"/>
    <cellStyle name="20% - Accent4 45 6" xfId="18779"/>
    <cellStyle name="20% - Accent4 45 7" xfId="18780"/>
    <cellStyle name="20% - Accent4 45 8" xfId="18781"/>
    <cellStyle name="20% - Accent4 45 9" xfId="18782"/>
    <cellStyle name="20% - Accent4 46" xfId="18783"/>
    <cellStyle name="20% - Accent4 46 10" xfId="18784"/>
    <cellStyle name="20% - Accent4 46 11" xfId="18785"/>
    <cellStyle name="20% - Accent4 46 12" xfId="18786"/>
    <cellStyle name="20% - Accent4 46 13" xfId="18787"/>
    <cellStyle name="20% - Accent4 46 14" xfId="18788"/>
    <cellStyle name="20% - Accent4 46 15" xfId="18789"/>
    <cellStyle name="20% - Accent4 46 2" xfId="18790"/>
    <cellStyle name="20% - Accent4 46 2 10" xfId="18791"/>
    <cellStyle name="20% - Accent4 46 2 11" xfId="18792"/>
    <cellStyle name="20% - Accent4 46 2 12" xfId="18793"/>
    <cellStyle name="20% - Accent4 46 2 13" xfId="18794"/>
    <cellStyle name="20% - Accent4 46 2 2" xfId="18795"/>
    <cellStyle name="20% - Accent4 46 2 2 10" xfId="18796"/>
    <cellStyle name="20% - Accent4 46 2 2 2" xfId="18797"/>
    <cellStyle name="20% - Accent4 46 2 2 3" xfId="18798"/>
    <cellStyle name="20% - Accent4 46 2 2 4" xfId="18799"/>
    <cellStyle name="20% - Accent4 46 2 2 5" xfId="18800"/>
    <cellStyle name="20% - Accent4 46 2 2 6" xfId="18801"/>
    <cellStyle name="20% - Accent4 46 2 2 7" xfId="18802"/>
    <cellStyle name="20% - Accent4 46 2 2 8" xfId="18803"/>
    <cellStyle name="20% - Accent4 46 2 2 9" xfId="18804"/>
    <cellStyle name="20% - Accent4 46 2 3" xfId="18805"/>
    <cellStyle name="20% - Accent4 46 2 3 10" xfId="18806"/>
    <cellStyle name="20% - Accent4 46 2 3 2" xfId="18807"/>
    <cellStyle name="20% - Accent4 46 2 3 3" xfId="18808"/>
    <cellStyle name="20% - Accent4 46 2 3 4" xfId="18809"/>
    <cellStyle name="20% - Accent4 46 2 3 5" xfId="18810"/>
    <cellStyle name="20% - Accent4 46 2 3 6" xfId="18811"/>
    <cellStyle name="20% - Accent4 46 2 3 7" xfId="18812"/>
    <cellStyle name="20% - Accent4 46 2 3 8" xfId="18813"/>
    <cellStyle name="20% - Accent4 46 2 3 9" xfId="18814"/>
    <cellStyle name="20% - Accent4 46 2 4" xfId="18815"/>
    <cellStyle name="20% - Accent4 46 2 5" xfId="18816"/>
    <cellStyle name="20% - Accent4 46 2 6" xfId="18817"/>
    <cellStyle name="20% - Accent4 46 2 7" xfId="18818"/>
    <cellStyle name="20% - Accent4 46 2 8" xfId="18819"/>
    <cellStyle name="20% - Accent4 46 2 9" xfId="18820"/>
    <cellStyle name="20% - Accent4 46 3" xfId="18821"/>
    <cellStyle name="20% - Accent4 46 3 10" xfId="18822"/>
    <cellStyle name="20% - Accent4 46 3 2" xfId="18823"/>
    <cellStyle name="20% - Accent4 46 3 3" xfId="18824"/>
    <cellStyle name="20% - Accent4 46 3 4" xfId="18825"/>
    <cellStyle name="20% - Accent4 46 3 5" xfId="18826"/>
    <cellStyle name="20% - Accent4 46 3 6" xfId="18827"/>
    <cellStyle name="20% - Accent4 46 3 7" xfId="18828"/>
    <cellStyle name="20% - Accent4 46 3 8" xfId="18829"/>
    <cellStyle name="20% - Accent4 46 3 9" xfId="18830"/>
    <cellStyle name="20% - Accent4 46 4" xfId="18831"/>
    <cellStyle name="20% - Accent4 46 4 10" xfId="18832"/>
    <cellStyle name="20% - Accent4 46 4 2" xfId="18833"/>
    <cellStyle name="20% - Accent4 46 4 3" xfId="18834"/>
    <cellStyle name="20% - Accent4 46 4 4" xfId="18835"/>
    <cellStyle name="20% - Accent4 46 4 5" xfId="18836"/>
    <cellStyle name="20% - Accent4 46 4 6" xfId="18837"/>
    <cellStyle name="20% - Accent4 46 4 7" xfId="18838"/>
    <cellStyle name="20% - Accent4 46 4 8" xfId="18839"/>
    <cellStyle name="20% - Accent4 46 4 9" xfId="18840"/>
    <cellStyle name="20% - Accent4 46 5" xfId="18841"/>
    <cellStyle name="20% - Accent4 46 5 10" xfId="18842"/>
    <cellStyle name="20% - Accent4 46 5 2" xfId="18843"/>
    <cellStyle name="20% - Accent4 46 5 3" xfId="18844"/>
    <cellStyle name="20% - Accent4 46 5 4" xfId="18845"/>
    <cellStyle name="20% - Accent4 46 5 5" xfId="18846"/>
    <cellStyle name="20% - Accent4 46 5 6" xfId="18847"/>
    <cellStyle name="20% - Accent4 46 5 7" xfId="18848"/>
    <cellStyle name="20% - Accent4 46 5 8" xfId="18849"/>
    <cellStyle name="20% - Accent4 46 5 9" xfId="18850"/>
    <cellStyle name="20% - Accent4 46 6" xfId="18851"/>
    <cellStyle name="20% - Accent4 46 7" xfId="18852"/>
    <cellStyle name="20% - Accent4 46 8" xfId="18853"/>
    <cellStyle name="20% - Accent4 46 9" xfId="18854"/>
    <cellStyle name="20% - Accent4 47" xfId="18855"/>
    <cellStyle name="20% - Accent4 47 10" xfId="18856"/>
    <cellStyle name="20% - Accent4 47 11" xfId="18857"/>
    <cellStyle name="20% - Accent4 47 12" xfId="18858"/>
    <cellStyle name="20% - Accent4 47 13" xfId="18859"/>
    <cellStyle name="20% - Accent4 47 14" xfId="18860"/>
    <cellStyle name="20% - Accent4 47 15" xfId="18861"/>
    <cellStyle name="20% - Accent4 47 2" xfId="18862"/>
    <cellStyle name="20% - Accent4 47 2 10" xfId="18863"/>
    <cellStyle name="20% - Accent4 47 2 11" xfId="18864"/>
    <cellStyle name="20% - Accent4 47 2 12" xfId="18865"/>
    <cellStyle name="20% - Accent4 47 2 13" xfId="18866"/>
    <cellStyle name="20% - Accent4 47 2 2" xfId="18867"/>
    <cellStyle name="20% - Accent4 47 2 2 10" xfId="18868"/>
    <cellStyle name="20% - Accent4 47 2 2 2" xfId="18869"/>
    <cellStyle name="20% - Accent4 47 2 2 3" xfId="18870"/>
    <cellStyle name="20% - Accent4 47 2 2 4" xfId="18871"/>
    <cellStyle name="20% - Accent4 47 2 2 5" xfId="18872"/>
    <cellStyle name="20% - Accent4 47 2 2 6" xfId="18873"/>
    <cellStyle name="20% - Accent4 47 2 2 7" xfId="18874"/>
    <cellStyle name="20% - Accent4 47 2 2 8" xfId="18875"/>
    <cellStyle name="20% - Accent4 47 2 2 9" xfId="18876"/>
    <cellStyle name="20% - Accent4 47 2 3" xfId="18877"/>
    <cellStyle name="20% - Accent4 47 2 3 10" xfId="18878"/>
    <cellStyle name="20% - Accent4 47 2 3 2" xfId="18879"/>
    <cellStyle name="20% - Accent4 47 2 3 3" xfId="18880"/>
    <cellStyle name="20% - Accent4 47 2 3 4" xfId="18881"/>
    <cellStyle name="20% - Accent4 47 2 3 5" xfId="18882"/>
    <cellStyle name="20% - Accent4 47 2 3 6" xfId="18883"/>
    <cellStyle name="20% - Accent4 47 2 3 7" xfId="18884"/>
    <cellStyle name="20% - Accent4 47 2 3 8" xfId="18885"/>
    <cellStyle name="20% - Accent4 47 2 3 9" xfId="18886"/>
    <cellStyle name="20% - Accent4 47 2 4" xfId="18887"/>
    <cellStyle name="20% - Accent4 47 2 5" xfId="18888"/>
    <cellStyle name="20% - Accent4 47 2 6" xfId="18889"/>
    <cellStyle name="20% - Accent4 47 2 7" xfId="18890"/>
    <cellStyle name="20% - Accent4 47 2 8" xfId="18891"/>
    <cellStyle name="20% - Accent4 47 2 9" xfId="18892"/>
    <cellStyle name="20% - Accent4 47 3" xfId="18893"/>
    <cellStyle name="20% - Accent4 47 3 10" xfId="18894"/>
    <cellStyle name="20% - Accent4 47 3 2" xfId="18895"/>
    <cellStyle name="20% - Accent4 47 3 3" xfId="18896"/>
    <cellStyle name="20% - Accent4 47 3 4" xfId="18897"/>
    <cellStyle name="20% - Accent4 47 3 5" xfId="18898"/>
    <cellStyle name="20% - Accent4 47 3 6" xfId="18899"/>
    <cellStyle name="20% - Accent4 47 3 7" xfId="18900"/>
    <cellStyle name="20% - Accent4 47 3 8" xfId="18901"/>
    <cellStyle name="20% - Accent4 47 3 9" xfId="18902"/>
    <cellStyle name="20% - Accent4 47 4" xfId="18903"/>
    <cellStyle name="20% - Accent4 47 4 10" xfId="18904"/>
    <cellStyle name="20% - Accent4 47 4 2" xfId="18905"/>
    <cellStyle name="20% - Accent4 47 4 3" xfId="18906"/>
    <cellStyle name="20% - Accent4 47 4 4" xfId="18907"/>
    <cellStyle name="20% - Accent4 47 4 5" xfId="18908"/>
    <cellStyle name="20% - Accent4 47 4 6" xfId="18909"/>
    <cellStyle name="20% - Accent4 47 4 7" xfId="18910"/>
    <cellStyle name="20% - Accent4 47 4 8" xfId="18911"/>
    <cellStyle name="20% - Accent4 47 4 9" xfId="18912"/>
    <cellStyle name="20% - Accent4 47 5" xfId="18913"/>
    <cellStyle name="20% - Accent4 47 5 10" xfId="18914"/>
    <cellStyle name="20% - Accent4 47 5 2" xfId="18915"/>
    <cellStyle name="20% - Accent4 47 5 3" xfId="18916"/>
    <cellStyle name="20% - Accent4 47 5 4" xfId="18917"/>
    <cellStyle name="20% - Accent4 47 5 5" xfId="18918"/>
    <cellStyle name="20% - Accent4 47 5 6" xfId="18919"/>
    <cellStyle name="20% - Accent4 47 5 7" xfId="18920"/>
    <cellStyle name="20% - Accent4 47 5 8" xfId="18921"/>
    <cellStyle name="20% - Accent4 47 5 9" xfId="18922"/>
    <cellStyle name="20% - Accent4 47 6" xfId="18923"/>
    <cellStyle name="20% - Accent4 47 7" xfId="18924"/>
    <cellStyle name="20% - Accent4 47 8" xfId="18925"/>
    <cellStyle name="20% - Accent4 47 9" xfId="18926"/>
    <cellStyle name="20% - Accent4 48" xfId="18927"/>
    <cellStyle name="20% - Accent4 48 10" xfId="18928"/>
    <cellStyle name="20% - Accent4 48 11" xfId="18929"/>
    <cellStyle name="20% - Accent4 48 12" xfId="18930"/>
    <cellStyle name="20% - Accent4 48 13" xfId="18931"/>
    <cellStyle name="20% - Accent4 48 14" xfId="18932"/>
    <cellStyle name="20% - Accent4 48 15" xfId="18933"/>
    <cellStyle name="20% - Accent4 48 2" xfId="18934"/>
    <cellStyle name="20% - Accent4 48 2 10" xfId="18935"/>
    <cellStyle name="20% - Accent4 48 2 11" xfId="18936"/>
    <cellStyle name="20% - Accent4 48 2 12" xfId="18937"/>
    <cellStyle name="20% - Accent4 48 2 13" xfId="18938"/>
    <cellStyle name="20% - Accent4 48 2 2" xfId="18939"/>
    <cellStyle name="20% - Accent4 48 2 2 10" xfId="18940"/>
    <cellStyle name="20% - Accent4 48 2 2 2" xfId="18941"/>
    <cellStyle name="20% - Accent4 48 2 2 3" xfId="18942"/>
    <cellStyle name="20% - Accent4 48 2 2 4" xfId="18943"/>
    <cellStyle name="20% - Accent4 48 2 2 5" xfId="18944"/>
    <cellStyle name="20% - Accent4 48 2 2 6" xfId="18945"/>
    <cellStyle name="20% - Accent4 48 2 2 7" xfId="18946"/>
    <cellStyle name="20% - Accent4 48 2 2 8" xfId="18947"/>
    <cellStyle name="20% - Accent4 48 2 2 9" xfId="18948"/>
    <cellStyle name="20% - Accent4 48 2 3" xfId="18949"/>
    <cellStyle name="20% - Accent4 48 2 3 10" xfId="18950"/>
    <cellStyle name="20% - Accent4 48 2 3 2" xfId="18951"/>
    <cellStyle name="20% - Accent4 48 2 3 3" xfId="18952"/>
    <cellStyle name="20% - Accent4 48 2 3 4" xfId="18953"/>
    <cellStyle name="20% - Accent4 48 2 3 5" xfId="18954"/>
    <cellStyle name="20% - Accent4 48 2 3 6" xfId="18955"/>
    <cellStyle name="20% - Accent4 48 2 3 7" xfId="18956"/>
    <cellStyle name="20% - Accent4 48 2 3 8" xfId="18957"/>
    <cellStyle name="20% - Accent4 48 2 3 9" xfId="18958"/>
    <cellStyle name="20% - Accent4 48 2 4" xfId="18959"/>
    <cellStyle name="20% - Accent4 48 2 5" xfId="18960"/>
    <cellStyle name="20% - Accent4 48 2 6" xfId="18961"/>
    <cellStyle name="20% - Accent4 48 2 7" xfId="18962"/>
    <cellStyle name="20% - Accent4 48 2 8" xfId="18963"/>
    <cellStyle name="20% - Accent4 48 2 9" xfId="18964"/>
    <cellStyle name="20% - Accent4 48 3" xfId="18965"/>
    <cellStyle name="20% - Accent4 48 3 10" xfId="18966"/>
    <cellStyle name="20% - Accent4 48 3 2" xfId="18967"/>
    <cellStyle name="20% - Accent4 48 3 3" xfId="18968"/>
    <cellStyle name="20% - Accent4 48 3 4" xfId="18969"/>
    <cellStyle name="20% - Accent4 48 3 5" xfId="18970"/>
    <cellStyle name="20% - Accent4 48 3 6" xfId="18971"/>
    <cellStyle name="20% - Accent4 48 3 7" xfId="18972"/>
    <cellStyle name="20% - Accent4 48 3 8" xfId="18973"/>
    <cellStyle name="20% - Accent4 48 3 9" xfId="18974"/>
    <cellStyle name="20% - Accent4 48 4" xfId="18975"/>
    <cellStyle name="20% - Accent4 48 4 10" xfId="18976"/>
    <cellStyle name="20% - Accent4 48 4 2" xfId="18977"/>
    <cellStyle name="20% - Accent4 48 4 3" xfId="18978"/>
    <cellStyle name="20% - Accent4 48 4 4" xfId="18979"/>
    <cellStyle name="20% - Accent4 48 4 5" xfId="18980"/>
    <cellStyle name="20% - Accent4 48 4 6" xfId="18981"/>
    <cellStyle name="20% - Accent4 48 4 7" xfId="18982"/>
    <cellStyle name="20% - Accent4 48 4 8" xfId="18983"/>
    <cellStyle name="20% - Accent4 48 4 9" xfId="18984"/>
    <cellStyle name="20% - Accent4 48 5" xfId="18985"/>
    <cellStyle name="20% - Accent4 48 5 10" xfId="18986"/>
    <cellStyle name="20% - Accent4 48 5 2" xfId="18987"/>
    <cellStyle name="20% - Accent4 48 5 3" xfId="18988"/>
    <cellStyle name="20% - Accent4 48 5 4" xfId="18989"/>
    <cellStyle name="20% - Accent4 48 5 5" xfId="18990"/>
    <cellStyle name="20% - Accent4 48 5 6" xfId="18991"/>
    <cellStyle name="20% - Accent4 48 5 7" xfId="18992"/>
    <cellStyle name="20% - Accent4 48 5 8" xfId="18993"/>
    <cellStyle name="20% - Accent4 48 5 9" xfId="18994"/>
    <cellStyle name="20% - Accent4 48 6" xfId="18995"/>
    <cellStyle name="20% - Accent4 48 7" xfId="18996"/>
    <cellStyle name="20% - Accent4 48 8" xfId="18997"/>
    <cellStyle name="20% - Accent4 48 9" xfId="18998"/>
    <cellStyle name="20% - Accent4 49" xfId="18999"/>
    <cellStyle name="20% - Accent4 49 10" xfId="19000"/>
    <cellStyle name="20% - Accent4 49 11" xfId="19001"/>
    <cellStyle name="20% - Accent4 49 12" xfId="19002"/>
    <cellStyle name="20% - Accent4 49 13" xfId="19003"/>
    <cellStyle name="20% - Accent4 49 14" xfId="19004"/>
    <cellStyle name="20% - Accent4 49 15" xfId="19005"/>
    <cellStyle name="20% - Accent4 49 2" xfId="19006"/>
    <cellStyle name="20% - Accent4 49 2 10" xfId="19007"/>
    <cellStyle name="20% - Accent4 49 2 11" xfId="19008"/>
    <cellStyle name="20% - Accent4 49 2 12" xfId="19009"/>
    <cellStyle name="20% - Accent4 49 2 13" xfId="19010"/>
    <cellStyle name="20% - Accent4 49 2 2" xfId="19011"/>
    <cellStyle name="20% - Accent4 49 2 2 10" xfId="19012"/>
    <cellStyle name="20% - Accent4 49 2 2 2" xfId="19013"/>
    <cellStyle name="20% - Accent4 49 2 2 3" xfId="19014"/>
    <cellStyle name="20% - Accent4 49 2 2 4" xfId="19015"/>
    <cellStyle name="20% - Accent4 49 2 2 5" xfId="19016"/>
    <cellStyle name="20% - Accent4 49 2 2 6" xfId="19017"/>
    <cellStyle name="20% - Accent4 49 2 2 7" xfId="19018"/>
    <cellStyle name="20% - Accent4 49 2 2 8" xfId="19019"/>
    <cellStyle name="20% - Accent4 49 2 2 9" xfId="19020"/>
    <cellStyle name="20% - Accent4 49 2 3" xfId="19021"/>
    <cellStyle name="20% - Accent4 49 2 3 10" xfId="19022"/>
    <cellStyle name="20% - Accent4 49 2 3 2" xfId="19023"/>
    <cellStyle name="20% - Accent4 49 2 3 3" xfId="19024"/>
    <cellStyle name="20% - Accent4 49 2 3 4" xfId="19025"/>
    <cellStyle name="20% - Accent4 49 2 3 5" xfId="19026"/>
    <cellStyle name="20% - Accent4 49 2 3 6" xfId="19027"/>
    <cellStyle name="20% - Accent4 49 2 3 7" xfId="19028"/>
    <cellStyle name="20% - Accent4 49 2 3 8" xfId="19029"/>
    <cellStyle name="20% - Accent4 49 2 3 9" xfId="19030"/>
    <cellStyle name="20% - Accent4 49 2 4" xfId="19031"/>
    <cellStyle name="20% - Accent4 49 2 5" xfId="19032"/>
    <cellStyle name="20% - Accent4 49 2 6" xfId="19033"/>
    <cellStyle name="20% - Accent4 49 2 7" xfId="19034"/>
    <cellStyle name="20% - Accent4 49 2 8" xfId="19035"/>
    <cellStyle name="20% - Accent4 49 2 9" xfId="19036"/>
    <cellStyle name="20% - Accent4 49 3" xfId="19037"/>
    <cellStyle name="20% - Accent4 49 3 10" xfId="19038"/>
    <cellStyle name="20% - Accent4 49 3 2" xfId="19039"/>
    <cellStyle name="20% - Accent4 49 3 3" xfId="19040"/>
    <cellStyle name="20% - Accent4 49 3 4" xfId="19041"/>
    <cellStyle name="20% - Accent4 49 3 5" xfId="19042"/>
    <cellStyle name="20% - Accent4 49 3 6" xfId="19043"/>
    <cellStyle name="20% - Accent4 49 3 7" xfId="19044"/>
    <cellStyle name="20% - Accent4 49 3 8" xfId="19045"/>
    <cellStyle name="20% - Accent4 49 3 9" xfId="19046"/>
    <cellStyle name="20% - Accent4 49 4" xfId="19047"/>
    <cellStyle name="20% - Accent4 49 4 10" xfId="19048"/>
    <cellStyle name="20% - Accent4 49 4 2" xfId="19049"/>
    <cellStyle name="20% - Accent4 49 4 3" xfId="19050"/>
    <cellStyle name="20% - Accent4 49 4 4" xfId="19051"/>
    <cellStyle name="20% - Accent4 49 4 5" xfId="19052"/>
    <cellStyle name="20% - Accent4 49 4 6" xfId="19053"/>
    <cellStyle name="20% - Accent4 49 4 7" xfId="19054"/>
    <cellStyle name="20% - Accent4 49 4 8" xfId="19055"/>
    <cellStyle name="20% - Accent4 49 4 9" xfId="19056"/>
    <cellStyle name="20% - Accent4 49 5" xfId="19057"/>
    <cellStyle name="20% - Accent4 49 5 10" xfId="19058"/>
    <cellStyle name="20% - Accent4 49 5 2" xfId="19059"/>
    <cellStyle name="20% - Accent4 49 5 3" xfId="19060"/>
    <cellStyle name="20% - Accent4 49 5 4" xfId="19061"/>
    <cellStyle name="20% - Accent4 49 5 5" xfId="19062"/>
    <cellStyle name="20% - Accent4 49 5 6" xfId="19063"/>
    <cellStyle name="20% - Accent4 49 5 7" xfId="19064"/>
    <cellStyle name="20% - Accent4 49 5 8" xfId="19065"/>
    <cellStyle name="20% - Accent4 49 5 9" xfId="19066"/>
    <cellStyle name="20% - Accent4 49 6" xfId="19067"/>
    <cellStyle name="20% - Accent4 49 7" xfId="19068"/>
    <cellStyle name="20% - Accent4 49 8" xfId="19069"/>
    <cellStyle name="20% - Accent4 49 9" xfId="19070"/>
    <cellStyle name="20% - Accent4 5" xfId="19071"/>
    <cellStyle name="20% - Accent4 5 10" xfId="19072"/>
    <cellStyle name="20% - Accent4 5 11" xfId="19073"/>
    <cellStyle name="20% - Accent4 5 12" xfId="19074"/>
    <cellStyle name="20% - Accent4 5 13" xfId="19075"/>
    <cellStyle name="20% - Accent4 5 14" xfId="19076"/>
    <cellStyle name="20% - Accent4 5 15" xfId="19077"/>
    <cellStyle name="20% - Accent4 5 16" xfId="19078"/>
    <cellStyle name="20% - Accent4 5 17" xfId="19079"/>
    <cellStyle name="20% - Accent4 5 18" xfId="19080"/>
    <cellStyle name="20% - Accent4 5 19" xfId="19081"/>
    <cellStyle name="20% - Accent4 5 2" xfId="19082"/>
    <cellStyle name="20% - Accent4 5 2 10" xfId="19083"/>
    <cellStyle name="20% - Accent4 5 2 11" xfId="19084"/>
    <cellStyle name="20% - Accent4 5 2 12" xfId="19085"/>
    <cellStyle name="20% - Accent4 5 2 13" xfId="19086"/>
    <cellStyle name="20% - Accent4 5 2 2" xfId="19087"/>
    <cellStyle name="20% - Accent4 5 2 2 10" xfId="19088"/>
    <cellStyle name="20% - Accent4 5 2 2 2" xfId="19089"/>
    <cellStyle name="20% - Accent4 5 2 2 2 2" xfId="19090"/>
    <cellStyle name="20% - Accent4 5 2 2 3" xfId="19091"/>
    <cellStyle name="20% - Accent4 5 2 2 4" xfId="19092"/>
    <cellStyle name="20% - Accent4 5 2 2 5" xfId="19093"/>
    <cellStyle name="20% - Accent4 5 2 2 6" xfId="19094"/>
    <cellStyle name="20% - Accent4 5 2 2 7" xfId="19095"/>
    <cellStyle name="20% - Accent4 5 2 2 8" xfId="19096"/>
    <cellStyle name="20% - Accent4 5 2 2 9" xfId="19097"/>
    <cellStyle name="20% - Accent4 5 2 3" xfId="19098"/>
    <cellStyle name="20% - Accent4 5 2 3 10" xfId="19099"/>
    <cellStyle name="20% - Accent4 5 2 3 2" xfId="19100"/>
    <cellStyle name="20% - Accent4 5 2 3 3" xfId="19101"/>
    <cellStyle name="20% - Accent4 5 2 3 4" xfId="19102"/>
    <cellStyle name="20% - Accent4 5 2 3 5" xfId="19103"/>
    <cellStyle name="20% - Accent4 5 2 3 6" xfId="19104"/>
    <cellStyle name="20% - Accent4 5 2 3 7" xfId="19105"/>
    <cellStyle name="20% - Accent4 5 2 3 8" xfId="19106"/>
    <cellStyle name="20% - Accent4 5 2 3 9" xfId="19107"/>
    <cellStyle name="20% - Accent4 5 2 4" xfId="19108"/>
    <cellStyle name="20% - Accent4 5 2 5" xfId="19109"/>
    <cellStyle name="20% - Accent4 5 2 6" xfId="19110"/>
    <cellStyle name="20% - Accent4 5 2 7" xfId="19111"/>
    <cellStyle name="20% - Accent4 5 2 8" xfId="19112"/>
    <cellStyle name="20% - Accent4 5 2 9" xfId="19113"/>
    <cellStyle name="20% - Accent4 5 3" xfId="19114"/>
    <cellStyle name="20% - Accent4 5 3 10" xfId="19115"/>
    <cellStyle name="20% - Accent4 5 3 2" xfId="19116"/>
    <cellStyle name="20% - Accent4 5 3 2 2" xfId="19117"/>
    <cellStyle name="20% - Accent4 5 3 2 2 2" xfId="19118"/>
    <cellStyle name="20% - Accent4 5 3 2 3" xfId="19119"/>
    <cellStyle name="20% - Accent4 5 3 3" xfId="19120"/>
    <cellStyle name="20% - Accent4 5 3 3 2" xfId="19121"/>
    <cellStyle name="20% - Accent4 5 3 4" xfId="19122"/>
    <cellStyle name="20% - Accent4 5 3 5" xfId="19123"/>
    <cellStyle name="20% - Accent4 5 3 6" xfId="19124"/>
    <cellStyle name="20% - Accent4 5 3 7" xfId="19125"/>
    <cellStyle name="20% - Accent4 5 3 8" xfId="19126"/>
    <cellStyle name="20% - Accent4 5 3 9" xfId="19127"/>
    <cellStyle name="20% - Accent4 5 4" xfId="19128"/>
    <cellStyle name="20% - Accent4 5 4 10" xfId="19129"/>
    <cellStyle name="20% - Accent4 5 4 2" xfId="19130"/>
    <cellStyle name="20% - Accent4 5 4 2 2" xfId="19131"/>
    <cellStyle name="20% - Accent4 5 4 3" xfId="19132"/>
    <cellStyle name="20% - Accent4 5 4 4" xfId="19133"/>
    <cellStyle name="20% - Accent4 5 4 5" xfId="19134"/>
    <cellStyle name="20% - Accent4 5 4 6" xfId="19135"/>
    <cellStyle name="20% - Accent4 5 4 7" xfId="19136"/>
    <cellStyle name="20% - Accent4 5 4 8" xfId="19137"/>
    <cellStyle name="20% - Accent4 5 4 9" xfId="19138"/>
    <cellStyle name="20% - Accent4 5 5" xfId="19139"/>
    <cellStyle name="20% - Accent4 5 5 10" xfId="19140"/>
    <cellStyle name="20% - Accent4 5 5 2" xfId="19141"/>
    <cellStyle name="20% - Accent4 5 5 3" xfId="19142"/>
    <cellStyle name="20% - Accent4 5 5 4" xfId="19143"/>
    <cellStyle name="20% - Accent4 5 5 5" xfId="19144"/>
    <cellStyle name="20% - Accent4 5 5 6" xfId="19145"/>
    <cellStyle name="20% - Accent4 5 5 7" xfId="19146"/>
    <cellStyle name="20% - Accent4 5 5 8" xfId="19147"/>
    <cellStyle name="20% - Accent4 5 5 9" xfId="19148"/>
    <cellStyle name="20% - Accent4 5 6" xfId="19149"/>
    <cellStyle name="20% - Accent4 5 6 10" xfId="19150"/>
    <cellStyle name="20% - Accent4 5 6 2" xfId="19151"/>
    <cellStyle name="20% - Accent4 5 6 3" xfId="19152"/>
    <cellStyle name="20% - Accent4 5 6 4" xfId="19153"/>
    <cellStyle name="20% - Accent4 5 6 5" xfId="19154"/>
    <cellStyle name="20% - Accent4 5 6 6" xfId="19155"/>
    <cellStyle name="20% - Accent4 5 6 7" xfId="19156"/>
    <cellStyle name="20% - Accent4 5 6 8" xfId="19157"/>
    <cellStyle name="20% - Accent4 5 6 9" xfId="19158"/>
    <cellStyle name="20% - Accent4 5 7" xfId="19159"/>
    <cellStyle name="20% - Accent4 5 7 10" xfId="19160"/>
    <cellStyle name="20% - Accent4 5 7 2" xfId="19161"/>
    <cellStyle name="20% - Accent4 5 7 3" xfId="19162"/>
    <cellStyle name="20% - Accent4 5 7 4" xfId="19163"/>
    <cellStyle name="20% - Accent4 5 7 5" xfId="19164"/>
    <cellStyle name="20% - Accent4 5 7 6" xfId="19165"/>
    <cellStyle name="20% - Accent4 5 7 7" xfId="19166"/>
    <cellStyle name="20% - Accent4 5 7 8" xfId="19167"/>
    <cellStyle name="20% - Accent4 5 7 9" xfId="19168"/>
    <cellStyle name="20% - Accent4 5 8" xfId="19169"/>
    <cellStyle name="20% - Accent4 5 8 10" xfId="19170"/>
    <cellStyle name="20% - Accent4 5 8 2" xfId="19171"/>
    <cellStyle name="20% - Accent4 5 8 3" xfId="19172"/>
    <cellStyle name="20% - Accent4 5 8 4" xfId="19173"/>
    <cellStyle name="20% - Accent4 5 8 5" xfId="19174"/>
    <cellStyle name="20% - Accent4 5 8 6" xfId="19175"/>
    <cellStyle name="20% - Accent4 5 8 7" xfId="19176"/>
    <cellStyle name="20% - Accent4 5 8 8" xfId="19177"/>
    <cellStyle name="20% - Accent4 5 8 9" xfId="19178"/>
    <cellStyle name="20% - Accent4 5 9" xfId="19179"/>
    <cellStyle name="20% - Accent4 5 9 10" xfId="19180"/>
    <cellStyle name="20% - Accent4 5 9 2" xfId="19181"/>
    <cellStyle name="20% - Accent4 5 9 3" xfId="19182"/>
    <cellStyle name="20% - Accent4 5 9 4" xfId="19183"/>
    <cellStyle name="20% - Accent4 5 9 5" xfId="19184"/>
    <cellStyle name="20% - Accent4 5 9 6" xfId="19185"/>
    <cellStyle name="20% - Accent4 5 9 7" xfId="19186"/>
    <cellStyle name="20% - Accent4 5 9 8" xfId="19187"/>
    <cellStyle name="20% - Accent4 5 9 9" xfId="19188"/>
    <cellStyle name="20% - Accent4 50" xfId="19189"/>
    <cellStyle name="20% - Accent4 50 10" xfId="19190"/>
    <cellStyle name="20% - Accent4 50 11" xfId="19191"/>
    <cellStyle name="20% - Accent4 50 12" xfId="19192"/>
    <cellStyle name="20% - Accent4 50 13" xfId="19193"/>
    <cellStyle name="20% - Accent4 50 14" xfId="19194"/>
    <cellStyle name="20% - Accent4 50 2" xfId="19195"/>
    <cellStyle name="20% - Accent4 50 2 10" xfId="19196"/>
    <cellStyle name="20% - Accent4 50 2 11" xfId="19197"/>
    <cellStyle name="20% - Accent4 50 2 12" xfId="19198"/>
    <cellStyle name="20% - Accent4 50 2 13" xfId="19199"/>
    <cellStyle name="20% - Accent4 50 2 2" xfId="19200"/>
    <cellStyle name="20% - Accent4 50 2 2 10" xfId="19201"/>
    <cellStyle name="20% - Accent4 50 2 2 2" xfId="19202"/>
    <cellStyle name="20% - Accent4 50 2 2 3" xfId="19203"/>
    <cellStyle name="20% - Accent4 50 2 2 4" xfId="19204"/>
    <cellStyle name="20% - Accent4 50 2 2 5" xfId="19205"/>
    <cellStyle name="20% - Accent4 50 2 2 6" xfId="19206"/>
    <cellStyle name="20% - Accent4 50 2 2 7" xfId="19207"/>
    <cellStyle name="20% - Accent4 50 2 2 8" xfId="19208"/>
    <cellStyle name="20% - Accent4 50 2 2 9" xfId="19209"/>
    <cellStyle name="20% - Accent4 50 2 3" xfId="19210"/>
    <cellStyle name="20% - Accent4 50 2 3 10" xfId="19211"/>
    <cellStyle name="20% - Accent4 50 2 3 2" xfId="19212"/>
    <cellStyle name="20% - Accent4 50 2 3 3" xfId="19213"/>
    <cellStyle name="20% - Accent4 50 2 3 4" xfId="19214"/>
    <cellStyle name="20% - Accent4 50 2 3 5" xfId="19215"/>
    <cellStyle name="20% - Accent4 50 2 3 6" xfId="19216"/>
    <cellStyle name="20% - Accent4 50 2 3 7" xfId="19217"/>
    <cellStyle name="20% - Accent4 50 2 3 8" xfId="19218"/>
    <cellStyle name="20% - Accent4 50 2 3 9" xfId="19219"/>
    <cellStyle name="20% - Accent4 50 2 4" xfId="19220"/>
    <cellStyle name="20% - Accent4 50 2 5" xfId="19221"/>
    <cellStyle name="20% - Accent4 50 2 6" xfId="19222"/>
    <cellStyle name="20% - Accent4 50 2 7" xfId="19223"/>
    <cellStyle name="20% - Accent4 50 2 8" xfId="19224"/>
    <cellStyle name="20% - Accent4 50 2 9" xfId="19225"/>
    <cellStyle name="20% - Accent4 50 3" xfId="19226"/>
    <cellStyle name="20% - Accent4 50 3 10" xfId="19227"/>
    <cellStyle name="20% - Accent4 50 3 2" xfId="19228"/>
    <cellStyle name="20% - Accent4 50 3 3" xfId="19229"/>
    <cellStyle name="20% - Accent4 50 3 4" xfId="19230"/>
    <cellStyle name="20% - Accent4 50 3 5" xfId="19231"/>
    <cellStyle name="20% - Accent4 50 3 6" xfId="19232"/>
    <cellStyle name="20% - Accent4 50 3 7" xfId="19233"/>
    <cellStyle name="20% - Accent4 50 3 8" xfId="19234"/>
    <cellStyle name="20% - Accent4 50 3 9" xfId="19235"/>
    <cellStyle name="20% - Accent4 50 4" xfId="19236"/>
    <cellStyle name="20% - Accent4 50 4 10" xfId="19237"/>
    <cellStyle name="20% - Accent4 50 4 2" xfId="19238"/>
    <cellStyle name="20% - Accent4 50 4 3" xfId="19239"/>
    <cellStyle name="20% - Accent4 50 4 4" xfId="19240"/>
    <cellStyle name="20% - Accent4 50 4 5" xfId="19241"/>
    <cellStyle name="20% - Accent4 50 4 6" xfId="19242"/>
    <cellStyle name="20% - Accent4 50 4 7" xfId="19243"/>
    <cellStyle name="20% - Accent4 50 4 8" xfId="19244"/>
    <cellStyle name="20% - Accent4 50 4 9" xfId="19245"/>
    <cellStyle name="20% - Accent4 50 5" xfId="19246"/>
    <cellStyle name="20% - Accent4 50 6" xfId="19247"/>
    <cellStyle name="20% - Accent4 50 7" xfId="19248"/>
    <cellStyle name="20% - Accent4 50 8" xfId="19249"/>
    <cellStyle name="20% - Accent4 50 9" xfId="19250"/>
    <cellStyle name="20% - Accent4 51" xfId="19251"/>
    <cellStyle name="20% - Accent4 51 10" xfId="19252"/>
    <cellStyle name="20% - Accent4 51 11" xfId="19253"/>
    <cellStyle name="20% - Accent4 51 12" xfId="19254"/>
    <cellStyle name="20% - Accent4 51 13" xfId="19255"/>
    <cellStyle name="20% - Accent4 51 14" xfId="19256"/>
    <cellStyle name="20% - Accent4 51 2" xfId="19257"/>
    <cellStyle name="20% - Accent4 51 2 10" xfId="19258"/>
    <cellStyle name="20% - Accent4 51 2 11" xfId="19259"/>
    <cellStyle name="20% - Accent4 51 2 2" xfId="19260"/>
    <cellStyle name="20% - Accent4 51 2 3" xfId="19261"/>
    <cellStyle name="20% - Accent4 51 2 4" xfId="19262"/>
    <cellStyle name="20% - Accent4 51 2 5" xfId="19263"/>
    <cellStyle name="20% - Accent4 51 2 6" xfId="19264"/>
    <cellStyle name="20% - Accent4 51 2 7" xfId="19265"/>
    <cellStyle name="20% - Accent4 51 2 8" xfId="19266"/>
    <cellStyle name="20% - Accent4 51 2 9" xfId="19267"/>
    <cellStyle name="20% - Accent4 51 3" xfId="19268"/>
    <cellStyle name="20% - Accent4 51 3 10" xfId="19269"/>
    <cellStyle name="20% - Accent4 51 3 2" xfId="19270"/>
    <cellStyle name="20% - Accent4 51 3 3" xfId="19271"/>
    <cellStyle name="20% - Accent4 51 3 4" xfId="19272"/>
    <cellStyle name="20% - Accent4 51 3 5" xfId="19273"/>
    <cellStyle name="20% - Accent4 51 3 6" xfId="19274"/>
    <cellStyle name="20% - Accent4 51 3 7" xfId="19275"/>
    <cellStyle name="20% - Accent4 51 3 8" xfId="19276"/>
    <cellStyle name="20% - Accent4 51 3 9" xfId="19277"/>
    <cellStyle name="20% - Accent4 51 4" xfId="19278"/>
    <cellStyle name="20% - Accent4 51 4 10" xfId="19279"/>
    <cellStyle name="20% - Accent4 51 4 2" xfId="19280"/>
    <cellStyle name="20% - Accent4 51 4 3" xfId="19281"/>
    <cellStyle name="20% - Accent4 51 4 4" xfId="19282"/>
    <cellStyle name="20% - Accent4 51 4 5" xfId="19283"/>
    <cellStyle name="20% - Accent4 51 4 6" xfId="19284"/>
    <cellStyle name="20% - Accent4 51 4 7" xfId="19285"/>
    <cellStyle name="20% - Accent4 51 4 8" xfId="19286"/>
    <cellStyle name="20% - Accent4 51 4 9" xfId="19287"/>
    <cellStyle name="20% - Accent4 51 5" xfId="19288"/>
    <cellStyle name="20% - Accent4 51 6" xfId="19289"/>
    <cellStyle name="20% - Accent4 51 7" xfId="19290"/>
    <cellStyle name="20% - Accent4 51 8" xfId="19291"/>
    <cellStyle name="20% - Accent4 51 9" xfId="19292"/>
    <cellStyle name="20% - Accent4 52" xfId="19293"/>
    <cellStyle name="20% - Accent4 52 10" xfId="19294"/>
    <cellStyle name="20% - Accent4 52 11" xfId="19295"/>
    <cellStyle name="20% - Accent4 52 12" xfId="19296"/>
    <cellStyle name="20% - Accent4 52 13" xfId="19297"/>
    <cellStyle name="20% - Accent4 52 2" xfId="19298"/>
    <cellStyle name="20% - Accent4 52 2 10" xfId="19299"/>
    <cellStyle name="20% - Accent4 52 2 11" xfId="19300"/>
    <cellStyle name="20% - Accent4 52 2 2" xfId="19301"/>
    <cellStyle name="20% - Accent4 52 2 3" xfId="19302"/>
    <cellStyle name="20% - Accent4 52 2 4" xfId="19303"/>
    <cellStyle name="20% - Accent4 52 2 5" xfId="19304"/>
    <cellStyle name="20% - Accent4 52 2 6" xfId="19305"/>
    <cellStyle name="20% - Accent4 52 2 7" xfId="19306"/>
    <cellStyle name="20% - Accent4 52 2 8" xfId="19307"/>
    <cellStyle name="20% - Accent4 52 2 9" xfId="19308"/>
    <cellStyle name="20% - Accent4 52 3" xfId="19309"/>
    <cellStyle name="20% - Accent4 52 3 10" xfId="19310"/>
    <cellStyle name="20% - Accent4 52 3 2" xfId="19311"/>
    <cellStyle name="20% - Accent4 52 3 3" xfId="19312"/>
    <cellStyle name="20% - Accent4 52 3 4" xfId="19313"/>
    <cellStyle name="20% - Accent4 52 3 5" xfId="19314"/>
    <cellStyle name="20% - Accent4 52 3 6" xfId="19315"/>
    <cellStyle name="20% - Accent4 52 3 7" xfId="19316"/>
    <cellStyle name="20% - Accent4 52 3 8" xfId="19317"/>
    <cellStyle name="20% - Accent4 52 3 9" xfId="19318"/>
    <cellStyle name="20% - Accent4 52 4" xfId="19319"/>
    <cellStyle name="20% - Accent4 52 5" xfId="19320"/>
    <cellStyle name="20% - Accent4 52 6" xfId="19321"/>
    <cellStyle name="20% - Accent4 52 7" xfId="19322"/>
    <cellStyle name="20% - Accent4 52 8" xfId="19323"/>
    <cellStyle name="20% - Accent4 52 9" xfId="19324"/>
    <cellStyle name="20% - Accent4 53" xfId="19325"/>
    <cellStyle name="20% - Accent4 53 10" xfId="19326"/>
    <cellStyle name="20% - Accent4 53 11" xfId="19327"/>
    <cellStyle name="20% - Accent4 53 12" xfId="19328"/>
    <cellStyle name="20% - Accent4 53 13" xfId="19329"/>
    <cellStyle name="20% - Accent4 53 2" xfId="19330"/>
    <cellStyle name="20% - Accent4 53 2 10" xfId="19331"/>
    <cellStyle name="20% - Accent4 53 2 11" xfId="19332"/>
    <cellStyle name="20% - Accent4 53 2 2" xfId="19333"/>
    <cellStyle name="20% - Accent4 53 2 3" xfId="19334"/>
    <cellStyle name="20% - Accent4 53 2 4" xfId="19335"/>
    <cellStyle name="20% - Accent4 53 2 5" xfId="19336"/>
    <cellStyle name="20% - Accent4 53 2 6" xfId="19337"/>
    <cellStyle name="20% - Accent4 53 2 7" xfId="19338"/>
    <cellStyle name="20% - Accent4 53 2 8" xfId="19339"/>
    <cellStyle name="20% - Accent4 53 2 9" xfId="19340"/>
    <cellStyle name="20% - Accent4 53 3" xfId="19341"/>
    <cellStyle name="20% - Accent4 53 3 10" xfId="19342"/>
    <cellStyle name="20% - Accent4 53 3 2" xfId="19343"/>
    <cellStyle name="20% - Accent4 53 3 3" xfId="19344"/>
    <cellStyle name="20% - Accent4 53 3 4" xfId="19345"/>
    <cellStyle name="20% - Accent4 53 3 5" xfId="19346"/>
    <cellStyle name="20% - Accent4 53 3 6" xfId="19347"/>
    <cellStyle name="20% - Accent4 53 3 7" xfId="19348"/>
    <cellStyle name="20% - Accent4 53 3 8" xfId="19349"/>
    <cellStyle name="20% - Accent4 53 3 9" xfId="19350"/>
    <cellStyle name="20% - Accent4 53 4" xfId="19351"/>
    <cellStyle name="20% - Accent4 53 5" xfId="19352"/>
    <cellStyle name="20% - Accent4 53 6" xfId="19353"/>
    <cellStyle name="20% - Accent4 53 7" xfId="19354"/>
    <cellStyle name="20% - Accent4 53 8" xfId="19355"/>
    <cellStyle name="20% - Accent4 53 9" xfId="19356"/>
    <cellStyle name="20% - Accent4 54" xfId="19357"/>
    <cellStyle name="20% - Accent4 54 10" xfId="19358"/>
    <cellStyle name="20% - Accent4 54 11" xfId="19359"/>
    <cellStyle name="20% - Accent4 54 12" xfId="19360"/>
    <cellStyle name="20% - Accent4 54 13" xfId="19361"/>
    <cellStyle name="20% - Accent4 54 2" xfId="19362"/>
    <cellStyle name="20% - Accent4 54 2 10" xfId="19363"/>
    <cellStyle name="20% - Accent4 54 2 11" xfId="19364"/>
    <cellStyle name="20% - Accent4 54 2 2" xfId="19365"/>
    <cellStyle name="20% - Accent4 54 2 3" xfId="19366"/>
    <cellStyle name="20% - Accent4 54 2 4" xfId="19367"/>
    <cellStyle name="20% - Accent4 54 2 5" xfId="19368"/>
    <cellStyle name="20% - Accent4 54 2 6" xfId="19369"/>
    <cellStyle name="20% - Accent4 54 2 7" xfId="19370"/>
    <cellStyle name="20% - Accent4 54 2 8" xfId="19371"/>
    <cellStyle name="20% - Accent4 54 2 9" xfId="19372"/>
    <cellStyle name="20% - Accent4 54 3" xfId="19373"/>
    <cellStyle name="20% - Accent4 54 3 10" xfId="19374"/>
    <cellStyle name="20% - Accent4 54 3 2" xfId="19375"/>
    <cellStyle name="20% - Accent4 54 3 3" xfId="19376"/>
    <cellStyle name="20% - Accent4 54 3 4" xfId="19377"/>
    <cellStyle name="20% - Accent4 54 3 5" xfId="19378"/>
    <cellStyle name="20% - Accent4 54 3 6" xfId="19379"/>
    <cellStyle name="20% - Accent4 54 3 7" xfId="19380"/>
    <cellStyle name="20% - Accent4 54 3 8" xfId="19381"/>
    <cellStyle name="20% - Accent4 54 3 9" xfId="19382"/>
    <cellStyle name="20% - Accent4 54 4" xfId="19383"/>
    <cellStyle name="20% - Accent4 54 5" xfId="19384"/>
    <cellStyle name="20% - Accent4 54 6" xfId="19385"/>
    <cellStyle name="20% - Accent4 54 7" xfId="19386"/>
    <cellStyle name="20% - Accent4 54 8" xfId="19387"/>
    <cellStyle name="20% - Accent4 54 9" xfId="19388"/>
    <cellStyle name="20% - Accent4 55" xfId="19389"/>
    <cellStyle name="20% - Accent4 55 10" xfId="19390"/>
    <cellStyle name="20% - Accent4 55 11" xfId="19391"/>
    <cellStyle name="20% - Accent4 55 12" xfId="19392"/>
    <cellStyle name="20% - Accent4 55 13" xfId="19393"/>
    <cellStyle name="20% - Accent4 55 2" xfId="19394"/>
    <cellStyle name="20% - Accent4 55 2 10" xfId="19395"/>
    <cellStyle name="20% - Accent4 55 2 11" xfId="19396"/>
    <cellStyle name="20% - Accent4 55 2 2" xfId="19397"/>
    <cellStyle name="20% - Accent4 55 2 3" xfId="19398"/>
    <cellStyle name="20% - Accent4 55 2 4" xfId="19399"/>
    <cellStyle name="20% - Accent4 55 2 5" xfId="19400"/>
    <cellStyle name="20% - Accent4 55 2 6" xfId="19401"/>
    <cellStyle name="20% - Accent4 55 2 7" xfId="19402"/>
    <cellStyle name="20% - Accent4 55 2 8" xfId="19403"/>
    <cellStyle name="20% - Accent4 55 2 9" xfId="19404"/>
    <cellStyle name="20% - Accent4 55 3" xfId="19405"/>
    <cellStyle name="20% - Accent4 55 3 10" xfId="19406"/>
    <cellStyle name="20% - Accent4 55 3 2" xfId="19407"/>
    <cellStyle name="20% - Accent4 55 3 3" xfId="19408"/>
    <cellStyle name="20% - Accent4 55 3 4" xfId="19409"/>
    <cellStyle name="20% - Accent4 55 3 5" xfId="19410"/>
    <cellStyle name="20% - Accent4 55 3 6" xfId="19411"/>
    <cellStyle name="20% - Accent4 55 3 7" xfId="19412"/>
    <cellStyle name="20% - Accent4 55 3 8" xfId="19413"/>
    <cellStyle name="20% - Accent4 55 3 9" xfId="19414"/>
    <cellStyle name="20% - Accent4 55 4" xfId="19415"/>
    <cellStyle name="20% - Accent4 55 5" xfId="19416"/>
    <cellStyle name="20% - Accent4 55 6" xfId="19417"/>
    <cellStyle name="20% - Accent4 55 7" xfId="19418"/>
    <cellStyle name="20% - Accent4 55 8" xfId="19419"/>
    <cellStyle name="20% - Accent4 55 9" xfId="19420"/>
    <cellStyle name="20% - Accent4 56" xfId="19421"/>
    <cellStyle name="20% - Accent4 56 10" xfId="19422"/>
    <cellStyle name="20% - Accent4 56 11" xfId="19423"/>
    <cellStyle name="20% - Accent4 56 12" xfId="19424"/>
    <cellStyle name="20% - Accent4 56 13" xfId="19425"/>
    <cellStyle name="20% - Accent4 56 2" xfId="19426"/>
    <cellStyle name="20% - Accent4 56 2 10" xfId="19427"/>
    <cellStyle name="20% - Accent4 56 2 2" xfId="19428"/>
    <cellStyle name="20% - Accent4 56 2 3" xfId="19429"/>
    <cellStyle name="20% - Accent4 56 2 4" xfId="19430"/>
    <cellStyle name="20% - Accent4 56 2 5" xfId="19431"/>
    <cellStyle name="20% - Accent4 56 2 6" xfId="19432"/>
    <cellStyle name="20% - Accent4 56 2 7" xfId="19433"/>
    <cellStyle name="20% - Accent4 56 2 8" xfId="19434"/>
    <cellStyle name="20% - Accent4 56 2 9" xfId="19435"/>
    <cellStyle name="20% - Accent4 56 3" xfId="19436"/>
    <cellStyle name="20% - Accent4 56 3 10" xfId="19437"/>
    <cellStyle name="20% - Accent4 56 3 2" xfId="19438"/>
    <cellStyle name="20% - Accent4 56 3 3" xfId="19439"/>
    <cellStyle name="20% - Accent4 56 3 4" xfId="19440"/>
    <cellStyle name="20% - Accent4 56 3 5" xfId="19441"/>
    <cellStyle name="20% - Accent4 56 3 6" xfId="19442"/>
    <cellStyle name="20% - Accent4 56 3 7" xfId="19443"/>
    <cellStyle name="20% - Accent4 56 3 8" xfId="19444"/>
    <cellStyle name="20% - Accent4 56 3 9" xfId="19445"/>
    <cellStyle name="20% - Accent4 56 4" xfId="19446"/>
    <cellStyle name="20% - Accent4 56 5" xfId="19447"/>
    <cellStyle name="20% - Accent4 56 6" xfId="19448"/>
    <cellStyle name="20% - Accent4 56 7" xfId="19449"/>
    <cellStyle name="20% - Accent4 56 8" xfId="19450"/>
    <cellStyle name="20% - Accent4 56 9" xfId="19451"/>
    <cellStyle name="20% - Accent4 57" xfId="19452"/>
    <cellStyle name="20% - Accent4 57 10" xfId="19453"/>
    <cellStyle name="20% - Accent4 57 11" xfId="19454"/>
    <cellStyle name="20% - Accent4 57 12" xfId="19455"/>
    <cellStyle name="20% - Accent4 57 13" xfId="19456"/>
    <cellStyle name="20% - Accent4 57 2" xfId="19457"/>
    <cellStyle name="20% - Accent4 57 2 10" xfId="19458"/>
    <cellStyle name="20% - Accent4 57 2 2" xfId="19459"/>
    <cellStyle name="20% - Accent4 57 2 3" xfId="19460"/>
    <cellStyle name="20% - Accent4 57 2 4" xfId="19461"/>
    <cellStyle name="20% - Accent4 57 2 5" xfId="19462"/>
    <cellStyle name="20% - Accent4 57 2 6" xfId="19463"/>
    <cellStyle name="20% - Accent4 57 2 7" xfId="19464"/>
    <cellStyle name="20% - Accent4 57 2 8" xfId="19465"/>
    <cellStyle name="20% - Accent4 57 2 9" xfId="19466"/>
    <cellStyle name="20% - Accent4 57 3" xfId="19467"/>
    <cellStyle name="20% - Accent4 57 3 10" xfId="19468"/>
    <cellStyle name="20% - Accent4 57 3 2" xfId="19469"/>
    <cellStyle name="20% - Accent4 57 3 3" xfId="19470"/>
    <cellStyle name="20% - Accent4 57 3 4" xfId="19471"/>
    <cellStyle name="20% - Accent4 57 3 5" xfId="19472"/>
    <cellStyle name="20% - Accent4 57 3 6" xfId="19473"/>
    <cellStyle name="20% - Accent4 57 3 7" xfId="19474"/>
    <cellStyle name="20% - Accent4 57 3 8" xfId="19475"/>
    <cellStyle name="20% - Accent4 57 3 9" xfId="19476"/>
    <cellStyle name="20% - Accent4 57 4" xfId="19477"/>
    <cellStyle name="20% - Accent4 57 5" xfId="19478"/>
    <cellStyle name="20% - Accent4 57 6" xfId="19479"/>
    <cellStyle name="20% - Accent4 57 7" xfId="19480"/>
    <cellStyle name="20% - Accent4 57 8" xfId="19481"/>
    <cellStyle name="20% - Accent4 57 9" xfId="19482"/>
    <cellStyle name="20% - Accent4 58" xfId="19483"/>
    <cellStyle name="20% - Accent4 58 10" xfId="19484"/>
    <cellStyle name="20% - Accent4 58 11" xfId="19485"/>
    <cellStyle name="20% - Accent4 58 12" xfId="19486"/>
    <cellStyle name="20% - Accent4 58 2" xfId="19487"/>
    <cellStyle name="20% - Accent4 58 2 10" xfId="19488"/>
    <cellStyle name="20% - Accent4 58 2 2" xfId="19489"/>
    <cellStyle name="20% - Accent4 58 2 3" xfId="19490"/>
    <cellStyle name="20% - Accent4 58 2 4" xfId="19491"/>
    <cellStyle name="20% - Accent4 58 2 5" xfId="19492"/>
    <cellStyle name="20% - Accent4 58 2 6" xfId="19493"/>
    <cellStyle name="20% - Accent4 58 2 7" xfId="19494"/>
    <cellStyle name="20% - Accent4 58 2 8" xfId="19495"/>
    <cellStyle name="20% - Accent4 58 2 9" xfId="19496"/>
    <cellStyle name="20% - Accent4 58 3" xfId="19497"/>
    <cellStyle name="20% - Accent4 58 4" xfId="19498"/>
    <cellStyle name="20% - Accent4 58 5" xfId="19499"/>
    <cellStyle name="20% - Accent4 58 6" xfId="19500"/>
    <cellStyle name="20% - Accent4 58 7" xfId="19501"/>
    <cellStyle name="20% - Accent4 58 8" xfId="19502"/>
    <cellStyle name="20% - Accent4 58 9" xfId="19503"/>
    <cellStyle name="20% - Accent4 59" xfId="19504"/>
    <cellStyle name="20% - Accent4 59 10" xfId="19505"/>
    <cellStyle name="20% - Accent4 59 11" xfId="19506"/>
    <cellStyle name="20% - Accent4 59 2" xfId="19507"/>
    <cellStyle name="20% - Accent4 59 3" xfId="19508"/>
    <cellStyle name="20% - Accent4 59 4" xfId="19509"/>
    <cellStyle name="20% - Accent4 59 5" xfId="19510"/>
    <cellStyle name="20% - Accent4 59 6" xfId="19511"/>
    <cellStyle name="20% - Accent4 59 7" xfId="19512"/>
    <cellStyle name="20% - Accent4 59 8" xfId="19513"/>
    <cellStyle name="20% - Accent4 59 9" xfId="19514"/>
    <cellStyle name="20% - Accent4 6" xfId="19515"/>
    <cellStyle name="20% - Accent4 6 10" xfId="19516"/>
    <cellStyle name="20% - Accent4 6 11" xfId="19517"/>
    <cellStyle name="20% - Accent4 6 12" xfId="19518"/>
    <cellStyle name="20% - Accent4 6 13" xfId="19519"/>
    <cellStyle name="20% - Accent4 6 14" xfId="19520"/>
    <cellStyle name="20% - Accent4 6 15" xfId="19521"/>
    <cellStyle name="20% - Accent4 6 16" xfId="19522"/>
    <cellStyle name="20% - Accent4 6 17" xfId="19523"/>
    <cellStyle name="20% - Accent4 6 18" xfId="19524"/>
    <cellStyle name="20% - Accent4 6 19" xfId="19525"/>
    <cellStyle name="20% - Accent4 6 2" xfId="19526"/>
    <cellStyle name="20% - Accent4 6 2 10" xfId="19527"/>
    <cellStyle name="20% - Accent4 6 2 11" xfId="19528"/>
    <cellStyle name="20% - Accent4 6 2 12" xfId="19529"/>
    <cellStyle name="20% - Accent4 6 2 13" xfId="19530"/>
    <cellStyle name="20% - Accent4 6 2 2" xfId="19531"/>
    <cellStyle name="20% - Accent4 6 2 2 10" xfId="19532"/>
    <cellStyle name="20% - Accent4 6 2 2 2" xfId="19533"/>
    <cellStyle name="20% - Accent4 6 2 2 2 2" xfId="19534"/>
    <cellStyle name="20% - Accent4 6 2 2 3" xfId="19535"/>
    <cellStyle name="20% - Accent4 6 2 2 4" xfId="19536"/>
    <cellStyle name="20% - Accent4 6 2 2 5" xfId="19537"/>
    <cellStyle name="20% - Accent4 6 2 2 6" xfId="19538"/>
    <cellStyle name="20% - Accent4 6 2 2 7" xfId="19539"/>
    <cellStyle name="20% - Accent4 6 2 2 8" xfId="19540"/>
    <cellStyle name="20% - Accent4 6 2 2 9" xfId="19541"/>
    <cellStyle name="20% - Accent4 6 2 3" xfId="19542"/>
    <cellStyle name="20% - Accent4 6 2 3 10" xfId="19543"/>
    <cellStyle name="20% - Accent4 6 2 3 2" xfId="19544"/>
    <cellStyle name="20% - Accent4 6 2 3 3" xfId="19545"/>
    <cellStyle name="20% - Accent4 6 2 3 4" xfId="19546"/>
    <cellStyle name="20% - Accent4 6 2 3 5" xfId="19547"/>
    <cellStyle name="20% - Accent4 6 2 3 6" xfId="19548"/>
    <cellStyle name="20% - Accent4 6 2 3 7" xfId="19549"/>
    <cellStyle name="20% - Accent4 6 2 3 8" xfId="19550"/>
    <cellStyle name="20% - Accent4 6 2 3 9" xfId="19551"/>
    <cellStyle name="20% - Accent4 6 2 4" xfId="19552"/>
    <cellStyle name="20% - Accent4 6 2 5" xfId="19553"/>
    <cellStyle name="20% - Accent4 6 2 6" xfId="19554"/>
    <cellStyle name="20% - Accent4 6 2 7" xfId="19555"/>
    <cellStyle name="20% - Accent4 6 2 8" xfId="19556"/>
    <cellStyle name="20% - Accent4 6 2 9" xfId="19557"/>
    <cellStyle name="20% - Accent4 6 3" xfId="19558"/>
    <cellStyle name="20% - Accent4 6 3 10" xfId="19559"/>
    <cellStyle name="20% - Accent4 6 3 2" xfId="19560"/>
    <cellStyle name="20% - Accent4 6 3 2 2" xfId="19561"/>
    <cellStyle name="20% - Accent4 6 3 2 2 2" xfId="19562"/>
    <cellStyle name="20% - Accent4 6 3 2 3" xfId="19563"/>
    <cellStyle name="20% - Accent4 6 3 3" xfId="19564"/>
    <cellStyle name="20% - Accent4 6 3 3 2" xfId="19565"/>
    <cellStyle name="20% - Accent4 6 3 4" xfId="19566"/>
    <cellStyle name="20% - Accent4 6 3 5" xfId="19567"/>
    <cellStyle name="20% - Accent4 6 3 6" xfId="19568"/>
    <cellStyle name="20% - Accent4 6 3 7" xfId="19569"/>
    <cellStyle name="20% - Accent4 6 3 8" xfId="19570"/>
    <cellStyle name="20% - Accent4 6 3 9" xfId="19571"/>
    <cellStyle name="20% - Accent4 6 4" xfId="19572"/>
    <cellStyle name="20% - Accent4 6 4 10" xfId="19573"/>
    <cellStyle name="20% - Accent4 6 4 2" xfId="19574"/>
    <cellStyle name="20% - Accent4 6 4 2 2" xfId="19575"/>
    <cellStyle name="20% - Accent4 6 4 3" xfId="19576"/>
    <cellStyle name="20% - Accent4 6 4 4" xfId="19577"/>
    <cellStyle name="20% - Accent4 6 4 5" xfId="19578"/>
    <cellStyle name="20% - Accent4 6 4 6" xfId="19579"/>
    <cellStyle name="20% - Accent4 6 4 7" xfId="19580"/>
    <cellStyle name="20% - Accent4 6 4 8" xfId="19581"/>
    <cellStyle name="20% - Accent4 6 4 9" xfId="19582"/>
    <cellStyle name="20% - Accent4 6 5" xfId="19583"/>
    <cellStyle name="20% - Accent4 6 5 10" xfId="19584"/>
    <cellStyle name="20% - Accent4 6 5 2" xfId="19585"/>
    <cellStyle name="20% - Accent4 6 5 3" xfId="19586"/>
    <cellStyle name="20% - Accent4 6 5 4" xfId="19587"/>
    <cellStyle name="20% - Accent4 6 5 5" xfId="19588"/>
    <cellStyle name="20% - Accent4 6 5 6" xfId="19589"/>
    <cellStyle name="20% - Accent4 6 5 7" xfId="19590"/>
    <cellStyle name="20% - Accent4 6 5 8" xfId="19591"/>
    <cellStyle name="20% - Accent4 6 5 9" xfId="19592"/>
    <cellStyle name="20% - Accent4 6 6" xfId="19593"/>
    <cellStyle name="20% - Accent4 6 6 10" xfId="19594"/>
    <cellStyle name="20% - Accent4 6 6 2" xfId="19595"/>
    <cellStyle name="20% - Accent4 6 6 3" xfId="19596"/>
    <cellStyle name="20% - Accent4 6 6 4" xfId="19597"/>
    <cellStyle name="20% - Accent4 6 6 5" xfId="19598"/>
    <cellStyle name="20% - Accent4 6 6 6" xfId="19599"/>
    <cellStyle name="20% - Accent4 6 6 7" xfId="19600"/>
    <cellStyle name="20% - Accent4 6 6 8" xfId="19601"/>
    <cellStyle name="20% - Accent4 6 6 9" xfId="19602"/>
    <cellStyle name="20% - Accent4 6 7" xfId="19603"/>
    <cellStyle name="20% - Accent4 6 7 10" xfId="19604"/>
    <cellStyle name="20% - Accent4 6 7 2" xfId="19605"/>
    <cellStyle name="20% - Accent4 6 7 3" xfId="19606"/>
    <cellStyle name="20% - Accent4 6 7 4" xfId="19607"/>
    <cellStyle name="20% - Accent4 6 7 5" xfId="19608"/>
    <cellStyle name="20% - Accent4 6 7 6" xfId="19609"/>
    <cellStyle name="20% - Accent4 6 7 7" xfId="19610"/>
    <cellStyle name="20% - Accent4 6 7 8" xfId="19611"/>
    <cellStyle name="20% - Accent4 6 7 9" xfId="19612"/>
    <cellStyle name="20% - Accent4 6 8" xfId="19613"/>
    <cellStyle name="20% - Accent4 6 8 10" xfId="19614"/>
    <cellStyle name="20% - Accent4 6 8 2" xfId="19615"/>
    <cellStyle name="20% - Accent4 6 8 3" xfId="19616"/>
    <cellStyle name="20% - Accent4 6 8 4" xfId="19617"/>
    <cellStyle name="20% - Accent4 6 8 5" xfId="19618"/>
    <cellStyle name="20% - Accent4 6 8 6" xfId="19619"/>
    <cellStyle name="20% - Accent4 6 8 7" xfId="19620"/>
    <cellStyle name="20% - Accent4 6 8 8" xfId="19621"/>
    <cellStyle name="20% - Accent4 6 8 9" xfId="19622"/>
    <cellStyle name="20% - Accent4 6 9" xfId="19623"/>
    <cellStyle name="20% - Accent4 6 9 10" xfId="19624"/>
    <cellStyle name="20% - Accent4 6 9 2" xfId="19625"/>
    <cellStyle name="20% - Accent4 6 9 3" xfId="19626"/>
    <cellStyle name="20% - Accent4 6 9 4" xfId="19627"/>
    <cellStyle name="20% - Accent4 6 9 5" xfId="19628"/>
    <cellStyle name="20% - Accent4 6 9 6" xfId="19629"/>
    <cellStyle name="20% - Accent4 6 9 7" xfId="19630"/>
    <cellStyle name="20% - Accent4 6 9 8" xfId="19631"/>
    <cellStyle name="20% - Accent4 6 9 9" xfId="19632"/>
    <cellStyle name="20% - Accent4 60" xfId="19633"/>
    <cellStyle name="20% - Accent4 60 10" xfId="19634"/>
    <cellStyle name="20% - Accent4 60 11" xfId="19635"/>
    <cellStyle name="20% - Accent4 60 2" xfId="19636"/>
    <cellStyle name="20% - Accent4 60 3" xfId="19637"/>
    <cellStyle name="20% - Accent4 60 4" xfId="19638"/>
    <cellStyle name="20% - Accent4 60 5" xfId="19639"/>
    <cellStyle name="20% - Accent4 60 6" xfId="19640"/>
    <cellStyle name="20% - Accent4 60 7" xfId="19641"/>
    <cellStyle name="20% - Accent4 60 8" xfId="19642"/>
    <cellStyle name="20% - Accent4 60 9" xfId="19643"/>
    <cellStyle name="20% - Accent4 61" xfId="19644"/>
    <cellStyle name="20% - Accent4 61 10" xfId="19645"/>
    <cellStyle name="20% - Accent4 61 11" xfId="19646"/>
    <cellStyle name="20% - Accent4 61 2" xfId="19647"/>
    <cellStyle name="20% - Accent4 61 3" xfId="19648"/>
    <cellStyle name="20% - Accent4 61 4" xfId="19649"/>
    <cellStyle name="20% - Accent4 61 5" xfId="19650"/>
    <cellStyle name="20% - Accent4 61 6" xfId="19651"/>
    <cellStyle name="20% - Accent4 61 7" xfId="19652"/>
    <cellStyle name="20% - Accent4 61 8" xfId="19653"/>
    <cellStyle name="20% - Accent4 61 9" xfId="19654"/>
    <cellStyle name="20% - Accent4 62" xfId="19655"/>
    <cellStyle name="20% - Accent4 62 10" xfId="19656"/>
    <cellStyle name="20% - Accent4 62 11" xfId="19657"/>
    <cellStyle name="20% - Accent4 62 2" xfId="19658"/>
    <cellStyle name="20% - Accent4 62 3" xfId="19659"/>
    <cellStyle name="20% - Accent4 62 4" xfId="19660"/>
    <cellStyle name="20% - Accent4 62 5" xfId="19661"/>
    <cellStyle name="20% - Accent4 62 6" xfId="19662"/>
    <cellStyle name="20% - Accent4 62 7" xfId="19663"/>
    <cellStyle name="20% - Accent4 62 8" xfId="19664"/>
    <cellStyle name="20% - Accent4 62 9" xfId="19665"/>
    <cellStyle name="20% - Accent4 63" xfId="19666"/>
    <cellStyle name="20% - Accent4 64" xfId="19667"/>
    <cellStyle name="20% - Accent4 65" xfId="19668"/>
    <cellStyle name="20% - Accent4 66" xfId="19669"/>
    <cellStyle name="20% - Accent4 67" xfId="19670"/>
    <cellStyle name="20% - Accent4 68" xfId="19671"/>
    <cellStyle name="20% - Accent4 69" xfId="19672"/>
    <cellStyle name="20% - Accent4 7" xfId="19673"/>
    <cellStyle name="20% - Accent4 7 10" xfId="19674"/>
    <cellStyle name="20% - Accent4 7 11" xfId="19675"/>
    <cellStyle name="20% - Accent4 7 12" xfId="19676"/>
    <cellStyle name="20% - Accent4 7 13" xfId="19677"/>
    <cellStyle name="20% - Accent4 7 14" xfId="19678"/>
    <cellStyle name="20% - Accent4 7 15" xfId="19679"/>
    <cellStyle name="20% - Accent4 7 16" xfId="19680"/>
    <cellStyle name="20% - Accent4 7 17" xfId="19681"/>
    <cellStyle name="20% - Accent4 7 18" xfId="19682"/>
    <cellStyle name="20% - Accent4 7 19" xfId="19683"/>
    <cellStyle name="20% - Accent4 7 2" xfId="19684"/>
    <cellStyle name="20% - Accent4 7 2 10" xfId="19685"/>
    <cellStyle name="20% - Accent4 7 2 11" xfId="19686"/>
    <cellStyle name="20% - Accent4 7 2 12" xfId="19687"/>
    <cellStyle name="20% - Accent4 7 2 13" xfId="19688"/>
    <cellStyle name="20% - Accent4 7 2 2" xfId="19689"/>
    <cellStyle name="20% - Accent4 7 2 2 10" xfId="19690"/>
    <cellStyle name="20% - Accent4 7 2 2 2" xfId="19691"/>
    <cellStyle name="20% - Accent4 7 2 2 3" xfId="19692"/>
    <cellStyle name="20% - Accent4 7 2 2 4" xfId="19693"/>
    <cellStyle name="20% - Accent4 7 2 2 5" xfId="19694"/>
    <cellStyle name="20% - Accent4 7 2 2 6" xfId="19695"/>
    <cellStyle name="20% - Accent4 7 2 2 7" xfId="19696"/>
    <cellStyle name="20% - Accent4 7 2 2 8" xfId="19697"/>
    <cellStyle name="20% - Accent4 7 2 2 9" xfId="19698"/>
    <cellStyle name="20% - Accent4 7 2 3" xfId="19699"/>
    <cellStyle name="20% - Accent4 7 2 3 10" xfId="19700"/>
    <cellStyle name="20% - Accent4 7 2 3 2" xfId="19701"/>
    <cellStyle name="20% - Accent4 7 2 3 3" xfId="19702"/>
    <cellStyle name="20% - Accent4 7 2 3 4" xfId="19703"/>
    <cellStyle name="20% - Accent4 7 2 3 5" xfId="19704"/>
    <cellStyle name="20% - Accent4 7 2 3 6" xfId="19705"/>
    <cellStyle name="20% - Accent4 7 2 3 7" xfId="19706"/>
    <cellStyle name="20% - Accent4 7 2 3 8" xfId="19707"/>
    <cellStyle name="20% - Accent4 7 2 3 9" xfId="19708"/>
    <cellStyle name="20% - Accent4 7 2 4" xfId="19709"/>
    <cellStyle name="20% - Accent4 7 2 5" xfId="19710"/>
    <cellStyle name="20% - Accent4 7 2 6" xfId="19711"/>
    <cellStyle name="20% - Accent4 7 2 7" xfId="19712"/>
    <cellStyle name="20% - Accent4 7 2 8" xfId="19713"/>
    <cellStyle name="20% - Accent4 7 2 9" xfId="19714"/>
    <cellStyle name="20% - Accent4 7 3" xfId="19715"/>
    <cellStyle name="20% - Accent4 7 3 10" xfId="19716"/>
    <cellStyle name="20% - Accent4 7 3 2" xfId="19717"/>
    <cellStyle name="20% - Accent4 7 3 3" xfId="19718"/>
    <cellStyle name="20% - Accent4 7 3 4" xfId="19719"/>
    <cellStyle name="20% - Accent4 7 3 5" xfId="19720"/>
    <cellStyle name="20% - Accent4 7 3 6" xfId="19721"/>
    <cellStyle name="20% - Accent4 7 3 7" xfId="19722"/>
    <cellStyle name="20% - Accent4 7 3 8" xfId="19723"/>
    <cellStyle name="20% - Accent4 7 3 9" xfId="19724"/>
    <cellStyle name="20% - Accent4 7 4" xfId="19725"/>
    <cellStyle name="20% - Accent4 7 4 10" xfId="19726"/>
    <cellStyle name="20% - Accent4 7 4 2" xfId="19727"/>
    <cellStyle name="20% - Accent4 7 4 3" xfId="19728"/>
    <cellStyle name="20% - Accent4 7 4 4" xfId="19729"/>
    <cellStyle name="20% - Accent4 7 4 5" xfId="19730"/>
    <cellStyle name="20% - Accent4 7 4 6" xfId="19731"/>
    <cellStyle name="20% - Accent4 7 4 7" xfId="19732"/>
    <cellStyle name="20% - Accent4 7 4 8" xfId="19733"/>
    <cellStyle name="20% - Accent4 7 4 9" xfId="19734"/>
    <cellStyle name="20% - Accent4 7 5" xfId="19735"/>
    <cellStyle name="20% - Accent4 7 5 10" xfId="19736"/>
    <cellStyle name="20% - Accent4 7 5 2" xfId="19737"/>
    <cellStyle name="20% - Accent4 7 5 3" xfId="19738"/>
    <cellStyle name="20% - Accent4 7 5 4" xfId="19739"/>
    <cellStyle name="20% - Accent4 7 5 5" xfId="19740"/>
    <cellStyle name="20% - Accent4 7 5 6" xfId="19741"/>
    <cellStyle name="20% - Accent4 7 5 7" xfId="19742"/>
    <cellStyle name="20% - Accent4 7 5 8" xfId="19743"/>
    <cellStyle name="20% - Accent4 7 5 9" xfId="19744"/>
    <cellStyle name="20% - Accent4 7 6" xfId="19745"/>
    <cellStyle name="20% - Accent4 7 6 10" xfId="19746"/>
    <cellStyle name="20% - Accent4 7 6 2" xfId="19747"/>
    <cellStyle name="20% - Accent4 7 6 3" xfId="19748"/>
    <cellStyle name="20% - Accent4 7 6 4" xfId="19749"/>
    <cellStyle name="20% - Accent4 7 6 5" xfId="19750"/>
    <cellStyle name="20% - Accent4 7 6 6" xfId="19751"/>
    <cellStyle name="20% - Accent4 7 6 7" xfId="19752"/>
    <cellStyle name="20% - Accent4 7 6 8" xfId="19753"/>
    <cellStyle name="20% - Accent4 7 6 9" xfId="19754"/>
    <cellStyle name="20% - Accent4 7 7" xfId="19755"/>
    <cellStyle name="20% - Accent4 7 7 10" xfId="19756"/>
    <cellStyle name="20% - Accent4 7 7 2" xfId="19757"/>
    <cellStyle name="20% - Accent4 7 7 3" xfId="19758"/>
    <cellStyle name="20% - Accent4 7 7 4" xfId="19759"/>
    <cellStyle name="20% - Accent4 7 7 5" xfId="19760"/>
    <cellStyle name="20% - Accent4 7 7 6" xfId="19761"/>
    <cellStyle name="20% - Accent4 7 7 7" xfId="19762"/>
    <cellStyle name="20% - Accent4 7 7 8" xfId="19763"/>
    <cellStyle name="20% - Accent4 7 7 9" xfId="19764"/>
    <cellStyle name="20% - Accent4 7 8" xfId="19765"/>
    <cellStyle name="20% - Accent4 7 8 10" xfId="19766"/>
    <cellStyle name="20% - Accent4 7 8 2" xfId="19767"/>
    <cellStyle name="20% - Accent4 7 8 3" xfId="19768"/>
    <cellStyle name="20% - Accent4 7 8 4" xfId="19769"/>
    <cellStyle name="20% - Accent4 7 8 5" xfId="19770"/>
    <cellStyle name="20% - Accent4 7 8 6" xfId="19771"/>
    <cellStyle name="20% - Accent4 7 8 7" xfId="19772"/>
    <cellStyle name="20% - Accent4 7 8 8" xfId="19773"/>
    <cellStyle name="20% - Accent4 7 8 9" xfId="19774"/>
    <cellStyle name="20% - Accent4 7 9" xfId="19775"/>
    <cellStyle name="20% - Accent4 7 9 10" xfId="19776"/>
    <cellStyle name="20% - Accent4 7 9 2" xfId="19777"/>
    <cellStyle name="20% - Accent4 7 9 3" xfId="19778"/>
    <cellStyle name="20% - Accent4 7 9 4" xfId="19779"/>
    <cellStyle name="20% - Accent4 7 9 5" xfId="19780"/>
    <cellStyle name="20% - Accent4 7 9 6" xfId="19781"/>
    <cellStyle name="20% - Accent4 7 9 7" xfId="19782"/>
    <cellStyle name="20% - Accent4 7 9 8" xfId="19783"/>
    <cellStyle name="20% - Accent4 7 9 9" xfId="19784"/>
    <cellStyle name="20% - Accent4 70" xfId="19785"/>
    <cellStyle name="20% - Accent4 71" xfId="19786"/>
    <cellStyle name="20% - Accent4 72" xfId="19787"/>
    <cellStyle name="20% - Accent4 73" xfId="19788"/>
    <cellStyle name="20% - Accent4 74" xfId="19789"/>
    <cellStyle name="20% - Accent4 75" xfId="19790"/>
    <cellStyle name="20% - Accent4 76" xfId="19791"/>
    <cellStyle name="20% - Accent4 77" xfId="19792"/>
    <cellStyle name="20% - Accent4 78" xfId="19793"/>
    <cellStyle name="20% - Accent4 79" xfId="19794"/>
    <cellStyle name="20% - Accent4 8" xfId="19795"/>
    <cellStyle name="20% - Accent4 8 10" xfId="19796"/>
    <cellStyle name="20% - Accent4 8 11" xfId="19797"/>
    <cellStyle name="20% - Accent4 8 12" xfId="19798"/>
    <cellStyle name="20% - Accent4 8 13" xfId="19799"/>
    <cellStyle name="20% - Accent4 8 14" xfId="19800"/>
    <cellStyle name="20% - Accent4 8 15" xfId="19801"/>
    <cellStyle name="20% - Accent4 8 16" xfId="19802"/>
    <cellStyle name="20% - Accent4 8 17" xfId="19803"/>
    <cellStyle name="20% - Accent4 8 18" xfId="19804"/>
    <cellStyle name="20% - Accent4 8 19" xfId="19805"/>
    <cellStyle name="20% - Accent4 8 2" xfId="19806"/>
    <cellStyle name="20% - Accent4 8 2 10" xfId="19807"/>
    <cellStyle name="20% - Accent4 8 2 11" xfId="19808"/>
    <cellStyle name="20% - Accent4 8 2 12" xfId="19809"/>
    <cellStyle name="20% - Accent4 8 2 13" xfId="19810"/>
    <cellStyle name="20% - Accent4 8 2 2" xfId="19811"/>
    <cellStyle name="20% - Accent4 8 2 2 10" xfId="19812"/>
    <cellStyle name="20% - Accent4 8 2 2 2" xfId="19813"/>
    <cellStyle name="20% - Accent4 8 2 2 3" xfId="19814"/>
    <cellStyle name="20% - Accent4 8 2 2 4" xfId="19815"/>
    <cellStyle name="20% - Accent4 8 2 2 5" xfId="19816"/>
    <cellStyle name="20% - Accent4 8 2 2 6" xfId="19817"/>
    <cellStyle name="20% - Accent4 8 2 2 7" xfId="19818"/>
    <cellStyle name="20% - Accent4 8 2 2 8" xfId="19819"/>
    <cellStyle name="20% - Accent4 8 2 2 9" xfId="19820"/>
    <cellStyle name="20% - Accent4 8 2 3" xfId="19821"/>
    <cellStyle name="20% - Accent4 8 2 3 10" xfId="19822"/>
    <cellStyle name="20% - Accent4 8 2 3 2" xfId="19823"/>
    <cellStyle name="20% - Accent4 8 2 3 3" xfId="19824"/>
    <cellStyle name="20% - Accent4 8 2 3 4" xfId="19825"/>
    <cellStyle name="20% - Accent4 8 2 3 5" xfId="19826"/>
    <cellStyle name="20% - Accent4 8 2 3 6" xfId="19827"/>
    <cellStyle name="20% - Accent4 8 2 3 7" xfId="19828"/>
    <cellStyle name="20% - Accent4 8 2 3 8" xfId="19829"/>
    <cellStyle name="20% - Accent4 8 2 3 9" xfId="19830"/>
    <cellStyle name="20% - Accent4 8 2 4" xfId="19831"/>
    <cellStyle name="20% - Accent4 8 2 5" xfId="19832"/>
    <cellStyle name="20% - Accent4 8 2 6" xfId="19833"/>
    <cellStyle name="20% - Accent4 8 2 7" xfId="19834"/>
    <cellStyle name="20% - Accent4 8 2 8" xfId="19835"/>
    <cellStyle name="20% - Accent4 8 2 9" xfId="19836"/>
    <cellStyle name="20% - Accent4 8 3" xfId="19837"/>
    <cellStyle name="20% - Accent4 8 3 10" xfId="19838"/>
    <cellStyle name="20% - Accent4 8 3 2" xfId="19839"/>
    <cellStyle name="20% - Accent4 8 3 3" xfId="19840"/>
    <cellStyle name="20% - Accent4 8 3 4" xfId="19841"/>
    <cellStyle name="20% - Accent4 8 3 5" xfId="19842"/>
    <cellStyle name="20% - Accent4 8 3 6" xfId="19843"/>
    <cellStyle name="20% - Accent4 8 3 7" xfId="19844"/>
    <cellStyle name="20% - Accent4 8 3 8" xfId="19845"/>
    <cellStyle name="20% - Accent4 8 3 9" xfId="19846"/>
    <cellStyle name="20% - Accent4 8 4" xfId="19847"/>
    <cellStyle name="20% - Accent4 8 4 10" xfId="19848"/>
    <cellStyle name="20% - Accent4 8 4 2" xfId="19849"/>
    <cellStyle name="20% - Accent4 8 4 3" xfId="19850"/>
    <cellStyle name="20% - Accent4 8 4 4" xfId="19851"/>
    <cellStyle name="20% - Accent4 8 4 5" xfId="19852"/>
    <cellStyle name="20% - Accent4 8 4 6" xfId="19853"/>
    <cellStyle name="20% - Accent4 8 4 7" xfId="19854"/>
    <cellStyle name="20% - Accent4 8 4 8" xfId="19855"/>
    <cellStyle name="20% - Accent4 8 4 9" xfId="19856"/>
    <cellStyle name="20% - Accent4 8 5" xfId="19857"/>
    <cellStyle name="20% - Accent4 8 5 10" xfId="19858"/>
    <cellStyle name="20% - Accent4 8 5 2" xfId="19859"/>
    <cellStyle name="20% - Accent4 8 5 3" xfId="19860"/>
    <cellStyle name="20% - Accent4 8 5 4" xfId="19861"/>
    <cellStyle name="20% - Accent4 8 5 5" xfId="19862"/>
    <cellStyle name="20% - Accent4 8 5 6" xfId="19863"/>
    <cellStyle name="20% - Accent4 8 5 7" xfId="19864"/>
    <cellStyle name="20% - Accent4 8 5 8" xfId="19865"/>
    <cellStyle name="20% - Accent4 8 5 9" xfId="19866"/>
    <cellStyle name="20% - Accent4 8 6" xfId="19867"/>
    <cellStyle name="20% - Accent4 8 6 10" xfId="19868"/>
    <cellStyle name="20% - Accent4 8 6 2" xfId="19869"/>
    <cellStyle name="20% - Accent4 8 6 3" xfId="19870"/>
    <cellStyle name="20% - Accent4 8 6 4" xfId="19871"/>
    <cellStyle name="20% - Accent4 8 6 5" xfId="19872"/>
    <cellStyle name="20% - Accent4 8 6 6" xfId="19873"/>
    <cellStyle name="20% - Accent4 8 6 7" xfId="19874"/>
    <cellStyle name="20% - Accent4 8 6 8" xfId="19875"/>
    <cellStyle name="20% - Accent4 8 6 9" xfId="19876"/>
    <cellStyle name="20% - Accent4 8 7" xfId="19877"/>
    <cellStyle name="20% - Accent4 8 7 10" xfId="19878"/>
    <cellStyle name="20% - Accent4 8 7 2" xfId="19879"/>
    <cellStyle name="20% - Accent4 8 7 3" xfId="19880"/>
    <cellStyle name="20% - Accent4 8 7 4" xfId="19881"/>
    <cellStyle name="20% - Accent4 8 7 5" xfId="19882"/>
    <cellStyle name="20% - Accent4 8 7 6" xfId="19883"/>
    <cellStyle name="20% - Accent4 8 7 7" xfId="19884"/>
    <cellStyle name="20% - Accent4 8 7 8" xfId="19885"/>
    <cellStyle name="20% - Accent4 8 7 9" xfId="19886"/>
    <cellStyle name="20% - Accent4 8 8" xfId="19887"/>
    <cellStyle name="20% - Accent4 8 8 10" xfId="19888"/>
    <cellStyle name="20% - Accent4 8 8 2" xfId="19889"/>
    <cellStyle name="20% - Accent4 8 8 3" xfId="19890"/>
    <cellStyle name="20% - Accent4 8 8 4" xfId="19891"/>
    <cellStyle name="20% - Accent4 8 8 5" xfId="19892"/>
    <cellStyle name="20% - Accent4 8 8 6" xfId="19893"/>
    <cellStyle name="20% - Accent4 8 8 7" xfId="19894"/>
    <cellStyle name="20% - Accent4 8 8 8" xfId="19895"/>
    <cellStyle name="20% - Accent4 8 8 9" xfId="19896"/>
    <cellStyle name="20% - Accent4 8 9" xfId="19897"/>
    <cellStyle name="20% - Accent4 8 9 10" xfId="19898"/>
    <cellStyle name="20% - Accent4 8 9 2" xfId="19899"/>
    <cellStyle name="20% - Accent4 8 9 3" xfId="19900"/>
    <cellStyle name="20% - Accent4 8 9 4" xfId="19901"/>
    <cellStyle name="20% - Accent4 8 9 5" xfId="19902"/>
    <cellStyle name="20% - Accent4 8 9 6" xfId="19903"/>
    <cellStyle name="20% - Accent4 8 9 7" xfId="19904"/>
    <cellStyle name="20% - Accent4 8 9 8" xfId="19905"/>
    <cellStyle name="20% - Accent4 8 9 9" xfId="19906"/>
    <cellStyle name="20% - Accent4 80" xfId="19907"/>
    <cellStyle name="20% - Accent4 81" xfId="19908"/>
    <cellStyle name="20% - Accent4 82" xfId="19909"/>
    <cellStyle name="20% - Accent4 83" xfId="19910"/>
    <cellStyle name="20% - Accent4 84" xfId="19911"/>
    <cellStyle name="20% - Accent4 85" xfId="19912"/>
    <cellStyle name="20% - Accent4 86" xfId="19913"/>
    <cellStyle name="20% - Accent4 87" xfId="19914"/>
    <cellStyle name="20% - Accent4 88" xfId="19915"/>
    <cellStyle name="20% - Accent4 89" xfId="19916"/>
    <cellStyle name="20% - Accent4 9" xfId="19917"/>
    <cellStyle name="20% - Accent4 9 10" xfId="19918"/>
    <cellStyle name="20% - Accent4 9 11" xfId="19919"/>
    <cellStyle name="20% - Accent4 9 12" xfId="19920"/>
    <cellStyle name="20% - Accent4 9 13" xfId="19921"/>
    <cellStyle name="20% - Accent4 9 14" xfId="19922"/>
    <cellStyle name="20% - Accent4 9 15" xfId="19923"/>
    <cellStyle name="20% - Accent4 9 16" xfId="19924"/>
    <cellStyle name="20% - Accent4 9 17" xfId="19925"/>
    <cellStyle name="20% - Accent4 9 18" xfId="19926"/>
    <cellStyle name="20% - Accent4 9 19" xfId="19927"/>
    <cellStyle name="20% - Accent4 9 2" xfId="19928"/>
    <cellStyle name="20% - Accent4 9 2 10" xfId="19929"/>
    <cellStyle name="20% - Accent4 9 2 11" xfId="19930"/>
    <cellStyle name="20% - Accent4 9 2 12" xfId="19931"/>
    <cellStyle name="20% - Accent4 9 2 13" xfId="19932"/>
    <cellStyle name="20% - Accent4 9 2 2" xfId="19933"/>
    <cellStyle name="20% - Accent4 9 2 2 10" xfId="19934"/>
    <cellStyle name="20% - Accent4 9 2 2 2" xfId="19935"/>
    <cellStyle name="20% - Accent4 9 2 2 3" xfId="19936"/>
    <cellStyle name="20% - Accent4 9 2 2 4" xfId="19937"/>
    <cellStyle name="20% - Accent4 9 2 2 5" xfId="19938"/>
    <cellStyle name="20% - Accent4 9 2 2 6" xfId="19939"/>
    <cellStyle name="20% - Accent4 9 2 2 7" xfId="19940"/>
    <cellStyle name="20% - Accent4 9 2 2 8" xfId="19941"/>
    <cellStyle name="20% - Accent4 9 2 2 9" xfId="19942"/>
    <cellStyle name="20% - Accent4 9 2 3" xfId="19943"/>
    <cellStyle name="20% - Accent4 9 2 3 10" xfId="19944"/>
    <cellStyle name="20% - Accent4 9 2 3 2" xfId="19945"/>
    <cellStyle name="20% - Accent4 9 2 3 3" xfId="19946"/>
    <cellStyle name="20% - Accent4 9 2 3 4" xfId="19947"/>
    <cellStyle name="20% - Accent4 9 2 3 5" xfId="19948"/>
    <cellStyle name="20% - Accent4 9 2 3 6" xfId="19949"/>
    <cellStyle name="20% - Accent4 9 2 3 7" xfId="19950"/>
    <cellStyle name="20% - Accent4 9 2 3 8" xfId="19951"/>
    <cellStyle name="20% - Accent4 9 2 3 9" xfId="19952"/>
    <cellStyle name="20% - Accent4 9 2 4" xfId="19953"/>
    <cellStyle name="20% - Accent4 9 2 5" xfId="19954"/>
    <cellStyle name="20% - Accent4 9 2 6" xfId="19955"/>
    <cellStyle name="20% - Accent4 9 2 7" xfId="19956"/>
    <cellStyle name="20% - Accent4 9 2 8" xfId="19957"/>
    <cellStyle name="20% - Accent4 9 2 9" xfId="19958"/>
    <cellStyle name="20% - Accent4 9 3" xfId="19959"/>
    <cellStyle name="20% - Accent4 9 3 10" xfId="19960"/>
    <cellStyle name="20% - Accent4 9 3 2" xfId="19961"/>
    <cellStyle name="20% - Accent4 9 3 3" xfId="19962"/>
    <cellStyle name="20% - Accent4 9 3 4" xfId="19963"/>
    <cellStyle name="20% - Accent4 9 3 5" xfId="19964"/>
    <cellStyle name="20% - Accent4 9 3 6" xfId="19965"/>
    <cellStyle name="20% - Accent4 9 3 7" xfId="19966"/>
    <cellStyle name="20% - Accent4 9 3 8" xfId="19967"/>
    <cellStyle name="20% - Accent4 9 3 9" xfId="19968"/>
    <cellStyle name="20% - Accent4 9 4" xfId="19969"/>
    <cellStyle name="20% - Accent4 9 4 10" xfId="19970"/>
    <cellStyle name="20% - Accent4 9 4 2" xfId="19971"/>
    <cellStyle name="20% - Accent4 9 4 3" xfId="19972"/>
    <cellStyle name="20% - Accent4 9 4 4" xfId="19973"/>
    <cellStyle name="20% - Accent4 9 4 5" xfId="19974"/>
    <cellStyle name="20% - Accent4 9 4 6" xfId="19975"/>
    <cellStyle name="20% - Accent4 9 4 7" xfId="19976"/>
    <cellStyle name="20% - Accent4 9 4 8" xfId="19977"/>
    <cellStyle name="20% - Accent4 9 4 9" xfId="19978"/>
    <cellStyle name="20% - Accent4 9 5" xfId="19979"/>
    <cellStyle name="20% - Accent4 9 5 10" xfId="19980"/>
    <cellStyle name="20% - Accent4 9 5 2" xfId="19981"/>
    <cellStyle name="20% - Accent4 9 5 3" xfId="19982"/>
    <cellStyle name="20% - Accent4 9 5 4" xfId="19983"/>
    <cellStyle name="20% - Accent4 9 5 5" xfId="19984"/>
    <cellStyle name="20% - Accent4 9 5 6" xfId="19985"/>
    <cellStyle name="20% - Accent4 9 5 7" xfId="19986"/>
    <cellStyle name="20% - Accent4 9 5 8" xfId="19987"/>
    <cellStyle name="20% - Accent4 9 5 9" xfId="19988"/>
    <cellStyle name="20% - Accent4 9 6" xfId="19989"/>
    <cellStyle name="20% - Accent4 9 6 10" xfId="19990"/>
    <cellStyle name="20% - Accent4 9 6 2" xfId="19991"/>
    <cellStyle name="20% - Accent4 9 6 3" xfId="19992"/>
    <cellStyle name="20% - Accent4 9 6 4" xfId="19993"/>
    <cellStyle name="20% - Accent4 9 6 5" xfId="19994"/>
    <cellStyle name="20% - Accent4 9 6 6" xfId="19995"/>
    <cellStyle name="20% - Accent4 9 6 7" xfId="19996"/>
    <cellStyle name="20% - Accent4 9 6 8" xfId="19997"/>
    <cellStyle name="20% - Accent4 9 6 9" xfId="19998"/>
    <cellStyle name="20% - Accent4 9 7" xfId="19999"/>
    <cellStyle name="20% - Accent4 9 7 10" xfId="20000"/>
    <cellStyle name="20% - Accent4 9 7 2" xfId="20001"/>
    <cellStyle name="20% - Accent4 9 7 3" xfId="20002"/>
    <cellStyle name="20% - Accent4 9 7 4" xfId="20003"/>
    <cellStyle name="20% - Accent4 9 7 5" xfId="20004"/>
    <cellStyle name="20% - Accent4 9 7 6" xfId="20005"/>
    <cellStyle name="20% - Accent4 9 7 7" xfId="20006"/>
    <cellStyle name="20% - Accent4 9 7 8" xfId="20007"/>
    <cellStyle name="20% - Accent4 9 7 9" xfId="20008"/>
    <cellStyle name="20% - Accent4 9 8" xfId="20009"/>
    <cellStyle name="20% - Accent4 9 8 10" xfId="20010"/>
    <cellStyle name="20% - Accent4 9 8 2" xfId="20011"/>
    <cellStyle name="20% - Accent4 9 8 3" xfId="20012"/>
    <cellStyle name="20% - Accent4 9 8 4" xfId="20013"/>
    <cellStyle name="20% - Accent4 9 8 5" xfId="20014"/>
    <cellStyle name="20% - Accent4 9 8 6" xfId="20015"/>
    <cellStyle name="20% - Accent4 9 8 7" xfId="20016"/>
    <cellStyle name="20% - Accent4 9 8 8" xfId="20017"/>
    <cellStyle name="20% - Accent4 9 8 9" xfId="20018"/>
    <cellStyle name="20% - Accent4 9 9" xfId="20019"/>
    <cellStyle name="20% - Accent4 9 9 10" xfId="20020"/>
    <cellStyle name="20% - Accent4 9 9 2" xfId="20021"/>
    <cellStyle name="20% - Accent4 9 9 3" xfId="20022"/>
    <cellStyle name="20% - Accent4 9 9 4" xfId="20023"/>
    <cellStyle name="20% - Accent4 9 9 5" xfId="20024"/>
    <cellStyle name="20% - Accent4 9 9 6" xfId="20025"/>
    <cellStyle name="20% - Accent4 9 9 7" xfId="20026"/>
    <cellStyle name="20% - Accent4 9 9 8" xfId="20027"/>
    <cellStyle name="20% - Accent4 9 9 9" xfId="20028"/>
    <cellStyle name="20% - Accent4 90" xfId="20029"/>
    <cellStyle name="20% - Accent4 91" xfId="20030"/>
    <cellStyle name="20% - Accent4 92" xfId="20031"/>
    <cellStyle name="20% - Accent4 93" xfId="20032"/>
    <cellStyle name="20% - Accent4 94" xfId="20033"/>
    <cellStyle name="20% - Accent4 95" xfId="20034"/>
    <cellStyle name="20% - Accent4 96" xfId="20035"/>
    <cellStyle name="20% - Accent4 97" xfId="20036"/>
    <cellStyle name="20% - Accent4 98" xfId="20037"/>
    <cellStyle name="20% - Accent4 99" xfId="20038"/>
    <cellStyle name="20% - Accent5 10" xfId="20039"/>
    <cellStyle name="20% - Accent5 10 10" xfId="20040"/>
    <cellStyle name="20% - Accent5 10 11" xfId="20041"/>
    <cellStyle name="20% - Accent5 10 12" xfId="20042"/>
    <cellStyle name="20% - Accent5 10 13" xfId="20043"/>
    <cellStyle name="20% - Accent5 10 14" xfId="20044"/>
    <cellStyle name="20% - Accent5 10 15" xfId="20045"/>
    <cellStyle name="20% - Accent5 10 16" xfId="20046"/>
    <cellStyle name="20% - Accent5 10 17" xfId="20047"/>
    <cellStyle name="20% - Accent5 10 18" xfId="20048"/>
    <cellStyle name="20% - Accent5 10 19" xfId="20049"/>
    <cellStyle name="20% - Accent5 10 2" xfId="20050"/>
    <cellStyle name="20% - Accent5 10 2 10" xfId="20051"/>
    <cellStyle name="20% - Accent5 10 2 11" xfId="20052"/>
    <cellStyle name="20% - Accent5 10 2 12" xfId="20053"/>
    <cellStyle name="20% - Accent5 10 2 13" xfId="20054"/>
    <cellStyle name="20% - Accent5 10 2 2" xfId="20055"/>
    <cellStyle name="20% - Accent5 10 2 2 10" xfId="20056"/>
    <cellStyle name="20% - Accent5 10 2 2 2" xfId="20057"/>
    <cellStyle name="20% - Accent5 10 2 2 3" xfId="20058"/>
    <cellStyle name="20% - Accent5 10 2 2 4" xfId="20059"/>
    <cellStyle name="20% - Accent5 10 2 2 5" xfId="20060"/>
    <cellStyle name="20% - Accent5 10 2 2 6" xfId="20061"/>
    <cellStyle name="20% - Accent5 10 2 2 7" xfId="20062"/>
    <cellStyle name="20% - Accent5 10 2 2 8" xfId="20063"/>
    <cellStyle name="20% - Accent5 10 2 2 9" xfId="20064"/>
    <cellStyle name="20% - Accent5 10 2 3" xfId="20065"/>
    <cellStyle name="20% - Accent5 10 2 3 10" xfId="20066"/>
    <cellStyle name="20% - Accent5 10 2 3 2" xfId="20067"/>
    <cellStyle name="20% - Accent5 10 2 3 3" xfId="20068"/>
    <cellStyle name="20% - Accent5 10 2 3 4" xfId="20069"/>
    <cellStyle name="20% - Accent5 10 2 3 5" xfId="20070"/>
    <cellStyle name="20% - Accent5 10 2 3 6" xfId="20071"/>
    <cellStyle name="20% - Accent5 10 2 3 7" xfId="20072"/>
    <cellStyle name="20% - Accent5 10 2 3 8" xfId="20073"/>
    <cellStyle name="20% - Accent5 10 2 3 9" xfId="20074"/>
    <cellStyle name="20% - Accent5 10 2 4" xfId="20075"/>
    <cellStyle name="20% - Accent5 10 2 5" xfId="20076"/>
    <cellStyle name="20% - Accent5 10 2 6" xfId="20077"/>
    <cellStyle name="20% - Accent5 10 2 7" xfId="20078"/>
    <cellStyle name="20% - Accent5 10 2 8" xfId="20079"/>
    <cellStyle name="20% - Accent5 10 2 9" xfId="20080"/>
    <cellStyle name="20% - Accent5 10 3" xfId="20081"/>
    <cellStyle name="20% - Accent5 10 3 10" xfId="20082"/>
    <cellStyle name="20% - Accent5 10 3 2" xfId="20083"/>
    <cellStyle name="20% - Accent5 10 3 3" xfId="20084"/>
    <cellStyle name="20% - Accent5 10 3 4" xfId="20085"/>
    <cellStyle name="20% - Accent5 10 3 5" xfId="20086"/>
    <cellStyle name="20% - Accent5 10 3 6" xfId="20087"/>
    <cellStyle name="20% - Accent5 10 3 7" xfId="20088"/>
    <cellStyle name="20% - Accent5 10 3 8" xfId="20089"/>
    <cellStyle name="20% - Accent5 10 3 9" xfId="20090"/>
    <cellStyle name="20% - Accent5 10 4" xfId="20091"/>
    <cellStyle name="20% - Accent5 10 4 10" xfId="20092"/>
    <cellStyle name="20% - Accent5 10 4 2" xfId="20093"/>
    <cellStyle name="20% - Accent5 10 4 3" xfId="20094"/>
    <cellStyle name="20% - Accent5 10 4 4" xfId="20095"/>
    <cellStyle name="20% - Accent5 10 4 5" xfId="20096"/>
    <cellStyle name="20% - Accent5 10 4 6" xfId="20097"/>
    <cellStyle name="20% - Accent5 10 4 7" xfId="20098"/>
    <cellStyle name="20% - Accent5 10 4 8" xfId="20099"/>
    <cellStyle name="20% - Accent5 10 4 9" xfId="20100"/>
    <cellStyle name="20% - Accent5 10 5" xfId="20101"/>
    <cellStyle name="20% - Accent5 10 5 10" xfId="20102"/>
    <cellStyle name="20% - Accent5 10 5 2" xfId="20103"/>
    <cellStyle name="20% - Accent5 10 5 3" xfId="20104"/>
    <cellStyle name="20% - Accent5 10 5 4" xfId="20105"/>
    <cellStyle name="20% - Accent5 10 5 5" xfId="20106"/>
    <cellStyle name="20% - Accent5 10 5 6" xfId="20107"/>
    <cellStyle name="20% - Accent5 10 5 7" xfId="20108"/>
    <cellStyle name="20% - Accent5 10 5 8" xfId="20109"/>
    <cellStyle name="20% - Accent5 10 5 9" xfId="20110"/>
    <cellStyle name="20% - Accent5 10 6" xfId="20111"/>
    <cellStyle name="20% - Accent5 10 6 10" xfId="20112"/>
    <cellStyle name="20% - Accent5 10 6 2" xfId="20113"/>
    <cellStyle name="20% - Accent5 10 6 3" xfId="20114"/>
    <cellStyle name="20% - Accent5 10 6 4" xfId="20115"/>
    <cellStyle name="20% - Accent5 10 6 5" xfId="20116"/>
    <cellStyle name="20% - Accent5 10 6 6" xfId="20117"/>
    <cellStyle name="20% - Accent5 10 6 7" xfId="20118"/>
    <cellStyle name="20% - Accent5 10 6 8" xfId="20119"/>
    <cellStyle name="20% - Accent5 10 6 9" xfId="20120"/>
    <cellStyle name="20% - Accent5 10 7" xfId="20121"/>
    <cellStyle name="20% - Accent5 10 7 10" xfId="20122"/>
    <cellStyle name="20% - Accent5 10 7 2" xfId="20123"/>
    <cellStyle name="20% - Accent5 10 7 3" xfId="20124"/>
    <cellStyle name="20% - Accent5 10 7 4" xfId="20125"/>
    <cellStyle name="20% - Accent5 10 7 5" xfId="20126"/>
    <cellStyle name="20% - Accent5 10 7 6" xfId="20127"/>
    <cellStyle name="20% - Accent5 10 7 7" xfId="20128"/>
    <cellStyle name="20% - Accent5 10 7 8" xfId="20129"/>
    <cellStyle name="20% - Accent5 10 7 9" xfId="20130"/>
    <cellStyle name="20% - Accent5 10 8" xfId="20131"/>
    <cellStyle name="20% - Accent5 10 8 10" xfId="20132"/>
    <cellStyle name="20% - Accent5 10 8 2" xfId="20133"/>
    <cellStyle name="20% - Accent5 10 8 3" xfId="20134"/>
    <cellStyle name="20% - Accent5 10 8 4" xfId="20135"/>
    <cellStyle name="20% - Accent5 10 8 5" xfId="20136"/>
    <cellStyle name="20% - Accent5 10 8 6" xfId="20137"/>
    <cellStyle name="20% - Accent5 10 8 7" xfId="20138"/>
    <cellStyle name="20% - Accent5 10 8 8" xfId="20139"/>
    <cellStyle name="20% - Accent5 10 8 9" xfId="20140"/>
    <cellStyle name="20% - Accent5 10 9" xfId="20141"/>
    <cellStyle name="20% - Accent5 10 9 10" xfId="20142"/>
    <cellStyle name="20% - Accent5 10 9 2" xfId="20143"/>
    <cellStyle name="20% - Accent5 10 9 3" xfId="20144"/>
    <cellStyle name="20% - Accent5 10 9 4" xfId="20145"/>
    <cellStyle name="20% - Accent5 10 9 5" xfId="20146"/>
    <cellStyle name="20% - Accent5 10 9 6" xfId="20147"/>
    <cellStyle name="20% - Accent5 10 9 7" xfId="20148"/>
    <cellStyle name="20% - Accent5 10 9 8" xfId="20149"/>
    <cellStyle name="20% - Accent5 10 9 9" xfId="20150"/>
    <cellStyle name="20% - Accent5 100" xfId="20151"/>
    <cellStyle name="20% - Accent5 101" xfId="20152"/>
    <cellStyle name="20% - Accent5 102" xfId="20153"/>
    <cellStyle name="20% - Accent5 103" xfId="20154"/>
    <cellStyle name="20% - Accent5 104" xfId="20155"/>
    <cellStyle name="20% - Accent5 105" xfId="20156"/>
    <cellStyle name="20% - Accent5 106" xfId="20157"/>
    <cellStyle name="20% - Accent5 107" xfId="20158"/>
    <cellStyle name="20% - Accent5 108" xfId="20159"/>
    <cellStyle name="20% - Accent5 109" xfId="20160"/>
    <cellStyle name="20% - Accent5 11" xfId="20161"/>
    <cellStyle name="20% - Accent5 11 10" xfId="20162"/>
    <cellStyle name="20% - Accent5 11 11" xfId="20163"/>
    <cellStyle name="20% - Accent5 11 12" xfId="20164"/>
    <cellStyle name="20% - Accent5 11 13" xfId="20165"/>
    <cellStyle name="20% - Accent5 11 14" xfId="20166"/>
    <cellStyle name="20% - Accent5 11 15" xfId="20167"/>
    <cellStyle name="20% - Accent5 11 16" xfId="20168"/>
    <cellStyle name="20% - Accent5 11 17" xfId="20169"/>
    <cellStyle name="20% - Accent5 11 18" xfId="20170"/>
    <cellStyle name="20% - Accent5 11 19" xfId="20171"/>
    <cellStyle name="20% - Accent5 11 2" xfId="20172"/>
    <cellStyle name="20% - Accent5 11 2 10" xfId="20173"/>
    <cellStyle name="20% - Accent5 11 2 11" xfId="20174"/>
    <cellStyle name="20% - Accent5 11 2 12" xfId="20175"/>
    <cellStyle name="20% - Accent5 11 2 13" xfId="20176"/>
    <cellStyle name="20% - Accent5 11 2 2" xfId="20177"/>
    <cellStyle name="20% - Accent5 11 2 2 10" xfId="20178"/>
    <cellStyle name="20% - Accent5 11 2 2 2" xfId="20179"/>
    <cellStyle name="20% - Accent5 11 2 2 3" xfId="20180"/>
    <cellStyle name="20% - Accent5 11 2 2 4" xfId="20181"/>
    <cellStyle name="20% - Accent5 11 2 2 5" xfId="20182"/>
    <cellStyle name="20% - Accent5 11 2 2 6" xfId="20183"/>
    <cellStyle name="20% - Accent5 11 2 2 7" xfId="20184"/>
    <cellStyle name="20% - Accent5 11 2 2 8" xfId="20185"/>
    <cellStyle name="20% - Accent5 11 2 2 9" xfId="20186"/>
    <cellStyle name="20% - Accent5 11 2 3" xfId="20187"/>
    <cellStyle name="20% - Accent5 11 2 3 10" xfId="20188"/>
    <cellStyle name="20% - Accent5 11 2 3 2" xfId="20189"/>
    <cellStyle name="20% - Accent5 11 2 3 3" xfId="20190"/>
    <cellStyle name="20% - Accent5 11 2 3 4" xfId="20191"/>
    <cellStyle name="20% - Accent5 11 2 3 5" xfId="20192"/>
    <cellStyle name="20% - Accent5 11 2 3 6" xfId="20193"/>
    <cellStyle name="20% - Accent5 11 2 3 7" xfId="20194"/>
    <cellStyle name="20% - Accent5 11 2 3 8" xfId="20195"/>
    <cellStyle name="20% - Accent5 11 2 3 9" xfId="20196"/>
    <cellStyle name="20% - Accent5 11 2 4" xfId="20197"/>
    <cellStyle name="20% - Accent5 11 2 5" xfId="20198"/>
    <cellStyle name="20% - Accent5 11 2 6" xfId="20199"/>
    <cellStyle name="20% - Accent5 11 2 7" xfId="20200"/>
    <cellStyle name="20% - Accent5 11 2 8" xfId="20201"/>
    <cellStyle name="20% - Accent5 11 2 9" xfId="20202"/>
    <cellStyle name="20% - Accent5 11 3" xfId="20203"/>
    <cellStyle name="20% - Accent5 11 3 10" xfId="20204"/>
    <cellStyle name="20% - Accent5 11 3 2" xfId="20205"/>
    <cellStyle name="20% - Accent5 11 3 3" xfId="20206"/>
    <cellStyle name="20% - Accent5 11 3 4" xfId="20207"/>
    <cellStyle name="20% - Accent5 11 3 5" xfId="20208"/>
    <cellStyle name="20% - Accent5 11 3 6" xfId="20209"/>
    <cellStyle name="20% - Accent5 11 3 7" xfId="20210"/>
    <cellStyle name="20% - Accent5 11 3 8" xfId="20211"/>
    <cellStyle name="20% - Accent5 11 3 9" xfId="20212"/>
    <cellStyle name="20% - Accent5 11 4" xfId="20213"/>
    <cellStyle name="20% - Accent5 11 4 10" xfId="20214"/>
    <cellStyle name="20% - Accent5 11 4 2" xfId="20215"/>
    <cellStyle name="20% - Accent5 11 4 3" xfId="20216"/>
    <cellStyle name="20% - Accent5 11 4 4" xfId="20217"/>
    <cellStyle name="20% - Accent5 11 4 5" xfId="20218"/>
    <cellStyle name="20% - Accent5 11 4 6" xfId="20219"/>
    <cellStyle name="20% - Accent5 11 4 7" xfId="20220"/>
    <cellStyle name="20% - Accent5 11 4 8" xfId="20221"/>
    <cellStyle name="20% - Accent5 11 4 9" xfId="20222"/>
    <cellStyle name="20% - Accent5 11 5" xfId="20223"/>
    <cellStyle name="20% - Accent5 11 5 10" xfId="20224"/>
    <cellStyle name="20% - Accent5 11 5 2" xfId="20225"/>
    <cellStyle name="20% - Accent5 11 5 3" xfId="20226"/>
    <cellStyle name="20% - Accent5 11 5 4" xfId="20227"/>
    <cellStyle name="20% - Accent5 11 5 5" xfId="20228"/>
    <cellStyle name="20% - Accent5 11 5 6" xfId="20229"/>
    <cellStyle name="20% - Accent5 11 5 7" xfId="20230"/>
    <cellStyle name="20% - Accent5 11 5 8" xfId="20231"/>
    <cellStyle name="20% - Accent5 11 5 9" xfId="20232"/>
    <cellStyle name="20% - Accent5 11 6" xfId="20233"/>
    <cellStyle name="20% - Accent5 11 6 10" xfId="20234"/>
    <cellStyle name="20% - Accent5 11 6 2" xfId="20235"/>
    <cellStyle name="20% - Accent5 11 6 3" xfId="20236"/>
    <cellStyle name="20% - Accent5 11 6 4" xfId="20237"/>
    <cellStyle name="20% - Accent5 11 6 5" xfId="20238"/>
    <cellStyle name="20% - Accent5 11 6 6" xfId="20239"/>
    <cellStyle name="20% - Accent5 11 6 7" xfId="20240"/>
    <cellStyle name="20% - Accent5 11 6 8" xfId="20241"/>
    <cellStyle name="20% - Accent5 11 6 9" xfId="20242"/>
    <cellStyle name="20% - Accent5 11 7" xfId="20243"/>
    <cellStyle name="20% - Accent5 11 7 10" xfId="20244"/>
    <cellStyle name="20% - Accent5 11 7 2" xfId="20245"/>
    <cellStyle name="20% - Accent5 11 7 3" xfId="20246"/>
    <cellStyle name="20% - Accent5 11 7 4" xfId="20247"/>
    <cellStyle name="20% - Accent5 11 7 5" xfId="20248"/>
    <cellStyle name="20% - Accent5 11 7 6" xfId="20249"/>
    <cellStyle name="20% - Accent5 11 7 7" xfId="20250"/>
    <cellStyle name="20% - Accent5 11 7 8" xfId="20251"/>
    <cellStyle name="20% - Accent5 11 7 9" xfId="20252"/>
    <cellStyle name="20% - Accent5 11 8" xfId="20253"/>
    <cellStyle name="20% - Accent5 11 8 10" xfId="20254"/>
    <cellStyle name="20% - Accent5 11 8 2" xfId="20255"/>
    <cellStyle name="20% - Accent5 11 8 3" xfId="20256"/>
    <cellStyle name="20% - Accent5 11 8 4" xfId="20257"/>
    <cellStyle name="20% - Accent5 11 8 5" xfId="20258"/>
    <cellStyle name="20% - Accent5 11 8 6" xfId="20259"/>
    <cellStyle name="20% - Accent5 11 8 7" xfId="20260"/>
    <cellStyle name="20% - Accent5 11 8 8" xfId="20261"/>
    <cellStyle name="20% - Accent5 11 8 9" xfId="20262"/>
    <cellStyle name="20% - Accent5 11 9" xfId="20263"/>
    <cellStyle name="20% - Accent5 11 9 10" xfId="20264"/>
    <cellStyle name="20% - Accent5 11 9 2" xfId="20265"/>
    <cellStyle name="20% - Accent5 11 9 3" xfId="20266"/>
    <cellStyle name="20% - Accent5 11 9 4" xfId="20267"/>
    <cellStyle name="20% - Accent5 11 9 5" xfId="20268"/>
    <cellStyle name="20% - Accent5 11 9 6" xfId="20269"/>
    <cellStyle name="20% - Accent5 11 9 7" xfId="20270"/>
    <cellStyle name="20% - Accent5 11 9 8" xfId="20271"/>
    <cellStyle name="20% - Accent5 11 9 9" xfId="20272"/>
    <cellStyle name="20% - Accent5 110" xfId="20273"/>
    <cellStyle name="20% - Accent5 111" xfId="20274"/>
    <cellStyle name="20% - Accent5 112" xfId="20275"/>
    <cellStyle name="20% - Accent5 113" xfId="20276"/>
    <cellStyle name="20% - Accent5 114" xfId="20277"/>
    <cellStyle name="20% - Accent5 115" xfId="20278"/>
    <cellStyle name="20% - Accent5 116" xfId="20279"/>
    <cellStyle name="20% - Accent5 117" xfId="20280"/>
    <cellStyle name="20% - Accent5 118" xfId="20281"/>
    <cellStyle name="20% - Accent5 119" xfId="20282"/>
    <cellStyle name="20% - Accent5 12" xfId="20283"/>
    <cellStyle name="20% - Accent5 12 10" xfId="20284"/>
    <cellStyle name="20% - Accent5 12 11" xfId="20285"/>
    <cellStyle name="20% - Accent5 12 12" xfId="20286"/>
    <cellStyle name="20% - Accent5 12 13" xfId="20287"/>
    <cellStyle name="20% - Accent5 12 14" xfId="20288"/>
    <cellStyle name="20% - Accent5 12 15" xfId="20289"/>
    <cellStyle name="20% - Accent5 12 16" xfId="20290"/>
    <cellStyle name="20% - Accent5 12 17" xfId="20291"/>
    <cellStyle name="20% - Accent5 12 18" xfId="20292"/>
    <cellStyle name="20% - Accent5 12 19" xfId="20293"/>
    <cellStyle name="20% - Accent5 12 2" xfId="20294"/>
    <cellStyle name="20% - Accent5 12 2 10" xfId="20295"/>
    <cellStyle name="20% - Accent5 12 2 11" xfId="20296"/>
    <cellStyle name="20% - Accent5 12 2 12" xfId="20297"/>
    <cellStyle name="20% - Accent5 12 2 13" xfId="20298"/>
    <cellStyle name="20% - Accent5 12 2 2" xfId="20299"/>
    <cellStyle name="20% - Accent5 12 2 2 10" xfId="20300"/>
    <cellStyle name="20% - Accent5 12 2 2 2" xfId="20301"/>
    <cellStyle name="20% - Accent5 12 2 2 3" xfId="20302"/>
    <cellStyle name="20% - Accent5 12 2 2 4" xfId="20303"/>
    <cellStyle name="20% - Accent5 12 2 2 5" xfId="20304"/>
    <cellStyle name="20% - Accent5 12 2 2 6" xfId="20305"/>
    <cellStyle name="20% - Accent5 12 2 2 7" xfId="20306"/>
    <cellStyle name="20% - Accent5 12 2 2 8" xfId="20307"/>
    <cellStyle name="20% - Accent5 12 2 2 9" xfId="20308"/>
    <cellStyle name="20% - Accent5 12 2 3" xfId="20309"/>
    <cellStyle name="20% - Accent5 12 2 3 10" xfId="20310"/>
    <cellStyle name="20% - Accent5 12 2 3 2" xfId="20311"/>
    <cellStyle name="20% - Accent5 12 2 3 3" xfId="20312"/>
    <cellStyle name="20% - Accent5 12 2 3 4" xfId="20313"/>
    <cellStyle name="20% - Accent5 12 2 3 5" xfId="20314"/>
    <cellStyle name="20% - Accent5 12 2 3 6" xfId="20315"/>
    <cellStyle name="20% - Accent5 12 2 3 7" xfId="20316"/>
    <cellStyle name="20% - Accent5 12 2 3 8" xfId="20317"/>
    <cellStyle name="20% - Accent5 12 2 3 9" xfId="20318"/>
    <cellStyle name="20% - Accent5 12 2 4" xfId="20319"/>
    <cellStyle name="20% - Accent5 12 2 5" xfId="20320"/>
    <cellStyle name="20% - Accent5 12 2 6" xfId="20321"/>
    <cellStyle name="20% - Accent5 12 2 7" xfId="20322"/>
    <cellStyle name="20% - Accent5 12 2 8" xfId="20323"/>
    <cellStyle name="20% - Accent5 12 2 9" xfId="20324"/>
    <cellStyle name="20% - Accent5 12 3" xfId="20325"/>
    <cellStyle name="20% - Accent5 12 3 10" xfId="20326"/>
    <cellStyle name="20% - Accent5 12 3 2" xfId="20327"/>
    <cellStyle name="20% - Accent5 12 3 3" xfId="20328"/>
    <cellStyle name="20% - Accent5 12 3 4" xfId="20329"/>
    <cellStyle name="20% - Accent5 12 3 5" xfId="20330"/>
    <cellStyle name="20% - Accent5 12 3 6" xfId="20331"/>
    <cellStyle name="20% - Accent5 12 3 7" xfId="20332"/>
    <cellStyle name="20% - Accent5 12 3 8" xfId="20333"/>
    <cellStyle name="20% - Accent5 12 3 9" xfId="20334"/>
    <cellStyle name="20% - Accent5 12 4" xfId="20335"/>
    <cellStyle name="20% - Accent5 12 4 10" xfId="20336"/>
    <cellStyle name="20% - Accent5 12 4 2" xfId="20337"/>
    <cellStyle name="20% - Accent5 12 4 3" xfId="20338"/>
    <cellStyle name="20% - Accent5 12 4 4" xfId="20339"/>
    <cellStyle name="20% - Accent5 12 4 5" xfId="20340"/>
    <cellStyle name="20% - Accent5 12 4 6" xfId="20341"/>
    <cellStyle name="20% - Accent5 12 4 7" xfId="20342"/>
    <cellStyle name="20% - Accent5 12 4 8" xfId="20343"/>
    <cellStyle name="20% - Accent5 12 4 9" xfId="20344"/>
    <cellStyle name="20% - Accent5 12 5" xfId="20345"/>
    <cellStyle name="20% - Accent5 12 5 10" xfId="20346"/>
    <cellStyle name="20% - Accent5 12 5 2" xfId="20347"/>
    <cellStyle name="20% - Accent5 12 5 3" xfId="20348"/>
    <cellStyle name="20% - Accent5 12 5 4" xfId="20349"/>
    <cellStyle name="20% - Accent5 12 5 5" xfId="20350"/>
    <cellStyle name="20% - Accent5 12 5 6" xfId="20351"/>
    <cellStyle name="20% - Accent5 12 5 7" xfId="20352"/>
    <cellStyle name="20% - Accent5 12 5 8" xfId="20353"/>
    <cellStyle name="20% - Accent5 12 5 9" xfId="20354"/>
    <cellStyle name="20% - Accent5 12 6" xfId="20355"/>
    <cellStyle name="20% - Accent5 12 6 10" xfId="20356"/>
    <cellStyle name="20% - Accent5 12 6 2" xfId="20357"/>
    <cellStyle name="20% - Accent5 12 6 3" xfId="20358"/>
    <cellStyle name="20% - Accent5 12 6 4" xfId="20359"/>
    <cellStyle name="20% - Accent5 12 6 5" xfId="20360"/>
    <cellStyle name="20% - Accent5 12 6 6" xfId="20361"/>
    <cellStyle name="20% - Accent5 12 6 7" xfId="20362"/>
    <cellStyle name="20% - Accent5 12 6 8" xfId="20363"/>
    <cellStyle name="20% - Accent5 12 6 9" xfId="20364"/>
    <cellStyle name="20% - Accent5 12 7" xfId="20365"/>
    <cellStyle name="20% - Accent5 12 7 10" xfId="20366"/>
    <cellStyle name="20% - Accent5 12 7 2" xfId="20367"/>
    <cellStyle name="20% - Accent5 12 7 3" xfId="20368"/>
    <cellStyle name="20% - Accent5 12 7 4" xfId="20369"/>
    <cellStyle name="20% - Accent5 12 7 5" xfId="20370"/>
    <cellStyle name="20% - Accent5 12 7 6" xfId="20371"/>
    <cellStyle name="20% - Accent5 12 7 7" xfId="20372"/>
    <cellStyle name="20% - Accent5 12 7 8" xfId="20373"/>
    <cellStyle name="20% - Accent5 12 7 9" xfId="20374"/>
    <cellStyle name="20% - Accent5 12 8" xfId="20375"/>
    <cellStyle name="20% - Accent5 12 8 10" xfId="20376"/>
    <cellStyle name="20% - Accent5 12 8 2" xfId="20377"/>
    <cellStyle name="20% - Accent5 12 8 3" xfId="20378"/>
    <cellStyle name="20% - Accent5 12 8 4" xfId="20379"/>
    <cellStyle name="20% - Accent5 12 8 5" xfId="20380"/>
    <cellStyle name="20% - Accent5 12 8 6" xfId="20381"/>
    <cellStyle name="20% - Accent5 12 8 7" xfId="20382"/>
    <cellStyle name="20% - Accent5 12 8 8" xfId="20383"/>
    <cellStyle name="20% - Accent5 12 8 9" xfId="20384"/>
    <cellStyle name="20% - Accent5 12 9" xfId="20385"/>
    <cellStyle name="20% - Accent5 12 9 10" xfId="20386"/>
    <cellStyle name="20% - Accent5 12 9 2" xfId="20387"/>
    <cellStyle name="20% - Accent5 12 9 3" xfId="20388"/>
    <cellStyle name="20% - Accent5 12 9 4" xfId="20389"/>
    <cellStyle name="20% - Accent5 12 9 5" xfId="20390"/>
    <cellStyle name="20% - Accent5 12 9 6" xfId="20391"/>
    <cellStyle name="20% - Accent5 12 9 7" xfId="20392"/>
    <cellStyle name="20% - Accent5 12 9 8" xfId="20393"/>
    <cellStyle name="20% - Accent5 12 9 9" xfId="20394"/>
    <cellStyle name="20% - Accent5 120" xfId="20395"/>
    <cellStyle name="20% - Accent5 121" xfId="20396"/>
    <cellStyle name="20% - Accent5 122" xfId="20397"/>
    <cellStyle name="20% - Accent5 123" xfId="20398"/>
    <cellStyle name="20% - Accent5 124" xfId="20399"/>
    <cellStyle name="20% - Accent5 125" xfId="20400"/>
    <cellStyle name="20% - Accent5 126" xfId="20401"/>
    <cellStyle name="20% - Accent5 127" xfId="20402"/>
    <cellStyle name="20% - Accent5 128" xfId="20403"/>
    <cellStyle name="20% - Accent5 129" xfId="20404"/>
    <cellStyle name="20% - Accent5 13" xfId="20405"/>
    <cellStyle name="20% - Accent5 13 10" xfId="20406"/>
    <cellStyle name="20% - Accent5 13 11" xfId="20407"/>
    <cellStyle name="20% - Accent5 13 12" xfId="20408"/>
    <cellStyle name="20% - Accent5 13 13" xfId="20409"/>
    <cellStyle name="20% - Accent5 13 14" xfId="20410"/>
    <cellStyle name="20% - Accent5 13 15" xfId="20411"/>
    <cellStyle name="20% - Accent5 13 16" xfId="20412"/>
    <cellStyle name="20% - Accent5 13 17" xfId="20413"/>
    <cellStyle name="20% - Accent5 13 18" xfId="20414"/>
    <cellStyle name="20% - Accent5 13 2" xfId="20415"/>
    <cellStyle name="20% - Accent5 13 2 10" xfId="20416"/>
    <cellStyle name="20% - Accent5 13 2 11" xfId="20417"/>
    <cellStyle name="20% - Accent5 13 2 12" xfId="20418"/>
    <cellStyle name="20% - Accent5 13 2 13" xfId="20419"/>
    <cellStyle name="20% - Accent5 13 2 2" xfId="20420"/>
    <cellStyle name="20% - Accent5 13 2 2 10" xfId="20421"/>
    <cellStyle name="20% - Accent5 13 2 2 2" xfId="20422"/>
    <cellStyle name="20% - Accent5 13 2 2 3" xfId="20423"/>
    <cellStyle name="20% - Accent5 13 2 2 4" xfId="20424"/>
    <cellStyle name="20% - Accent5 13 2 2 5" xfId="20425"/>
    <cellStyle name="20% - Accent5 13 2 2 6" xfId="20426"/>
    <cellStyle name="20% - Accent5 13 2 2 7" xfId="20427"/>
    <cellStyle name="20% - Accent5 13 2 2 8" xfId="20428"/>
    <cellStyle name="20% - Accent5 13 2 2 9" xfId="20429"/>
    <cellStyle name="20% - Accent5 13 2 3" xfId="20430"/>
    <cellStyle name="20% - Accent5 13 2 3 10" xfId="20431"/>
    <cellStyle name="20% - Accent5 13 2 3 2" xfId="20432"/>
    <cellStyle name="20% - Accent5 13 2 3 3" xfId="20433"/>
    <cellStyle name="20% - Accent5 13 2 3 4" xfId="20434"/>
    <cellStyle name="20% - Accent5 13 2 3 5" xfId="20435"/>
    <cellStyle name="20% - Accent5 13 2 3 6" xfId="20436"/>
    <cellStyle name="20% - Accent5 13 2 3 7" xfId="20437"/>
    <cellStyle name="20% - Accent5 13 2 3 8" xfId="20438"/>
    <cellStyle name="20% - Accent5 13 2 3 9" xfId="20439"/>
    <cellStyle name="20% - Accent5 13 2 4" xfId="20440"/>
    <cellStyle name="20% - Accent5 13 2 5" xfId="20441"/>
    <cellStyle name="20% - Accent5 13 2 6" xfId="20442"/>
    <cellStyle name="20% - Accent5 13 2 7" xfId="20443"/>
    <cellStyle name="20% - Accent5 13 2 8" xfId="20444"/>
    <cellStyle name="20% - Accent5 13 2 9" xfId="20445"/>
    <cellStyle name="20% - Accent5 13 3" xfId="20446"/>
    <cellStyle name="20% - Accent5 13 3 10" xfId="20447"/>
    <cellStyle name="20% - Accent5 13 3 2" xfId="20448"/>
    <cellStyle name="20% - Accent5 13 3 3" xfId="20449"/>
    <cellStyle name="20% - Accent5 13 3 4" xfId="20450"/>
    <cellStyle name="20% - Accent5 13 3 5" xfId="20451"/>
    <cellStyle name="20% - Accent5 13 3 6" xfId="20452"/>
    <cellStyle name="20% - Accent5 13 3 7" xfId="20453"/>
    <cellStyle name="20% - Accent5 13 3 8" xfId="20454"/>
    <cellStyle name="20% - Accent5 13 3 9" xfId="20455"/>
    <cellStyle name="20% - Accent5 13 4" xfId="20456"/>
    <cellStyle name="20% - Accent5 13 4 10" xfId="20457"/>
    <cellStyle name="20% - Accent5 13 4 2" xfId="20458"/>
    <cellStyle name="20% - Accent5 13 4 3" xfId="20459"/>
    <cellStyle name="20% - Accent5 13 4 4" xfId="20460"/>
    <cellStyle name="20% - Accent5 13 4 5" xfId="20461"/>
    <cellStyle name="20% - Accent5 13 4 6" xfId="20462"/>
    <cellStyle name="20% - Accent5 13 4 7" xfId="20463"/>
    <cellStyle name="20% - Accent5 13 4 8" xfId="20464"/>
    <cellStyle name="20% - Accent5 13 4 9" xfId="20465"/>
    <cellStyle name="20% - Accent5 13 5" xfId="20466"/>
    <cellStyle name="20% - Accent5 13 5 10" xfId="20467"/>
    <cellStyle name="20% - Accent5 13 5 2" xfId="20468"/>
    <cellStyle name="20% - Accent5 13 5 3" xfId="20469"/>
    <cellStyle name="20% - Accent5 13 5 4" xfId="20470"/>
    <cellStyle name="20% - Accent5 13 5 5" xfId="20471"/>
    <cellStyle name="20% - Accent5 13 5 6" xfId="20472"/>
    <cellStyle name="20% - Accent5 13 5 7" xfId="20473"/>
    <cellStyle name="20% - Accent5 13 5 8" xfId="20474"/>
    <cellStyle name="20% - Accent5 13 5 9" xfId="20475"/>
    <cellStyle name="20% - Accent5 13 6" xfId="20476"/>
    <cellStyle name="20% - Accent5 13 6 10" xfId="20477"/>
    <cellStyle name="20% - Accent5 13 6 2" xfId="20478"/>
    <cellStyle name="20% - Accent5 13 6 3" xfId="20479"/>
    <cellStyle name="20% - Accent5 13 6 4" xfId="20480"/>
    <cellStyle name="20% - Accent5 13 6 5" xfId="20481"/>
    <cellStyle name="20% - Accent5 13 6 6" xfId="20482"/>
    <cellStyle name="20% - Accent5 13 6 7" xfId="20483"/>
    <cellStyle name="20% - Accent5 13 6 8" xfId="20484"/>
    <cellStyle name="20% - Accent5 13 6 9" xfId="20485"/>
    <cellStyle name="20% - Accent5 13 7" xfId="20486"/>
    <cellStyle name="20% - Accent5 13 7 10" xfId="20487"/>
    <cellStyle name="20% - Accent5 13 7 2" xfId="20488"/>
    <cellStyle name="20% - Accent5 13 7 3" xfId="20489"/>
    <cellStyle name="20% - Accent5 13 7 4" xfId="20490"/>
    <cellStyle name="20% - Accent5 13 7 5" xfId="20491"/>
    <cellStyle name="20% - Accent5 13 7 6" xfId="20492"/>
    <cellStyle name="20% - Accent5 13 7 7" xfId="20493"/>
    <cellStyle name="20% - Accent5 13 7 8" xfId="20494"/>
    <cellStyle name="20% - Accent5 13 7 9" xfId="20495"/>
    <cellStyle name="20% - Accent5 13 8" xfId="20496"/>
    <cellStyle name="20% - Accent5 13 8 10" xfId="20497"/>
    <cellStyle name="20% - Accent5 13 8 2" xfId="20498"/>
    <cellStyle name="20% - Accent5 13 8 3" xfId="20499"/>
    <cellStyle name="20% - Accent5 13 8 4" xfId="20500"/>
    <cellStyle name="20% - Accent5 13 8 5" xfId="20501"/>
    <cellStyle name="20% - Accent5 13 8 6" xfId="20502"/>
    <cellStyle name="20% - Accent5 13 8 7" xfId="20503"/>
    <cellStyle name="20% - Accent5 13 8 8" xfId="20504"/>
    <cellStyle name="20% - Accent5 13 8 9" xfId="20505"/>
    <cellStyle name="20% - Accent5 13 9" xfId="20506"/>
    <cellStyle name="20% - Accent5 130" xfId="20507"/>
    <cellStyle name="20% - Accent5 131" xfId="20508"/>
    <cellStyle name="20% - Accent5 132" xfId="20509"/>
    <cellStyle name="20% - Accent5 133" xfId="20510"/>
    <cellStyle name="20% - Accent5 134" xfId="20511"/>
    <cellStyle name="20% - Accent5 135" xfId="20512"/>
    <cellStyle name="20% - Accent5 136" xfId="20513"/>
    <cellStyle name="20% - Accent5 137" xfId="20514"/>
    <cellStyle name="20% - Accent5 138" xfId="20515"/>
    <cellStyle name="20% - Accent5 139" xfId="20516"/>
    <cellStyle name="20% - Accent5 14" xfId="20517"/>
    <cellStyle name="20% - Accent5 14 10" xfId="20518"/>
    <cellStyle name="20% - Accent5 14 11" xfId="20519"/>
    <cellStyle name="20% - Accent5 14 12" xfId="20520"/>
    <cellStyle name="20% - Accent5 14 13" xfId="20521"/>
    <cellStyle name="20% - Accent5 14 14" xfId="20522"/>
    <cellStyle name="20% - Accent5 14 15" xfId="20523"/>
    <cellStyle name="20% - Accent5 14 16" xfId="20524"/>
    <cellStyle name="20% - Accent5 14 17" xfId="20525"/>
    <cellStyle name="20% - Accent5 14 18" xfId="20526"/>
    <cellStyle name="20% - Accent5 14 2" xfId="20527"/>
    <cellStyle name="20% - Accent5 14 2 10" xfId="20528"/>
    <cellStyle name="20% - Accent5 14 2 11" xfId="20529"/>
    <cellStyle name="20% - Accent5 14 2 12" xfId="20530"/>
    <cellStyle name="20% - Accent5 14 2 13" xfId="20531"/>
    <cellStyle name="20% - Accent5 14 2 2" xfId="20532"/>
    <cellStyle name="20% - Accent5 14 2 2 10" xfId="20533"/>
    <cellStyle name="20% - Accent5 14 2 2 2" xfId="20534"/>
    <cellStyle name="20% - Accent5 14 2 2 3" xfId="20535"/>
    <cellStyle name="20% - Accent5 14 2 2 4" xfId="20536"/>
    <cellStyle name="20% - Accent5 14 2 2 5" xfId="20537"/>
    <cellStyle name="20% - Accent5 14 2 2 6" xfId="20538"/>
    <cellStyle name="20% - Accent5 14 2 2 7" xfId="20539"/>
    <cellStyle name="20% - Accent5 14 2 2 8" xfId="20540"/>
    <cellStyle name="20% - Accent5 14 2 2 9" xfId="20541"/>
    <cellStyle name="20% - Accent5 14 2 3" xfId="20542"/>
    <cellStyle name="20% - Accent5 14 2 3 10" xfId="20543"/>
    <cellStyle name="20% - Accent5 14 2 3 2" xfId="20544"/>
    <cellStyle name="20% - Accent5 14 2 3 3" xfId="20545"/>
    <cellStyle name="20% - Accent5 14 2 3 4" xfId="20546"/>
    <cellStyle name="20% - Accent5 14 2 3 5" xfId="20547"/>
    <cellStyle name="20% - Accent5 14 2 3 6" xfId="20548"/>
    <cellStyle name="20% - Accent5 14 2 3 7" xfId="20549"/>
    <cellStyle name="20% - Accent5 14 2 3 8" xfId="20550"/>
    <cellStyle name="20% - Accent5 14 2 3 9" xfId="20551"/>
    <cellStyle name="20% - Accent5 14 2 4" xfId="20552"/>
    <cellStyle name="20% - Accent5 14 2 5" xfId="20553"/>
    <cellStyle name="20% - Accent5 14 2 6" xfId="20554"/>
    <cellStyle name="20% - Accent5 14 2 7" xfId="20555"/>
    <cellStyle name="20% - Accent5 14 2 8" xfId="20556"/>
    <cellStyle name="20% - Accent5 14 2 9" xfId="20557"/>
    <cellStyle name="20% - Accent5 14 3" xfId="20558"/>
    <cellStyle name="20% - Accent5 14 3 10" xfId="20559"/>
    <cellStyle name="20% - Accent5 14 3 2" xfId="20560"/>
    <cellStyle name="20% - Accent5 14 3 3" xfId="20561"/>
    <cellStyle name="20% - Accent5 14 3 4" xfId="20562"/>
    <cellStyle name="20% - Accent5 14 3 5" xfId="20563"/>
    <cellStyle name="20% - Accent5 14 3 6" xfId="20564"/>
    <cellStyle name="20% - Accent5 14 3 7" xfId="20565"/>
    <cellStyle name="20% - Accent5 14 3 8" xfId="20566"/>
    <cellStyle name="20% - Accent5 14 3 9" xfId="20567"/>
    <cellStyle name="20% - Accent5 14 4" xfId="20568"/>
    <cellStyle name="20% - Accent5 14 4 10" xfId="20569"/>
    <cellStyle name="20% - Accent5 14 4 2" xfId="20570"/>
    <cellStyle name="20% - Accent5 14 4 3" xfId="20571"/>
    <cellStyle name="20% - Accent5 14 4 4" xfId="20572"/>
    <cellStyle name="20% - Accent5 14 4 5" xfId="20573"/>
    <cellStyle name="20% - Accent5 14 4 6" xfId="20574"/>
    <cellStyle name="20% - Accent5 14 4 7" xfId="20575"/>
    <cellStyle name="20% - Accent5 14 4 8" xfId="20576"/>
    <cellStyle name="20% - Accent5 14 4 9" xfId="20577"/>
    <cellStyle name="20% - Accent5 14 5" xfId="20578"/>
    <cellStyle name="20% - Accent5 14 5 10" xfId="20579"/>
    <cellStyle name="20% - Accent5 14 5 2" xfId="20580"/>
    <cellStyle name="20% - Accent5 14 5 3" xfId="20581"/>
    <cellStyle name="20% - Accent5 14 5 4" xfId="20582"/>
    <cellStyle name="20% - Accent5 14 5 5" xfId="20583"/>
    <cellStyle name="20% - Accent5 14 5 6" xfId="20584"/>
    <cellStyle name="20% - Accent5 14 5 7" xfId="20585"/>
    <cellStyle name="20% - Accent5 14 5 8" xfId="20586"/>
    <cellStyle name="20% - Accent5 14 5 9" xfId="20587"/>
    <cellStyle name="20% - Accent5 14 6" xfId="20588"/>
    <cellStyle name="20% - Accent5 14 6 10" xfId="20589"/>
    <cellStyle name="20% - Accent5 14 6 2" xfId="20590"/>
    <cellStyle name="20% - Accent5 14 6 3" xfId="20591"/>
    <cellStyle name="20% - Accent5 14 6 4" xfId="20592"/>
    <cellStyle name="20% - Accent5 14 6 5" xfId="20593"/>
    <cellStyle name="20% - Accent5 14 6 6" xfId="20594"/>
    <cellStyle name="20% - Accent5 14 6 7" xfId="20595"/>
    <cellStyle name="20% - Accent5 14 6 8" xfId="20596"/>
    <cellStyle name="20% - Accent5 14 6 9" xfId="20597"/>
    <cellStyle name="20% - Accent5 14 7" xfId="20598"/>
    <cellStyle name="20% - Accent5 14 7 10" xfId="20599"/>
    <cellStyle name="20% - Accent5 14 7 2" xfId="20600"/>
    <cellStyle name="20% - Accent5 14 7 3" xfId="20601"/>
    <cellStyle name="20% - Accent5 14 7 4" xfId="20602"/>
    <cellStyle name="20% - Accent5 14 7 5" xfId="20603"/>
    <cellStyle name="20% - Accent5 14 7 6" xfId="20604"/>
    <cellStyle name="20% - Accent5 14 7 7" xfId="20605"/>
    <cellStyle name="20% - Accent5 14 7 8" xfId="20606"/>
    <cellStyle name="20% - Accent5 14 7 9" xfId="20607"/>
    <cellStyle name="20% - Accent5 14 8" xfId="20608"/>
    <cellStyle name="20% - Accent5 14 8 10" xfId="20609"/>
    <cellStyle name="20% - Accent5 14 8 2" xfId="20610"/>
    <cellStyle name="20% - Accent5 14 8 3" xfId="20611"/>
    <cellStyle name="20% - Accent5 14 8 4" xfId="20612"/>
    <cellStyle name="20% - Accent5 14 8 5" xfId="20613"/>
    <cellStyle name="20% - Accent5 14 8 6" xfId="20614"/>
    <cellStyle name="20% - Accent5 14 8 7" xfId="20615"/>
    <cellStyle name="20% - Accent5 14 8 8" xfId="20616"/>
    <cellStyle name="20% - Accent5 14 8 9" xfId="20617"/>
    <cellStyle name="20% - Accent5 14 9" xfId="20618"/>
    <cellStyle name="20% - Accent5 140" xfId="20619"/>
    <cellStyle name="20% - Accent5 141" xfId="20620"/>
    <cellStyle name="20% - Accent5 142" xfId="20621"/>
    <cellStyle name="20% - Accent5 143" xfId="20622"/>
    <cellStyle name="20% - Accent5 144" xfId="20623"/>
    <cellStyle name="20% - Accent5 145" xfId="20624"/>
    <cellStyle name="20% - Accent5 146" xfId="20625"/>
    <cellStyle name="20% - Accent5 147" xfId="20626"/>
    <cellStyle name="20% - Accent5 148" xfId="20627"/>
    <cellStyle name="20% - Accent5 149" xfId="20628"/>
    <cellStyle name="20% - Accent5 15" xfId="20629"/>
    <cellStyle name="20% - Accent5 15 10" xfId="20630"/>
    <cellStyle name="20% - Accent5 15 11" xfId="20631"/>
    <cellStyle name="20% - Accent5 15 12" xfId="20632"/>
    <cellStyle name="20% - Accent5 15 13" xfId="20633"/>
    <cellStyle name="20% - Accent5 15 14" xfId="20634"/>
    <cellStyle name="20% - Accent5 15 15" xfId="20635"/>
    <cellStyle name="20% - Accent5 15 16" xfId="20636"/>
    <cellStyle name="20% - Accent5 15 17" xfId="20637"/>
    <cellStyle name="20% - Accent5 15 18" xfId="20638"/>
    <cellStyle name="20% - Accent5 15 2" xfId="20639"/>
    <cellStyle name="20% - Accent5 15 2 10" xfId="20640"/>
    <cellStyle name="20% - Accent5 15 2 11" xfId="20641"/>
    <cellStyle name="20% - Accent5 15 2 12" xfId="20642"/>
    <cellStyle name="20% - Accent5 15 2 13" xfId="20643"/>
    <cellStyle name="20% - Accent5 15 2 2" xfId="20644"/>
    <cellStyle name="20% - Accent5 15 2 2 10" xfId="20645"/>
    <cellStyle name="20% - Accent5 15 2 2 2" xfId="20646"/>
    <cellStyle name="20% - Accent5 15 2 2 3" xfId="20647"/>
    <cellStyle name="20% - Accent5 15 2 2 4" xfId="20648"/>
    <cellStyle name="20% - Accent5 15 2 2 5" xfId="20649"/>
    <cellStyle name="20% - Accent5 15 2 2 6" xfId="20650"/>
    <cellStyle name="20% - Accent5 15 2 2 7" xfId="20651"/>
    <cellStyle name="20% - Accent5 15 2 2 8" xfId="20652"/>
    <cellStyle name="20% - Accent5 15 2 2 9" xfId="20653"/>
    <cellStyle name="20% - Accent5 15 2 3" xfId="20654"/>
    <cellStyle name="20% - Accent5 15 2 3 10" xfId="20655"/>
    <cellStyle name="20% - Accent5 15 2 3 2" xfId="20656"/>
    <cellStyle name="20% - Accent5 15 2 3 3" xfId="20657"/>
    <cellStyle name="20% - Accent5 15 2 3 4" xfId="20658"/>
    <cellStyle name="20% - Accent5 15 2 3 5" xfId="20659"/>
    <cellStyle name="20% - Accent5 15 2 3 6" xfId="20660"/>
    <cellStyle name="20% - Accent5 15 2 3 7" xfId="20661"/>
    <cellStyle name="20% - Accent5 15 2 3 8" xfId="20662"/>
    <cellStyle name="20% - Accent5 15 2 3 9" xfId="20663"/>
    <cellStyle name="20% - Accent5 15 2 4" xfId="20664"/>
    <cellStyle name="20% - Accent5 15 2 5" xfId="20665"/>
    <cellStyle name="20% - Accent5 15 2 6" xfId="20666"/>
    <cellStyle name="20% - Accent5 15 2 7" xfId="20667"/>
    <cellStyle name="20% - Accent5 15 2 8" xfId="20668"/>
    <cellStyle name="20% - Accent5 15 2 9" xfId="20669"/>
    <cellStyle name="20% - Accent5 15 3" xfId="20670"/>
    <cellStyle name="20% - Accent5 15 3 10" xfId="20671"/>
    <cellStyle name="20% - Accent5 15 3 2" xfId="20672"/>
    <cellStyle name="20% - Accent5 15 3 3" xfId="20673"/>
    <cellStyle name="20% - Accent5 15 3 4" xfId="20674"/>
    <cellStyle name="20% - Accent5 15 3 5" xfId="20675"/>
    <cellStyle name="20% - Accent5 15 3 6" xfId="20676"/>
    <cellStyle name="20% - Accent5 15 3 7" xfId="20677"/>
    <cellStyle name="20% - Accent5 15 3 8" xfId="20678"/>
    <cellStyle name="20% - Accent5 15 3 9" xfId="20679"/>
    <cellStyle name="20% - Accent5 15 4" xfId="20680"/>
    <cellStyle name="20% - Accent5 15 4 10" xfId="20681"/>
    <cellStyle name="20% - Accent5 15 4 2" xfId="20682"/>
    <cellStyle name="20% - Accent5 15 4 3" xfId="20683"/>
    <cellStyle name="20% - Accent5 15 4 4" xfId="20684"/>
    <cellStyle name="20% - Accent5 15 4 5" xfId="20685"/>
    <cellStyle name="20% - Accent5 15 4 6" xfId="20686"/>
    <cellStyle name="20% - Accent5 15 4 7" xfId="20687"/>
    <cellStyle name="20% - Accent5 15 4 8" xfId="20688"/>
    <cellStyle name="20% - Accent5 15 4 9" xfId="20689"/>
    <cellStyle name="20% - Accent5 15 5" xfId="20690"/>
    <cellStyle name="20% - Accent5 15 5 10" xfId="20691"/>
    <cellStyle name="20% - Accent5 15 5 2" xfId="20692"/>
    <cellStyle name="20% - Accent5 15 5 3" xfId="20693"/>
    <cellStyle name="20% - Accent5 15 5 4" xfId="20694"/>
    <cellStyle name="20% - Accent5 15 5 5" xfId="20695"/>
    <cellStyle name="20% - Accent5 15 5 6" xfId="20696"/>
    <cellStyle name="20% - Accent5 15 5 7" xfId="20697"/>
    <cellStyle name="20% - Accent5 15 5 8" xfId="20698"/>
    <cellStyle name="20% - Accent5 15 5 9" xfId="20699"/>
    <cellStyle name="20% - Accent5 15 6" xfId="20700"/>
    <cellStyle name="20% - Accent5 15 6 10" xfId="20701"/>
    <cellStyle name="20% - Accent5 15 6 2" xfId="20702"/>
    <cellStyle name="20% - Accent5 15 6 3" xfId="20703"/>
    <cellStyle name="20% - Accent5 15 6 4" xfId="20704"/>
    <cellStyle name="20% - Accent5 15 6 5" xfId="20705"/>
    <cellStyle name="20% - Accent5 15 6 6" xfId="20706"/>
    <cellStyle name="20% - Accent5 15 6 7" xfId="20707"/>
    <cellStyle name="20% - Accent5 15 6 8" xfId="20708"/>
    <cellStyle name="20% - Accent5 15 6 9" xfId="20709"/>
    <cellStyle name="20% - Accent5 15 7" xfId="20710"/>
    <cellStyle name="20% - Accent5 15 7 10" xfId="20711"/>
    <cellStyle name="20% - Accent5 15 7 2" xfId="20712"/>
    <cellStyle name="20% - Accent5 15 7 3" xfId="20713"/>
    <cellStyle name="20% - Accent5 15 7 4" xfId="20714"/>
    <cellStyle name="20% - Accent5 15 7 5" xfId="20715"/>
    <cellStyle name="20% - Accent5 15 7 6" xfId="20716"/>
    <cellStyle name="20% - Accent5 15 7 7" xfId="20717"/>
    <cellStyle name="20% - Accent5 15 7 8" xfId="20718"/>
    <cellStyle name="20% - Accent5 15 7 9" xfId="20719"/>
    <cellStyle name="20% - Accent5 15 8" xfId="20720"/>
    <cellStyle name="20% - Accent5 15 8 10" xfId="20721"/>
    <cellStyle name="20% - Accent5 15 8 2" xfId="20722"/>
    <cellStyle name="20% - Accent5 15 8 3" xfId="20723"/>
    <cellStyle name="20% - Accent5 15 8 4" xfId="20724"/>
    <cellStyle name="20% - Accent5 15 8 5" xfId="20725"/>
    <cellStyle name="20% - Accent5 15 8 6" xfId="20726"/>
    <cellStyle name="20% - Accent5 15 8 7" xfId="20727"/>
    <cellStyle name="20% - Accent5 15 8 8" xfId="20728"/>
    <cellStyle name="20% - Accent5 15 8 9" xfId="20729"/>
    <cellStyle name="20% - Accent5 15 9" xfId="20730"/>
    <cellStyle name="20% - Accent5 150" xfId="20731"/>
    <cellStyle name="20% - Accent5 151" xfId="20732"/>
    <cellStyle name="20% - Accent5 152" xfId="20733"/>
    <cellStyle name="20% - Accent5 153" xfId="20734"/>
    <cellStyle name="20% - Accent5 154" xfId="20735"/>
    <cellStyle name="20% - Accent5 155" xfId="20736"/>
    <cellStyle name="20% - Accent5 156" xfId="20737"/>
    <cellStyle name="20% - Accent5 157" xfId="20738"/>
    <cellStyle name="20% - Accent5 158" xfId="20739"/>
    <cellStyle name="20% - Accent5 159" xfId="20740"/>
    <cellStyle name="20% - Accent5 16" xfId="20741"/>
    <cellStyle name="20% - Accent5 16 10" xfId="20742"/>
    <cellStyle name="20% - Accent5 16 11" xfId="20743"/>
    <cellStyle name="20% - Accent5 16 12" xfId="20744"/>
    <cellStyle name="20% - Accent5 16 13" xfId="20745"/>
    <cellStyle name="20% - Accent5 16 14" xfId="20746"/>
    <cellStyle name="20% - Accent5 16 15" xfId="20747"/>
    <cellStyle name="20% - Accent5 16 16" xfId="20748"/>
    <cellStyle name="20% - Accent5 16 17" xfId="20749"/>
    <cellStyle name="20% - Accent5 16 18" xfId="20750"/>
    <cellStyle name="20% - Accent5 16 2" xfId="20751"/>
    <cellStyle name="20% - Accent5 16 2 10" xfId="20752"/>
    <cellStyle name="20% - Accent5 16 2 11" xfId="20753"/>
    <cellStyle name="20% - Accent5 16 2 12" xfId="20754"/>
    <cellStyle name="20% - Accent5 16 2 13" xfId="20755"/>
    <cellStyle name="20% - Accent5 16 2 2" xfId="20756"/>
    <cellStyle name="20% - Accent5 16 2 2 10" xfId="20757"/>
    <cellStyle name="20% - Accent5 16 2 2 2" xfId="20758"/>
    <cellStyle name="20% - Accent5 16 2 2 3" xfId="20759"/>
    <cellStyle name="20% - Accent5 16 2 2 4" xfId="20760"/>
    <cellStyle name="20% - Accent5 16 2 2 5" xfId="20761"/>
    <cellStyle name="20% - Accent5 16 2 2 6" xfId="20762"/>
    <cellStyle name="20% - Accent5 16 2 2 7" xfId="20763"/>
    <cellStyle name="20% - Accent5 16 2 2 8" xfId="20764"/>
    <cellStyle name="20% - Accent5 16 2 2 9" xfId="20765"/>
    <cellStyle name="20% - Accent5 16 2 3" xfId="20766"/>
    <cellStyle name="20% - Accent5 16 2 3 10" xfId="20767"/>
    <cellStyle name="20% - Accent5 16 2 3 2" xfId="20768"/>
    <cellStyle name="20% - Accent5 16 2 3 3" xfId="20769"/>
    <cellStyle name="20% - Accent5 16 2 3 4" xfId="20770"/>
    <cellStyle name="20% - Accent5 16 2 3 5" xfId="20771"/>
    <cellStyle name="20% - Accent5 16 2 3 6" xfId="20772"/>
    <cellStyle name="20% - Accent5 16 2 3 7" xfId="20773"/>
    <cellStyle name="20% - Accent5 16 2 3 8" xfId="20774"/>
    <cellStyle name="20% - Accent5 16 2 3 9" xfId="20775"/>
    <cellStyle name="20% - Accent5 16 2 4" xfId="20776"/>
    <cellStyle name="20% - Accent5 16 2 5" xfId="20777"/>
    <cellStyle name="20% - Accent5 16 2 6" xfId="20778"/>
    <cellStyle name="20% - Accent5 16 2 7" xfId="20779"/>
    <cellStyle name="20% - Accent5 16 2 8" xfId="20780"/>
    <cellStyle name="20% - Accent5 16 2 9" xfId="20781"/>
    <cellStyle name="20% - Accent5 16 3" xfId="20782"/>
    <cellStyle name="20% - Accent5 16 3 10" xfId="20783"/>
    <cellStyle name="20% - Accent5 16 3 2" xfId="20784"/>
    <cellStyle name="20% - Accent5 16 3 3" xfId="20785"/>
    <cellStyle name="20% - Accent5 16 3 4" xfId="20786"/>
    <cellStyle name="20% - Accent5 16 3 5" xfId="20787"/>
    <cellStyle name="20% - Accent5 16 3 6" xfId="20788"/>
    <cellStyle name="20% - Accent5 16 3 7" xfId="20789"/>
    <cellStyle name="20% - Accent5 16 3 8" xfId="20790"/>
    <cellStyle name="20% - Accent5 16 3 9" xfId="20791"/>
    <cellStyle name="20% - Accent5 16 4" xfId="20792"/>
    <cellStyle name="20% - Accent5 16 4 10" xfId="20793"/>
    <cellStyle name="20% - Accent5 16 4 2" xfId="20794"/>
    <cellStyle name="20% - Accent5 16 4 3" xfId="20795"/>
    <cellStyle name="20% - Accent5 16 4 4" xfId="20796"/>
    <cellStyle name="20% - Accent5 16 4 5" xfId="20797"/>
    <cellStyle name="20% - Accent5 16 4 6" xfId="20798"/>
    <cellStyle name="20% - Accent5 16 4 7" xfId="20799"/>
    <cellStyle name="20% - Accent5 16 4 8" xfId="20800"/>
    <cellStyle name="20% - Accent5 16 4 9" xfId="20801"/>
    <cellStyle name="20% - Accent5 16 5" xfId="20802"/>
    <cellStyle name="20% - Accent5 16 5 10" xfId="20803"/>
    <cellStyle name="20% - Accent5 16 5 2" xfId="20804"/>
    <cellStyle name="20% - Accent5 16 5 3" xfId="20805"/>
    <cellStyle name="20% - Accent5 16 5 4" xfId="20806"/>
    <cellStyle name="20% - Accent5 16 5 5" xfId="20807"/>
    <cellStyle name="20% - Accent5 16 5 6" xfId="20808"/>
    <cellStyle name="20% - Accent5 16 5 7" xfId="20809"/>
    <cellStyle name="20% - Accent5 16 5 8" xfId="20810"/>
    <cellStyle name="20% - Accent5 16 5 9" xfId="20811"/>
    <cellStyle name="20% - Accent5 16 6" xfId="20812"/>
    <cellStyle name="20% - Accent5 16 6 10" xfId="20813"/>
    <cellStyle name="20% - Accent5 16 6 2" xfId="20814"/>
    <cellStyle name="20% - Accent5 16 6 3" xfId="20815"/>
    <cellStyle name="20% - Accent5 16 6 4" xfId="20816"/>
    <cellStyle name="20% - Accent5 16 6 5" xfId="20817"/>
    <cellStyle name="20% - Accent5 16 6 6" xfId="20818"/>
    <cellStyle name="20% - Accent5 16 6 7" xfId="20819"/>
    <cellStyle name="20% - Accent5 16 6 8" xfId="20820"/>
    <cellStyle name="20% - Accent5 16 6 9" xfId="20821"/>
    <cellStyle name="20% - Accent5 16 7" xfId="20822"/>
    <cellStyle name="20% - Accent5 16 7 10" xfId="20823"/>
    <cellStyle name="20% - Accent5 16 7 2" xfId="20824"/>
    <cellStyle name="20% - Accent5 16 7 3" xfId="20825"/>
    <cellStyle name="20% - Accent5 16 7 4" xfId="20826"/>
    <cellStyle name="20% - Accent5 16 7 5" xfId="20827"/>
    <cellStyle name="20% - Accent5 16 7 6" xfId="20828"/>
    <cellStyle name="20% - Accent5 16 7 7" xfId="20829"/>
    <cellStyle name="20% - Accent5 16 7 8" xfId="20830"/>
    <cellStyle name="20% - Accent5 16 7 9" xfId="20831"/>
    <cellStyle name="20% - Accent5 16 8" xfId="20832"/>
    <cellStyle name="20% - Accent5 16 8 10" xfId="20833"/>
    <cellStyle name="20% - Accent5 16 8 2" xfId="20834"/>
    <cellStyle name="20% - Accent5 16 8 3" xfId="20835"/>
    <cellStyle name="20% - Accent5 16 8 4" xfId="20836"/>
    <cellStyle name="20% - Accent5 16 8 5" xfId="20837"/>
    <cellStyle name="20% - Accent5 16 8 6" xfId="20838"/>
    <cellStyle name="20% - Accent5 16 8 7" xfId="20839"/>
    <cellStyle name="20% - Accent5 16 8 8" xfId="20840"/>
    <cellStyle name="20% - Accent5 16 8 9" xfId="20841"/>
    <cellStyle name="20% - Accent5 16 9" xfId="20842"/>
    <cellStyle name="20% - Accent5 160" xfId="20843"/>
    <cellStyle name="20% - Accent5 161" xfId="20844"/>
    <cellStyle name="20% - Accent5 162" xfId="20845"/>
    <cellStyle name="20% - Accent5 163" xfId="20846"/>
    <cellStyle name="20% - Accent5 164" xfId="20847"/>
    <cellStyle name="20% - Accent5 165" xfId="20848"/>
    <cellStyle name="20% - Accent5 166" xfId="20849"/>
    <cellStyle name="20% - Accent5 167" xfId="20850"/>
    <cellStyle name="20% - Accent5 168" xfId="20851"/>
    <cellStyle name="20% - Accent5 17" xfId="20852"/>
    <cellStyle name="20% - Accent5 17 10" xfId="20853"/>
    <cellStyle name="20% - Accent5 17 11" xfId="20854"/>
    <cellStyle name="20% - Accent5 17 12" xfId="20855"/>
    <cellStyle name="20% - Accent5 17 13" xfId="20856"/>
    <cellStyle name="20% - Accent5 17 14" xfId="20857"/>
    <cellStyle name="20% - Accent5 17 15" xfId="20858"/>
    <cellStyle name="20% - Accent5 17 16" xfId="20859"/>
    <cellStyle name="20% - Accent5 17 17" xfId="20860"/>
    <cellStyle name="20% - Accent5 17 2" xfId="20861"/>
    <cellStyle name="20% - Accent5 17 2 10" xfId="20862"/>
    <cellStyle name="20% - Accent5 17 2 11" xfId="20863"/>
    <cellStyle name="20% - Accent5 17 2 12" xfId="20864"/>
    <cellStyle name="20% - Accent5 17 2 13" xfId="20865"/>
    <cellStyle name="20% - Accent5 17 2 2" xfId="20866"/>
    <cellStyle name="20% - Accent5 17 2 2 10" xfId="20867"/>
    <cellStyle name="20% - Accent5 17 2 2 2" xfId="20868"/>
    <cellStyle name="20% - Accent5 17 2 2 3" xfId="20869"/>
    <cellStyle name="20% - Accent5 17 2 2 4" xfId="20870"/>
    <cellStyle name="20% - Accent5 17 2 2 5" xfId="20871"/>
    <cellStyle name="20% - Accent5 17 2 2 6" xfId="20872"/>
    <cellStyle name="20% - Accent5 17 2 2 7" xfId="20873"/>
    <cellStyle name="20% - Accent5 17 2 2 8" xfId="20874"/>
    <cellStyle name="20% - Accent5 17 2 2 9" xfId="20875"/>
    <cellStyle name="20% - Accent5 17 2 3" xfId="20876"/>
    <cellStyle name="20% - Accent5 17 2 3 10" xfId="20877"/>
    <cellStyle name="20% - Accent5 17 2 3 2" xfId="20878"/>
    <cellStyle name="20% - Accent5 17 2 3 3" xfId="20879"/>
    <cellStyle name="20% - Accent5 17 2 3 4" xfId="20880"/>
    <cellStyle name="20% - Accent5 17 2 3 5" xfId="20881"/>
    <cellStyle name="20% - Accent5 17 2 3 6" xfId="20882"/>
    <cellStyle name="20% - Accent5 17 2 3 7" xfId="20883"/>
    <cellStyle name="20% - Accent5 17 2 3 8" xfId="20884"/>
    <cellStyle name="20% - Accent5 17 2 3 9" xfId="20885"/>
    <cellStyle name="20% - Accent5 17 2 4" xfId="20886"/>
    <cellStyle name="20% - Accent5 17 2 5" xfId="20887"/>
    <cellStyle name="20% - Accent5 17 2 6" xfId="20888"/>
    <cellStyle name="20% - Accent5 17 2 7" xfId="20889"/>
    <cellStyle name="20% - Accent5 17 2 8" xfId="20890"/>
    <cellStyle name="20% - Accent5 17 2 9" xfId="20891"/>
    <cellStyle name="20% - Accent5 17 3" xfId="20892"/>
    <cellStyle name="20% - Accent5 17 3 10" xfId="20893"/>
    <cellStyle name="20% - Accent5 17 3 2" xfId="20894"/>
    <cellStyle name="20% - Accent5 17 3 3" xfId="20895"/>
    <cellStyle name="20% - Accent5 17 3 4" xfId="20896"/>
    <cellStyle name="20% - Accent5 17 3 5" xfId="20897"/>
    <cellStyle name="20% - Accent5 17 3 6" xfId="20898"/>
    <cellStyle name="20% - Accent5 17 3 7" xfId="20899"/>
    <cellStyle name="20% - Accent5 17 3 8" xfId="20900"/>
    <cellStyle name="20% - Accent5 17 3 9" xfId="20901"/>
    <cellStyle name="20% - Accent5 17 4" xfId="20902"/>
    <cellStyle name="20% - Accent5 17 4 10" xfId="20903"/>
    <cellStyle name="20% - Accent5 17 4 2" xfId="20904"/>
    <cellStyle name="20% - Accent5 17 4 3" xfId="20905"/>
    <cellStyle name="20% - Accent5 17 4 4" xfId="20906"/>
    <cellStyle name="20% - Accent5 17 4 5" xfId="20907"/>
    <cellStyle name="20% - Accent5 17 4 6" xfId="20908"/>
    <cellStyle name="20% - Accent5 17 4 7" xfId="20909"/>
    <cellStyle name="20% - Accent5 17 4 8" xfId="20910"/>
    <cellStyle name="20% - Accent5 17 4 9" xfId="20911"/>
    <cellStyle name="20% - Accent5 17 5" xfId="20912"/>
    <cellStyle name="20% - Accent5 17 5 10" xfId="20913"/>
    <cellStyle name="20% - Accent5 17 5 2" xfId="20914"/>
    <cellStyle name="20% - Accent5 17 5 3" xfId="20915"/>
    <cellStyle name="20% - Accent5 17 5 4" xfId="20916"/>
    <cellStyle name="20% - Accent5 17 5 5" xfId="20917"/>
    <cellStyle name="20% - Accent5 17 5 6" xfId="20918"/>
    <cellStyle name="20% - Accent5 17 5 7" xfId="20919"/>
    <cellStyle name="20% - Accent5 17 5 8" xfId="20920"/>
    <cellStyle name="20% - Accent5 17 5 9" xfId="20921"/>
    <cellStyle name="20% - Accent5 17 6" xfId="20922"/>
    <cellStyle name="20% - Accent5 17 6 10" xfId="20923"/>
    <cellStyle name="20% - Accent5 17 6 2" xfId="20924"/>
    <cellStyle name="20% - Accent5 17 6 3" xfId="20925"/>
    <cellStyle name="20% - Accent5 17 6 4" xfId="20926"/>
    <cellStyle name="20% - Accent5 17 6 5" xfId="20927"/>
    <cellStyle name="20% - Accent5 17 6 6" xfId="20928"/>
    <cellStyle name="20% - Accent5 17 6 7" xfId="20929"/>
    <cellStyle name="20% - Accent5 17 6 8" xfId="20930"/>
    <cellStyle name="20% - Accent5 17 6 9" xfId="20931"/>
    <cellStyle name="20% - Accent5 17 7" xfId="20932"/>
    <cellStyle name="20% - Accent5 17 7 10" xfId="20933"/>
    <cellStyle name="20% - Accent5 17 7 2" xfId="20934"/>
    <cellStyle name="20% - Accent5 17 7 3" xfId="20935"/>
    <cellStyle name="20% - Accent5 17 7 4" xfId="20936"/>
    <cellStyle name="20% - Accent5 17 7 5" xfId="20937"/>
    <cellStyle name="20% - Accent5 17 7 6" xfId="20938"/>
    <cellStyle name="20% - Accent5 17 7 7" xfId="20939"/>
    <cellStyle name="20% - Accent5 17 7 8" xfId="20940"/>
    <cellStyle name="20% - Accent5 17 7 9" xfId="20941"/>
    <cellStyle name="20% - Accent5 17 8" xfId="20942"/>
    <cellStyle name="20% - Accent5 17 9" xfId="20943"/>
    <cellStyle name="20% - Accent5 18" xfId="20944"/>
    <cellStyle name="20% - Accent5 18 10" xfId="20945"/>
    <cellStyle name="20% - Accent5 18 11" xfId="20946"/>
    <cellStyle name="20% - Accent5 18 12" xfId="20947"/>
    <cellStyle name="20% - Accent5 18 13" xfId="20948"/>
    <cellStyle name="20% - Accent5 18 14" xfId="20949"/>
    <cellStyle name="20% - Accent5 18 15" xfId="20950"/>
    <cellStyle name="20% - Accent5 18 16" xfId="20951"/>
    <cellStyle name="20% - Accent5 18 17" xfId="20952"/>
    <cellStyle name="20% - Accent5 18 2" xfId="20953"/>
    <cellStyle name="20% - Accent5 18 2 10" xfId="20954"/>
    <cellStyle name="20% - Accent5 18 2 11" xfId="20955"/>
    <cellStyle name="20% - Accent5 18 2 12" xfId="20956"/>
    <cellStyle name="20% - Accent5 18 2 13" xfId="20957"/>
    <cellStyle name="20% - Accent5 18 2 2" xfId="20958"/>
    <cellStyle name="20% - Accent5 18 2 2 10" xfId="20959"/>
    <cellStyle name="20% - Accent5 18 2 2 2" xfId="20960"/>
    <cellStyle name="20% - Accent5 18 2 2 3" xfId="20961"/>
    <cellStyle name="20% - Accent5 18 2 2 4" xfId="20962"/>
    <cellStyle name="20% - Accent5 18 2 2 5" xfId="20963"/>
    <cellStyle name="20% - Accent5 18 2 2 6" xfId="20964"/>
    <cellStyle name="20% - Accent5 18 2 2 7" xfId="20965"/>
    <cellStyle name="20% - Accent5 18 2 2 8" xfId="20966"/>
    <cellStyle name="20% - Accent5 18 2 2 9" xfId="20967"/>
    <cellStyle name="20% - Accent5 18 2 3" xfId="20968"/>
    <cellStyle name="20% - Accent5 18 2 3 10" xfId="20969"/>
    <cellStyle name="20% - Accent5 18 2 3 2" xfId="20970"/>
    <cellStyle name="20% - Accent5 18 2 3 3" xfId="20971"/>
    <cellStyle name="20% - Accent5 18 2 3 4" xfId="20972"/>
    <cellStyle name="20% - Accent5 18 2 3 5" xfId="20973"/>
    <cellStyle name="20% - Accent5 18 2 3 6" xfId="20974"/>
    <cellStyle name="20% - Accent5 18 2 3 7" xfId="20975"/>
    <cellStyle name="20% - Accent5 18 2 3 8" xfId="20976"/>
    <cellStyle name="20% - Accent5 18 2 3 9" xfId="20977"/>
    <cellStyle name="20% - Accent5 18 2 4" xfId="20978"/>
    <cellStyle name="20% - Accent5 18 2 5" xfId="20979"/>
    <cellStyle name="20% - Accent5 18 2 6" xfId="20980"/>
    <cellStyle name="20% - Accent5 18 2 7" xfId="20981"/>
    <cellStyle name="20% - Accent5 18 2 8" xfId="20982"/>
    <cellStyle name="20% - Accent5 18 2 9" xfId="20983"/>
    <cellStyle name="20% - Accent5 18 3" xfId="20984"/>
    <cellStyle name="20% - Accent5 18 3 10" xfId="20985"/>
    <cellStyle name="20% - Accent5 18 3 2" xfId="20986"/>
    <cellStyle name="20% - Accent5 18 3 3" xfId="20987"/>
    <cellStyle name="20% - Accent5 18 3 4" xfId="20988"/>
    <cellStyle name="20% - Accent5 18 3 5" xfId="20989"/>
    <cellStyle name="20% - Accent5 18 3 6" xfId="20990"/>
    <cellStyle name="20% - Accent5 18 3 7" xfId="20991"/>
    <cellStyle name="20% - Accent5 18 3 8" xfId="20992"/>
    <cellStyle name="20% - Accent5 18 3 9" xfId="20993"/>
    <cellStyle name="20% - Accent5 18 4" xfId="20994"/>
    <cellStyle name="20% - Accent5 18 4 10" xfId="20995"/>
    <cellStyle name="20% - Accent5 18 4 2" xfId="20996"/>
    <cellStyle name="20% - Accent5 18 4 3" xfId="20997"/>
    <cellStyle name="20% - Accent5 18 4 4" xfId="20998"/>
    <cellStyle name="20% - Accent5 18 4 5" xfId="20999"/>
    <cellStyle name="20% - Accent5 18 4 6" xfId="21000"/>
    <cellStyle name="20% - Accent5 18 4 7" xfId="21001"/>
    <cellStyle name="20% - Accent5 18 4 8" xfId="21002"/>
    <cellStyle name="20% - Accent5 18 4 9" xfId="21003"/>
    <cellStyle name="20% - Accent5 18 5" xfId="21004"/>
    <cellStyle name="20% - Accent5 18 5 10" xfId="21005"/>
    <cellStyle name="20% - Accent5 18 5 2" xfId="21006"/>
    <cellStyle name="20% - Accent5 18 5 3" xfId="21007"/>
    <cellStyle name="20% - Accent5 18 5 4" xfId="21008"/>
    <cellStyle name="20% - Accent5 18 5 5" xfId="21009"/>
    <cellStyle name="20% - Accent5 18 5 6" xfId="21010"/>
    <cellStyle name="20% - Accent5 18 5 7" xfId="21011"/>
    <cellStyle name="20% - Accent5 18 5 8" xfId="21012"/>
    <cellStyle name="20% - Accent5 18 5 9" xfId="21013"/>
    <cellStyle name="20% - Accent5 18 6" xfId="21014"/>
    <cellStyle name="20% - Accent5 18 6 10" xfId="21015"/>
    <cellStyle name="20% - Accent5 18 6 2" xfId="21016"/>
    <cellStyle name="20% - Accent5 18 6 3" xfId="21017"/>
    <cellStyle name="20% - Accent5 18 6 4" xfId="21018"/>
    <cellStyle name="20% - Accent5 18 6 5" xfId="21019"/>
    <cellStyle name="20% - Accent5 18 6 6" xfId="21020"/>
    <cellStyle name="20% - Accent5 18 6 7" xfId="21021"/>
    <cellStyle name="20% - Accent5 18 6 8" xfId="21022"/>
    <cellStyle name="20% - Accent5 18 6 9" xfId="21023"/>
    <cellStyle name="20% - Accent5 18 7" xfId="21024"/>
    <cellStyle name="20% - Accent5 18 7 10" xfId="21025"/>
    <cellStyle name="20% - Accent5 18 7 2" xfId="21026"/>
    <cellStyle name="20% - Accent5 18 7 3" xfId="21027"/>
    <cellStyle name="20% - Accent5 18 7 4" xfId="21028"/>
    <cellStyle name="20% - Accent5 18 7 5" xfId="21029"/>
    <cellStyle name="20% - Accent5 18 7 6" xfId="21030"/>
    <cellStyle name="20% - Accent5 18 7 7" xfId="21031"/>
    <cellStyle name="20% - Accent5 18 7 8" xfId="21032"/>
    <cellStyle name="20% - Accent5 18 7 9" xfId="21033"/>
    <cellStyle name="20% - Accent5 18 8" xfId="21034"/>
    <cellStyle name="20% - Accent5 18 9" xfId="21035"/>
    <cellStyle name="20% - Accent5 19" xfId="21036"/>
    <cellStyle name="20% - Accent5 19 10" xfId="21037"/>
    <cellStyle name="20% - Accent5 19 11" xfId="21038"/>
    <cellStyle name="20% - Accent5 19 12" xfId="21039"/>
    <cellStyle name="20% - Accent5 19 13" xfId="21040"/>
    <cellStyle name="20% - Accent5 19 14" xfId="21041"/>
    <cellStyle name="20% - Accent5 19 15" xfId="21042"/>
    <cellStyle name="20% - Accent5 19 16" xfId="21043"/>
    <cellStyle name="20% - Accent5 19 17" xfId="21044"/>
    <cellStyle name="20% - Accent5 19 2" xfId="21045"/>
    <cellStyle name="20% - Accent5 19 2 10" xfId="21046"/>
    <cellStyle name="20% - Accent5 19 2 11" xfId="21047"/>
    <cellStyle name="20% - Accent5 19 2 12" xfId="21048"/>
    <cellStyle name="20% - Accent5 19 2 13" xfId="21049"/>
    <cellStyle name="20% - Accent5 19 2 2" xfId="21050"/>
    <cellStyle name="20% - Accent5 19 2 2 10" xfId="21051"/>
    <cellStyle name="20% - Accent5 19 2 2 2" xfId="21052"/>
    <cellStyle name="20% - Accent5 19 2 2 3" xfId="21053"/>
    <cellStyle name="20% - Accent5 19 2 2 4" xfId="21054"/>
    <cellStyle name="20% - Accent5 19 2 2 5" xfId="21055"/>
    <cellStyle name="20% - Accent5 19 2 2 6" xfId="21056"/>
    <cellStyle name="20% - Accent5 19 2 2 7" xfId="21057"/>
    <cellStyle name="20% - Accent5 19 2 2 8" xfId="21058"/>
    <cellStyle name="20% - Accent5 19 2 2 9" xfId="21059"/>
    <cellStyle name="20% - Accent5 19 2 3" xfId="21060"/>
    <cellStyle name="20% - Accent5 19 2 3 10" xfId="21061"/>
    <cellStyle name="20% - Accent5 19 2 3 2" xfId="21062"/>
    <cellStyle name="20% - Accent5 19 2 3 3" xfId="21063"/>
    <cellStyle name="20% - Accent5 19 2 3 4" xfId="21064"/>
    <cellStyle name="20% - Accent5 19 2 3 5" xfId="21065"/>
    <cellStyle name="20% - Accent5 19 2 3 6" xfId="21066"/>
    <cellStyle name="20% - Accent5 19 2 3 7" xfId="21067"/>
    <cellStyle name="20% - Accent5 19 2 3 8" xfId="21068"/>
    <cellStyle name="20% - Accent5 19 2 3 9" xfId="21069"/>
    <cellStyle name="20% - Accent5 19 2 4" xfId="21070"/>
    <cellStyle name="20% - Accent5 19 2 5" xfId="21071"/>
    <cellStyle name="20% - Accent5 19 2 6" xfId="21072"/>
    <cellStyle name="20% - Accent5 19 2 7" xfId="21073"/>
    <cellStyle name="20% - Accent5 19 2 8" xfId="21074"/>
    <cellStyle name="20% - Accent5 19 2 9" xfId="21075"/>
    <cellStyle name="20% - Accent5 19 3" xfId="21076"/>
    <cellStyle name="20% - Accent5 19 3 10" xfId="21077"/>
    <cellStyle name="20% - Accent5 19 3 2" xfId="21078"/>
    <cellStyle name="20% - Accent5 19 3 3" xfId="21079"/>
    <cellStyle name="20% - Accent5 19 3 4" xfId="21080"/>
    <cellStyle name="20% - Accent5 19 3 5" xfId="21081"/>
    <cellStyle name="20% - Accent5 19 3 6" xfId="21082"/>
    <cellStyle name="20% - Accent5 19 3 7" xfId="21083"/>
    <cellStyle name="20% - Accent5 19 3 8" xfId="21084"/>
    <cellStyle name="20% - Accent5 19 3 9" xfId="21085"/>
    <cellStyle name="20% - Accent5 19 4" xfId="21086"/>
    <cellStyle name="20% - Accent5 19 4 10" xfId="21087"/>
    <cellStyle name="20% - Accent5 19 4 2" xfId="21088"/>
    <cellStyle name="20% - Accent5 19 4 3" xfId="21089"/>
    <cellStyle name="20% - Accent5 19 4 4" xfId="21090"/>
    <cellStyle name="20% - Accent5 19 4 5" xfId="21091"/>
    <cellStyle name="20% - Accent5 19 4 6" xfId="21092"/>
    <cellStyle name="20% - Accent5 19 4 7" xfId="21093"/>
    <cellStyle name="20% - Accent5 19 4 8" xfId="21094"/>
    <cellStyle name="20% - Accent5 19 4 9" xfId="21095"/>
    <cellStyle name="20% - Accent5 19 5" xfId="21096"/>
    <cellStyle name="20% - Accent5 19 5 10" xfId="21097"/>
    <cellStyle name="20% - Accent5 19 5 2" xfId="21098"/>
    <cellStyle name="20% - Accent5 19 5 3" xfId="21099"/>
    <cellStyle name="20% - Accent5 19 5 4" xfId="21100"/>
    <cellStyle name="20% - Accent5 19 5 5" xfId="21101"/>
    <cellStyle name="20% - Accent5 19 5 6" xfId="21102"/>
    <cellStyle name="20% - Accent5 19 5 7" xfId="21103"/>
    <cellStyle name="20% - Accent5 19 5 8" xfId="21104"/>
    <cellStyle name="20% - Accent5 19 5 9" xfId="21105"/>
    <cellStyle name="20% - Accent5 19 6" xfId="21106"/>
    <cellStyle name="20% - Accent5 19 6 10" xfId="21107"/>
    <cellStyle name="20% - Accent5 19 6 2" xfId="21108"/>
    <cellStyle name="20% - Accent5 19 6 3" xfId="21109"/>
    <cellStyle name="20% - Accent5 19 6 4" xfId="21110"/>
    <cellStyle name="20% - Accent5 19 6 5" xfId="21111"/>
    <cellStyle name="20% - Accent5 19 6 6" xfId="21112"/>
    <cellStyle name="20% - Accent5 19 6 7" xfId="21113"/>
    <cellStyle name="20% - Accent5 19 6 8" xfId="21114"/>
    <cellStyle name="20% - Accent5 19 6 9" xfId="21115"/>
    <cellStyle name="20% - Accent5 19 7" xfId="21116"/>
    <cellStyle name="20% - Accent5 19 7 10" xfId="21117"/>
    <cellStyle name="20% - Accent5 19 7 2" xfId="21118"/>
    <cellStyle name="20% - Accent5 19 7 3" xfId="21119"/>
    <cellStyle name="20% - Accent5 19 7 4" xfId="21120"/>
    <cellStyle name="20% - Accent5 19 7 5" xfId="21121"/>
    <cellStyle name="20% - Accent5 19 7 6" xfId="21122"/>
    <cellStyle name="20% - Accent5 19 7 7" xfId="21123"/>
    <cellStyle name="20% - Accent5 19 7 8" xfId="21124"/>
    <cellStyle name="20% - Accent5 19 7 9" xfId="21125"/>
    <cellStyle name="20% - Accent5 19 8" xfId="21126"/>
    <cellStyle name="20% - Accent5 19 9" xfId="21127"/>
    <cellStyle name="20% - Accent5 2" xfId="6"/>
    <cellStyle name="20% - Accent5 2 10" xfId="21128"/>
    <cellStyle name="20% - Accent5 2 10 2" xfId="21129"/>
    <cellStyle name="20% - Accent5 2 10 2 2" xfId="21130"/>
    <cellStyle name="20% - Accent5 2 10 3" xfId="21131"/>
    <cellStyle name="20% - Accent5 2 11" xfId="21132"/>
    <cellStyle name="20% - Accent5 2 11 2" xfId="21133"/>
    <cellStyle name="20% - Accent5 2 12" xfId="21134"/>
    <cellStyle name="20% - Accent5 2 12 2" xfId="21135"/>
    <cellStyle name="20% - Accent5 2 13" xfId="21136"/>
    <cellStyle name="20% - Accent5 2 14" xfId="21137"/>
    <cellStyle name="20% - Accent5 2 15" xfId="21138"/>
    <cellStyle name="20% - Accent5 2 16" xfId="21139"/>
    <cellStyle name="20% - Accent5 2 17" xfId="21140"/>
    <cellStyle name="20% - Accent5 2 18" xfId="21141"/>
    <cellStyle name="20% - Accent5 2 19" xfId="21142"/>
    <cellStyle name="20% - Accent5 2 2" xfId="21143"/>
    <cellStyle name="20% - Accent5 2 2 10" xfId="21144"/>
    <cellStyle name="20% - Accent5 2 2 11" xfId="21145"/>
    <cellStyle name="20% - Accent5 2 2 12" xfId="21146"/>
    <cellStyle name="20% - Accent5 2 2 13" xfId="21147"/>
    <cellStyle name="20% - Accent5 2 2 14" xfId="21148"/>
    <cellStyle name="20% - Accent5 2 2 15" xfId="21149"/>
    <cellStyle name="20% - Accent5 2 2 2" xfId="21150"/>
    <cellStyle name="20% - Accent5 2 2 2 10" xfId="21151"/>
    <cellStyle name="20% - Accent5 2 2 2 11" xfId="21152"/>
    <cellStyle name="20% - Accent5 2 2 2 12" xfId="21153"/>
    <cellStyle name="20% - Accent5 2 2 2 2" xfId="21154"/>
    <cellStyle name="20% - Accent5 2 2 2 2 2" xfId="21155"/>
    <cellStyle name="20% - Accent5 2 2 2 2 2 2" xfId="21156"/>
    <cellStyle name="20% - Accent5 2 2 2 2 2 2 2" xfId="21157"/>
    <cellStyle name="20% - Accent5 2 2 2 2 2 3" xfId="21158"/>
    <cellStyle name="20% - Accent5 2 2 2 2 3" xfId="21159"/>
    <cellStyle name="20% - Accent5 2 2 2 2 3 2" xfId="21160"/>
    <cellStyle name="20% - Accent5 2 2 2 2 4" xfId="21161"/>
    <cellStyle name="20% - Accent5 2 2 2 2 5" xfId="21162"/>
    <cellStyle name="20% - Accent5 2 2 2 2 6" xfId="21163"/>
    <cellStyle name="20% - Accent5 2 2 2 2 7" xfId="21164"/>
    <cellStyle name="20% - Accent5 2 2 2 2 8" xfId="21165"/>
    <cellStyle name="20% - Accent5 2 2 2 3" xfId="21166"/>
    <cellStyle name="20% - Accent5 2 2 2 3 2" xfId="21167"/>
    <cellStyle name="20% - Accent5 2 2 2 3 2 2" xfId="21168"/>
    <cellStyle name="20% - Accent5 2 2 2 3 2 2 2" xfId="21169"/>
    <cellStyle name="20% - Accent5 2 2 2 3 2 3" xfId="21170"/>
    <cellStyle name="20% - Accent5 2 2 2 3 3" xfId="21171"/>
    <cellStyle name="20% - Accent5 2 2 2 3 3 2" xfId="21172"/>
    <cellStyle name="20% - Accent5 2 2 2 3 4" xfId="21173"/>
    <cellStyle name="20% - Accent5 2 2 2 3 5" xfId="21174"/>
    <cellStyle name="20% - Accent5 2 2 2 3 6" xfId="21175"/>
    <cellStyle name="20% - Accent5 2 2 2 3 7" xfId="21176"/>
    <cellStyle name="20% - Accent5 2 2 2 3 8" xfId="21177"/>
    <cellStyle name="20% - Accent5 2 2 2 4" xfId="21178"/>
    <cellStyle name="20% - Accent5 2 2 2 4 2" xfId="21179"/>
    <cellStyle name="20% - Accent5 2 2 2 4 2 2" xfId="21180"/>
    <cellStyle name="20% - Accent5 2 2 2 4 3" xfId="21181"/>
    <cellStyle name="20% - Accent5 2 2 2 5" xfId="21182"/>
    <cellStyle name="20% - Accent5 2 2 2 5 2" xfId="21183"/>
    <cellStyle name="20% - Accent5 2 2 2 6" xfId="21184"/>
    <cellStyle name="20% - Accent5 2 2 2 6 2" xfId="21185"/>
    <cellStyle name="20% - Accent5 2 2 2 7" xfId="21186"/>
    <cellStyle name="20% - Accent5 2 2 2 8" xfId="21187"/>
    <cellStyle name="20% - Accent5 2 2 2 9" xfId="21188"/>
    <cellStyle name="20% - Accent5 2 2 3" xfId="21189"/>
    <cellStyle name="20% - Accent5 2 2 3 10" xfId="21190"/>
    <cellStyle name="20% - Accent5 2 2 3 11" xfId="21191"/>
    <cellStyle name="20% - Accent5 2 2 3 12" xfId="21192"/>
    <cellStyle name="20% - Accent5 2 2 3 2" xfId="21193"/>
    <cellStyle name="20% - Accent5 2 2 3 2 2" xfId="21194"/>
    <cellStyle name="20% - Accent5 2 2 3 2 2 2" xfId="21195"/>
    <cellStyle name="20% - Accent5 2 2 3 2 2 2 2" xfId="21196"/>
    <cellStyle name="20% - Accent5 2 2 3 2 2 3" xfId="21197"/>
    <cellStyle name="20% - Accent5 2 2 3 2 3" xfId="21198"/>
    <cellStyle name="20% - Accent5 2 2 3 2 3 2" xfId="21199"/>
    <cellStyle name="20% - Accent5 2 2 3 2 4" xfId="21200"/>
    <cellStyle name="20% - Accent5 2 2 3 2 5" xfId="21201"/>
    <cellStyle name="20% - Accent5 2 2 3 2 6" xfId="21202"/>
    <cellStyle name="20% - Accent5 2 2 3 2 7" xfId="21203"/>
    <cellStyle name="20% - Accent5 2 2 3 2 8" xfId="21204"/>
    <cellStyle name="20% - Accent5 2 2 3 3" xfId="21205"/>
    <cellStyle name="20% - Accent5 2 2 3 3 2" xfId="21206"/>
    <cellStyle name="20% - Accent5 2 2 3 3 2 2" xfId="21207"/>
    <cellStyle name="20% - Accent5 2 2 3 3 2 2 2" xfId="21208"/>
    <cellStyle name="20% - Accent5 2 2 3 3 2 3" xfId="21209"/>
    <cellStyle name="20% - Accent5 2 2 3 3 3" xfId="21210"/>
    <cellStyle name="20% - Accent5 2 2 3 3 3 2" xfId="21211"/>
    <cellStyle name="20% - Accent5 2 2 3 3 4" xfId="21212"/>
    <cellStyle name="20% - Accent5 2 2 3 3 5" xfId="21213"/>
    <cellStyle name="20% - Accent5 2 2 3 3 6" xfId="21214"/>
    <cellStyle name="20% - Accent5 2 2 3 3 7" xfId="21215"/>
    <cellStyle name="20% - Accent5 2 2 3 3 8" xfId="21216"/>
    <cellStyle name="20% - Accent5 2 2 3 4" xfId="21217"/>
    <cellStyle name="20% - Accent5 2 2 3 4 2" xfId="21218"/>
    <cellStyle name="20% - Accent5 2 2 3 4 2 2" xfId="21219"/>
    <cellStyle name="20% - Accent5 2 2 3 4 3" xfId="21220"/>
    <cellStyle name="20% - Accent5 2 2 3 5" xfId="21221"/>
    <cellStyle name="20% - Accent5 2 2 3 5 2" xfId="21222"/>
    <cellStyle name="20% - Accent5 2 2 3 6" xfId="21223"/>
    <cellStyle name="20% - Accent5 2 2 3 6 2" xfId="21224"/>
    <cellStyle name="20% - Accent5 2 2 3 7" xfId="21225"/>
    <cellStyle name="20% - Accent5 2 2 3 8" xfId="21226"/>
    <cellStyle name="20% - Accent5 2 2 3 9" xfId="21227"/>
    <cellStyle name="20% - Accent5 2 2 4" xfId="21228"/>
    <cellStyle name="20% - Accent5 2 2 4 10" xfId="21229"/>
    <cellStyle name="20% - Accent5 2 2 4 11" xfId="21230"/>
    <cellStyle name="20% - Accent5 2 2 4 12" xfId="21231"/>
    <cellStyle name="20% - Accent5 2 2 4 2" xfId="21232"/>
    <cellStyle name="20% - Accent5 2 2 4 2 2" xfId="21233"/>
    <cellStyle name="20% - Accent5 2 2 4 2 2 2" xfId="21234"/>
    <cellStyle name="20% - Accent5 2 2 4 2 2 2 2" xfId="21235"/>
    <cellStyle name="20% - Accent5 2 2 4 2 2 3" xfId="21236"/>
    <cellStyle name="20% - Accent5 2 2 4 2 3" xfId="21237"/>
    <cellStyle name="20% - Accent5 2 2 4 2 3 2" xfId="21238"/>
    <cellStyle name="20% - Accent5 2 2 4 2 4" xfId="21239"/>
    <cellStyle name="20% - Accent5 2 2 4 2 5" xfId="21240"/>
    <cellStyle name="20% - Accent5 2 2 4 2 6" xfId="21241"/>
    <cellStyle name="20% - Accent5 2 2 4 2 7" xfId="21242"/>
    <cellStyle name="20% - Accent5 2 2 4 2 8" xfId="21243"/>
    <cellStyle name="20% - Accent5 2 2 4 3" xfId="21244"/>
    <cellStyle name="20% - Accent5 2 2 4 3 2" xfId="21245"/>
    <cellStyle name="20% - Accent5 2 2 4 3 2 2" xfId="21246"/>
    <cellStyle name="20% - Accent5 2 2 4 3 2 2 2" xfId="21247"/>
    <cellStyle name="20% - Accent5 2 2 4 3 2 3" xfId="21248"/>
    <cellStyle name="20% - Accent5 2 2 4 3 3" xfId="21249"/>
    <cellStyle name="20% - Accent5 2 2 4 3 3 2" xfId="21250"/>
    <cellStyle name="20% - Accent5 2 2 4 3 4" xfId="21251"/>
    <cellStyle name="20% - Accent5 2 2 4 3 5" xfId="21252"/>
    <cellStyle name="20% - Accent5 2 2 4 3 6" xfId="21253"/>
    <cellStyle name="20% - Accent5 2 2 4 3 7" xfId="21254"/>
    <cellStyle name="20% - Accent5 2 2 4 3 8" xfId="21255"/>
    <cellStyle name="20% - Accent5 2 2 4 4" xfId="21256"/>
    <cellStyle name="20% - Accent5 2 2 4 4 2" xfId="21257"/>
    <cellStyle name="20% - Accent5 2 2 4 4 2 2" xfId="21258"/>
    <cellStyle name="20% - Accent5 2 2 4 4 3" xfId="21259"/>
    <cellStyle name="20% - Accent5 2 2 4 5" xfId="21260"/>
    <cellStyle name="20% - Accent5 2 2 4 5 2" xfId="21261"/>
    <cellStyle name="20% - Accent5 2 2 4 6" xfId="21262"/>
    <cellStyle name="20% - Accent5 2 2 4 6 2" xfId="21263"/>
    <cellStyle name="20% - Accent5 2 2 4 7" xfId="21264"/>
    <cellStyle name="20% - Accent5 2 2 4 8" xfId="21265"/>
    <cellStyle name="20% - Accent5 2 2 4 9" xfId="21266"/>
    <cellStyle name="20% - Accent5 2 2 5" xfId="21267"/>
    <cellStyle name="20% - Accent5 2 2 5 2" xfId="21268"/>
    <cellStyle name="20% - Accent5 2 2 5 2 2" xfId="21269"/>
    <cellStyle name="20% - Accent5 2 2 5 2 2 2" xfId="21270"/>
    <cellStyle name="20% - Accent5 2 2 5 2 3" xfId="21271"/>
    <cellStyle name="20% - Accent5 2 2 5 3" xfId="21272"/>
    <cellStyle name="20% - Accent5 2 2 5 3 2" xfId="21273"/>
    <cellStyle name="20% - Accent5 2 2 5 4" xfId="21274"/>
    <cellStyle name="20% - Accent5 2 2 5 5" xfId="21275"/>
    <cellStyle name="20% - Accent5 2 2 5 6" xfId="21276"/>
    <cellStyle name="20% - Accent5 2 2 5 7" xfId="21277"/>
    <cellStyle name="20% - Accent5 2 2 5 8" xfId="21278"/>
    <cellStyle name="20% - Accent5 2 2 6" xfId="21279"/>
    <cellStyle name="20% - Accent5 2 2 6 2" xfId="21280"/>
    <cellStyle name="20% - Accent5 2 2 6 2 2" xfId="21281"/>
    <cellStyle name="20% - Accent5 2 2 6 2 2 2" xfId="21282"/>
    <cellStyle name="20% - Accent5 2 2 6 2 3" xfId="21283"/>
    <cellStyle name="20% - Accent5 2 2 6 3" xfId="21284"/>
    <cellStyle name="20% - Accent5 2 2 6 3 2" xfId="21285"/>
    <cellStyle name="20% - Accent5 2 2 6 4" xfId="21286"/>
    <cellStyle name="20% - Accent5 2 2 6 5" xfId="21287"/>
    <cellStyle name="20% - Accent5 2 2 6 6" xfId="21288"/>
    <cellStyle name="20% - Accent5 2 2 6 7" xfId="21289"/>
    <cellStyle name="20% - Accent5 2 2 6 8" xfId="21290"/>
    <cellStyle name="20% - Accent5 2 2 7" xfId="21291"/>
    <cellStyle name="20% - Accent5 2 2 7 2" xfId="21292"/>
    <cellStyle name="20% - Accent5 2 2 7 2 2" xfId="21293"/>
    <cellStyle name="20% - Accent5 2 2 7 3" xfId="21294"/>
    <cellStyle name="20% - Accent5 2 2 8" xfId="21295"/>
    <cellStyle name="20% - Accent5 2 2 8 2" xfId="21296"/>
    <cellStyle name="20% - Accent5 2 2 9" xfId="21297"/>
    <cellStyle name="20% - Accent5 2 2 9 2" xfId="21298"/>
    <cellStyle name="20% - Accent5 2 3" xfId="21299"/>
    <cellStyle name="20% - Accent5 2 3 10" xfId="21300"/>
    <cellStyle name="20% - Accent5 2 3 11" xfId="21301"/>
    <cellStyle name="20% - Accent5 2 3 12" xfId="21302"/>
    <cellStyle name="20% - Accent5 2 3 2" xfId="21303"/>
    <cellStyle name="20% - Accent5 2 3 2 2" xfId="21304"/>
    <cellStyle name="20% - Accent5 2 3 2 2 2" xfId="21305"/>
    <cellStyle name="20% - Accent5 2 3 2 2 2 2" xfId="21306"/>
    <cellStyle name="20% - Accent5 2 3 2 2 3" xfId="21307"/>
    <cellStyle name="20% - Accent5 2 3 2 3" xfId="21308"/>
    <cellStyle name="20% - Accent5 2 3 2 3 2" xfId="21309"/>
    <cellStyle name="20% - Accent5 2 3 2 4" xfId="21310"/>
    <cellStyle name="20% - Accent5 2 3 2 5" xfId="21311"/>
    <cellStyle name="20% - Accent5 2 3 2 6" xfId="21312"/>
    <cellStyle name="20% - Accent5 2 3 2 7" xfId="21313"/>
    <cellStyle name="20% - Accent5 2 3 2 8" xfId="21314"/>
    <cellStyle name="20% - Accent5 2 3 3" xfId="21315"/>
    <cellStyle name="20% - Accent5 2 3 3 2" xfId="21316"/>
    <cellStyle name="20% - Accent5 2 3 3 2 2" xfId="21317"/>
    <cellStyle name="20% - Accent5 2 3 3 2 2 2" xfId="21318"/>
    <cellStyle name="20% - Accent5 2 3 3 2 3" xfId="21319"/>
    <cellStyle name="20% - Accent5 2 3 3 3" xfId="21320"/>
    <cellStyle name="20% - Accent5 2 3 3 3 2" xfId="21321"/>
    <cellStyle name="20% - Accent5 2 3 3 4" xfId="21322"/>
    <cellStyle name="20% - Accent5 2 3 3 5" xfId="21323"/>
    <cellStyle name="20% - Accent5 2 3 3 6" xfId="21324"/>
    <cellStyle name="20% - Accent5 2 3 3 7" xfId="21325"/>
    <cellStyle name="20% - Accent5 2 3 3 8" xfId="21326"/>
    <cellStyle name="20% - Accent5 2 3 4" xfId="21327"/>
    <cellStyle name="20% - Accent5 2 3 4 2" xfId="21328"/>
    <cellStyle name="20% - Accent5 2 3 4 2 2" xfId="21329"/>
    <cellStyle name="20% - Accent5 2 3 4 3" xfId="21330"/>
    <cellStyle name="20% - Accent5 2 3 5" xfId="21331"/>
    <cellStyle name="20% - Accent5 2 3 5 2" xfId="21332"/>
    <cellStyle name="20% - Accent5 2 3 6" xfId="21333"/>
    <cellStyle name="20% - Accent5 2 3 6 2" xfId="21334"/>
    <cellStyle name="20% - Accent5 2 3 7" xfId="21335"/>
    <cellStyle name="20% - Accent5 2 3 8" xfId="21336"/>
    <cellStyle name="20% - Accent5 2 3 9" xfId="21337"/>
    <cellStyle name="20% - Accent5 2 4" xfId="21338"/>
    <cellStyle name="20% - Accent5 2 4 10" xfId="21339"/>
    <cellStyle name="20% - Accent5 2 4 11" xfId="21340"/>
    <cellStyle name="20% - Accent5 2 4 12" xfId="21341"/>
    <cellStyle name="20% - Accent5 2 4 2" xfId="21342"/>
    <cellStyle name="20% - Accent5 2 4 2 2" xfId="21343"/>
    <cellStyle name="20% - Accent5 2 4 2 2 2" xfId="21344"/>
    <cellStyle name="20% - Accent5 2 4 2 2 2 2" xfId="21345"/>
    <cellStyle name="20% - Accent5 2 4 2 2 3" xfId="21346"/>
    <cellStyle name="20% - Accent5 2 4 2 3" xfId="21347"/>
    <cellStyle name="20% - Accent5 2 4 2 3 2" xfId="21348"/>
    <cellStyle name="20% - Accent5 2 4 2 4" xfId="21349"/>
    <cellStyle name="20% - Accent5 2 4 2 5" xfId="21350"/>
    <cellStyle name="20% - Accent5 2 4 2 6" xfId="21351"/>
    <cellStyle name="20% - Accent5 2 4 2 7" xfId="21352"/>
    <cellStyle name="20% - Accent5 2 4 2 8" xfId="21353"/>
    <cellStyle name="20% - Accent5 2 4 3" xfId="21354"/>
    <cellStyle name="20% - Accent5 2 4 3 2" xfId="21355"/>
    <cellStyle name="20% - Accent5 2 4 3 2 2" xfId="21356"/>
    <cellStyle name="20% - Accent5 2 4 3 2 2 2" xfId="21357"/>
    <cellStyle name="20% - Accent5 2 4 3 2 3" xfId="21358"/>
    <cellStyle name="20% - Accent5 2 4 3 3" xfId="21359"/>
    <cellStyle name="20% - Accent5 2 4 3 3 2" xfId="21360"/>
    <cellStyle name="20% - Accent5 2 4 3 4" xfId="21361"/>
    <cellStyle name="20% - Accent5 2 4 3 5" xfId="21362"/>
    <cellStyle name="20% - Accent5 2 4 3 6" xfId="21363"/>
    <cellStyle name="20% - Accent5 2 4 3 7" xfId="21364"/>
    <cellStyle name="20% - Accent5 2 4 3 8" xfId="21365"/>
    <cellStyle name="20% - Accent5 2 4 4" xfId="21366"/>
    <cellStyle name="20% - Accent5 2 4 4 2" xfId="21367"/>
    <cellStyle name="20% - Accent5 2 4 4 2 2" xfId="21368"/>
    <cellStyle name="20% - Accent5 2 4 4 3" xfId="21369"/>
    <cellStyle name="20% - Accent5 2 4 5" xfId="21370"/>
    <cellStyle name="20% - Accent5 2 4 5 2" xfId="21371"/>
    <cellStyle name="20% - Accent5 2 4 6" xfId="21372"/>
    <cellStyle name="20% - Accent5 2 4 6 2" xfId="21373"/>
    <cellStyle name="20% - Accent5 2 4 7" xfId="21374"/>
    <cellStyle name="20% - Accent5 2 4 8" xfId="21375"/>
    <cellStyle name="20% - Accent5 2 4 9" xfId="21376"/>
    <cellStyle name="20% - Accent5 2 5" xfId="21377"/>
    <cellStyle name="20% - Accent5 2 5 10" xfId="21378"/>
    <cellStyle name="20% - Accent5 2 5 11" xfId="21379"/>
    <cellStyle name="20% - Accent5 2 5 12" xfId="21380"/>
    <cellStyle name="20% - Accent5 2 5 2" xfId="21381"/>
    <cellStyle name="20% - Accent5 2 5 2 2" xfId="21382"/>
    <cellStyle name="20% - Accent5 2 5 2 2 2" xfId="21383"/>
    <cellStyle name="20% - Accent5 2 5 2 2 2 2" xfId="21384"/>
    <cellStyle name="20% - Accent5 2 5 2 2 3" xfId="21385"/>
    <cellStyle name="20% - Accent5 2 5 2 3" xfId="21386"/>
    <cellStyle name="20% - Accent5 2 5 2 3 2" xfId="21387"/>
    <cellStyle name="20% - Accent5 2 5 2 4" xfId="21388"/>
    <cellStyle name="20% - Accent5 2 5 2 5" xfId="21389"/>
    <cellStyle name="20% - Accent5 2 5 2 6" xfId="21390"/>
    <cellStyle name="20% - Accent5 2 5 2 7" xfId="21391"/>
    <cellStyle name="20% - Accent5 2 5 2 8" xfId="21392"/>
    <cellStyle name="20% - Accent5 2 5 3" xfId="21393"/>
    <cellStyle name="20% - Accent5 2 5 3 2" xfId="21394"/>
    <cellStyle name="20% - Accent5 2 5 3 2 2" xfId="21395"/>
    <cellStyle name="20% - Accent5 2 5 3 2 2 2" xfId="21396"/>
    <cellStyle name="20% - Accent5 2 5 3 2 3" xfId="21397"/>
    <cellStyle name="20% - Accent5 2 5 3 3" xfId="21398"/>
    <cellStyle name="20% - Accent5 2 5 3 3 2" xfId="21399"/>
    <cellStyle name="20% - Accent5 2 5 3 4" xfId="21400"/>
    <cellStyle name="20% - Accent5 2 5 3 5" xfId="21401"/>
    <cellStyle name="20% - Accent5 2 5 3 6" xfId="21402"/>
    <cellStyle name="20% - Accent5 2 5 3 7" xfId="21403"/>
    <cellStyle name="20% - Accent5 2 5 3 8" xfId="21404"/>
    <cellStyle name="20% - Accent5 2 5 4" xfId="21405"/>
    <cellStyle name="20% - Accent5 2 5 4 2" xfId="21406"/>
    <cellStyle name="20% - Accent5 2 5 4 2 2" xfId="21407"/>
    <cellStyle name="20% - Accent5 2 5 4 3" xfId="21408"/>
    <cellStyle name="20% - Accent5 2 5 5" xfId="21409"/>
    <cellStyle name="20% - Accent5 2 5 5 2" xfId="21410"/>
    <cellStyle name="20% - Accent5 2 5 6" xfId="21411"/>
    <cellStyle name="20% - Accent5 2 5 6 2" xfId="21412"/>
    <cellStyle name="20% - Accent5 2 5 7" xfId="21413"/>
    <cellStyle name="20% - Accent5 2 5 8" xfId="21414"/>
    <cellStyle name="20% - Accent5 2 5 9" xfId="21415"/>
    <cellStyle name="20% - Accent5 2 6" xfId="21416"/>
    <cellStyle name="20% - Accent5 2 6 10" xfId="21417"/>
    <cellStyle name="20% - Accent5 2 6 2" xfId="21418"/>
    <cellStyle name="20% - Accent5 2 6 2 2" xfId="21419"/>
    <cellStyle name="20% - Accent5 2 6 2 2 2" xfId="21420"/>
    <cellStyle name="20% - Accent5 2 6 2 3" xfId="21421"/>
    <cellStyle name="20% - Accent5 2 6 3" xfId="21422"/>
    <cellStyle name="20% - Accent5 2 6 3 2" xfId="21423"/>
    <cellStyle name="20% - Accent5 2 6 4" xfId="21424"/>
    <cellStyle name="20% - Accent5 2 6 5" xfId="21425"/>
    <cellStyle name="20% - Accent5 2 6 6" xfId="21426"/>
    <cellStyle name="20% - Accent5 2 6 7" xfId="21427"/>
    <cellStyle name="20% - Accent5 2 6 8" xfId="21428"/>
    <cellStyle name="20% - Accent5 2 6 9" xfId="21429"/>
    <cellStyle name="20% - Accent5 2 7" xfId="21430"/>
    <cellStyle name="20% - Accent5 2 7 10" xfId="21431"/>
    <cellStyle name="20% - Accent5 2 7 2" xfId="21432"/>
    <cellStyle name="20% - Accent5 2 7 2 2" xfId="21433"/>
    <cellStyle name="20% - Accent5 2 7 2 2 2" xfId="21434"/>
    <cellStyle name="20% - Accent5 2 7 2 3" xfId="21435"/>
    <cellStyle name="20% - Accent5 2 7 3" xfId="21436"/>
    <cellStyle name="20% - Accent5 2 7 3 2" xfId="21437"/>
    <cellStyle name="20% - Accent5 2 7 4" xfId="21438"/>
    <cellStyle name="20% - Accent5 2 7 5" xfId="21439"/>
    <cellStyle name="20% - Accent5 2 7 6" xfId="21440"/>
    <cellStyle name="20% - Accent5 2 7 7" xfId="21441"/>
    <cellStyle name="20% - Accent5 2 7 8" xfId="21442"/>
    <cellStyle name="20% - Accent5 2 7 9" xfId="21443"/>
    <cellStyle name="20% - Accent5 2 8" xfId="21444"/>
    <cellStyle name="20% - Accent5 2 8 10" xfId="21445"/>
    <cellStyle name="20% - Accent5 2 8 2" xfId="21446"/>
    <cellStyle name="20% - Accent5 2 8 2 2" xfId="21447"/>
    <cellStyle name="20% - Accent5 2 8 2 2 2" xfId="21448"/>
    <cellStyle name="20% - Accent5 2 8 2 3" xfId="21449"/>
    <cellStyle name="20% - Accent5 2 8 3" xfId="21450"/>
    <cellStyle name="20% - Accent5 2 8 3 2" xfId="21451"/>
    <cellStyle name="20% - Accent5 2 8 4" xfId="21452"/>
    <cellStyle name="20% - Accent5 2 8 5" xfId="21453"/>
    <cellStyle name="20% - Accent5 2 8 6" xfId="21454"/>
    <cellStyle name="20% - Accent5 2 8 7" xfId="21455"/>
    <cellStyle name="20% - Accent5 2 8 8" xfId="21456"/>
    <cellStyle name="20% - Accent5 2 8 9" xfId="21457"/>
    <cellStyle name="20% - Accent5 2 9" xfId="21458"/>
    <cellStyle name="20% - Accent5 2 9 10" xfId="21459"/>
    <cellStyle name="20% - Accent5 2 9 2" xfId="21460"/>
    <cellStyle name="20% - Accent5 2 9 2 2" xfId="21461"/>
    <cellStyle name="20% - Accent5 2 9 2 2 2" xfId="21462"/>
    <cellStyle name="20% - Accent5 2 9 2 3" xfId="21463"/>
    <cellStyle name="20% - Accent5 2 9 3" xfId="21464"/>
    <cellStyle name="20% - Accent5 2 9 3 2" xfId="21465"/>
    <cellStyle name="20% - Accent5 2 9 4" xfId="21466"/>
    <cellStyle name="20% - Accent5 2 9 5" xfId="21467"/>
    <cellStyle name="20% - Accent5 2 9 6" xfId="21468"/>
    <cellStyle name="20% - Accent5 2 9 7" xfId="21469"/>
    <cellStyle name="20% - Accent5 2 9 8" xfId="21470"/>
    <cellStyle name="20% - Accent5 2 9 9" xfId="21471"/>
    <cellStyle name="20% - Accent5 20" xfId="21472"/>
    <cellStyle name="20% - Accent5 20 10" xfId="21473"/>
    <cellStyle name="20% - Accent5 20 11" xfId="21474"/>
    <cellStyle name="20% - Accent5 20 12" xfId="21475"/>
    <cellStyle name="20% - Accent5 20 13" xfId="21476"/>
    <cellStyle name="20% - Accent5 20 14" xfId="21477"/>
    <cellStyle name="20% - Accent5 20 15" xfId="21478"/>
    <cellStyle name="20% - Accent5 20 16" xfId="21479"/>
    <cellStyle name="20% - Accent5 20 2" xfId="21480"/>
    <cellStyle name="20% - Accent5 20 2 10" xfId="21481"/>
    <cellStyle name="20% - Accent5 20 2 11" xfId="21482"/>
    <cellStyle name="20% - Accent5 20 2 12" xfId="21483"/>
    <cellStyle name="20% - Accent5 20 2 13" xfId="21484"/>
    <cellStyle name="20% - Accent5 20 2 2" xfId="21485"/>
    <cellStyle name="20% - Accent5 20 2 2 10" xfId="21486"/>
    <cellStyle name="20% - Accent5 20 2 2 2" xfId="21487"/>
    <cellStyle name="20% - Accent5 20 2 2 3" xfId="21488"/>
    <cellStyle name="20% - Accent5 20 2 2 4" xfId="21489"/>
    <cellStyle name="20% - Accent5 20 2 2 5" xfId="21490"/>
    <cellStyle name="20% - Accent5 20 2 2 6" xfId="21491"/>
    <cellStyle name="20% - Accent5 20 2 2 7" xfId="21492"/>
    <cellStyle name="20% - Accent5 20 2 2 8" xfId="21493"/>
    <cellStyle name="20% - Accent5 20 2 2 9" xfId="21494"/>
    <cellStyle name="20% - Accent5 20 2 3" xfId="21495"/>
    <cellStyle name="20% - Accent5 20 2 3 10" xfId="21496"/>
    <cellStyle name="20% - Accent5 20 2 3 2" xfId="21497"/>
    <cellStyle name="20% - Accent5 20 2 3 3" xfId="21498"/>
    <cellStyle name="20% - Accent5 20 2 3 4" xfId="21499"/>
    <cellStyle name="20% - Accent5 20 2 3 5" xfId="21500"/>
    <cellStyle name="20% - Accent5 20 2 3 6" xfId="21501"/>
    <cellStyle name="20% - Accent5 20 2 3 7" xfId="21502"/>
    <cellStyle name="20% - Accent5 20 2 3 8" xfId="21503"/>
    <cellStyle name="20% - Accent5 20 2 3 9" xfId="21504"/>
    <cellStyle name="20% - Accent5 20 2 4" xfId="21505"/>
    <cellStyle name="20% - Accent5 20 2 5" xfId="21506"/>
    <cellStyle name="20% - Accent5 20 2 6" xfId="21507"/>
    <cellStyle name="20% - Accent5 20 2 7" xfId="21508"/>
    <cellStyle name="20% - Accent5 20 2 8" xfId="21509"/>
    <cellStyle name="20% - Accent5 20 2 9" xfId="21510"/>
    <cellStyle name="20% - Accent5 20 3" xfId="21511"/>
    <cellStyle name="20% - Accent5 20 3 10" xfId="21512"/>
    <cellStyle name="20% - Accent5 20 3 2" xfId="21513"/>
    <cellStyle name="20% - Accent5 20 3 3" xfId="21514"/>
    <cellStyle name="20% - Accent5 20 3 4" xfId="21515"/>
    <cellStyle name="20% - Accent5 20 3 5" xfId="21516"/>
    <cellStyle name="20% - Accent5 20 3 6" xfId="21517"/>
    <cellStyle name="20% - Accent5 20 3 7" xfId="21518"/>
    <cellStyle name="20% - Accent5 20 3 8" xfId="21519"/>
    <cellStyle name="20% - Accent5 20 3 9" xfId="21520"/>
    <cellStyle name="20% - Accent5 20 4" xfId="21521"/>
    <cellStyle name="20% - Accent5 20 4 10" xfId="21522"/>
    <cellStyle name="20% - Accent5 20 4 2" xfId="21523"/>
    <cellStyle name="20% - Accent5 20 4 3" xfId="21524"/>
    <cellStyle name="20% - Accent5 20 4 4" xfId="21525"/>
    <cellStyle name="20% - Accent5 20 4 5" xfId="21526"/>
    <cellStyle name="20% - Accent5 20 4 6" xfId="21527"/>
    <cellStyle name="20% - Accent5 20 4 7" xfId="21528"/>
    <cellStyle name="20% - Accent5 20 4 8" xfId="21529"/>
    <cellStyle name="20% - Accent5 20 4 9" xfId="21530"/>
    <cellStyle name="20% - Accent5 20 5" xfId="21531"/>
    <cellStyle name="20% - Accent5 20 5 10" xfId="21532"/>
    <cellStyle name="20% - Accent5 20 5 2" xfId="21533"/>
    <cellStyle name="20% - Accent5 20 5 3" xfId="21534"/>
    <cellStyle name="20% - Accent5 20 5 4" xfId="21535"/>
    <cellStyle name="20% - Accent5 20 5 5" xfId="21536"/>
    <cellStyle name="20% - Accent5 20 5 6" xfId="21537"/>
    <cellStyle name="20% - Accent5 20 5 7" xfId="21538"/>
    <cellStyle name="20% - Accent5 20 5 8" xfId="21539"/>
    <cellStyle name="20% - Accent5 20 5 9" xfId="21540"/>
    <cellStyle name="20% - Accent5 20 6" xfId="21541"/>
    <cellStyle name="20% - Accent5 20 6 10" xfId="21542"/>
    <cellStyle name="20% - Accent5 20 6 2" xfId="21543"/>
    <cellStyle name="20% - Accent5 20 6 3" xfId="21544"/>
    <cellStyle name="20% - Accent5 20 6 4" xfId="21545"/>
    <cellStyle name="20% - Accent5 20 6 5" xfId="21546"/>
    <cellStyle name="20% - Accent5 20 6 6" xfId="21547"/>
    <cellStyle name="20% - Accent5 20 6 7" xfId="21548"/>
    <cellStyle name="20% - Accent5 20 6 8" xfId="21549"/>
    <cellStyle name="20% - Accent5 20 6 9" xfId="21550"/>
    <cellStyle name="20% - Accent5 20 7" xfId="21551"/>
    <cellStyle name="20% - Accent5 20 8" xfId="21552"/>
    <cellStyle name="20% - Accent5 20 9" xfId="21553"/>
    <cellStyle name="20% - Accent5 21" xfId="21554"/>
    <cellStyle name="20% - Accent5 21 10" xfId="21555"/>
    <cellStyle name="20% - Accent5 21 11" xfId="21556"/>
    <cellStyle name="20% - Accent5 21 12" xfId="21557"/>
    <cellStyle name="20% - Accent5 21 13" xfId="21558"/>
    <cellStyle name="20% - Accent5 21 14" xfId="21559"/>
    <cellStyle name="20% - Accent5 21 15" xfId="21560"/>
    <cellStyle name="20% - Accent5 21 16" xfId="21561"/>
    <cellStyle name="20% - Accent5 21 2" xfId="21562"/>
    <cellStyle name="20% - Accent5 21 2 10" xfId="21563"/>
    <cellStyle name="20% - Accent5 21 2 11" xfId="21564"/>
    <cellStyle name="20% - Accent5 21 2 12" xfId="21565"/>
    <cellStyle name="20% - Accent5 21 2 13" xfId="21566"/>
    <cellStyle name="20% - Accent5 21 2 2" xfId="21567"/>
    <cellStyle name="20% - Accent5 21 2 2 10" xfId="21568"/>
    <cellStyle name="20% - Accent5 21 2 2 2" xfId="21569"/>
    <cellStyle name="20% - Accent5 21 2 2 3" xfId="21570"/>
    <cellStyle name="20% - Accent5 21 2 2 4" xfId="21571"/>
    <cellStyle name="20% - Accent5 21 2 2 5" xfId="21572"/>
    <cellStyle name="20% - Accent5 21 2 2 6" xfId="21573"/>
    <cellStyle name="20% - Accent5 21 2 2 7" xfId="21574"/>
    <cellStyle name="20% - Accent5 21 2 2 8" xfId="21575"/>
    <cellStyle name="20% - Accent5 21 2 2 9" xfId="21576"/>
    <cellStyle name="20% - Accent5 21 2 3" xfId="21577"/>
    <cellStyle name="20% - Accent5 21 2 3 10" xfId="21578"/>
    <cellStyle name="20% - Accent5 21 2 3 2" xfId="21579"/>
    <cellStyle name="20% - Accent5 21 2 3 3" xfId="21580"/>
    <cellStyle name="20% - Accent5 21 2 3 4" xfId="21581"/>
    <cellStyle name="20% - Accent5 21 2 3 5" xfId="21582"/>
    <cellStyle name="20% - Accent5 21 2 3 6" xfId="21583"/>
    <cellStyle name="20% - Accent5 21 2 3 7" xfId="21584"/>
    <cellStyle name="20% - Accent5 21 2 3 8" xfId="21585"/>
    <cellStyle name="20% - Accent5 21 2 3 9" xfId="21586"/>
    <cellStyle name="20% - Accent5 21 2 4" xfId="21587"/>
    <cellStyle name="20% - Accent5 21 2 5" xfId="21588"/>
    <cellStyle name="20% - Accent5 21 2 6" xfId="21589"/>
    <cellStyle name="20% - Accent5 21 2 7" xfId="21590"/>
    <cellStyle name="20% - Accent5 21 2 8" xfId="21591"/>
    <cellStyle name="20% - Accent5 21 2 9" xfId="21592"/>
    <cellStyle name="20% - Accent5 21 3" xfId="21593"/>
    <cellStyle name="20% - Accent5 21 3 10" xfId="21594"/>
    <cellStyle name="20% - Accent5 21 3 2" xfId="21595"/>
    <cellStyle name="20% - Accent5 21 3 3" xfId="21596"/>
    <cellStyle name="20% - Accent5 21 3 4" xfId="21597"/>
    <cellStyle name="20% - Accent5 21 3 5" xfId="21598"/>
    <cellStyle name="20% - Accent5 21 3 6" xfId="21599"/>
    <cellStyle name="20% - Accent5 21 3 7" xfId="21600"/>
    <cellStyle name="20% - Accent5 21 3 8" xfId="21601"/>
    <cellStyle name="20% - Accent5 21 3 9" xfId="21602"/>
    <cellStyle name="20% - Accent5 21 4" xfId="21603"/>
    <cellStyle name="20% - Accent5 21 4 10" xfId="21604"/>
    <cellStyle name="20% - Accent5 21 4 2" xfId="21605"/>
    <cellStyle name="20% - Accent5 21 4 3" xfId="21606"/>
    <cellStyle name="20% - Accent5 21 4 4" xfId="21607"/>
    <cellStyle name="20% - Accent5 21 4 5" xfId="21608"/>
    <cellStyle name="20% - Accent5 21 4 6" xfId="21609"/>
    <cellStyle name="20% - Accent5 21 4 7" xfId="21610"/>
    <cellStyle name="20% - Accent5 21 4 8" xfId="21611"/>
    <cellStyle name="20% - Accent5 21 4 9" xfId="21612"/>
    <cellStyle name="20% - Accent5 21 5" xfId="21613"/>
    <cellStyle name="20% - Accent5 21 5 10" xfId="21614"/>
    <cellStyle name="20% - Accent5 21 5 2" xfId="21615"/>
    <cellStyle name="20% - Accent5 21 5 3" xfId="21616"/>
    <cellStyle name="20% - Accent5 21 5 4" xfId="21617"/>
    <cellStyle name="20% - Accent5 21 5 5" xfId="21618"/>
    <cellStyle name="20% - Accent5 21 5 6" xfId="21619"/>
    <cellStyle name="20% - Accent5 21 5 7" xfId="21620"/>
    <cellStyle name="20% - Accent5 21 5 8" xfId="21621"/>
    <cellStyle name="20% - Accent5 21 5 9" xfId="21622"/>
    <cellStyle name="20% - Accent5 21 6" xfId="21623"/>
    <cellStyle name="20% - Accent5 21 6 10" xfId="21624"/>
    <cellStyle name="20% - Accent5 21 6 2" xfId="21625"/>
    <cellStyle name="20% - Accent5 21 6 3" xfId="21626"/>
    <cellStyle name="20% - Accent5 21 6 4" xfId="21627"/>
    <cellStyle name="20% - Accent5 21 6 5" xfId="21628"/>
    <cellStyle name="20% - Accent5 21 6 6" xfId="21629"/>
    <cellStyle name="20% - Accent5 21 6 7" xfId="21630"/>
    <cellStyle name="20% - Accent5 21 6 8" xfId="21631"/>
    <cellStyle name="20% - Accent5 21 6 9" xfId="21632"/>
    <cellStyle name="20% - Accent5 21 7" xfId="21633"/>
    <cellStyle name="20% - Accent5 21 8" xfId="21634"/>
    <cellStyle name="20% - Accent5 21 9" xfId="21635"/>
    <cellStyle name="20% - Accent5 22" xfId="21636"/>
    <cellStyle name="20% - Accent5 22 10" xfId="21637"/>
    <cellStyle name="20% - Accent5 22 11" xfId="21638"/>
    <cellStyle name="20% - Accent5 22 12" xfId="21639"/>
    <cellStyle name="20% - Accent5 22 13" xfId="21640"/>
    <cellStyle name="20% - Accent5 22 14" xfId="21641"/>
    <cellStyle name="20% - Accent5 22 15" xfId="21642"/>
    <cellStyle name="20% - Accent5 22 16" xfId="21643"/>
    <cellStyle name="20% - Accent5 22 2" xfId="21644"/>
    <cellStyle name="20% - Accent5 22 2 10" xfId="21645"/>
    <cellStyle name="20% - Accent5 22 2 11" xfId="21646"/>
    <cellStyle name="20% - Accent5 22 2 12" xfId="21647"/>
    <cellStyle name="20% - Accent5 22 2 13" xfId="21648"/>
    <cellStyle name="20% - Accent5 22 2 2" xfId="21649"/>
    <cellStyle name="20% - Accent5 22 2 2 10" xfId="21650"/>
    <cellStyle name="20% - Accent5 22 2 2 2" xfId="21651"/>
    <cellStyle name="20% - Accent5 22 2 2 3" xfId="21652"/>
    <cellStyle name="20% - Accent5 22 2 2 4" xfId="21653"/>
    <cellStyle name="20% - Accent5 22 2 2 5" xfId="21654"/>
    <cellStyle name="20% - Accent5 22 2 2 6" xfId="21655"/>
    <cellStyle name="20% - Accent5 22 2 2 7" xfId="21656"/>
    <cellStyle name="20% - Accent5 22 2 2 8" xfId="21657"/>
    <cellStyle name="20% - Accent5 22 2 2 9" xfId="21658"/>
    <cellStyle name="20% - Accent5 22 2 3" xfId="21659"/>
    <cellStyle name="20% - Accent5 22 2 3 10" xfId="21660"/>
    <cellStyle name="20% - Accent5 22 2 3 2" xfId="21661"/>
    <cellStyle name="20% - Accent5 22 2 3 3" xfId="21662"/>
    <cellStyle name="20% - Accent5 22 2 3 4" xfId="21663"/>
    <cellStyle name="20% - Accent5 22 2 3 5" xfId="21664"/>
    <cellStyle name="20% - Accent5 22 2 3 6" xfId="21665"/>
    <cellStyle name="20% - Accent5 22 2 3 7" xfId="21666"/>
    <cellStyle name="20% - Accent5 22 2 3 8" xfId="21667"/>
    <cellStyle name="20% - Accent5 22 2 3 9" xfId="21668"/>
    <cellStyle name="20% - Accent5 22 2 4" xfId="21669"/>
    <cellStyle name="20% - Accent5 22 2 5" xfId="21670"/>
    <cellStyle name="20% - Accent5 22 2 6" xfId="21671"/>
    <cellStyle name="20% - Accent5 22 2 7" xfId="21672"/>
    <cellStyle name="20% - Accent5 22 2 8" xfId="21673"/>
    <cellStyle name="20% - Accent5 22 2 9" xfId="21674"/>
    <cellStyle name="20% - Accent5 22 3" xfId="21675"/>
    <cellStyle name="20% - Accent5 22 3 10" xfId="21676"/>
    <cellStyle name="20% - Accent5 22 3 2" xfId="21677"/>
    <cellStyle name="20% - Accent5 22 3 3" xfId="21678"/>
    <cellStyle name="20% - Accent5 22 3 4" xfId="21679"/>
    <cellStyle name="20% - Accent5 22 3 5" xfId="21680"/>
    <cellStyle name="20% - Accent5 22 3 6" xfId="21681"/>
    <cellStyle name="20% - Accent5 22 3 7" xfId="21682"/>
    <cellStyle name="20% - Accent5 22 3 8" xfId="21683"/>
    <cellStyle name="20% - Accent5 22 3 9" xfId="21684"/>
    <cellStyle name="20% - Accent5 22 4" xfId="21685"/>
    <cellStyle name="20% - Accent5 22 4 10" xfId="21686"/>
    <cellStyle name="20% - Accent5 22 4 2" xfId="21687"/>
    <cellStyle name="20% - Accent5 22 4 3" xfId="21688"/>
    <cellStyle name="20% - Accent5 22 4 4" xfId="21689"/>
    <cellStyle name="20% - Accent5 22 4 5" xfId="21690"/>
    <cellStyle name="20% - Accent5 22 4 6" xfId="21691"/>
    <cellStyle name="20% - Accent5 22 4 7" xfId="21692"/>
    <cellStyle name="20% - Accent5 22 4 8" xfId="21693"/>
    <cellStyle name="20% - Accent5 22 4 9" xfId="21694"/>
    <cellStyle name="20% - Accent5 22 5" xfId="21695"/>
    <cellStyle name="20% - Accent5 22 5 10" xfId="21696"/>
    <cellStyle name="20% - Accent5 22 5 2" xfId="21697"/>
    <cellStyle name="20% - Accent5 22 5 3" xfId="21698"/>
    <cellStyle name="20% - Accent5 22 5 4" xfId="21699"/>
    <cellStyle name="20% - Accent5 22 5 5" xfId="21700"/>
    <cellStyle name="20% - Accent5 22 5 6" xfId="21701"/>
    <cellStyle name="20% - Accent5 22 5 7" xfId="21702"/>
    <cellStyle name="20% - Accent5 22 5 8" xfId="21703"/>
    <cellStyle name="20% - Accent5 22 5 9" xfId="21704"/>
    <cellStyle name="20% - Accent5 22 6" xfId="21705"/>
    <cellStyle name="20% - Accent5 22 6 10" xfId="21706"/>
    <cellStyle name="20% - Accent5 22 6 2" xfId="21707"/>
    <cellStyle name="20% - Accent5 22 6 3" xfId="21708"/>
    <cellStyle name="20% - Accent5 22 6 4" xfId="21709"/>
    <cellStyle name="20% - Accent5 22 6 5" xfId="21710"/>
    <cellStyle name="20% - Accent5 22 6 6" xfId="21711"/>
    <cellStyle name="20% - Accent5 22 6 7" xfId="21712"/>
    <cellStyle name="20% - Accent5 22 6 8" xfId="21713"/>
    <cellStyle name="20% - Accent5 22 6 9" xfId="21714"/>
    <cellStyle name="20% - Accent5 22 7" xfId="21715"/>
    <cellStyle name="20% - Accent5 22 8" xfId="21716"/>
    <cellStyle name="20% - Accent5 22 9" xfId="21717"/>
    <cellStyle name="20% - Accent5 23" xfId="21718"/>
    <cellStyle name="20% - Accent5 23 10" xfId="21719"/>
    <cellStyle name="20% - Accent5 23 11" xfId="21720"/>
    <cellStyle name="20% - Accent5 23 12" xfId="21721"/>
    <cellStyle name="20% - Accent5 23 13" xfId="21722"/>
    <cellStyle name="20% - Accent5 23 14" xfId="21723"/>
    <cellStyle name="20% - Accent5 23 15" xfId="21724"/>
    <cellStyle name="20% - Accent5 23 16" xfId="21725"/>
    <cellStyle name="20% - Accent5 23 2" xfId="21726"/>
    <cellStyle name="20% - Accent5 23 2 10" xfId="21727"/>
    <cellStyle name="20% - Accent5 23 2 11" xfId="21728"/>
    <cellStyle name="20% - Accent5 23 2 12" xfId="21729"/>
    <cellStyle name="20% - Accent5 23 2 13" xfId="21730"/>
    <cellStyle name="20% - Accent5 23 2 2" xfId="21731"/>
    <cellStyle name="20% - Accent5 23 2 2 10" xfId="21732"/>
    <cellStyle name="20% - Accent5 23 2 2 2" xfId="21733"/>
    <cellStyle name="20% - Accent5 23 2 2 3" xfId="21734"/>
    <cellStyle name="20% - Accent5 23 2 2 4" xfId="21735"/>
    <cellStyle name="20% - Accent5 23 2 2 5" xfId="21736"/>
    <cellStyle name="20% - Accent5 23 2 2 6" xfId="21737"/>
    <cellStyle name="20% - Accent5 23 2 2 7" xfId="21738"/>
    <cellStyle name="20% - Accent5 23 2 2 8" xfId="21739"/>
    <cellStyle name="20% - Accent5 23 2 2 9" xfId="21740"/>
    <cellStyle name="20% - Accent5 23 2 3" xfId="21741"/>
    <cellStyle name="20% - Accent5 23 2 3 10" xfId="21742"/>
    <cellStyle name="20% - Accent5 23 2 3 2" xfId="21743"/>
    <cellStyle name="20% - Accent5 23 2 3 3" xfId="21744"/>
    <cellStyle name="20% - Accent5 23 2 3 4" xfId="21745"/>
    <cellStyle name="20% - Accent5 23 2 3 5" xfId="21746"/>
    <cellStyle name="20% - Accent5 23 2 3 6" xfId="21747"/>
    <cellStyle name="20% - Accent5 23 2 3 7" xfId="21748"/>
    <cellStyle name="20% - Accent5 23 2 3 8" xfId="21749"/>
    <cellStyle name="20% - Accent5 23 2 3 9" xfId="21750"/>
    <cellStyle name="20% - Accent5 23 2 4" xfId="21751"/>
    <cellStyle name="20% - Accent5 23 2 5" xfId="21752"/>
    <cellStyle name="20% - Accent5 23 2 6" xfId="21753"/>
    <cellStyle name="20% - Accent5 23 2 7" xfId="21754"/>
    <cellStyle name="20% - Accent5 23 2 8" xfId="21755"/>
    <cellStyle name="20% - Accent5 23 2 9" xfId="21756"/>
    <cellStyle name="20% - Accent5 23 3" xfId="21757"/>
    <cellStyle name="20% - Accent5 23 3 10" xfId="21758"/>
    <cellStyle name="20% - Accent5 23 3 2" xfId="21759"/>
    <cellStyle name="20% - Accent5 23 3 3" xfId="21760"/>
    <cellStyle name="20% - Accent5 23 3 4" xfId="21761"/>
    <cellStyle name="20% - Accent5 23 3 5" xfId="21762"/>
    <cellStyle name="20% - Accent5 23 3 6" xfId="21763"/>
    <cellStyle name="20% - Accent5 23 3 7" xfId="21764"/>
    <cellStyle name="20% - Accent5 23 3 8" xfId="21765"/>
    <cellStyle name="20% - Accent5 23 3 9" xfId="21766"/>
    <cellStyle name="20% - Accent5 23 4" xfId="21767"/>
    <cellStyle name="20% - Accent5 23 4 10" xfId="21768"/>
    <cellStyle name="20% - Accent5 23 4 2" xfId="21769"/>
    <cellStyle name="20% - Accent5 23 4 3" xfId="21770"/>
    <cellStyle name="20% - Accent5 23 4 4" xfId="21771"/>
    <cellStyle name="20% - Accent5 23 4 5" xfId="21772"/>
    <cellStyle name="20% - Accent5 23 4 6" xfId="21773"/>
    <cellStyle name="20% - Accent5 23 4 7" xfId="21774"/>
    <cellStyle name="20% - Accent5 23 4 8" xfId="21775"/>
    <cellStyle name="20% - Accent5 23 4 9" xfId="21776"/>
    <cellStyle name="20% - Accent5 23 5" xfId="21777"/>
    <cellStyle name="20% - Accent5 23 5 10" xfId="21778"/>
    <cellStyle name="20% - Accent5 23 5 2" xfId="21779"/>
    <cellStyle name="20% - Accent5 23 5 3" xfId="21780"/>
    <cellStyle name="20% - Accent5 23 5 4" xfId="21781"/>
    <cellStyle name="20% - Accent5 23 5 5" xfId="21782"/>
    <cellStyle name="20% - Accent5 23 5 6" xfId="21783"/>
    <cellStyle name="20% - Accent5 23 5 7" xfId="21784"/>
    <cellStyle name="20% - Accent5 23 5 8" xfId="21785"/>
    <cellStyle name="20% - Accent5 23 5 9" xfId="21786"/>
    <cellStyle name="20% - Accent5 23 6" xfId="21787"/>
    <cellStyle name="20% - Accent5 23 6 10" xfId="21788"/>
    <cellStyle name="20% - Accent5 23 6 2" xfId="21789"/>
    <cellStyle name="20% - Accent5 23 6 3" xfId="21790"/>
    <cellStyle name="20% - Accent5 23 6 4" xfId="21791"/>
    <cellStyle name="20% - Accent5 23 6 5" xfId="21792"/>
    <cellStyle name="20% - Accent5 23 6 6" xfId="21793"/>
    <cellStyle name="20% - Accent5 23 6 7" xfId="21794"/>
    <cellStyle name="20% - Accent5 23 6 8" xfId="21795"/>
    <cellStyle name="20% - Accent5 23 6 9" xfId="21796"/>
    <cellStyle name="20% - Accent5 23 7" xfId="21797"/>
    <cellStyle name="20% - Accent5 23 8" xfId="21798"/>
    <cellStyle name="20% - Accent5 23 9" xfId="21799"/>
    <cellStyle name="20% - Accent5 24" xfId="21800"/>
    <cellStyle name="20% - Accent5 24 10" xfId="21801"/>
    <cellStyle name="20% - Accent5 24 11" xfId="21802"/>
    <cellStyle name="20% - Accent5 24 12" xfId="21803"/>
    <cellStyle name="20% - Accent5 24 13" xfId="21804"/>
    <cellStyle name="20% - Accent5 24 14" xfId="21805"/>
    <cellStyle name="20% - Accent5 24 15" xfId="21806"/>
    <cellStyle name="20% - Accent5 24 16" xfId="21807"/>
    <cellStyle name="20% - Accent5 24 2" xfId="21808"/>
    <cellStyle name="20% - Accent5 24 2 10" xfId="21809"/>
    <cellStyle name="20% - Accent5 24 2 11" xfId="21810"/>
    <cellStyle name="20% - Accent5 24 2 12" xfId="21811"/>
    <cellStyle name="20% - Accent5 24 2 13" xfId="21812"/>
    <cellStyle name="20% - Accent5 24 2 2" xfId="21813"/>
    <cellStyle name="20% - Accent5 24 2 2 10" xfId="21814"/>
    <cellStyle name="20% - Accent5 24 2 2 2" xfId="21815"/>
    <cellStyle name="20% - Accent5 24 2 2 3" xfId="21816"/>
    <cellStyle name="20% - Accent5 24 2 2 4" xfId="21817"/>
    <cellStyle name="20% - Accent5 24 2 2 5" xfId="21818"/>
    <cellStyle name="20% - Accent5 24 2 2 6" xfId="21819"/>
    <cellStyle name="20% - Accent5 24 2 2 7" xfId="21820"/>
    <cellStyle name="20% - Accent5 24 2 2 8" xfId="21821"/>
    <cellStyle name="20% - Accent5 24 2 2 9" xfId="21822"/>
    <cellStyle name="20% - Accent5 24 2 3" xfId="21823"/>
    <cellStyle name="20% - Accent5 24 2 3 10" xfId="21824"/>
    <cellStyle name="20% - Accent5 24 2 3 2" xfId="21825"/>
    <cellStyle name="20% - Accent5 24 2 3 3" xfId="21826"/>
    <cellStyle name="20% - Accent5 24 2 3 4" xfId="21827"/>
    <cellStyle name="20% - Accent5 24 2 3 5" xfId="21828"/>
    <cellStyle name="20% - Accent5 24 2 3 6" xfId="21829"/>
    <cellStyle name="20% - Accent5 24 2 3 7" xfId="21830"/>
    <cellStyle name="20% - Accent5 24 2 3 8" xfId="21831"/>
    <cellStyle name="20% - Accent5 24 2 3 9" xfId="21832"/>
    <cellStyle name="20% - Accent5 24 2 4" xfId="21833"/>
    <cellStyle name="20% - Accent5 24 2 5" xfId="21834"/>
    <cellStyle name="20% - Accent5 24 2 6" xfId="21835"/>
    <cellStyle name="20% - Accent5 24 2 7" xfId="21836"/>
    <cellStyle name="20% - Accent5 24 2 8" xfId="21837"/>
    <cellStyle name="20% - Accent5 24 2 9" xfId="21838"/>
    <cellStyle name="20% - Accent5 24 3" xfId="21839"/>
    <cellStyle name="20% - Accent5 24 3 10" xfId="21840"/>
    <cellStyle name="20% - Accent5 24 3 2" xfId="21841"/>
    <cellStyle name="20% - Accent5 24 3 3" xfId="21842"/>
    <cellStyle name="20% - Accent5 24 3 4" xfId="21843"/>
    <cellStyle name="20% - Accent5 24 3 5" xfId="21844"/>
    <cellStyle name="20% - Accent5 24 3 6" xfId="21845"/>
    <cellStyle name="20% - Accent5 24 3 7" xfId="21846"/>
    <cellStyle name="20% - Accent5 24 3 8" xfId="21847"/>
    <cellStyle name="20% - Accent5 24 3 9" xfId="21848"/>
    <cellStyle name="20% - Accent5 24 4" xfId="21849"/>
    <cellStyle name="20% - Accent5 24 4 10" xfId="21850"/>
    <cellStyle name="20% - Accent5 24 4 2" xfId="21851"/>
    <cellStyle name="20% - Accent5 24 4 3" xfId="21852"/>
    <cellStyle name="20% - Accent5 24 4 4" xfId="21853"/>
    <cellStyle name="20% - Accent5 24 4 5" xfId="21854"/>
    <cellStyle name="20% - Accent5 24 4 6" xfId="21855"/>
    <cellStyle name="20% - Accent5 24 4 7" xfId="21856"/>
    <cellStyle name="20% - Accent5 24 4 8" xfId="21857"/>
    <cellStyle name="20% - Accent5 24 4 9" xfId="21858"/>
    <cellStyle name="20% - Accent5 24 5" xfId="21859"/>
    <cellStyle name="20% - Accent5 24 5 10" xfId="21860"/>
    <cellStyle name="20% - Accent5 24 5 2" xfId="21861"/>
    <cellStyle name="20% - Accent5 24 5 3" xfId="21862"/>
    <cellStyle name="20% - Accent5 24 5 4" xfId="21863"/>
    <cellStyle name="20% - Accent5 24 5 5" xfId="21864"/>
    <cellStyle name="20% - Accent5 24 5 6" xfId="21865"/>
    <cellStyle name="20% - Accent5 24 5 7" xfId="21866"/>
    <cellStyle name="20% - Accent5 24 5 8" xfId="21867"/>
    <cellStyle name="20% - Accent5 24 5 9" xfId="21868"/>
    <cellStyle name="20% - Accent5 24 6" xfId="21869"/>
    <cellStyle name="20% - Accent5 24 6 10" xfId="21870"/>
    <cellStyle name="20% - Accent5 24 6 2" xfId="21871"/>
    <cellStyle name="20% - Accent5 24 6 3" xfId="21872"/>
    <cellStyle name="20% - Accent5 24 6 4" xfId="21873"/>
    <cellStyle name="20% - Accent5 24 6 5" xfId="21874"/>
    <cellStyle name="20% - Accent5 24 6 6" xfId="21875"/>
    <cellStyle name="20% - Accent5 24 6 7" xfId="21876"/>
    <cellStyle name="20% - Accent5 24 6 8" xfId="21877"/>
    <cellStyle name="20% - Accent5 24 6 9" xfId="21878"/>
    <cellStyle name="20% - Accent5 24 7" xfId="21879"/>
    <cellStyle name="20% - Accent5 24 8" xfId="21880"/>
    <cellStyle name="20% - Accent5 24 9" xfId="21881"/>
    <cellStyle name="20% - Accent5 25" xfId="21882"/>
    <cellStyle name="20% - Accent5 25 10" xfId="21883"/>
    <cellStyle name="20% - Accent5 25 11" xfId="21884"/>
    <cellStyle name="20% - Accent5 25 12" xfId="21885"/>
    <cellStyle name="20% - Accent5 25 13" xfId="21886"/>
    <cellStyle name="20% - Accent5 25 14" xfId="21887"/>
    <cellStyle name="20% - Accent5 25 15" xfId="21888"/>
    <cellStyle name="20% - Accent5 25 16" xfId="21889"/>
    <cellStyle name="20% - Accent5 25 2" xfId="21890"/>
    <cellStyle name="20% - Accent5 25 2 10" xfId="21891"/>
    <cellStyle name="20% - Accent5 25 2 11" xfId="21892"/>
    <cellStyle name="20% - Accent5 25 2 12" xfId="21893"/>
    <cellStyle name="20% - Accent5 25 2 13" xfId="21894"/>
    <cellStyle name="20% - Accent5 25 2 2" xfId="21895"/>
    <cellStyle name="20% - Accent5 25 2 2 10" xfId="21896"/>
    <cellStyle name="20% - Accent5 25 2 2 2" xfId="21897"/>
    <cellStyle name="20% - Accent5 25 2 2 3" xfId="21898"/>
    <cellStyle name="20% - Accent5 25 2 2 4" xfId="21899"/>
    <cellStyle name="20% - Accent5 25 2 2 5" xfId="21900"/>
    <cellStyle name="20% - Accent5 25 2 2 6" xfId="21901"/>
    <cellStyle name="20% - Accent5 25 2 2 7" xfId="21902"/>
    <cellStyle name="20% - Accent5 25 2 2 8" xfId="21903"/>
    <cellStyle name="20% - Accent5 25 2 2 9" xfId="21904"/>
    <cellStyle name="20% - Accent5 25 2 3" xfId="21905"/>
    <cellStyle name="20% - Accent5 25 2 3 10" xfId="21906"/>
    <cellStyle name="20% - Accent5 25 2 3 2" xfId="21907"/>
    <cellStyle name="20% - Accent5 25 2 3 3" xfId="21908"/>
    <cellStyle name="20% - Accent5 25 2 3 4" xfId="21909"/>
    <cellStyle name="20% - Accent5 25 2 3 5" xfId="21910"/>
    <cellStyle name="20% - Accent5 25 2 3 6" xfId="21911"/>
    <cellStyle name="20% - Accent5 25 2 3 7" xfId="21912"/>
    <cellStyle name="20% - Accent5 25 2 3 8" xfId="21913"/>
    <cellStyle name="20% - Accent5 25 2 3 9" xfId="21914"/>
    <cellStyle name="20% - Accent5 25 2 4" xfId="21915"/>
    <cellStyle name="20% - Accent5 25 2 5" xfId="21916"/>
    <cellStyle name="20% - Accent5 25 2 6" xfId="21917"/>
    <cellStyle name="20% - Accent5 25 2 7" xfId="21918"/>
    <cellStyle name="20% - Accent5 25 2 8" xfId="21919"/>
    <cellStyle name="20% - Accent5 25 2 9" xfId="21920"/>
    <cellStyle name="20% - Accent5 25 3" xfId="21921"/>
    <cellStyle name="20% - Accent5 25 3 10" xfId="21922"/>
    <cellStyle name="20% - Accent5 25 3 2" xfId="21923"/>
    <cellStyle name="20% - Accent5 25 3 3" xfId="21924"/>
    <cellStyle name="20% - Accent5 25 3 4" xfId="21925"/>
    <cellStyle name="20% - Accent5 25 3 5" xfId="21926"/>
    <cellStyle name="20% - Accent5 25 3 6" xfId="21927"/>
    <cellStyle name="20% - Accent5 25 3 7" xfId="21928"/>
    <cellStyle name="20% - Accent5 25 3 8" xfId="21929"/>
    <cellStyle name="20% - Accent5 25 3 9" xfId="21930"/>
    <cellStyle name="20% - Accent5 25 4" xfId="21931"/>
    <cellStyle name="20% - Accent5 25 4 10" xfId="21932"/>
    <cellStyle name="20% - Accent5 25 4 2" xfId="21933"/>
    <cellStyle name="20% - Accent5 25 4 3" xfId="21934"/>
    <cellStyle name="20% - Accent5 25 4 4" xfId="21935"/>
    <cellStyle name="20% - Accent5 25 4 5" xfId="21936"/>
    <cellStyle name="20% - Accent5 25 4 6" xfId="21937"/>
    <cellStyle name="20% - Accent5 25 4 7" xfId="21938"/>
    <cellStyle name="20% - Accent5 25 4 8" xfId="21939"/>
    <cellStyle name="20% - Accent5 25 4 9" xfId="21940"/>
    <cellStyle name="20% - Accent5 25 5" xfId="21941"/>
    <cellStyle name="20% - Accent5 25 5 10" xfId="21942"/>
    <cellStyle name="20% - Accent5 25 5 2" xfId="21943"/>
    <cellStyle name="20% - Accent5 25 5 3" xfId="21944"/>
    <cellStyle name="20% - Accent5 25 5 4" xfId="21945"/>
    <cellStyle name="20% - Accent5 25 5 5" xfId="21946"/>
    <cellStyle name="20% - Accent5 25 5 6" xfId="21947"/>
    <cellStyle name="20% - Accent5 25 5 7" xfId="21948"/>
    <cellStyle name="20% - Accent5 25 5 8" xfId="21949"/>
    <cellStyle name="20% - Accent5 25 5 9" xfId="21950"/>
    <cellStyle name="20% - Accent5 25 6" xfId="21951"/>
    <cellStyle name="20% - Accent5 25 6 10" xfId="21952"/>
    <cellStyle name="20% - Accent5 25 6 2" xfId="21953"/>
    <cellStyle name="20% - Accent5 25 6 3" xfId="21954"/>
    <cellStyle name="20% - Accent5 25 6 4" xfId="21955"/>
    <cellStyle name="20% - Accent5 25 6 5" xfId="21956"/>
    <cellStyle name="20% - Accent5 25 6 6" xfId="21957"/>
    <cellStyle name="20% - Accent5 25 6 7" xfId="21958"/>
    <cellStyle name="20% - Accent5 25 6 8" xfId="21959"/>
    <cellStyle name="20% - Accent5 25 6 9" xfId="21960"/>
    <cellStyle name="20% - Accent5 25 7" xfId="21961"/>
    <cellStyle name="20% - Accent5 25 8" xfId="21962"/>
    <cellStyle name="20% - Accent5 25 9" xfId="21963"/>
    <cellStyle name="20% - Accent5 26" xfId="21964"/>
    <cellStyle name="20% - Accent5 26 10" xfId="21965"/>
    <cellStyle name="20% - Accent5 26 11" xfId="21966"/>
    <cellStyle name="20% - Accent5 26 12" xfId="21967"/>
    <cellStyle name="20% - Accent5 26 13" xfId="21968"/>
    <cellStyle name="20% - Accent5 26 14" xfId="21969"/>
    <cellStyle name="20% - Accent5 26 15" xfId="21970"/>
    <cellStyle name="20% - Accent5 26 16" xfId="21971"/>
    <cellStyle name="20% - Accent5 26 2" xfId="21972"/>
    <cellStyle name="20% - Accent5 26 2 10" xfId="21973"/>
    <cellStyle name="20% - Accent5 26 2 11" xfId="21974"/>
    <cellStyle name="20% - Accent5 26 2 12" xfId="21975"/>
    <cellStyle name="20% - Accent5 26 2 13" xfId="21976"/>
    <cellStyle name="20% - Accent5 26 2 2" xfId="21977"/>
    <cellStyle name="20% - Accent5 26 2 2 10" xfId="21978"/>
    <cellStyle name="20% - Accent5 26 2 2 2" xfId="21979"/>
    <cellStyle name="20% - Accent5 26 2 2 3" xfId="21980"/>
    <cellStyle name="20% - Accent5 26 2 2 4" xfId="21981"/>
    <cellStyle name="20% - Accent5 26 2 2 5" xfId="21982"/>
    <cellStyle name="20% - Accent5 26 2 2 6" xfId="21983"/>
    <cellStyle name="20% - Accent5 26 2 2 7" xfId="21984"/>
    <cellStyle name="20% - Accent5 26 2 2 8" xfId="21985"/>
    <cellStyle name="20% - Accent5 26 2 2 9" xfId="21986"/>
    <cellStyle name="20% - Accent5 26 2 3" xfId="21987"/>
    <cellStyle name="20% - Accent5 26 2 3 10" xfId="21988"/>
    <cellStyle name="20% - Accent5 26 2 3 2" xfId="21989"/>
    <cellStyle name="20% - Accent5 26 2 3 3" xfId="21990"/>
    <cellStyle name="20% - Accent5 26 2 3 4" xfId="21991"/>
    <cellStyle name="20% - Accent5 26 2 3 5" xfId="21992"/>
    <cellStyle name="20% - Accent5 26 2 3 6" xfId="21993"/>
    <cellStyle name="20% - Accent5 26 2 3 7" xfId="21994"/>
    <cellStyle name="20% - Accent5 26 2 3 8" xfId="21995"/>
    <cellStyle name="20% - Accent5 26 2 3 9" xfId="21996"/>
    <cellStyle name="20% - Accent5 26 2 4" xfId="21997"/>
    <cellStyle name="20% - Accent5 26 2 5" xfId="21998"/>
    <cellStyle name="20% - Accent5 26 2 6" xfId="21999"/>
    <cellStyle name="20% - Accent5 26 2 7" xfId="22000"/>
    <cellStyle name="20% - Accent5 26 2 8" xfId="22001"/>
    <cellStyle name="20% - Accent5 26 2 9" xfId="22002"/>
    <cellStyle name="20% - Accent5 26 3" xfId="22003"/>
    <cellStyle name="20% - Accent5 26 3 10" xfId="22004"/>
    <cellStyle name="20% - Accent5 26 3 2" xfId="22005"/>
    <cellStyle name="20% - Accent5 26 3 3" xfId="22006"/>
    <cellStyle name="20% - Accent5 26 3 4" xfId="22007"/>
    <cellStyle name="20% - Accent5 26 3 5" xfId="22008"/>
    <cellStyle name="20% - Accent5 26 3 6" xfId="22009"/>
    <cellStyle name="20% - Accent5 26 3 7" xfId="22010"/>
    <cellStyle name="20% - Accent5 26 3 8" xfId="22011"/>
    <cellStyle name="20% - Accent5 26 3 9" xfId="22012"/>
    <cellStyle name="20% - Accent5 26 4" xfId="22013"/>
    <cellStyle name="20% - Accent5 26 4 10" xfId="22014"/>
    <cellStyle name="20% - Accent5 26 4 2" xfId="22015"/>
    <cellStyle name="20% - Accent5 26 4 3" xfId="22016"/>
    <cellStyle name="20% - Accent5 26 4 4" xfId="22017"/>
    <cellStyle name="20% - Accent5 26 4 5" xfId="22018"/>
    <cellStyle name="20% - Accent5 26 4 6" xfId="22019"/>
    <cellStyle name="20% - Accent5 26 4 7" xfId="22020"/>
    <cellStyle name="20% - Accent5 26 4 8" xfId="22021"/>
    <cellStyle name="20% - Accent5 26 4 9" xfId="22022"/>
    <cellStyle name="20% - Accent5 26 5" xfId="22023"/>
    <cellStyle name="20% - Accent5 26 5 10" xfId="22024"/>
    <cellStyle name="20% - Accent5 26 5 2" xfId="22025"/>
    <cellStyle name="20% - Accent5 26 5 3" xfId="22026"/>
    <cellStyle name="20% - Accent5 26 5 4" xfId="22027"/>
    <cellStyle name="20% - Accent5 26 5 5" xfId="22028"/>
    <cellStyle name="20% - Accent5 26 5 6" xfId="22029"/>
    <cellStyle name="20% - Accent5 26 5 7" xfId="22030"/>
    <cellStyle name="20% - Accent5 26 5 8" xfId="22031"/>
    <cellStyle name="20% - Accent5 26 5 9" xfId="22032"/>
    <cellStyle name="20% - Accent5 26 6" xfId="22033"/>
    <cellStyle name="20% - Accent5 26 6 10" xfId="22034"/>
    <cellStyle name="20% - Accent5 26 6 2" xfId="22035"/>
    <cellStyle name="20% - Accent5 26 6 3" xfId="22036"/>
    <cellStyle name="20% - Accent5 26 6 4" xfId="22037"/>
    <cellStyle name="20% - Accent5 26 6 5" xfId="22038"/>
    <cellStyle name="20% - Accent5 26 6 6" xfId="22039"/>
    <cellStyle name="20% - Accent5 26 6 7" xfId="22040"/>
    <cellStyle name="20% - Accent5 26 6 8" xfId="22041"/>
    <cellStyle name="20% - Accent5 26 6 9" xfId="22042"/>
    <cellStyle name="20% - Accent5 26 7" xfId="22043"/>
    <cellStyle name="20% - Accent5 26 8" xfId="22044"/>
    <cellStyle name="20% - Accent5 26 9" xfId="22045"/>
    <cellStyle name="20% - Accent5 27" xfId="22046"/>
    <cellStyle name="20% - Accent5 27 10" xfId="22047"/>
    <cellStyle name="20% - Accent5 27 11" xfId="22048"/>
    <cellStyle name="20% - Accent5 27 12" xfId="22049"/>
    <cellStyle name="20% - Accent5 27 13" xfId="22050"/>
    <cellStyle name="20% - Accent5 27 14" xfId="22051"/>
    <cellStyle name="20% - Accent5 27 15" xfId="22052"/>
    <cellStyle name="20% - Accent5 27 2" xfId="22053"/>
    <cellStyle name="20% - Accent5 27 2 10" xfId="22054"/>
    <cellStyle name="20% - Accent5 27 2 11" xfId="22055"/>
    <cellStyle name="20% - Accent5 27 2 12" xfId="22056"/>
    <cellStyle name="20% - Accent5 27 2 13" xfId="22057"/>
    <cellStyle name="20% - Accent5 27 2 2" xfId="22058"/>
    <cellStyle name="20% - Accent5 27 2 2 10" xfId="22059"/>
    <cellStyle name="20% - Accent5 27 2 2 2" xfId="22060"/>
    <cellStyle name="20% - Accent5 27 2 2 3" xfId="22061"/>
    <cellStyle name="20% - Accent5 27 2 2 4" xfId="22062"/>
    <cellStyle name="20% - Accent5 27 2 2 5" xfId="22063"/>
    <cellStyle name="20% - Accent5 27 2 2 6" xfId="22064"/>
    <cellStyle name="20% - Accent5 27 2 2 7" xfId="22065"/>
    <cellStyle name="20% - Accent5 27 2 2 8" xfId="22066"/>
    <cellStyle name="20% - Accent5 27 2 2 9" xfId="22067"/>
    <cellStyle name="20% - Accent5 27 2 3" xfId="22068"/>
    <cellStyle name="20% - Accent5 27 2 3 10" xfId="22069"/>
    <cellStyle name="20% - Accent5 27 2 3 2" xfId="22070"/>
    <cellStyle name="20% - Accent5 27 2 3 3" xfId="22071"/>
    <cellStyle name="20% - Accent5 27 2 3 4" xfId="22072"/>
    <cellStyle name="20% - Accent5 27 2 3 5" xfId="22073"/>
    <cellStyle name="20% - Accent5 27 2 3 6" xfId="22074"/>
    <cellStyle name="20% - Accent5 27 2 3 7" xfId="22075"/>
    <cellStyle name="20% - Accent5 27 2 3 8" xfId="22076"/>
    <cellStyle name="20% - Accent5 27 2 3 9" xfId="22077"/>
    <cellStyle name="20% - Accent5 27 2 4" xfId="22078"/>
    <cellStyle name="20% - Accent5 27 2 5" xfId="22079"/>
    <cellStyle name="20% - Accent5 27 2 6" xfId="22080"/>
    <cellStyle name="20% - Accent5 27 2 7" xfId="22081"/>
    <cellStyle name="20% - Accent5 27 2 8" xfId="22082"/>
    <cellStyle name="20% - Accent5 27 2 9" xfId="22083"/>
    <cellStyle name="20% - Accent5 27 3" xfId="22084"/>
    <cellStyle name="20% - Accent5 27 3 10" xfId="22085"/>
    <cellStyle name="20% - Accent5 27 3 2" xfId="22086"/>
    <cellStyle name="20% - Accent5 27 3 3" xfId="22087"/>
    <cellStyle name="20% - Accent5 27 3 4" xfId="22088"/>
    <cellStyle name="20% - Accent5 27 3 5" xfId="22089"/>
    <cellStyle name="20% - Accent5 27 3 6" xfId="22090"/>
    <cellStyle name="20% - Accent5 27 3 7" xfId="22091"/>
    <cellStyle name="20% - Accent5 27 3 8" xfId="22092"/>
    <cellStyle name="20% - Accent5 27 3 9" xfId="22093"/>
    <cellStyle name="20% - Accent5 27 4" xfId="22094"/>
    <cellStyle name="20% - Accent5 27 4 10" xfId="22095"/>
    <cellStyle name="20% - Accent5 27 4 2" xfId="22096"/>
    <cellStyle name="20% - Accent5 27 4 3" xfId="22097"/>
    <cellStyle name="20% - Accent5 27 4 4" xfId="22098"/>
    <cellStyle name="20% - Accent5 27 4 5" xfId="22099"/>
    <cellStyle name="20% - Accent5 27 4 6" xfId="22100"/>
    <cellStyle name="20% - Accent5 27 4 7" xfId="22101"/>
    <cellStyle name="20% - Accent5 27 4 8" xfId="22102"/>
    <cellStyle name="20% - Accent5 27 4 9" xfId="22103"/>
    <cellStyle name="20% - Accent5 27 5" xfId="22104"/>
    <cellStyle name="20% - Accent5 27 5 10" xfId="22105"/>
    <cellStyle name="20% - Accent5 27 5 2" xfId="22106"/>
    <cellStyle name="20% - Accent5 27 5 3" xfId="22107"/>
    <cellStyle name="20% - Accent5 27 5 4" xfId="22108"/>
    <cellStyle name="20% - Accent5 27 5 5" xfId="22109"/>
    <cellStyle name="20% - Accent5 27 5 6" xfId="22110"/>
    <cellStyle name="20% - Accent5 27 5 7" xfId="22111"/>
    <cellStyle name="20% - Accent5 27 5 8" xfId="22112"/>
    <cellStyle name="20% - Accent5 27 5 9" xfId="22113"/>
    <cellStyle name="20% - Accent5 27 6" xfId="22114"/>
    <cellStyle name="20% - Accent5 27 7" xfId="22115"/>
    <cellStyle name="20% - Accent5 27 8" xfId="22116"/>
    <cellStyle name="20% - Accent5 27 9" xfId="22117"/>
    <cellStyle name="20% - Accent5 28" xfId="22118"/>
    <cellStyle name="20% - Accent5 28 10" xfId="22119"/>
    <cellStyle name="20% - Accent5 28 11" xfId="22120"/>
    <cellStyle name="20% - Accent5 28 12" xfId="22121"/>
    <cellStyle name="20% - Accent5 28 13" xfId="22122"/>
    <cellStyle name="20% - Accent5 28 14" xfId="22123"/>
    <cellStyle name="20% - Accent5 28 15" xfId="22124"/>
    <cellStyle name="20% - Accent5 28 2" xfId="22125"/>
    <cellStyle name="20% - Accent5 28 2 10" xfId="22126"/>
    <cellStyle name="20% - Accent5 28 2 11" xfId="22127"/>
    <cellStyle name="20% - Accent5 28 2 12" xfId="22128"/>
    <cellStyle name="20% - Accent5 28 2 13" xfId="22129"/>
    <cellStyle name="20% - Accent5 28 2 2" xfId="22130"/>
    <cellStyle name="20% - Accent5 28 2 2 10" xfId="22131"/>
    <cellStyle name="20% - Accent5 28 2 2 2" xfId="22132"/>
    <cellStyle name="20% - Accent5 28 2 2 3" xfId="22133"/>
    <cellStyle name="20% - Accent5 28 2 2 4" xfId="22134"/>
    <cellStyle name="20% - Accent5 28 2 2 5" xfId="22135"/>
    <cellStyle name="20% - Accent5 28 2 2 6" xfId="22136"/>
    <cellStyle name="20% - Accent5 28 2 2 7" xfId="22137"/>
    <cellStyle name="20% - Accent5 28 2 2 8" xfId="22138"/>
    <cellStyle name="20% - Accent5 28 2 2 9" xfId="22139"/>
    <cellStyle name="20% - Accent5 28 2 3" xfId="22140"/>
    <cellStyle name="20% - Accent5 28 2 3 10" xfId="22141"/>
    <cellStyle name="20% - Accent5 28 2 3 2" xfId="22142"/>
    <cellStyle name="20% - Accent5 28 2 3 3" xfId="22143"/>
    <cellStyle name="20% - Accent5 28 2 3 4" xfId="22144"/>
    <cellStyle name="20% - Accent5 28 2 3 5" xfId="22145"/>
    <cellStyle name="20% - Accent5 28 2 3 6" xfId="22146"/>
    <cellStyle name="20% - Accent5 28 2 3 7" xfId="22147"/>
    <cellStyle name="20% - Accent5 28 2 3 8" xfId="22148"/>
    <cellStyle name="20% - Accent5 28 2 3 9" xfId="22149"/>
    <cellStyle name="20% - Accent5 28 2 4" xfId="22150"/>
    <cellStyle name="20% - Accent5 28 2 5" xfId="22151"/>
    <cellStyle name="20% - Accent5 28 2 6" xfId="22152"/>
    <cellStyle name="20% - Accent5 28 2 7" xfId="22153"/>
    <cellStyle name="20% - Accent5 28 2 8" xfId="22154"/>
    <cellStyle name="20% - Accent5 28 2 9" xfId="22155"/>
    <cellStyle name="20% - Accent5 28 3" xfId="22156"/>
    <cellStyle name="20% - Accent5 28 3 10" xfId="22157"/>
    <cellStyle name="20% - Accent5 28 3 2" xfId="22158"/>
    <cellStyle name="20% - Accent5 28 3 3" xfId="22159"/>
    <cellStyle name="20% - Accent5 28 3 4" xfId="22160"/>
    <cellStyle name="20% - Accent5 28 3 5" xfId="22161"/>
    <cellStyle name="20% - Accent5 28 3 6" xfId="22162"/>
    <cellStyle name="20% - Accent5 28 3 7" xfId="22163"/>
    <cellStyle name="20% - Accent5 28 3 8" xfId="22164"/>
    <cellStyle name="20% - Accent5 28 3 9" xfId="22165"/>
    <cellStyle name="20% - Accent5 28 4" xfId="22166"/>
    <cellStyle name="20% - Accent5 28 4 10" xfId="22167"/>
    <cellStyle name="20% - Accent5 28 4 2" xfId="22168"/>
    <cellStyle name="20% - Accent5 28 4 3" xfId="22169"/>
    <cellStyle name="20% - Accent5 28 4 4" xfId="22170"/>
    <cellStyle name="20% - Accent5 28 4 5" xfId="22171"/>
    <cellStyle name="20% - Accent5 28 4 6" xfId="22172"/>
    <cellStyle name="20% - Accent5 28 4 7" xfId="22173"/>
    <cellStyle name="20% - Accent5 28 4 8" xfId="22174"/>
    <cellStyle name="20% - Accent5 28 4 9" xfId="22175"/>
    <cellStyle name="20% - Accent5 28 5" xfId="22176"/>
    <cellStyle name="20% - Accent5 28 5 10" xfId="22177"/>
    <cellStyle name="20% - Accent5 28 5 2" xfId="22178"/>
    <cellStyle name="20% - Accent5 28 5 3" xfId="22179"/>
    <cellStyle name="20% - Accent5 28 5 4" xfId="22180"/>
    <cellStyle name="20% - Accent5 28 5 5" xfId="22181"/>
    <cellStyle name="20% - Accent5 28 5 6" xfId="22182"/>
    <cellStyle name="20% - Accent5 28 5 7" xfId="22183"/>
    <cellStyle name="20% - Accent5 28 5 8" xfId="22184"/>
    <cellStyle name="20% - Accent5 28 5 9" xfId="22185"/>
    <cellStyle name="20% - Accent5 28 6" xfId="22186"/>
    <cellStyle name="20% - Accent5 28 7" xfId="22187"/>
    <cellStyle name="20% - Accent5 28 8" xfId="22188"/>
    <cellStyle name="20% - Accent5 28 9" xfId="22189"/>
    <cellStyle name="20% - Accent5 29" xfId="22190"/>
    <cellStyle name="20% - Accent5 29 10" xfId="22191"/>
    <cellStyle name="20% - Accent5 29 11" xfId="22192"/>
    <cellStyle name="20% - Accent5 29 12" xfId="22193"/>
    <cellStyle name="20% - Accent5 29 13" xfId="22194"/>
    <cellStyle name="20% - Accent5 29 14" xfId="22195"/>
    <cellStyle name="20% - Accent5 29 15" xfId="22196"/>
    <cellStyle name="20% - Accent5 29 2" xfId="22197"/>
    <cellStyle name="20% - Accent5 29 2 10" xfId="22198"/>
    <cellStyle name="20% - Accent5 29 2 11" xfId="22199"/>
    <cellStyle name="20% - Accent5 29 2 12" xfId="22200"/>
    <cellStyle name="20% - Accent5 29 2 13" xfId="22201"/>
    <cellStyle name="20% - Accent5 29 2 2" xfId="22202"/>
    <cellStyle name="20% - Accent5 29 2 2 10" xfId="22203"/>
    <cellStyle name="20% - Accent5 29 2 2 2" xfId="22204"/>
    <cellStyle name="20% - Accent5 29 2 2 3" xfId="22205"/>
    <cellStyle name="20% - Accent5 29 2 2 4" xfId="22206"/>
    <cellStyle name="20% - Accent5 29 2 2 5" xfId="22207"/>
    <cellStyle name="20% - Accent5 29 2 2 6" xfId="22208"/>
    <cellStyle name="20% - Accent5 29 2 2 7" xfId="22209"/>
    <cellStyle name="20% - Accent5 29 2 2 8" xfId="22210"/>
    <cellStyle name="20% - Accent5 29 2 2 9" xfId="22211"/>
    <cellStyle name="20% - Accent5 29 2 3" xfId="22212"/>
    <cellStyle name="20% - Accent5 29 2 3 10" xfId="22213"/>
    <cellStyle name="20% - Accent5 29 2 3 2" xfId="22214"/>
    <cellStyle name="20% - Accent5 29 2 3 3" xfId="22215"/>
    <cellStyle name="20% - Accent5 29 2 3 4" xfId="22216"/>
    <cellStyle name="20% - Accent5 29 2 3 5" xfId="22217"/>
    <cellStyle name="20% - Accent5 29 2 3 6" xfId="22218"/>
    <cellStyle name="20% - Accent5 29 2 3 7" xfId="22219"/>
    <cellStyle name="20% - Accent5 29 2 3 8" xfId="22220"/>
    <cellStyle name="20% - Accent5 29 2 3 9" xfId="22221"/>
    <cellStyle name="20% - Accent5 29 2 4" xfId="22222"/>
    <cellStyle name="20% - Accent5 29 2 5" xfId="22223"/>
    <cellStyle name="20% - Accent5 29 2 6" xfId="22224"/>
    <cellStyle name="20% - Accent5 29 2 7" xfId="22225"/>
    <cellStyle name="20% - Accent5 29 2 8" xfId="22226"/>
    <cellStyle name="20% - Accent5 29 2 9" xfId="22227"/>
    <cellStyle name="20% - Accent5 29 3" xfId="22228"/>
    <cellStyle name="20% - Accent5 29 3 10" xfId="22229"/>
    <cellStyle name="20% - Accent5 29 3 2" xfId="22230"/>
    <cellStyle name="20% - Accent5 29 3 3" xfId="22231"/>
    <cellStyle name="20% - Accent5 29 3 4" xfId="22232"/>
    <cellStyle name="20% - Accent5 29 3 5" xfId="22233"/>
    <cellStyle name="20% - Accent5 29 3 6" xfId="22234"/>
    <cellStyle name="20% - Accent5 29 3 7" xfId="22235"/>
    <cellStyle name="20% - Accent5 29 3 8" xfId="22236"/>
    <cellStyle name="20% - Accent5 29 3 9" xfId="22237"/>
    <cellStyle name="20% - Accent5 29 4" xfId="22238"/>
    <cellStyle name="20% - Accent5 29 4 10" xfId="22239"/>
    <cellStyle name="20% - Accent5 29 4 2" xfId="22240"/>
    <cellStyle name="20% - Accent5 29 4 3" xfId="22241"/>
    <cellStyle name="20% - Accent5 29 4 4" xfId="22242"/>
    <cellStyle name="20% - Accent5 29 4 5" xfId="22243"/>
    <cellStyle name="20% - Accent5 29 4 6" xfId="22244"/>
    <cellStyle name="20% - Accent5 29 4 7" xfId="22245"/>
    <cellStyle name="20% - Accent5 29 4 8" xfId="22246"/>
    <cellStyle name="20% - Accent5 29 4 9" xfId="22247"/>
    <cellStyle name="20% - Accent5 29 5" xfId="22248"/>
    <cellStyle name="20% - Accent5 29 5 10" xfId="22249"/>
    <cellStyle name="20% - Accent5 29 5 2" xfId="22250"/>
    <cellStyle name="20% - Accent5 29 5 3" xfId="22251"/>
    <cellStyle name="20% - Accent5 29 5 4" xfId="22252"/>
    <cellStyle name="20% - Accent5 29 5 5" xfId="22253"/>
    <cellStyle name="20% - Accent5 29 5 6" xfId="22254"/>
    <cellStyle name="20% - Accent5 29 5 7" xfId="22255"/>
    <cellStyle name="20% - Accent5 29 5 8" xfId="22256"/>
    <cellStyle name="20% - Accent5 29 5 9" xfId="22257"/>
    <cellStyle name="20% - Accent5 29 6" xfId="22258"/>
    <cellStyle name="20% - Accent5 29 7" xfId="22259"/>
    <cellStyle name="20% - Accent5 29 8" xfId="22260"/>
    <cellStyle name="20% - Accent5 29 9" xfId="22261"/>
    <cellStyle name="20% - Accent5 3" xfId="22262"/>
    <cellStyle name="20% - Accent5 3 10" xfId="22263"/>
    <cellStyle name="20% - Accent5 3 11" xfId="22264"/>
    <cellStyle name="20% - Accent5 3 12" xfId="22265"/>
    <cellStyle name="20% - Accent5 3 13" xfId="22266"/>
    <cellStyle name="20% - Accent5 3 14" xfId="22267"/>
    <cellStyle name="20% - Accent5 3 15" xfId="22268"/>
    <cellStyle name="20% - Accent5 3 16" xfId="22269"/>
    <cellStyle name="20% - Accent5 3 17" xfId="22270"/>
    <cellStyle name="20% - Accent5 3 18" xfId="22271"/>
    <cellStyle name="20% - Accent5 3 19" xfId="22272"/>
    <cellStyle name="20% - Accent5 3 2" xfId="22273"/>
    <cellStyle name="20% - Accent5 3 2 10" xfId="22274"/>
    <cellStyle name="20% - Accent5 3 2 11" xfId="22275"/>
    <cellStyle name="20% - Accent5 3 2 12" xfId="22276"/>
    <cellStyle name="20% - Accent5 3 2 13" xfId="22277"/>
    <cellStyle name="20% - Accent5 3 2 2" xfId="22278"/>
    <cellStyle name="20% - Accent5 3 2 2 10" xfId="22279"/>
    <cellStyle name="20% - Accent5 3 2 2 2" xfId="22280"/>
    <cellStyle name="20% - Accent5 3 2 2 2 2" xfId="22281"/>
    <cellStyle name="20% - Accent5 3 2 2 2 2 2" xfId="22282"/>
    <cellStyle name="20% - Accent5 3 2 2 2 3" xfId="22283"/>
    <cellStyle name="20% - Accent5 3 2 2 3" xfId="22284"/>
    <cellStyle name="20% - Accent5 3 2 2 3 2" xfId="22285"/>
    <cellStyle name="20% - Accent5 3 2 2 4" xfId="22286"/>
    <cellStyle name="20% - Accent5 3 2 2 5" xfId="22287"/>
    <cellStyle name="20% - Accent5 3 2 2 6" xfId="22288"/>
    <cellStyle name="20% - Accent5 3 2 2 7" xfId="22289"/>
    <cellStyle name="20% - Accent5 3 2 2 8" xfId="22290"/>
    <cellStyle name="20% - Accent5 3 2 2 9" xfId="22291"/>
    <cellStyle name="20% - Accent5 3 2 3" xfId="22292"/>
    <cellStyle name="20% - Accent5 3 2 3 10" xfId="22293"/>
    <cellStyle name="20% - Accent5 3 2 3 2" xfId="22294"/>
    <cellStyle name="20% - Accent5 3 2 3 2 2" xfId="22295"/>
    <cellStyle name="20% - Accent5 3 2 3 2 2 2" xfId="22296"/>
    <cellStyle name="20% - Accent5 3 2 3 2 3" xfId="22297"/>
    <cellStyle name="20% - Accent5 3 2 3 3" xfId="22298"/>
    <cellStyle name="20% - Accent5 3 2 3 3 2" xfId="22299"/>
    <cellStyle name="20% - Accent5 3 2 3 4" xfId="22300"/>
    <cellStyle name="20% - Accent5 3 2 3 5" xfId="22301"/>
    <cellStyle name="20% - Accent5 3 2 3 6" xfId="22302"/>
    <cellStyle name="20% - Accent5 3 2 3 7" xfId="22303"/>
    <cellStyle name="20% - Accent5 3 2 3 8" xfId="22304"/>
    <cellStyle name="20% - Accent5 3 2 3 9" xfId="22305"/>
    <cellStyle name="20% - Accent5 3 2 4" xfId="22306"/>
    <cellStyle name="20% - Accent5 3 2 4 2" xfId="22307"/>
    <cellStyle name="20% - Accent5 3 2 4 2 2" xfId="22308"/>
    <cellStyle name="20% - Accent5 3 2 4 3" xfId="22309"/>
    <cellStyle name="20% - Accent5 3 2 5" xfId="22310"/>
    <cellStyle name="20% - Accent5 3 2 5 2" xfId="22311"/>
    <cellStyle name="20% - Accent5 3 2 6" xfId="22312"/>
    <cellStyle name="20% - Accent5 3 2 6 2" xfId="22313"/>
    <cellStyle name="20% - Accent5 3 2 7" xfId="22314"/>
    <cellStyle name="20% - Accent5 3 2 8" xfId="22315"/>
    <cellStyle name="20% - Accent5 3 2 9" xfId="22316"/>
    <cellStyle name="20% - Accent5 3 3" xfId="22317"/>
    <cellStyle name="20% - Accent5 3 3 10" xfId="22318"/>
    <cellStyle name="20% - Accent5 3 3 11" xfId="22319"/>
    <cellStyle name="20% - Accent5 3 3 12" xfId="22320"/>
    <cellStyle name="20% - Accent5 3 3 2" xfId="22321"/>
    <cellStyle name="20% - Accent5 3 3 2 2" xfId="22322"/>
    <cellStyle name="20% - Accent5 3 3 2 2 2" xfId="22323"/>
    <cellStyle name="20% - Accent5 3 3 2 2 2 2" xfId="22324"/>
    <cellStyle name="20% - Accent5 3 3 2 2 3" xfId="22325"/>
    <cellStyle name="20% - Accent5 3 3 2 3" xfId="22326"/>
    <cellStyle name="20% - Accent5 3 3 2 3 2" xfId="22327"/>
    <cellStyle name="20% - Accent5 3 3 2 4" xfId="22328"/>
    <cellStyle name="20% - Accent5 3 3 2 5" xfId="22329"/>
    <cellStyle name="20% - Accent5 3 3 2 6" xfId="22330"/>
    <cellStyle name="20% - Accent5 3 3 2 7" xfId="22331"/>
    <cellStyle name="20% - Accent5 3 3 2 8" xfId="22332"/>
    <cellStyle name="20% - Accent5 3 3 3" xfId="22333"/>
    <cellStyle name="20% - Accent5 3 3 3 2" xfId="22334"/>
    <cellStyle name="20% - Accent5 3 3 3 2 2" xfId="22335"/>
    <cellStyle name="20% - Accent5 3 3 3 2 2 2" xfId="22336"/>
    <cellStyle name="20% - Accent5 3 3 3 2 3" xfId="22337"/>
    <cellStyle name="20% - Accent5 3 3 3 3" xfId="22338"/>
    <cellStyle name="20% - Accent5 3 3 3 3 2" xfId="22339"/>
    <cellStyle name="20% - Accent5 3 3 3 4" xfId="22340"/>
    <cellStyle name="20% - Accent5 3 3 3 5" xfId="22341"/>
    <cellStyle name="20% - Accent5 3 3 3 6" xfId="22342"/>
    <cellStyle name="20% - Accent5 3 3 3 7" xfId="22343"/>
    <cellStyle name="20% - Accent5 3 3 3 8" xfId="22344"/>
    <cellStyle name="20% - Accent5 3 3 4" xfId="22345"/>
    <cellStyle name="20% - Accent5 3 3 4 2" xfId="22346"/>
    <cellStyle name="20% - Accent5 3 3 4 2 2" xfId="22347"/>
    <cellStyle name="20% - Accent5 3 3 4 3" xfId="22348"/>
    <cellStyle name="20% - Accent5 3 3 5" xfId="22349"/>
    <cellStyle name="20% - Accent5 3 3 5 2" xfId="22350"/>
    <cellStyle name="20% - Accent5 3 3 6" xfId="22351"/>
    <cellStyle name="20% - Accent5 3 3 6 2" xfId="22352"/>
    <cellStyle name="20% - Accent5 3 3 7" xfId="22353"/>
    <cellStyle name="20% - Accent5 3 3 8" xfId="22354"/>
    <cellStyle name="20% - Accent5 3 3 9" xfId="22355"/>
    <cellStyle name="20% - Accent5 3 4" xfId="22356"/>
    <cellStyle name="20% - Accent5 3 4 10" xfId="22357"/>
    <cellStyle name="20% - Accent5 3 4 11" xfId="22358"/>
    <cellStyle name="20% - Accent5 3 4 12" xfId="22359"/>
    <cellStyle name="20% - Accent5 3 4 2" xfId="22360"/>
    <cellStyle name="20% - Accent5 3 4 2 2" xfId="22361"/>
    <cellStyle name="20% - Accent5 3 4 2 2 2" xfId="22362"/>
    <cellStyle name="20% - Accent5 3 4 2 2 2 2" xfId="22363"/>
    <cellStyle name="20% - Accent5 3 4 2 2 3" xfId="22364"/>
    <cellStyle name="20% - Accent5 3 4 2 3" xfId="22365"/>
    <cellStyle name="20% - Accent5 3 4 2 3 2" xfId="22366"/>
    <cellStyle name="20% - Accent5 3 4 2 4" xfId="22367"/>
    <cellStyle name="20% - Accent5 3 4 2 5" xfId="22368"/>
    <cellStyle name="20% - Accent5 3 4 2 6" xfId="22369"/>
    <cellStyle name="20% - Accent5 3 4 2 7" xfId="22370"/>
    <cellStyle name="20% - Accent5 3 4 2 8" xfId="22371"/>
    <cellStyle name="20% - Accent5 3 4 3" xfId="22372"/>
    <cellStyle name="20% - Accent5 3 4 3 2" xfId="22373"/>
    <cellStyle name="20% - Accent5 3 4 3 2 2" xfId="22374"/>
    <cellStyle name="20% - Accent5 3 4 3 2 2 2" xfId="22375"/>
    <cellStyle name="20% - Accent5 3 4 3 2 3" xfId="22376"/>
    <cellStyle name="20% - Accent5 3 4 3 3" xfId="22377"/>
    <cellStyle name="20% - Accent5 3 4 3 3 2" xfId="22378"/>
    <cellStyle name="20% - Accent5 3 4 3 4" xfId="22379"/>
    <cellStyle name="20% - Accent5 3 4 3 5" xfId="22380"/>
    <cellStyle name="20% - Accent5 3 4 3 6" xfId="22381"/>
    <cellStyle name="20% - Accent5 3 4 3 7" xfId="22382"/>
    <cellStyle name="20% - Accent5 3 4 3 8" xfId="22383"/>
    <cellStyle name="20% - Accent5 3 4 4" xfId="22384"/>
    <cellStyle name="20% - Accent5 3 4 4 2" xfId="22385"/>
    <cellStyle name="20% - Accent5 3 4 4 2 2" xfId="22386"/>
    <cellStyle name="20% - Accent5 3 4 4 3" xfId="22387"/>
    <cellStyle name="20% - Accent5 3 4 5" xfId="22388"/>
    <cellStyle name="20% - Accent5 3 4 5 2" xfId="22389"/>
    <cellStyle name="20% - Accent5 3 4 6" xfId="22390"/>
    <cellStyle name="20% - Accent5 3 4 6 2" xfId="22391"/>
    <cellStyle name="20% - Accent5 3 4 7" xfId="22392"/>
    <cellStyle name="20% - Accent5 3 4 8" xfId="22393"/>
    <cellStyle name="20% - Accent5 3 4 9" xfId="22394"/>
    <cellStyle name="20% - Accent5 3 5" xfId="22395"/>
    <cellStyle name="20% - Accent5 3 5 10" xfId="22396"/>
    <cellStyle name="20% - Accent5 3 5 2" xfId="22397"/>
    <cellStyle name="20% - Accent5 3 5 2 2" xfId="22398"/>
    <cellStyle name="20% - Accent5 3 5 2 2 2" xfId="22399"/>
    <cellStyle name="20% - Accent5 3 5 2 3" xfId="22400"/>
    <cellStyle name="20% - Accent5 3 5 3" xfId="22401"/>
    <cellStyle name="20% - Accent5 3 5 3 2" xfId="22402"/>
    <cellStyle name="20% - Accent5 3 5 4" xfId="22403"/>
    <cellStyle name="20% - Accent5 3 5 5" xfId="22404"/>
    <cellStyle name="20% - Accent5 3 5 6" xfId="22405"/>
    <cellStyle name="20% - Accent5 3 5 7" xfId="22406"/>
    <cellStyle name="20% - Accent5 3 5 8" xfId="22407"/>
    <cellStyle name="20% - Accent5 3 5 9" xfId="22408"/>
    <cellStyle name="20% - Accent5 3 6" xfId="22409"/>
    <cellStyle name="20% - Accent5 3 6 10" xfId="22410"/>
    <cellStyle name="20% - Accent5 3 6 2" xfId="22411"/>
    <cellStyle name="20% - Accent5 3 6 2 2" xfId="22412"/>
    <cellStyle name="20% - Accent5 3 6 2 2 2" xfId="22413"/>
    <cellStyle name="20% - Accent5 3 6 2 3" xfId="22414"/>
    <cellStyle name="20% - Accent5 3 6 3" xfId="22415"/>
    <cellStyle name="20% - Accent5 3 6 3 2" xfId="22416"/>
    <cellStyle name="20% - Accent5 3 6 4" xfId="22417"/>
    <cellStyle name="20% - Accent5 3 6 5" xfId="22418"/>
    <cellStyle name="20% - Accent5 3 6 6" xfId="22419"/>
    <cellStyle name="20% - Accent5 3 6 7" xfId="22420"/>
    <cellStyle name="20% - Accent5 3 6 8" xfId="22421"/>
    <cellStyle name="20% - Accent5 3 6 9" xfId="22422"/>
    <cellStyle name="20% - Accent5 3 7" xfId="22423"/>
    <cellStyle name="20% - Accent5 3 7 10" xfId="22424"/>
    <cellStyle name="20% - Accent5 3 7 2" xfId="22425"/>
    <cellStyle name="20% - Accent5 3 7 2 2" xfId="22426"/>
    <cellStyle name="20% - Accent5 3 7 3" xfId="22427"/>
    <cellStyle name="20% - Accent5 3 7 4" xfId="22428"/>
    <cellStyle name="20% - Accent5 3 7 5" xfId="22429"/>
    <cellStyle name="20% - Accent5 3 7 6" xfId="22430"/>
    <cellStyle name="20% - Accent5 3 7 7" xfId="22431"/>
    <cellStyle name="20% - Accent5 3 7 8" xfId="22432"/>
    <cellStyle name="20% - Accent5 3 7 9" xfId="22433"/>
    <cellStyle name="20% - Accent5 3 8" xfId="22434"/>
    <cellStyle name="20% - Accent5 3 8 10" xfId="22435"/>
    <cellStyle name="20% - Accent5 3 8 2" xfId="22436"/>
    <cellStyle name="20% - Accent5 3 8 3" xfId="22437"/>
    <cellStyle name="20% - Accent5 3 8 4" xfId="22438"/>
    <cellStyle name="20% - Accent5 3 8 5" xfId="22439"/>
    <cellStyle name="20% - Accent5 3 8 6" xfId="22440"/>
    <cellStyle name="20% - Accent5 3 8 7" xfId="22441"/>
    <cellStyle name="20% - Accent5 3 8 8" xfId="22442"/>
    <cellStyle name="20% - Accent5 3 8 9" xfId="22443"/>
    <cellStyle name="20% - Accent5 3 9" xfId="22444"/>
    <cellStyle name="20% - Accent5 3 9 10" xfId="22445"/>
    <cellStyle name="20% - Accent5 3 9 2" xfId="22446"/>
    <cellStyle name="20% - Accent5 3 9 3" xfId="22447"/>
    <cellStyle name="20% - Accent5 3 9 4" xfId="22448"/>
    <cellStyle name="20% - Accent5 3 9 5" xfId="22449"/>
    <cellStyle name="20% - Accent5 3 9 6" xfId="22450"/>
    <cellStyle name="20% - Accent5 3 9 7" xfId="22451"/>
    <cellStyle name="20% - Accent5 3 9 8" xfId="22452"/>
    <cellStyle name="20% - Accent5 3 9 9" xfId="22453"/>
    <cellStyle name="20% - Accent5 30" xfId="22454"/>
    <cellStyle name="20% - Accent5 30 10" xfId="22455"/>
    <cellStyle name="20% - Accent5 30 11" xfId="22456"/>
    <cellStyle name="20% - Accent5 30 12" xfId="22457"/>
    <cellStyle name="20% - Accent5 30 13" xfId="22458"/>
    <cellStyle name="20% - Accent5 30 14" xfId="22459"/>
    <cellStyle name="20% - Accent5 30 15" xfId="22460"/>
    <cellStyle name="20% - Accent5 30 2" xfId="22461"/>
    <cellStyle name="20% - Accent5 30 2 10" xfId="22462"/>
    <cellStyle name="20% - Accent5 30 2 11" xfId="22463"/>
    <cellStyle name="20% - Accent5 30 2 12" xfId="22464"/>
    <cellStyle name="20% - Accent5 30 2 13" xfId="22465"/>
    <cellStyle name="20% - Accent5 30 2 2" xfId="22466"/>
    <cellStyle name="20% - Accent5 30 2 2 10" xfId="22467"/>
    <cellStyle name="20% - Accent5 30 2 2 2" xfId="22468"/>
    <cellStyle name="20% - Accent5 30 2 2 3" xfId="22469"/>
    <cellStyle name="20% - Accent5 30 2 2 4" xfId="22470"/>
    <cellStyle name="20% - Accent5 30 2 2 5" xfId="22471"/>
    <cellStyle name="20% - Accent5 30 2 2 6" xfId="22472"/>
    <cellStyle name="20% - Accent5 30 2 2 7" xfId="22473"/>
    <cellStyle name="20% - Accent5 30 2 2 8" xfId="22474"/>
    <cellStyle name="20% - Accent5 30 2 2 9" xfId="22475"/>
    <cellStyle name="20% - Accent5 30 2 3" xfId="22476"/>
    <cellStyle name="20% - Accent5 30 2 3 10" xfId="22477"/>
    <cellStyle name="20% - Accent5 30 2 3 2" xfId="22478"/>
    <cellStyle name="20% - Accent5 30 2 3 3" xfId="22479"/>
    <cellStyle name="20% - Accent5 30 2 3 4" xfId="22480"/>
    <cellStyle name="20% - Accent5 30 2 3 5" xfId="22481"/>
    <cellStyle name="20% - Accent5 30 2 3 6" xfId="22482"/>
    <cellStyle name="20% - Accent5 30 2 3 7" xfId="22483"/>
    <cellStyle name="20% - Accent5 30 2 3 8" xfId="22484"/>
    <cellStyle name="20% - Accent5 30 2 3 9" xfId="22485"/>
    <cellStyle name="20% - Accent5 30 2 4" xfId="22486"/>
    <cellStyle name="20% - Accent5 30 2 5" xfId="22487"/>
    <cellStyle name="20% - Accent5 30 2 6" xfId="22488"/>
    <cellStyle name="20% - Accent5 30 2 7" xfId="22489"/>
    <cellStyle name="20% - Accent5 30 2 8" xfId="22490"/>
    <cellStyle name="20% - Accent5 30 2 9" xfId="22491"/>
    <cellStyle name="20% - Accent5 30 3" xfId="22492"/>
    <cellStyle name="20% - Accent5 30 3 10" xfId="22493"/>
    <cellStyle name="20% - Accent5 30 3 2" xfId="22494"/>
    <cellStyle name="20% - Accent5 30 3 3" xfId="22495"/>
    <cellStyle name="20% - Accent5 30 3 4" xfId="22496"/>
    <cellStyle name="20% - Accent5 30 3 5" xfId="22497"/>
    <cellStyle name="20% - Accent5 30 3 6" xfId="22498"/>
    <cellStyle name="20% - Accent5 30 3 7" xfId="22499"/>
    <cellStyle name="20% - Accent5 30 3 8" xfId="22500"/>
    <cellStyle name="20% - Accent5 30 3 9" xfId="22501"/>
    <cellStyle name="20% - Accent5 30 4" xfId="22502"/>
    <cellStyle name="20% - Accent5 30 4 10" xfId="22503"/>
    <cellStyle name="20% - Accent5 30 4 2" xfId="22504"/>
    <cellStyle name="20% - Accent5 30 4 3" xfId="22505"/>
    <cellStyle name="20% - Accent5 30 4 4" xfId="22506"/>
    <cellStyle name="20% - Accent5 30 4 5" xfId="22507"/>
    <cellStyle name="20% - Accent5 30 4 6" xfId="22508"/>
    <cellStyle name="20% - Accent5 30 4 7" xfId="22509"/>
    <cellStyle name="20% - Accent5 30 4 8" xfId="22510"/>
    <cellStyle name="20% - Accent5 30 4 9" xfId="22511"/>
    <cellStyle name="20% - Accent5 30 5" xfId="22512"/>
    <cellStyle name="20% - Accent5 30 5 10" xfId="22513"/>
    <cellStyle name="20% - Accent5 30 5 2" xfId="22514"/>
    <cellStyle name="20% - Accent5 30 5 3" xfId="22515"/>
    <cellStyle name="20% - Accent5 30 5 4" xfId="22516"/>
    <cellStyle name="20% - Accent5 30 5 5" xfId="22517"/>
    <cellStyle name="20% - Accent5 30 5 6" xfId="22518"/>
    <cellStyle name="20% - Accent5 30 5 7" xfId="22519"/>
    <cellStyle name="20% - Accent5 30 5 8" xfId="22520"/>
    <cellStyle name="20% - Accent5 30 5 9" xfId="22521"/>
    <cellStyle name="20% - Accent5 30 6" xfId="22522"/>
    <cellStyle name="20% - Accent5 30 7" xfId="22523"/>
    <cellStyle name="20% - Accent5 30 8" xfId="22524"/>
    <cellStyle name="20% - Accent5 30 9" xfId="22525"/>
    <cellStyle name="20% - Accent5 31" xfId="22526"/>
    <cellStyle name="20% - Accent5 31 10" xfId="22527"/>
    <cellStyle name="20% - Accent5 31 11" xfId="22528"/>
    <cellStyle name="20% - Accent5 31 12" xfId="22529"/>
    <cellStyle name="20% - Accent5 31 13" xfId="22530"/>
    <cellStyle name="20% - Accent5 31 14" xfId="22531"/>
    <cellStyle name="20% - Accent5 31 15" xfId="22532"/>
    <cellStyle name="20% - Accent5 31 2" xfId="22533"/>
    <cellStyle name="20% - Accent5 31 2 10" xfId="22534"/>
    <cellStyle name="20% - Accent5 31 2 11" xfId="22535"/>
    <cellStyle name="20% - Accent5 31 2 12" xfId="22536"/>
    <cellStyle name="20% - Accent5 31 2 13" xfId="22537"/>
    <cellStyle name="20% - Accent5 31 2 2" xfId="22538"/>
    <cellStyle name="20% - Accent5 31 2 2 10" xfId="22539"/>
    <cellStyle name="20% - Accent5 31 2 2 2" xfId="22540"/>
    <cellStyle name="20% - Accent5 31 2 2 3" xfId="22541"/>
    <cellStyle name="20% - Accent5 31 2 2 4" xfId="22542"/>
    <cellStyle name="20% - Accent5 31 2 2 5" xfId="22543"/>
    <cellStyle name="20% - Accent5 31 2 2 6" xfId="22544"/>
    <cellStyle name="20% - Accent5 31 2 2 7" xfId="22545"/>
    <cellStyle name="20% - Accent5 31 2 2 8" xfId="22546"/>
    <cellStyle name="20% - Accent5 31 2 2 9" xfId="22547"/>
    <cellStyle name="20% - Accent5 31 2 3" xfId="22548"/>
    <cellStyle name="20% - Accent5 31 2 3 10" xfId="22549"/>
    <cellStyle name="20% - Accent5 31 2 3 2" xfId="22550"/>
    <cellStyle name="20% - Accent5 31 2 3 3" xfId="22551"/>
    <cellStyle name="20% - Accent5 31 2 3 4" xfId="22552"/>
    <cellStyle name="20% - Accent5 31 2 3 5" xfId="22553"/>
    <cellStyle name="20% - Accent5 31 2 3 6" xfId="22554"/>
    <cellStyle name="20% - Accent5 31 2 3 7" xfId="22555"/>
    <cellStyle name="20% - Accent5 31 2 3 8" xfId="22556"/>
    <cellStyle name="20% - Accent5 31 2 3 9" xfId="22557"/>
    <cellStyle name="20% - Accent5 31 2 4" xfId="22558"/>
    <cellStyle name="20% - Accent5 31 2 5" xfId="22559"/>
    <cellStyle name="20% - Accent5 31 2 6" xfId="22560"/>
    <cellStyle name="20% - Accent5 31 2 7" xfId="22561"/>
    <cellStyle name="20% - Accent5 31 2 8" xfId="22562"/>
    <cellStyle name="20% - Accent5 31 2 9" xfId="22563"/>
    <cellStyle name="20% - Accent5 31 3" xfId="22564"/>
    <cellStyle name="20% - Accent5 31 3 10" xfId="22565"/>
    <cellStyle name="20% - Accent5 31 3 2" xfId="22566"/>
    <cellStyle name="20% - Accent5 31 3 3" xfId="22567"/>
    <cellStyle name="20% - Accent5 31 3 4" xfId="22568"/>
    <cellStyle name="20% - Accent5 31 3 5" xfId="22569"/>
    <cellStyle name="20% - Accent5 31 3 6" xfId="22570"/>
    <cellStyle name="20% - Accent5 31 3 7" xfId="22571"/>
    <cellStyle name="20% - Accent5 31 3 8" xfId="22572"/>
    <cellStyle name="20% - Accent5 31 3 9" xfId="22573"/>
    <cellStyle name="20% - Accent5 31 4" xfId="22574"/>
    <cellStyle name="20% - Accent5 31 4 10" xfId="22575"/>
    <cellStyle name="20% - Accent5 31 4 2" xfId="22576"/>
    <cellStyle name="20% - Accent5 31 4 3" xfId="22577"/>
    <cellStyle name="20% - Accent5 31 4 4" xfId="22578"/>
    <cellStyle name="20% - Accent5 31 4 5" xfId="22579"/>
    <cellStyle name="20% - Accent5 31 4 6" xfId="22580"/>
    <cellStyle name="20% - Accent5 31 4 7" xfId="22581"/>
    <cellStyle name="20% - Accent5 31 4 8" xfId="22582"/>
    <cellStyle name="20% - Accent5 31 4 9" xfId="22583"/>
    <cellStyle name="20% - Accent5 31 5" xfId="22584"/>
    <cellStyle name="20% - Accent5 31 5 10" xfId="22585"/>
    <cellStyle name="20% - Accent5 31 5 2" xfId="22586"/>
    <cellStyle name="20% - Accent5 31 5 3" xfId="22587"/>
    <cellStyle name="20% - Accent5 31 5 4" xfId="22588"/>
    <cellStyle name="20% - Accent5 31 5 5" xfId="22589"/>
    <cellStyle name="20% - Accent5 31 5 6" xfId="22590"/>
    <cellStyle name="20% - Accent5 31 5 7" xfId="22591"/>
    <cellStyle name="20% - Accent5 31 5 8" xfId="22592"/>
    <cellStyle name="20% - Accent5 31 5 9" xfId="22593"/>
    <cellStyle name="20% - Accent5 31 6" xfId="22594"/>
    <cellStyle name="20% - Accent5 31 7" xfId="22595"/>
    <cellStyle name="20% - Accent5 31 8" xfId="22596"/>
    <cellStyle name="20% - Accent5 31 9" xfId="22597"/>
    <cellStyle name="20% - Accent5 32" xfId="22598"/>
    <cellStyle name="20% - Accent5 32 10" xfId="22599"/>
    <cellStyle name="20% - Accent5 32 11" xfId="22600"/>
    <cellStyle name="20% - Accent5 32 12" xfId="22601"/>
    <cellStyle name="20% - Accent5 32 13" xfId="22602"/>
    <cellStyle name="20% - Accent5 32 14" xfId="22603"/>
    <cellStyle name="20% - Accent5 32 15" xfId="22604"/>
    <cellStyle name="20% - Accent5 32 2" xfId="22605"/>
    <cellStyle name="20% - Accent5 32 2 10" xfId="22606"/>
    <cellStyle name="20% - Accent5 32 2 11" xfId="22607"/>
    <cellStyle name="20% - Accent5 32 2 12" xfId="22608"/>
    <cellStyle name="20% - Accent5 32 2 13" xfId="22609"/>
    <cellStyle name="20% - Accent5 32 2 2" xfId="22610"/>
    <cellStyle name="20% - Accent5 32 2 2 10" xfId="22611"/>
    <cellStyle name="20% - Accent5 32 2 2 2" xfId="22612"/>
    <cellStyle name="20% - Accent5 32 2 2 3" xfId="22613"/>
    <cellStyle name="20% - Accent5 32 2 2 4" xfId="22614"/>
    <cellStyle name="20% - Accent5 32 2 2 5" xfId="22615"/>
    <cellStyle name="20% - Accent5 32 2 2 6" xfId="22616"/>
    <cellStyle name="20% - Accent5 32 2 2 7" xfId="22617"/>
    <cellStyle name="20% - Accent5 32 2 2 8" xfId="22618"/>
    <cellStyle name="20% - Accent5 32 2 2 9" xfId="22619"/>
    <cellStyle name="20% - Accent5 32 2 3" xfId="22620"/>
    <cellStyle name="20% - Accent5 32 2 3 10" xfId="22621"/>
    <cellStyle name="20% - Accent5 32 2 3 2" xfId="22622"/>
    <cellStyle name="20% - Accent5 32 2 3 3" xfId="22623"/>
    <cellStyle name="20% - Accent5 32 2 3 4" xfId="22624"/>
    <cellStyle name="20% - Accent5 32 2 3 5" xfId="22625"/>
    <cellStyle name="20% - Accent5 32 2 3 6" xfId="22626"/>
    <cellStyle name="20% - Accent5 32 2 3 7" xfId="22627"/>
    <cellStyle name="20% - Accent5 32 2 3 8" xfId="22628"/>
    <cellStyle name="20% - Accent5 32 2 3 9" xfId="22629"/>
    <cellStyle name="20% - Accent5 32 2 4" xfId="22630"/>
    <cellStyle name="20% - Accent5 32 2 5" xfId="22631"/>
    <cellStyle name="20% - Accent5 32 2 6" xfId="22632"/>
    <cellStyle name="20% - Accent5 32 2 7" xfId="22633"/>
    <cellStyle name="20% - Accent5 32 2 8" xfId="22634"/>
    <cellStyle name="20% - Accent5 32 2 9" xfId="22635"/>
    <cellStyle name="20% - Accent5 32 3" xfId="22636"/>
    <cellStyle name="20% - Accent5 32 3 10" xfId="22637"/>
    <cellStyle name="20% - Accent5 32 3 2" xfId="22638"/>
    <cellStyle name="20% - Accent5 32 3 3" xfId="22639"/>
    <cellStyle name="20% - Accent5 32 3 4" xfId="22640"/>
    <cellStyle name="20% - Accent5 32 3 5" xfId="22641"/>
    <cellStyle name="20% - Accent5 32 3 6" xfId="22642"/>
    <cellStyle name="20% - Accent5 32 3 7" xfId="22643"/>
    <cellStyle name="20% - Accent5 32 3 8" xfId="22644"/>
    <cellStyle name="20% - Accent5 32 3 9" xfId="22645"/>
    <cellStyle name="20% - Accent5 32 4" xfId="22646"/>
    <cellStyle name="20% - Accent5 32 4 10" xfId="22647"/>
    <cellStyle name="20% - Accent5 32 4 2" xfId="22648"/>
    <cellStyle name="20% - Accent5 32 4 3" xfId="22649"/>
    <cellStyle name="20% - Accent5 32 4 4" xfId="22650"/>
    <cellStyle name="20% - Accent5 32 4 5" xfId="22651"/>
    <cellStyle name="20% - Accent5 32 4 6" xfId="22652"/>
    <cellStyle name="20% - Accent5 32 4 7" xfId="22653"/>
    <cellStyle name="20% - Accent5 32 4 8" xfId="22654"/>
    <cellStyle name="20% - Accent5 32 4 9" xfId="22655"/>
    <cellStyle name="20% - Accent5 32 5" xfId="22656"/>
    <cellStyle name="20% - Accent5 32 5 10" xfId="22657"/>
    <cellStyle name="20% - Accent5 32 5 2" xfId="22658"/>
    <cellStyle name="20% - Accent5 32 5 3" xfId="22659"/>
    <cellStyle name="20% - Accent5 32 5 4" xfId="22660"/>
    <cellStyle name="20% - Accent5 32 5 5" xfId="22661"/>
    <cellStyle name="20% - Accent5 32 5 6" xfId="22662"/>
    <cellStyle name="20% - Accent5 32 5 7" xfId="22663"/>
    <cellStyle name="20% - Accent5 32 5 8" xfId="22664"/>
    <cellStyle name="20% - Accent5 32 5 9" xfId="22665"/>
    <cellStyle name="20% - Accent5 32 6" xfId="22666"/>
    <cellStyle name="20% - Accent5 32 7" xfId="22667"/>
    <cellStyle name="20% - Accent5 32 8" xfId="22668"/>
    <cellStyle name="20% - Accent5 32 9" xfId="22669"/>
    <cellStyle name="20% - Accent5 33" xfId="22670"/>
    <cellStyle name="20% - Accent5 33 10" xfId="22671"/>
    <cellStyle name="20% - Accent5 33 11" xfId="22672"/>
    <cellStyle name="20% - Accent5 33 12" xfId="22673"/>
    <cellStyle name="20% - Accent5 33 13" xfId="22674"/>
    <cellStyle name="20% - Accent5 33 14" xfId="22675"/>
    <cellStyle name="20% - Accent5 33 15" xfId="22676"/>
    <cellStyle name="20% - Accent5 33 2" xfId="22677"/>
    <cellStyle name="20% - Accent5 33 2 10" xfId="22678"/>
    <cellStyle name="20% - Accent5 33 2 11" xfId="22679"/>
    <cellStyle name="20% - Accent5 33 2 12" xfId="22680"/>
    <cellStyle name="20% - Accent5 33 2 13" xfId="22681"/>
    <cellStyle name="20% - Accent5 33 2 2" xfId="22682"/>
    <cellStyle name="20% - Accent5 33 2 2 10" xfId="22683"/>
    <cellStyle name="20% - Accent5 33 2 2 2" xfId="22684"/>
    <cellStyle name="20% - Accent5 33 2 2 3" xfId="22685"/>
    <cellStyle name="20% - Accent5 33 2 2 4" xfId="22686"/>
    <cellStyle name="20% - Accent5 33 2 2 5" xfId="22687"/>
    <cellStyle name="20% - Accent5 33 2 2 6" xfId="22688"/>
    <cellStyle name="20% - Accent5 33 2 2 7" xfId="22689"/>
    <cellStyle name="20% - Accent5 33 2 2 8" xfId="22690"/>
    <cellStyle name="20% - Accent5 33 2 2 9" xfId="22691"/>
    <cellStyle name="20% - Accent5 33 2 3" xfId="22692"/>
    <cellStyle name="20% - Accent5 33 2 3 10" xfId="22693"/>
    <cellStyle name="20% - Accent5 33 2 3 2" xfId="22694"/>
    <cellStyle name="20% - Accent5 33 2 3 3" xfId="22695"/>
    <cellStyle name="20% - Accent5 33 2 3 4" xfId="22696"/>
    <cellStyle name="20% - Accent5 33 2 3 5" xfId="22697"/>
    <cellStyle name="20% - Accent5 33 2 3 6" xfId="22698"/>
    <cellStyle name="20% - Accent5 33 2 3 7" xfId="22699"/>
    <cellStyle name="20% - Accent5 33 2 3 8" xfId="22700"/>
    <cellStyle name="20% - Accent5 33 2 3 9" xfId="22701"/>
    <cellStyle name="20% - Accent5 33 2 4" xfId="22702"/>
    <cellStyle name="20% - Accent5 33 2 5" xfId="22703"/>
    <cellStyle name="20% - Accent5 33 2 6" xfId="22704"/>
    <cellStyle name="20% - Accent5 33 2 7" xfId="22705"/>
    <cellStyle name="20% - Accent5 33 2 8" xfId="22706"/>
    <cellStyle name="20% - Accent5 33 2 9" xfId="22707"/>
    <cellStyle name="20% - Accent5 33 3" xfId="22708"/>
    <cellStyle name="20% - Accent5 33 3 10" xfId="22709"/>
    <cellStyle name="20% - Accent5 33 3 2" xfId="22710"/>
    <cellStyle name="20% - Accent5 33 3 3" xfId="22711"/>
    <cellStyle name="20% - Accent5 33 3 4" xfId="22712"/>
    <cellStyle name="20% - Accent5 33 3 5" xfId="22713"/>
    <cellStyle name="20% - Accent5 33 3 6" xfId="22714"/>
    <cellStyle name="20% - Accent5 33 3 7" xfId="22715"/>
    <cellStyle name="20% - Accent5 33 3 8" xfId="22716"/>
    <cellStyle name="20% - Accent5 33 3 9" xfId="22717"/>
    <cellStyle name="20% - Accent5 33 4" xfId="22718"/>
    <cellStyle name="20% - Accent5 33 4 10" xfId="22719"/>
    <cellStyle name="20% - Accent5 33 4 2" xfId="22720"/>
    <cellStyle name="20% - Accent5 33 4 3" xfId="22721"/>
    <cellStyle name="20% - Accent5 33 4 4" xfId="22722"/>
    <cellStyle name="20% - Accent5 33 4 5" xfId="22723"/>
    <cellStyle name="20% - Accent5 33 4 6" xfId="22724"/>
    <cellStyle name="20% - Accent5 33 4 7" xfId="22725"/>
    <cellStyle name="20% - Accent5 33 4 8" xfId="22726"/>
    <cellStyle name="20% - Accent5 33 4 9" xfId="22727"/>
    <cellStyle name="20% - Accent5 33 5" xfId="22728"/>
    <cellStyle name="20% - Accent5 33 5 10" xfId="22729"/>
    <cellStyle name="20% - Accent5 33 5 2" xfId="22730"/>
    <cellStyle name="20% - Accent5 33 5 3" xfId="22731"/>
    <cellStyle name="20% - Accent5 33 5 4" xfId="22732"/>
    <cellStyle name="20% - Accent5 33 5 5" xfId="22733"/>
    <cellStyle name="20% - Accent5 33 5 6" xfId="22734"/>
    <cellStyle name="20% - Accent5 33 5 7" xfId="22735"/>
    <cellStyle name="20% - Accent5 33 5 8" xfId="22736"/>
    <cellStyle name="20% - Accent5 33 5 9" xfId="22737"/>
    <cellStyle name="20% - Accent5 33 6" xfId="22738"/>
    <cellStyle name="20% - Accent5 33 7" xfId="22739"/>
    <cellStyle name="20% - Accent5 33 8" xfId="22740"/>
    <cellStyle name="20% - Accent5 33 9" xfId="22741"/>
    <cellStyle name="20% - Accent5 34" xfId="22742"/>
    <cellStyle name="20% - Accent5 34 10" xfId="22743"/>
    <cellStyle name="20% - Accent5 34 11" xfId="22744"/>
    <cellStyle name="20% - Accent5 34 12" xfId="22745"/>
    <cellStyle name="20% - Accent5 34 13" xfId="22746"/>
    <cellStyle name="20% - Accent5 34 14" xfId="22747"/>
    <cellStyle name="20% - Accent5 34 15" xfId="22748"/>
    <cellStyle name="20% - Accent5 34 2" xfId="22749"/>
    <cellStyle name="20% - Accent5 34 2 10" xfId="22750"/>
    <cellStyle name="20% - Accent5 34 2 11" xfId="22751"/>
    <cellStyle name="20% - Accent5 34 2 12" xfId="22752"/>
    <cellStyle name="20% - Accent5 34 2 13" xfId="22753"/>
    <cellStyle name="20% - Accent5 34 2 2" xfId="22754"/>
    <cellStyle name="20% - Accent5 34 2 2 10" xfId="22755"/>
    <cellStyle name="20% - Accent5 34 2 2 2" xfId="22756"/>
    <cellStyle name="20% - Accent5 34 2 2 3" xfId="22757"/>
    <cellStyle name="20% - Accent5 34 2 2 4" xfId="22758"/>
    <cellStyle name="20% - Accent5 34 2 2 5" xfId="22759"/>
    <cellStyle name="20% - Accent5 34 2 2 6" xfId="22760"/>
    <cellStyle name="20% - Accent5 34 2 2 7" xfId="22761"/>
    <cellStyle name="20% - Accent5 34 2 2 8" xfId="22762"/>
    <cellStyle name="20% - Accent5 34 2 2 9" xfId="22763"/>
    <cellStyle name="20% - Accent5 34 2 3" xfId="22764"/>
    <cellStyle name="20% - Accent5 34 2 3 10" xfId="22765"/>
    <cellStyle name="20% - Accent5 34 2 3 2" xfId="22766"/>
    <cellStyle name="20% - Accent5 34 2 3 3" xfId="22767"/>
    <cellStyle name="20% - Accent5 34 2 3 4" xfId="22768"/>
    <cellStyle name="20% - Accent5 34 2 3 5" xfId="22769"/>
    <cellStyle name="20% - Accent5 34 2 3 6" xfId="22770"/>
    <cellStyle name="20% - Accent5 34 2 3 7" xfId="22771"/>
    <cellStyle name="20% - Accent5 34 2 3 8" xfId="22772"/>
    <cellStyle name="20% - Accent5 34 2 3 9" xfId="22773"/>
    <cellStyle name="20% - Accent5 34 2 4" xfId="22774"/>
    <cellStyle name="20% - Accent5 34 2 5" xfId="22775"/>
    <cellStyle name="20% - Accent5 34 2 6" xfId="22776"/>
    <cellStyle name="20% - Accent5 34 2 7" xfId="22777"/>
    <cellStyle name="20% - Accent5 34 2 8" xfId="22778"/>
    <cellStyle name="20% - Accent5 34 2 9" xfId="22779"/>
    <cellStyle name="20% - Accent5 34 3" xfId="22780"/>
    <cellStyle name="20% - Accent5 34 3 10" xfId="22781"/>
    <cellStyle name="20% - Accent5 34 3 2" xfId="22782"/>
    <cellStyle name="20% - Accent5 34 3 3" xfId="22783"/>
    <cellStyle name="20% - Accent5 34 3 4" xfId="22784"/>
    <cellStyle name="20% - Accent5 34 3 5" xfId="22785"/>
    <cellStyle name="20% - Accent5 34 3 6" xfId="22786"/>
    <cellStyle name="20% - Accent5 34 3 7" xfId="22787"/>
    <cellStyle name="20% - Accent5 34 3 8" xfId="22788"/>
    <cellStyle name="20% - Accent5 34 3 9" xfId="22789"/>
    <cellStyle name="20% - Accent5 34 4" xfId="22790"/>
    <cellStyle name="20% - Accent5 34 4 10" xfId="22791"/>
    <cellStyle name="20% - Accent5 34 4 2" xfId="22792"/>
    <cellStyle name="20% - Accent5 34 4 3" xfId="22793"/>
    <cellStyle name="20% - Accent5 34 4 4" xfId="22794"/>
    <cellStyle name="20% - Accent5 34 4 5" xfId="22795"/>
    <cellStyle name="20% - Accent5 34 4 6" xfId="22796"/>
    <cellStyle name="20% - Accent5 34 4 7" xfId="22797"/>
    <cellStyle name="20% - Accent5 34 4 8" xfId="22798"/>
    <cellStyle name="20% - Accent5 34 4 9" xfId="22799"/>
    <cellStyle name="20% - Accent5 34 5" xfId="22800"/>
    <cellStyle name="20% - Accent5 34 5 10" xfId="22801"/>
    <cellStyle name="20% - Accent5 34 5 2" xfId="22802"/>
    <cellStyle name="20% - Accent5 34 5 3" xfId="22803"/>
    <cellStyle name="20% - Accent5 34 5 4" xfId="22804"/>
    <cellStyle name="20% - Accent5 34 5 5" xfId="22805"/>
    <cellStyle name="20% - Accent5 34 5 6" xfId="22806"/>
    <cellStyle name="20% - Accent5 34 5 7" xfId="22807"/>
    <cellStyle name="20% - Accent5 34 5 8" xfId="22808"/>
    <cellStyle name="20% - Accent5 34 5 9" xfId="22809"/>
    <cellStyle name="20% - Accent5 34 6" xfId="22810"/>
    <cellStyle name="20% - Accent5 34 7" xfId="22811"/>
    <cellStyle name="20% - Accent5 34 8" xfId="22812"/>
    <cellStyle name="20% - Accent5 34 9" xfId="22813"/>
    <cellStyle name="20% - Accent5 35" xfId="22814"/>
    <cellStyle name="20% - Accent5 35 10" xfId="22815"/>
    <cellStyle name="20% - Accent5 35 11" xfId="22816"/>
    <cellStyle name="20% - Accent5 35 12" xfId="22817"/>
    <cellStyle name="20% - Accent5 35 13" xfId="22818"/>
    <cellStyle name="20% - Accent5 35 14" xfId="22819"/>
    <cellStyle name="20% - Accent5 35 15" xfId="22820"/>
    <cellStyle name="20% - Accent5 35 2" xfId="22821"/>
    <cellStyle name="20% - Accent5 35 2 10" xfId="22822"/>
    <cellStyle name="20% - Accent5 35 2 11" xfId="22823"/>
    <cellStyle name="20% - Accent5 35 2 12" xfId="22824"/>
    <cellStyle name="20% - Accent5 35 2 13" xfId="22825"/>
    <cellStyle name="20% - Accent5 35 2 2" xfId="22826"/>
    <cellStyle name="20% - Accent5 35 2 2 10" xfId="22827"/>
    <cellStyle name="20% - Accent5 35 2 2 2" xfId="22828"/>
    <cellStyle name="20% - Accent5 35 2 2 3" xfId="22829"/>
    <cellStyle name="20% - Accent5 35 2 2 4" xfId="22830"/>
    <cellStyle name="20% - Accent5 35 2 2 5" xfId="22831"/>
    <cellStyle name="20% - Accent5 35 2 2 6" xfId="22832"/>
    <cellStyle name="20% - Accent5 35 2 2 7" xfId="22833"/>
    <cellStyle name="20% - Accent5 35 2 2 8" xfId="22834"/>
    <cellStyle name="20% - Accent5 35 2 2 9" xfId="22835"/>
    <cellStyle name="20% - Accent5 35 2 3" xfId="22836"/>
    <cellStyle name="20% - Accent5 35 2 3 10" xfId="22837"/>
    <cellStyle name="20% - Accent5 35 2 3 2" xfId="22838"/>
    <cellStyle name="20% - Accent5 35 2 3 3" xfId="22839"/>
    <cellStyle name="20% - Accent5 35 2 3 4" xfId="22840"/>
    <cellStyle name="20% - Accent5 35 2 3 5" xfId="22841"/>
    <cellStyle name="20% - Accent5 35 2 3 6" xfId="22842"/>
    <cellStyle name="20% - Accent5 35 2 3 7" xfId="22843"/>
    <cellStyle name="20% - Accent5 35 2 3 8" xfId="22844"/>
    <cellStyle name="20% - Accent5 35 2 3 9" xfId="22845"/>
    <cellStyle name="20% - Accent5 35 2 4" xfId="22846"/>
    <cellStyle name="20% - Accent5 35 2 5" xfId="22847"/>
    <cellStyle name="20% - Accent5 35 2 6" xfId="22848"/>
    <cellStyle name="20% - Accent5 35 2 7" xfId="22849"/>
    <cellStyle name="20% - Accent5 35 2 8" xfId="22850"/>
    <cellStyle name="20% - Accent5 35 2 9" xfId="22851"/>
    <cellStyle name="20% - Accent5 35 3" xfId="22852"/>
    <cellStyle name="20% - Accent5 35 3 10" xfId="22853"/>
    <cellStyle name="20% - Accent5 35 3 2" xfId="22854"/>
    <cellStyle name="20% - Accent5 35 3 3" xfId="22855"/>
    <cellStyle name="20% - Accent5 35 3 4" xfId="22856"/>
    <cellStyle name="20% - Accent5 35 3 5" xfId="22857"/>
    <cellStyle name="20% - Accent5 35 3 6" xfId="22858"/>
    <cellStyle name="20% - Accent5 35 3 7" xfId="22859"/>
    <cellStyle name="20% - Accent5 35 3 8" xfId="22860"/>
    <cellStyle name="20% - Accent5 35 3 9" xfId="22861"/>
    <cellStyle name="20% - Accent5 35 4" xfId="22862"/>
    <cellStyle name="20% - Accent5 35 4 10" xfId="22863"/>
    <cellStyle name="20% - Accent5 35 4 2" xfId="22864"/>
    <cellStyle name="20% - Accent5 35 4 3" xfId="22865"/>
    <cellStyle name="20% - Accent5 35 4 4" xfId="22866"/>
    <cellStyle name="20% - Accent5 35 4 5" xfId="22867"/>
    <cellStyle name="20% - Accent5 35 4 6" xfId="22868"/>
    <cellStyle name="20% - Accent5 35 4 7" xfId="22869"/>
    <cellStyle name="20% - Accent5 35 4 8" xfId="22870"/>
    <cellStyle name="20% - Accent5 35 4 9" xfId="22871"/>
    <cellStyle name="20% - Accent5 35 5" xfId="22872"/>
    <cellStyle name="20% - Accent5 35 5 10" xfId="22873"/>
    <cellStyle name="20% - Accent5 35 5 2" xfId="22874"/>
    <cellStyle name="20% - Accent5 35 5 3" xfId="22875"/>
    <cellStyle name="20% - Accent5 35 5 4" xfId="22876"/>
    <cellStyle name="20% - Accent5 35 5 5" xfId="22877"/>
    <cellStyle name="20% - Accent5 35 5 6" xfId="22878"/>
    <cellStyle name="20% - Accent5 35 5 7" xfId="22879"/>
    <cellStyle name="20% - Accent5 35 5 8" xfId="22880"/>
    <cellStyle name="20% - Accent5 35 5 9" xfId="22881"/>
    <cellStyle name="20% - Accent5 35 6" xfId="22882"/>
    <cellStyle name="20% - Accent5 35 7" xfId="22883"/>
    <cellStyle name="20% - Accent5 35 8" xfId="22884"/>
    <cellStyle name="20% - Accent5 35 9" xfId="22885"/>
    <cellStyle name="20% - Accent5 36" xfId="22886"/>
    <cellStyle name="20% - Accent5 36 10" xfId="22887"/>
    <cellStyle name="20% - Accent5 36 11" xfId="22888"/>
    <cellStyle name="20% - Accent5 36 12" xfId="22889"/>
    <cellStyle name="20% - Accent5 36 13" xfId="22890"/>
    <cellStyle name="20% - Accent5 36 14" xfId="22891"/>
    <cellStyle name="20% - Accent5 36 15" xfId="22892"/>
    <cellStyle name="20% - Accent5 36 2" xfId="22893"/>
    <cellStyle name="20% - Accent5 36 2 10" xfId="22894"/>
    <cellStyle name="20% - Accent5 36 2 11" xfId="22895"/>
    <cellStyle name="20% - Accent5 36 2 12" xfId="22896"/>
    <cellStyle name="20% - Accent5 36 2 13" xfId="22897"/>
    <cellStyle name="20% - Accent5 36 2 2" xfId="22898"/>
    <cellStyle name="20% - Accent5 36 2 2 10" xfId="22899"/>
    <cellStyle name="20% - Accent5 36 2 2 2" xfId="22900"/>
    <cellStyle name="20% - Accent5 36 2 2 3" xfId="22901"/>
    <cellStyle name="20% - Accent5 36 2 2 4" xfId="22902"/>
    <cellStyle name="20% - Accent5 36 2 2 5" xfId="22903"/>
    <cellStyle name="20% - Accent5 36 2 2 6" xfId="22904"/>
    <cellStyle name="20% - Accent5 36 2 2 7" xfId="22905"/>
    <cellStyle name="20% - Accent5 36 2 2 8" xfId="22906"/>
    <cellStyle name="20% - Accent5 36 2 2 9" xfId="22907"/>
    <cellStyle name="20% - Accent5 36 2 3" xfId="22908"/>
    <cellStyle name="20% - Accent5 36 2 3 10" xfId="22909"/>
    <cellStyle name="20% - Accent5 36 2 3 2" xfId="22910"/>
    <cellStyle name="20% - Accent5 36 2 3 3" xfId="22911"/>
    <cellStyle name="20% - Accent5 36 2 3 4" xfId="22912"/>
    <cellStyle name="20% - Accent5 36 2 3 5" xfId="22913"/>
    <cellStyle name="20% - Accent5 36 2 3 6" xfId="22914"/>
    <cellStyle name="20% - Accent5 36 2 3 7" xfId="22915"/>
    <cellStyle name="20% - Accent5 36 2 3 8" xfId="22916"/>
    <cellStyle name="20% - Accent5 36 2 3 9" xfId="22917"/>
    <cellStyle name="20% - Accent5 36 2 4" xfId="22918"/>
    <cellStyle name="20% - Accent5 36 2 5" xfId="22919"/>
    <cellStyle name="20% - Accent5 36 2 6" xfId="22920"/>
    <cellStyle name="20% - Accent5 36 2 7" xfId="22921"/>
    <cellStyle name="20% - Accent5 36 2 8" xfId="22922"/>
    <cellStyle name="20% - Accent5 36 2 9" xfId="22923"/>
    <cellStyle name="20% - Accent5 36 3" xfId="22924"/>
    <cellStyle name="20% - Accent5 36 3 10" xfId="22925"/>
    <cellStyle name="20% - Accent5 36 3 2" xfId="22926"/>
    <cellStyle name="20% - Accent5 36 3 3" xfId="22927"/>
    <cellStyle name="20% - Accent5 36 3 4" xfId="22928"/>
    <cellStyle name="20% - Accent5 36 3 5" xfId="22929"/>
    <cellStyle name="20% - Accent5 36 3 6" xfId="22930"/>
    <cellStyle name="20% - Accent5 36 3 7" xfId="22931"/>
    <cellStyle name="20% - Accent5 36 3 8" xfId="22932"/>
    <cellStyle name="20% - Accent5 36 3 9" xfId="22933"/>
    <cellStyle name="20% - Accent5 36 4" xfId="22934"/>
    <cellStyle name="20% - Accent5 36 4 10" xfId="22935"/>
    <cellStyle name="20% - Accent5 36 4 2" xfId="22936"/>
    <cellStyle name="20% - Accent5 36 4 3" xfId="22937"/>
    <cellStyle name="20% - Accent5 36 4 4" xfId="22938"/>
    <cellStyle name="20% - Accent5 36 4 5" xfId="22939"/>
    <cellStyle name="20% - Accent5 36 4 6" xfId="22940"/>
    <cellStyle name="20% - Accent5 36 4 7" xfId="22941"/>
    <cellStyle name="20% - Accent5 36 4 8" xfId="22942"/>
    <cellStyle name="20% - Accent5 36 4 9" xfId="22943"/>
    <cellStyle name="20% - Accent5 36 5" xfId="22944"/>
    <cellStyle name="20% - Accent5 36 5 10" xfId="22945"/>
    <cellStyle name="20% - Accent5 36 5 2" xfId="22946"/>
    <cellStyle name="20% - Accent5 36 5 3" xfId="22947"/>
    <cellStyle name="20% - Accent5 36 5 4" xfId="22948"/>
    <cellStyle name="20% - Accent5 36 5 5" xfId="22949"/>
    <cellStyle name="20% - Accent5 36 5 6" xfId="22950"/>
    <cellStyle name="20% - Accent5 36 5 7" xfId="22951"/>
    <cellStyle name="20% - Accent5 36 5 8" xfId="22952"/>
    <cellStyle name="20% - Accent5 36 5 9" xfId="22953"/>
    <cellStyle name="20% - Accent5 36 6" xfId="22954"/>
    <cellStyle name="20% - Accent5 36 7" xfId="22955"/>
    <cellStyle name="20% - Accent5 36 8" xfId="22956"/>
    <cellStyle name="20% - Accent5 36 9" xfId="22957"/>
    <cellStyle name="20% - Accent5 37" xfId="22958"/>
    <cellStyle name="20% - Accent5 37 10" xfId="22959"/>
    <cellStyle name="20% - Accent5 37 11" xfId="22960"/>
    <cellStyle name="20% - Accent5 37 12" xfId="22961"/>
    <cellStyle name="20% - Accent5 37 13" xfId="22962"/>
    <cellStyle name="20% - Accent5 37 14" xfId="22963"/>
    <cellStyle name="20% - Accent5 37 15" xfId="22964"/>
    <cellStyle name="20% - Accent5 37 2" xfId="22965"/>
    <cellStyle name="20% - Accent5 37 2 10" xfId="22966"/>
    <cellStyle name="20% - Accent5 37 2 11" xfId="22967"/>
    <cellStyle name="20% - Accent5 37 2 12" xfId="22968"/>
    <cellStyle name="20% - Accent5 37 2 13" xfId="22969"/>
    <cellStyle name="20% - Accent5 37 2 2" xfId="22970"/>
    <cellStyle name="20% - Accent5 37 2 2 10" xfId="22971"/>
    <cellStyle name="20% - Accent5 37 2 2 2" xfId="22972"/>
    <cellStyle name="20% - Accent5 37 2 2 3" xfId="22973"/>
    <cellStyle name="20% - Accent5 37 2 2 4" xfId="22974"/>
    <cellStyle name="20% - Accent5 37 2 2 5" xfId="22975"/>
    <cellStyle name="20% - Accent5 37 2 2 6" xfId="22976"/>
    <cellStyle name="20% - Accent5 37 2 2 7" xfId="22977"/>
    <cellStyle name="20% - Accent5 37 2 2 8" xfId="22978"/>
    <cellStyle name="20% - Accent5 37 2 2 9" xfId="22979"/>
    <cellStyle name="20% - Accent5 37 2 3" xfId="22980"/>
    <cellStyle name="20% - Accent5 37 2 3 10" xfId="22981"/>
    <cellStyle name="20% - Accent5 37 2 3 2" xfId="22982"/>
    <cellStyle name="20% - Accent5 37 2 3 3" xfId="22983"/>
    <cellStyle name="20% - Accent5 37 2 3 4" xfId="22984"/>
    <cellStyle name="20% - Accent5 37 2 3 5" xfId="22985"/>
    <cellStyle name="20% - Accent5 37 2 3 6" xfId="22986"/>
    <cellStyle name="20% - Accent5 37 2 3 7" xfId="22987"/>
    <cellStyle name="20% - Accent5 37 2 3 8" xfId="22988"/>
    <cellStyle name="20% - Accent5 37 2 3 9" xfId="22989"/>
    <cellStyle name="20% - Accent5 37 2 4" xfId="22990"/>
    <cellStyle name="20% - Accent5 37 2 5" xfId="22991"/>
    <cellStyle name="20% - Accent5 37 2 6" xfId="22992"/>
    <cellStyle name="20% - Accent5 37 2 7" xfId="22993"/>
    <cellStyle name="20% - Accent5 37 2 8" xfId="22994"/>
    <cellStyle name="20% - Accent5 37 2 9" xfId="22995"/>
    <cellStyle name="20% - Accent5 37 3" xfId="22996"/>
    <cellStyle name="20% - Accent5 37 3 10" xfId="22997"/>
    <cellStyle name="20% - Accent5 37 3 2" xfId="22998"/>
    <cellStyle name="20% - Accent5 37 3 3" xfId="22999"/>
    <cellStyle name="20% - Accent5 37 3 4" xfId="23000"/>
    <cellStyle name="20% - Accent5 37 3 5" xfId="23001"/>
    <cellStyle name="20% - Accent5 37 3 6" xfId="23002"/>
    <cellStyle name="20% - Accent5 37 3 7" xfId="23003"/>
    <cellStyle name="20% - Accent5 37 3 8" xfId="23004"/>
    <cellStyle name="20% - Accent5 37 3 9" xfId="23005"/>
    <cellStyle name="20% - Accent5 37 4" xfId="23006"/>
    <cellStyle name="20% - Accent5 37 4 10" xfId="23007"/>
    <cellStyle name="20% - Accent5 37 4 2" xfId="23008"/>
    <cellStyle name="20% - Accent5 37 4 3" xfId="23009"/>
    <cellStyle name="20% - Accent5 37 4 4" xfId="23010"/>
    <cellStyle name="20% - Accent5 37 4 5" xfId="23011"/>
    <cellStyle name="20% - Accent5 37 4 6" xfId="23012"/>
    <cellStyle name="20% - Accent5 37 4 7" xfId="23013"/>
    <cellStyle name="20% - Accent5 37 4 8" xfId="23014"/>
    <cellStyle name="20% - Accent5 37 4 9" xfId="23015"/>
    <cellStyle name="20% - Accent5 37 5" xfId="23016"/>
    <cellStyle name="20% - Accent5 37 5 10" xfId="23017"/>
    <cellStyle name="20% - Accent5 37 5 2" xfId="23018"/>
    <cellStyle name="20% - Accent5 37 5 3" xfId="23019"/>
    <cellStyle name="20% - Accent5 37 5 4" xfId="23020"/>
    <cellStyle name="20% - Accent5 37 5 5" xfId="23021"/>
    <cellStyle name="20% - Accent5 37 5 6" xfId="23022"/>
    <cellStyle name="20% - Accent5 37 5 7" xfId="23023"/>
    <cellStyle name="20% - Accent5 37 5 8" xfId="23024"/>
    <cellStyle name="20% - Accent5 37 5 9" xfId="23025"/>
    <cellStyle name="20% - Accent5 37 6" xfId="23026"/>
    <cellStyle name="20% - Accent5 37 7" xfId="23027"/>
    <cellStyle name="20% - Accent5 37 8" xfId="23028"/>
    <cellStyle name="20% - Accent5 37 9" xfId="23029"/>
    <cellStyle name="20% - Accent5 38" xfId="23030"/>
    <cellStyle name="20% - Accent5 38 10" xfId="23031"/>
    <cellStyle name="20% - Accent5 38 11" xfId="23032"/>
    <cellStyle name="20% - Accent5 38 12" xfId="23033"/>
    <cellStyle name="20% - Accent5 38 13" xfId="23034"/>
    <cellStyle name="20% - Accent5 38 14" xfId="23035"/>
    <cellStyle name="20% - Accent5 38 15" xfId="23036"/>
    <cellStyle name="20% - Accent5 38 2" xfId="23037"/>
    <cellStyle name="20% - Accent5 38 2 10" xfId="23038"/>
    <cellStyle name="20% - Accent5 38 2 11" xfId="23039"/>
    <cellStyle name="20% - Accent5 38 2 12" xfId="23040"/>
    <cellStyle name="20% - Accent5 38 2 13" xfId="23041"/>
    <cellStyle name="20% - Accent5 38 2 2" xfId="23042"/>
    <cellStyle name="20% - Accent5 38 2 2 10" xfId="23043"/>
    <cellStyle name="20% - Accent5 38 2 2 2" xfId="23044"/>
    <cellStyle name="20% - Accent5 38 2 2 3" xfId="23045"/>
    <cellStyle name="20% - Accent5 38 2 2 4" xfId="23046"/>
    <cellStyle name="20% - Accent5 38 2 2 5" xfId="23047"/>
    <cellStyle name="20% - Accent5 38 2 2 6" xfId="23048"/>
    <cellStyle name="20% - Accent5 38 2 2 7" xfId="23049"/>
    <cellStyle name="20% - Accent5 38 2 2 8" xfId="23050"/>
    <cellStyle name="20% - Accent5 38 2 2 9" xfId="23051"/>
    <cellStyle name="20% - Accent5 38 2 3" xfId="23052"/>
    <cellStyle name="20% - Accent5 38 2 3 10" xfId="23053"/>
    <cellStyle name="20% - Accent5 38 2 3 2" xfId="23054"/>
    <cellStyle name="20% - Accent5 38 2 3 3" xfId="23055"/>
    <cellStyle name="20% - Accent5 38 2 3 4" xfId="23056"/>
    <cellStyle name="20% - Accent5 38 2 3 5" xfId="23057"/>
    <cellStyle name="20% - Accent5 38 2 3 6" xfId="23058"/>
    <cellStyle name="20% - Accent5 38 2 3 7" xfId="23059"/>
    <cellStyle name="20% - Accent5 38 2 3 8" xfId="23060"/>
    <cellStyle name="20% - Accent5 38 2 3 9" xfId="23061"/>
    <cellStyle name="20% - Accent5 38 2 4" xfId="23062"/>
    <cellStyle name="20% - Accent5 38 2 5" xfId="23063"/>
    <cellStyle name="20% - Accent5 38 2 6" xfId="23064"/>
    <cellStyle name="20% - Accent5 38 2 7" xfId="23065"/>
    <cellStyle name="20% - Accent5 38 2 8" xfId="23066"/>
    <cellStyle name="20% - Accent5 38 2 9" xfId="23067"/>
    <cellStyle name="20% - Accent5 38 3" xfId="23068"/>
    <cellStyle name="20% - Accent5 38 3 10" xfId="23069"/>
    <cellStyle name="20% - Accent5 38 3 2" xfId="23070"/>
    <cellStyle name="20% - Accent5 38 3 3" xfId="23071"/>
    <cellStyle name="20% - Accent5 38 3 4" xfId="23072"/>
    <cellStyle name="20% - Accent5 38 3 5" xfId="23073"/>
    <cellStyle name="20% - Accent5 38 3 6" xfId="23074"/>
    <cellStyle name="20% - Accent5 38 3 7" xfId="23075"/>
    <cellStyle name="20% - Accent5 38 3 8" xfId="23076"/>
    <cellStyle name="20% - Accent5 38 3 9" xfId="23077"/>
    <cellStyle name="20% - Accent5 38 4" xfId="23078"/>
    <cellStyle name="20% - Accent5 38 4 10" xfId="23079"/>
    <cellStyle name="20% - Accent5 38 4 2" xfId="23080"/>
    <cellStyle name="20% - Accent5 38 4 3" xfId="23081"/>
    <cellStyle name="20% - Accent5 38 4 4" xfId="23082"/>
    <cellStyle name="20% - Accent5 38 4 5" xfId="23083"/>
    <cellStyle name="20% - Accent5 38 4 6" xfId="23084"/>
    <cellStyle name="20% - Accent5 38 4 7" xfId="23085"/>
    <cellStyle name="20% - Accent5 38 4 8" xfId="23086"/>
    <cellStyle name="20% - Accent5 38 4 9" xfId="23087"/>
    <cellStyle name="20% - Accent5 38 5" xfId="23088"/>
    <cellStyle name="20% - Accent5 38 5 10" xfId="23089"/>
    <cellStyle name="20% - Accent5 38 5 2" xfId="23090"/>
    <cellStyle name="20% - Accent5 38 5 3" xfId="23091"/>
    <cellStyle name="20% - Accent5 38 5 4" xfId="23092"/>
    <cellStyle name="20% - Accent5 38 5 5" xfId="23093"/>
    <cellStyle name="20% - Accent5 38 5 6" xfId="23094"/>
    <cellStyle name="20% - Accent5 38 5 7" xfId="23095"/>
    <cellStyle name="20% - Accent5 38 5 8" xfId="23096"/>
    <cellStyle name="20% - Accent5 38 5 9" xfId="23097"/>
    <cellStyle name="20% - Accent5 38 6" xfId="23098"/>
    <cellStyle name="20% - Accent5 38 7" xfId="23099"/>
    <cellStyle name="20% - Accent5 38 8" xfId="23100"/>
    <cellStyle name="20% - Accent5 38 9" xfId="23101"/>
    <cellStyle name="20% - Accent5 39" xfId="23102"/>
    <cellStyle name="20% - Accent5 39 10" xfId="23103"/>
    <cellStyle name="20% - Accent5 39 11" xfId="23104"/>
    <cellStyle name="20% - Accent5 39 12" xfId="23105"/>
    <cellStyle name="20% - Accent5 39 13" xfId="23106"/>
    <cellStyle name="20% - Accent5 39 14" xfId="23107"/>
    <cellStyle name="20% - Accent5 39 15" xfId="23108"/>
    <cellStyle name="20% - Accent5 39 2" xfId="23109"/>
    <cellStyle name="20% - Accent5 39 2 10" xfId="23110"/>
    <cellStyle name="20% - Accent5 39 2 11" xfId="23111"/>
    <cellStyle name="20% - Accent5 39 2 12" xfId="23112"/>
    <cellStyle name="20% - Accent5 39 2 13" xfId="23113"/>
    <cellStyle name="20% - Accent5 39 2 2" xfId="23114"/>
    <cellStyle name="20% - Accent5 39 2 2 10" xfId="23115"/>
    <cellStyle name="20% - Accent5 39 2 2 2" xfId="23116"/>
    <cellStyle name="20% - Accent5 39 2 2 3" xfId="23117"/>
    <cellStyle name="20% - Accent5 39 2 2 4" xfId="23118"/>
    <cellStyle name="20% - Accent5 39 2 2 5" xfId="23119"/>
    <cellStyle name="20% - Accent5 39 2 2 6" xfId="23120"/>
    <cellStyle name="20% - Accent5 39 2 2 7" xfId="23121"/>
    <cellStyle name="20% - Accent5 39 2 2 8" xfId="23122"/>
    <cellStyle name="20% - Accent5 39 2 2 9" xfId="23123"/>
    <cellStyle name="20% - Accent5 39 2 3" xfId="23124"/>
    <cellStyle name="20% - Accent5 39 2 3 10" xfId="23125"/>
    <cellStyle name="20% - Accent5 39 2 3 2" xfId="23126"/>
    <cellStyle name="20% - Accent5 39 2 3 3" xfId="23127"/>
    <cellStyle name="20% - Accent5 39 2 3 4" xfId="23128"/>
    <cellStyle name="20% - Accent5 39 2 3 5" xfId="23129"/>
    <cellStyle name="20% - Accent5 39 2 3 6" xfId="23130"/>
    <cellStyle name="20% - Accent5 39 2 3 7" xfId="23131"/>
    <cellStyle name="20% - Accent5 39 2 3 8" xfId="23132"/>
    <cellStyle name="20% - Accent5 39 2 3 9" xfId="23133"/>
    <cellStyle name="20% - Accent5 39 2 4" xfId="23134"/>
    <cellStyle name="20% - Accent5 39 2 5" xfId="23135"/>
    <cellStyle name="20% - Accent5 39 2 6" xfId="23136"/>
    <cellStyle name="20% - Accent5 39 2 7" xfId="23137"/>
    <cellStyle name="20% - Accent5 39 2 8" xfId="23138"/>
    <cellStyle name="20% - Accent5 39 2 9" xfId="23139"/>
    <cellStyle name="20% - Accent5 39 3" xfId="23140"/>
    <cellStyle name="20% - Accent5 39 3 10" xfId="23141"/>
    <cellStyle name="20% - Accent5 39 3 2" xfId="23142"/>
    <cellStyle name="20% - Accent5 39 3 3" xfId="23143"/>
    <cellStyle name="20% - Accent5 39 3 4" xfId="23144"/>
    <cellStyle name="20% - Accent5 39 3 5" xfId="23145"/>
    <cellStyle name="20% - Accent5 39 3 6" xfId="23146"/>
    <cellStyle name="20% - Accent5 39 3 7" xfId="23147"/>
    <cellStyle name="20% - Accent5 39 3 8" xfId="23148"/>
    <cellStyle name="20% - Accent5 39 3 9" xfId="23149"/>
    <cellStyle name="20% - Accent5 39 4" xfId="23150"/>
    <cellStyle name="20% - Accent5 39 4 10" xfId="23151"/>
    <cellStyle name="20% - Accent5 39 4 2" xfId="23152"/>
    <cellStyle name="20% - Accent5 39 4 3" xfId="23153"/>
    <cellStyle name="20% - Accent5 39 4 4" xfId="23154"/>
    <cellStyle name="20% - Accent5 39 4 5" xfId="23155"/>
    <cellStyle name="20% - Accent5 39 4 6" xfId="23156"/>
    <cellStyle name="20% - Accent5 39 4 7" xfId="23157"/>
    <cellStyle name="20% - Accent5 39 4 8" xfId="23158"/>
    <cellStyle name="20% - Accent5 39 4 9" xfId="23159"/>
    <cellStyle name="20% - Accent5 39 5" xfId="23160"/>
    <cellStyle name="20% - Accent5 39 5 10" xfId="23161"/>
    <cellStyle name="20% - Accent5 39 5 2" xfId="23162"/>
    <cellStyle name="20% - Accent5 39 5 3" xfId="23163"/>
    <cellStyle name="20% - Accent5 39 5 4" xfId="23164"/>
    <cellStyle name="20% - Accent5 39 5 5" xfId="23165"/>
    <cellStyle name="20% - Accent5 39 5 6" xfId="23166"/>
    <cellStyle name="20% - Accent5 39 5 7" xfId="23167"/>
    <cellStyle name="20% - Accent5 39 5 8" xfId="23168"/>
    <cellStyle name="20% - Accent5 39 5 9" xfId="23169"/>
    <cellStyle name="20% - Accent5 39 6" xfId="23170"/>
    <cellStyle name="20% - Accent5 39 7" xfId="23171"/>
    <cellStyle name="20% - Accent5 39 8" xfId="23172"/>
    <cellStyle name="20% - Accent5 39 9" xfId="23173"/>
    <cellStyle name="20% - Accent5 4" xfId="23174"/>
    <cellStyle name="20% - Accent5 4 10" xfId="23175"/>
    <cellStyle name="20% - Accent5 4 11" xfId="23176"/>
    <cellStyle name="20% - Accent5 4 12" xfId="23177"/>
    <cellStyle name="20% - Accent5 4 13" xfId="23178"/>
    <cellStyle name="20% - Accent5 4 14" xfId="23179"/>
    <cellStyle name="20% - Accent5 4 15" xfId="23180"/>
    <cellStyle name="20% - Accent5 4 16" xfId="23181"/>
    <cellStyle name="20% - Accent5 4 17" xfId="23182"/>
    <cellStyle name="20% - Accent5 4 18" xfId="23183"/>
    <cellStyle name="20% - Accent5 4 19" xfId="23184"/>
    <cellStyle name="20% - Accent5 4 2" xfId="23185"/>
    <cellStyle name="20% - Accent5 4 2 10" xfId="23186"/>
    <cellStyle name="20% - Accent5 4 2 11" xfId="23187"/>
    <cellStyle name="20% - Accent5 4 2 12" xfId="23188"/>
    <cellStyle name="20% - Accent5 4 2 13" xfId="23189"/>
    <cellStyle name="20% - Accent5 4 2 2" xfId="23190"/>
    <cellStyle name="20% - Accent5 4 2 2 10" xfId="23191"/>
    <cellStyle name="20% - Accent5 4 2 2 2" xfId="23192"/>
    <cellStyle name="20% - Accent5 4 2 2 2 2" xfId="23193"/>
    <cellStyle name="20% - Accent5 4 2 2 3" xfId="23194"/>
    <cellStyle name="20% - Accent5 4 2 2 4" xfId="23195"/>
    <cellStyle name="20% - Accent5 4 2 2 5" xfId="23196"/>
    <cellStyle name="20% - Accent5 4 2 2 6" xfId="23197"/>
    <cellStyle name="20% - Accent5 4 2 2 7" xfId="23198"/>
    <cellStyle name="20% - Accent5 4 2 2 8" xfId="23199"/>
    <cellStyle name="20% - Accent5 4 2 2 9" xfId="23200"/>
    <cellStyle name="20% - Accent5 4 2 3" xfId="23201"/>
    <cellStyle name="20% - Accent5 4 2 3 10" xfId="23202"/>
    <cellStyle name="20% - Accent5 4 2 3 2" xfId="23203"/>
    <cellStyle name="20% - Accent5 4 2 3 3" xfId="23204"/>
    <cellStyle name="20% - Accent5 4 2 3 4" xfId="23205"/>
    <cellStyle name="20% - Accent5 4 2 3 5" xfId="23206"/>
    <cellStyle name="20% - Accent5 4 2 3 6" xfId="23207"/>
    <cellStyle name="20% - Accent5 4 2 3 7" xfId="23208"/>
    <cellStyle name="20% - Accent5 4 2 3 8" xfId="23209"/>
    <cellStyle name="20% - Accent5 4 2 3 9" xfId="23210"/>
    <cellStyle name="20% - Accent5 4 2 4" xfId="23211"/>
    <cellStyle name="20% - Accent5 4 2 5" xfId="23212"/>
    <cellStyle name="20% - Accent5 4 2 6" xfId="23213"/>
    <cellStyle name="20% - Accent5 4 2 7" xfId="23214"/>
    <cellStyle name="20% - Accent5 4 2 8" xfId="23215"/>
    <cellStyle name="20% - Accent5 4 2 9" xfId="23216"/>
    <cellStyle name="20% - Accent5 4 3" xfId="23217"/>
    <cellStyle name="20% - Accent5 4 3 10" xfId="23218"/>
    <cellStyle name="20% - Accent5 4 3 2" xfId="23219"/>
    <cellStyle name="20% - Accent5 4 3 2 2" xfId="23220"/>
    <cellStyle name="20% - Accent5 4 3 2 2 2" xfId="23221"/>
    <cellStyle name="20% - Accent5 4 3 2 3" xfId="23222"/>
    <cellStyle name="20% - Accent5 4 3 3" xfId="23223"/>
    <cellStyle name="20% - Accent5 4 3 3 2" xfId="23224"/>
    <cellStyle name="20% - Accent5 4 3 4" xfId="23225"/>
    <cellStyle name="20% - Accent5 4 3 5" xfId="23226"/>
    <cellStyle name="20% - Accent5 4 3 6" xfId="23227"/>
    <cellStyle name="20% - Accent5 4 3 7" xfId="23228"/>
    <cellStyle name="20% - Accent5 4 3 8" xfId="23229"/>
    <cellStyle name="20% - Accent5 4 3 9" xfId="23230"/>
    <cellStyle name="20% - Accent5 4 4" xfId="23231"/>
    <cellStyle name="20% - Accent5 4 4 10" xfId="23232"/>
    <cellStyle name="20% - Accent5 4 4 2" xfId="23233"/>
    <cellStyle name="20% - Accent5 4 4 2 2" xfId="23234"/>
    <cellStyle name="20% - Accent5 4 4 3" xfId="23235"/>
    <cellStyle name="20% - Accent5 4 4 4" xfId="23236"/>
    <cellStyle name="20% - Accent5 4 4 5" xfId="23237"/>
    <cellStyle name="20% - Accent5 4 4 6" xfId="23238"/>
    <cellStyle name="20% - Accent5 4 4 7" xfId="23239"/>
    <cellStyle name="20% - Accent5 4 4 8" xfId="23240"/>
    <cellStyle name="20% - Accent5 4 4 9" xfId="23241"/>
    <cellStyle name="20% - Accent5 4 5" xfId="23242"/>
    <cellStyle name="20% - Accent5 4 5 10" xfId="23243"/>
    <cellStyle name="20% - Accent5 4 5 2" xfId="23244"/>
    <cellStyle name="20% - Accent5 4 5 3" xfId="23245"/>
    <cellStyle name="20% - Accent5 4 5 4" xfId="23246"/>
    <cellStyle name="20% - Accent5 4 5 5" xfId="23247"/>
    <cellStyle name="20% - Accent5 4 5 6" xfId="23248"/>
    <cellStyle name="20% - Accent5 4 5 7" xfId="23249"/>
    <cellStyle name="20% - Accent5 4 5 8" xfId="23250"/>
    <cellStyle name="20% - Accent5 4 5 9" xfId="23251"/>
    <cellStyle name="20% - Accent5 4 6" xfId="23252"/>
    <cellStyle name="20% - Accent5 4 6 10" xfId="23253"/>
    <cellStyle name="20% - Accent5 4 6 2" xfId="23254"/>
    <cellStyle name="20% - Accent5 4 6 3" xfId="23255"/>
    <cellStyle name="20% - Accent5 4 6 4" xfId="23256"/>
    <cellStyle name="20% - Accent5 4 6 5" xfId="23257"/>
    <cellStyle name="20% - Accent5 4 6 6" xfId="23258"/>
    <cellStyle name="20% - Accent5 4 6 7" xfId="23259"/>
    <cellStyle name="20% - Accent5 4 6 8" xfId="23260"/>
    <cellStyle name="20% - Accent5 4 6 9" xfId="23261"/>
    <cellStyle name="20% - Accent5 4 7" xfId="23262"/>
    <cellStyle name="20% - Accent5 4 7 10" xfId="23263"/>
    <cellStyle name="20% - Accent5 4 7 2" xfId="23264"/>
    <cellStyle name="20% - Accent5 4 7 3" xfId="23265"/>
    <cellStyle name="20% - Accent5 4 7 4" xfId="23266"/>
    <cellStyle name="20% - Accent5 4 7 5" xfId="23267"/>
    <cellStyle name="20% - Accent5 4 7 6" xfId="23268"/>
    <cellStyle name="20% - Accent5 4 7 7" xfId="23269"/>
    <cellStyle name="20% - Accent5 4 7 8" xfId="23270"/>
    <cellStyle name="20% - Accent5 4 7 9" xfId="23271"/>
    <cellStyle name="20% - Accent5 4 8" xfId="23272"/>
    <cellStyle name="20% - Accent5 4 8 10" xfId="23273"/>
    <cellStyle name="20% - Accent5 4 8 2" xfId="23274"/>
    <cellStyle name="20% - Accent5 4 8 3" xfId="23275"/>
    <cellStyle name="20% - Accent5 4 8 4" xfId="23276"/>
    <cellStyle name="20% - Accent5 4 8 5" xfId="23277"/>
    <cellStyle name="20% - Accent5 4 8 6" xfId="23278"/>
    <cellStyle name="20% - Accent5 4 8 7" xfId="23279"/>
    <cellStyle name="20% - Accent5 4 8 8" xfId="23280"/>
    <cellStyle name="20% - Accent5 4 8 9" xfId="23281"/>
    <cellStyle name="20% - Accent5 4 9" xfId="23282"/>
    <cellStyle name="20% - Accent5 4 9 10" xfId="23283"/>
    <cellStyle name="20% - Accent5 4 9 2" xfId="23284"/>
    <cellStyle name="20% - Accent5 4 9 3" xfId="23285"/>
    <cellStyle name="20% - Accent5 4 9 4" xfId="23286"/>
    <cellStyle name="20% - Accent5 4 9 5" xfId="23287"/>
    <cellStyle name="20% - Accent5 4 9 6" xfId="23288"/>
    <cellStyle name="20% - Accent5 4 9 7" xfId="23289"/>
    <cellStyle name="20% - Accent5 4 9 8" xfId="23290"/>
    <cellStyle name="20% - Accent5 4 9 9" xfId="23291"/>
    <cellStyle name="20% - Accent5 40" xfId="23292"/>
    <cellStyle name="20% - Accent5 40 10" xfId="23293"/>
    <cellStyle name="20% - Accent5 40 11" xfId="23294"/>
    <cellStyle name="20% - Accent5 40 12" xfId="23295"/>
    <cellStyle name="20% - Accent5 40 13" xfId="23296"/>
    <cellStyle name="20% - Accent5 40 14" xfId="23297"/>
    <cellStyle name="20% - Accent5 40 15" xfId="23298"/>
    <cellStyle name="20% - Accent5 40 2" xfId="23299"/>
    <cellStyle name="20% - Accent5 40 2 10" xfId="23300"/>
    <cellStyle name="20% - Accent5 40 2 11" xfId="23301"/>
    <cellStyle name="20% - Accent5 40 2 12" xfId="23302"/>
    <cellStyle name="20% - Accent5 40 2 13" xfId="23303"/>
    <cellStyle name="20% - Accent5 40 2 2" xfId="23304"/>
    <cellStyle name="20% - Accent5 40 2 2 10" xfId="23305"/>
    <cellStyle name="20% - Accent5 40 2 2 2" xfId="23306"/>
    <cellStyle name="20% - Accent5 40 2 2 3" xfId="23307"/>
    <cellStyle name="20% - Accent5 40 2 2 4" xfId="23308"/>
    <cellStyle name="20% - Accent5 40 2 2 5" xfId="23309"/>
    <cellStyle name="20% - Accent5 40 2 2 6" xfId="23310"/>
    <cellStyle name="20% - Accent5 40 2 2 7" xfId="23311"/>
    <cellStyle name="20% - Accent5 40 2 2 8" xfId="23312"/>
    <cellStyle name="20% - Accent5 40 2 2 9" xfId="23313"/>
    <cellStyle name="20% - Accent5 40 2 3" xfId="23314"/>
    <cellStyle name="20% - Accent5 40 2 3 10" xfId="23315"/>
    <cellStyle name="20% - Accent5 40 2 3 2" xfId="23316"/>
    <cellStyle name="20% - Accent5 40 2 3 3" xfId="23317"/>
    <cellStyle name="20% - Accent5 40 2 3 4" xfId="23318"/>
    <cellStyle name="20% - Accent5 40 2 3 5" xfId="23319"/>
    <cellStyle name="20% - Accent5 40 2 3 6" xfId="23320"/>
    <cellStyle name="20% - Accent5 40 2 3 7" xfId="23321"/>
    <cellStyle name="20% - Accent5 40 2 3 8" xfId="23322"/>
    <cellStyle name="20% - Accent5 40 2 3 9" xfId="23323"/>
    <cellStyle name="20% - Accent5 40 2 4" xfId="23324"/>
    <cellStyle name="20% - Accent5 40 2 5" xfId="23325"/>
    <cellStyle name="20% - Accent5 40 2 6" xfId="23326"/>
    <cellStyle name="20% - Accent5 40 2 7" xfId="23327"/>
    <cellStyle name="20% - Accent5 40 2 8" xfId="23328"/>
    <cellStyle name="20% - Accent5 40 2 9" xfId="23329"/>
    <cellStyle name="20% - Accent5 40 3" xfId="23330"/>
    <cellStyle name="20% - Accent5 40 3 10" xfId="23331"/>
    <cellStyle name="20% - Accent5 40 3 2" xfId="23332"/>
    <cellStyle name="20% - Accent5 40 3 3" xfId="23333"/>
    <cellStyle name="20% - Accent5 40 3 4" xfId="23334"/>
    <cellStyle name="20% - Accent5 40 3 5" xfId="23335"/>
    <cellStyle name="20% - Accent5 40 3 6" xfId="23336"/>
    <cellStyle name="20% - Accent5 40 3 7" xfId="23337"/>
    <cellStyle name="20% - Accent5 40 3 8" xfId="23338"/>
    <cellStyle name="20% - Accent5 40 3 9" xfId="23339"/>
    <cellStyle name="20% - Accent5 40 4" xfId="23340"/>
    <cellStyle name="20% - Accent5 40 4 10" xfId="23341"/>
    <cellStyle name="20% - Accent5 40 4 2" xfId="23342"/>
    <cellStyle name="20% - Accent5 40 4 3" xfId="23343"/>
    <cellStyle name="20% - Accent5 40 4 4" xfId="23344"/>
    <cellStyle name="20% - Accent5 40 4 5" xfId="23345"/>
    <cellStyle name="20% - Accent5 40 4 6" xfId="23346"/>
    <cellStyle name="20% - Accent5 40 4 7" xfId="23347"/>
    <cellStyle name="20% - Accent5 40 4 8" xfId="23348"/>
    <cellStyle name="20% - Accent5 40 4 9" xfId="23349"/>
    <cellStyle name="20% - Accent5 40 5" xfId="23350"/>
    <cellStyle name="20% - Accent5 40 5 10" xfId="23351"/>
    <cellStyle name="20% - Accent5 40 5 2" xfId="23352"/>
    <cellStyle name="20% - Accent5 40 5 3" xfId="23353"/>
    <cellStyle name="20% - Accent5 40 5 4" xfId="23354"/>
    <cellStyle name="20% - Accent5 40 5 5" xfId="23355"/>
    <cellStyle name="20% - Accent5 40 5 6" xfId="23356"/>
    <cellStyle name="20% - Accent5 40 5 7" xfId="23357"/>
    <cellStyle name="20% - Accent5 40 5 8" xfId="23358"/>
    <cellStyle name="20% - Accent5 40 5 9" xfId="23359"/>
    <cellStyle name="20% - Accent5 40 6" xfId="23360"/>
    <cellStyle name="20% - Accent5 40 7" xfId="23361"/>
    <cellStyle name="20% - Accent5 40 8" xfId="23362"/>
    <cellStyle name="20% - Accent5 40 9" xfId="23363"/>
    <cellStyle name="20% - Accent5 41" xfId="23364"/>
    <cellStyle name="20% - Accent5 41 10" xfId="23365"/>
    <cellStyle name="20% - Accent5 41 11" xfId="23366"/>
    <cellStyle name="20% - Accent5 41 12" xfId="23367"/>
    <cellStyle name="20% - Accent5 41 13" xfId="23368"/>
    <cellStyle name="20% - Accent5 41 14" xfId="23369"/>
    <cellStyle name="20% - Accent5 41 15" xfId="23370"/>
    <cellStyle name="20% - Accent5 41 2" xfId="23371"/>
    <cellStyle name="20% - Accent5 41 2 10" xfId="23372"/>
    <cellStyle name="20% - Accent5 41 2 11" xfId="23373"/>
    <cellStyle name="20% - Accent5 41 2 12" xfId="23374"/>
    <cellStyle name="20% - Accent5 41 2 13" xfId="23375"/>
    <cellStyle name="20% - Accent5 41 2 2" xfId="23376"/>
    <cellStyle name="20% - Accent5 41 2 2 10" xfId="23377"/>
    <cellStyle name="20% - Accent5 41 2 2 2" xfId="23378"/>
    <cellStyle name="20% - Accent5 41 2 2 3" xfId="23379"/>
    <cellStyle name="20% - Accent5 41 2 2 4" xfId="23380"/>
    <cellStyle name="20% - Accent5 41 2 2 5" xfId="23381"/>
    <cellStyle name="20% - Accent5 41 2 2 6" xfId="23382"/>
    <cellStyle name="20% - Accent5 41 2 2 7" xfId="23383"/>
    <cellStyle name="20% - Accent5 41 2 2 8" xfId="23384"/>
    <cellStyle name="20% - Accent5 41 2 2 9" xfId="23385"/>
    <cellStyle name="20% - Accent5 41 2 3" xfId="23386"/>
    <cellStyle name="20% - Accent5 41 2 3 10" xfId="23387"/>
    <cellStyle name="20% - Accent5 41 2 3 2" xfId="23388"/>
    <cellStyle name="20% - Accent5 41 2 3 3" xfId="23389"/>
    <cellStyle name="20% - Accent5 41 2 3 4" xfId="23390"/>
    <cellStyle name="20% - Accent5 41 2 3 5" xfId="23391"/>
    <cellStyle name="20% - Accent5 41 2 3 6" xfId="23392"/>
    <cellStyle name="20% - Accent5 41 2 3 7" xfId="23393"/>
    <cellStyle name="20% - Accent5 41 2 3 8" xfId="23394"/>
    <cellStyle name="20% - Accent5 41 2 3 9" xfId="23395"/>
    <cellStyle name="20% - Accent5 41 2 4" xfId="23396"/>
    <cellStyle name="20% - Accent5 41 2 5" xfId="23397"/>
    <cellStyle name="20% - Accent5 41 2 6" xfId="23398"/>
    <cellStyle name="20% - Accent5 41 2 7" xfId="23399"/>
    <cellStyle name="20% - Accent5 41 2 8" xfId="23400"/>
    <cellStyle name="20% - Accent5 41 2 9" xfId="23401"/>
    <cellStyle name="20% - Accent5 41 3" xfId="23402"/>
    <cellStyle name="20% - Accent5 41 3 10" xfId="23403"/>
    <cellStyle name="20% - Accent5 41 3 2" xfId="23404"/>
    <cellStyle name="20% - Accent5 41 3 3" xfId="23405"/>
    <cellStyle name="20% - Accent5 41 3 4" xfId="23406"/>
    <cellStyle name="20% - Accent5 41 3 5" xfId="23407"/>
    <cellStyle name="20% - Accent5 41 3 6" xfId="23408"/>
    <cellStyle name="20% - Accent5 41 3 7" xfId="23409"/>
    <cellStyle name="20% - Accent5 41 3 8" xfId="23410"/>
    <cellStyle name="20% - Accent5 41 3 9" xfId="23411"/>
    <cellStyle name="20% - Accent5 41 4" xfId="23412"/>
    <cellStyle name="20% - Accent5 41 4 10" xfId="23413"/>
    <cellStyle name="20% - Accent5 41 4 2" xfId="23414"/>
    <cellStyle name="20% - Accent5 41 4 3" xfId="23415"/>
    <cellStyle name="20% - Accent5 41 4 4" xfId="23416"/>
    <cellStyle name="20% - Accent5 41 4 5" xfId="23417"/>
    <cellStyle name="20% - Accent5 41 4 6" xfId="23418"/>
    <cellStyle name="20% - Accent5 41 4 7" xfId="23419"/>
    <cellStyle name="20% - Accent5 41 4 8" xfId="23420"/>
    <cellStyle name="20% - Accent5 41 4 9" xfId="23421"/>
    <cellStyle name="20% - Accent5 41 5" xfId="23422"/>
    <cellStyle name="20% - Accent5 41 5 10" xfId="23423"/>
    <cellStyle name="20% - Accent5 41 5 2" xfId="23424"/>
    <cellStyle name="20% - Accent5 41 5 3" xfId="23425"/>
    <cellStyle name="20% - Accent5 41 5 4" xfId="23426"/>
    <cellStyle name="20% - Accent5 41 5 5" xfId="23427"/>
    <cellStyle name="20% - Accent5 41 5 6" xfId="23428"/>
    <cellStyle name="20% - Accent5 41 5 7" xfId="23429"/>
    <cellStyle name="20% - Accent5 41 5 8" xfId="23430"/>
    <cellStyle name="20% - Accent5 41 5 9" xfId="23431"/>
    <cellStyle name="20% - Accent5 41 6" xfId="23432"/>
    <cellStyle name="20% - Accent5 41 7" xfId="23433"/>
    <cellStyle name="20% - Accent5 41 8" xfId="23434"/>
    <cellStyle name="20% - Accent5 41 9" xfId="23435"/>
    <cellStyle name="20% - Accent5 42" xfId="23436"/>
    <cellStyle name="20% - Accent5 42 10" xfId="23437"/>
    <cellStyle name="20% - Accent5 42 11" xfId="23438"/>
    <cellStyle name="20% - Accent5 42 12" xfId="23439"/>
    <cellStyle name="20% - Accent5 42 13" xfId="23440"/>
    <cellStyle name="20% - Accent5 42 14" xfId="23441"/>
    <cellStyle name="20% - Accent5 42 15" xfId="23442"/>
    <cellStyle name="20% - Accent5 42 2" xfId="23443"/>
    <cellStyle name="20% - Accent5 42 2 10" xfId="23444"/>
    <cellStyle name="20% - Accent5 42 2 11" xfId="23445"/>
    <cellStyle name="20% - Accent5 42 2 12" xfId="23446"/>
    <cellStyle name="20% - Accent5 42 2 13" xfId="23447"/>
    <cellStyle name="20% - Accent5 42 2 2" xfId="23448"/>
    <cellStyle name="20% - Accent5 42 2 2 10" xfId="23449"/>
    <cellStyle name="20% - Accent5 42 2 2 2" xfId="23450"/>
    <cellStyle name="20% - Accent5 42 2 2 3" xfId="23451"/>
    <cellStyle name="20% - Accent5 42 2 2 4" xfId="23452"/>
    <cellStyle name="20% - Accent5 42 2 2 5" xfId="23453"/>
    <cellStyle name="20% - Accent5 42 2 2 6" xfId="23454"/>
    <cellStyle name="20% - Accent5 42 2 2 7" xfId="23455"/>
    <cellStyle name="20% - Accent5 42 2 2 8" xfId="23456"/>
    <cellStyle name="20% - Accent5 42 2 2 9" xfId="23457"/>
    <cellStyle name="20% - Accent5 42 2 3" xfId="23458"/>
    <cellStyle name="20% - Accent5 42 2 3 10" xfId="23459"/>
    <cellStyle name="20% - Accent5 42 2 3 2" xfId="23460"/>
    <cellStyle name="20% - Accent5 42 2 3 3" xfId="23461"/>
    <cellStyle name="20% - Accent5 42 2 3 4" xfId="23462"/>
    <cellStyle name="20% - Accent5 42 2 3 5" xfId="23463"/>
    <cellStyle name="20% - Accent5 42 2 3 6" xfId="23464"/>
    <cellStyle name="20% - Accent5 42 2 3 7" xfId="23465"/>
    <cellStyle name="20% - Accent5 42 2 3 8" xfId="23466"/>
    <cellStyle name="20% - Accent5 42 2 3 9" xfId="23467"/>
    <cellStyle name="20% - Accent5 42 2 4" xfId="23468"/>
    <cellStyle name="20% - Accent5 42 2 5" xfId="23469"/>
    <cellStyle name="20% - Accent5 42 2 6" xfId="23470"/>
    <cellStyle name="20% - Accent5 42 2 7" xfId="23471"/>
    <cellStyle name="20% - Accent5 42 2 8" xfId="23472"/>
    <cellStyle name="20% - Accent5 42 2 9" xfId="23473"/>
    <cellStyle name="20% - Accent5 42 3" xfId="23474"/>
    <cellStyle name="20% - Accent5 42 3 10" xfId="23475"/>
    <cellStyle name="20% - Accent5 42 3 2" xfId="23476"/>
    <cellStyle name="20% - Accent5 42 3 3" xfId="23477"/>
    <cellStyle name="20% - Accent5 42 3 4" xfId="23478"/>
    <cellStyle name="20% - Accent5 42 3 5" xfId="23479"/>
    <cellStyle name="20% - Accent5 42 3 6" xfId="23480"/>
    <cellStyle name="20% - Accent5 42 3 7" xfId="23481"/>
    <cellStyle name="20% - Accent5 42 3 8" xfId="23482"/>
    <cellStyle name="20% - Accent5 42 3 9" xfId="23483"/>
    <cellStyle name="20% - Accent5 42 4" xfId="23484"/>
    <cellStyle name="20% - Accent5 42 4 10" xfId="23485"/>
    <cellStyle name="20% - Accent5 42 4 2" xfId="23486"/>
    <cellStyle name="20% - Accent5 42 4 3" xfId="23487"/>
    <cellStyle name="20% - Accent5 42 4 4" xfId="23488"/>
    <cellStyle name="20% - Accent5 42 4 5" xfId="23489"/>
    <cellStyle name="20% - Accent5 42 4 6" xfId="23490"/>
    <cellStyle name="20% - Accent5 42 4 7" xfId="23491"/>
    <cellStyle name="20% - Accent5 42 4 8" xfId="23492"/>
    <cellStyle name="20% - Accent5 42 4 9" xfId="23493"/>
    <cellStyle name="20% - Accent5 42 5" xfId="23494"/>
    <cellStyle name="20% - Accent5 42 5 10" xfId="23495"/>
    <cellStyle name="20% - Accent5 42 5 2" xfId="23496"/>
    <cellStyle name="20% - Accent5 42 5 3" xfId="23497"/>
    <cellStyle name="20% - Accent5 42 5 4" xfId="23498"/>
    <cellStyle name="20% - Accent5 42 5 5" xfId="23499"/>
    <cellStyle name="20% - Accent5 42 5 6" xfId="23500"/>
    <cellStyle name="20% - Accent5 42 5 7" xfId="23501"/>
    <cellStyle name="20% - Accent5 42 5 8" xfId="23502"/>
    <cellStyle name="20% - Accent5 42 5 9" xfId="23503"/>
    <cellStyle name="20% - Accent5 42 6" xfId="23504"/>
    <cellStyle name="20% - Accent5 42 7" xfId="23505"/>
    <cellStyle name="20% - Accent5 42 8" xfId="23506"/>
    <cellStyle name="20% - Accent5 42 9" xfId="23507"/>
    <cellStyle name="20% - Accent5 43" xfId="23508"/>
    <cellStyle name="20% - Accent5 43 10" xfId="23509"/>
    <cellStyle name="20% - Accent5 43 11" xfId="23510"/>
    <cellStyle name="20% - Accent5 43 12" xfId="23511"/>
    <cellStyle name="20% - Accent5 43 13" xfId="23512"/>
    <cellStyle name="20% - Accent5 43 14" xfId="23513"/>
    <cellStyle name="20% - Accent5 43 15" xfId="23514"/>
    <cellStyle name="20% - Accent5 43 2" xfId="23515"/>
    <cellStyle name="20% - Accent5 43 2 10" xfId="23516"/>
    <cellStyle name="20% - Accent5 43 2 11" xfId="23517"/>
    <cellStyle name="20% - Accent5 43 2 12" xfId="23518"/>
    <cellStyle name="20% - Accent5 43 2 13" xfId="23519"/>
    <cellStyle name="20% - Accent5 43 2 2" xfId="23520"/>
    <cellStyle name="20% - Accent5 43 2 2 10" xfId="23521"/>
    <cellStyle name="20% - Accent5 43 2 2 2" xfId="23522"/>
    <cellStyle name="20% - Accent5 43 2 2 3" xfId="23523"/>
    <cellStyle name="20% - Accent5 43 2 2 4" xfId="23524"/>
    <cellStyle name="20% - Accent5 43 2 2 5" xfId="23525"/>
    <cellStyle name="20% - Accent5 43 2 2 6" xfId="23526"/>
    <cellStyle name="20% - Accent5 43 2 2 7" xfId="23527"/>
    <cellStyle name="20% - Accent5 43 2 2 8" xfId="23528"/>
    <cellStyle name="20% - Accent5 43 2 2 9" xfId="23529"/>
    <cellStyle name="20% - Accent5 43 2 3" xfId="23530"/>
    <cellStyle name="20% - Accent5 43 2 3 10" xfId="23531"/>
    <cellStyle name="20% - Accent5 43 2 3 2" xfId="23532"/>
    <cellStyle name="20% - Accent5 43 2 3 3" xfId="23533"/>
    <cellStyle name="20% - Accent5 43 2 3 4" xfId="23534"/>
    <cellStyle name="20% - Accent5 43 2 3 5" xfId="23535"/>
    <cellStyle name="20% - Accent5 43 2 3 6" xfId="23536"/>
    <cellStyle name="20% - Accent5 43 2 3 7" xfId="23537"/>
    <cellStyle name="20% - Accent5 43 2 3 8" xfId="23538"/>
    <cellStyle name="20% - Accent5 43 2 3 9" xfId="23539"/>
    <cellStyle name="20% - Accent5 43 2 4" xfId="23540"/>
    <cellStyle name="20% - Accent5 43 2 5" xfId="23541"/>
    <cellStyle name="20% - Accent5 43 2 6" xfId="23542"/>
    <cellStyle name="20% - Accent5 43 2 7" xfId="23543"/>
    <cellStyle name="20% - Accent5 43 2 8" xfId="23544"/>
    <cellStyle name="20% - Accent5 43 2 9" xfId="23545"/>
    <cellStyle name="20% - Accent5 43 3" xfId="23546"/>
    <cellStyle name="20% - Accent5 43 3 10" xfId="23547"/>
    <cellStyle name="20% - Accent5 43 3 2" xfId="23548"/>
    <cellStyle name="20% - Accent5 43 3 3" xfId="23549"/>
    <cellStyle name="20% - Accent5 43 3 4" xfId="23550"/>
    <cellStyle name="20% - Accent5 43 3 5" xfId="23551"/>
    <cellStyle name="20% - Accent5 43 3 6" xfId="23552"/>
    <cellStyle name="20% - Accent5 43 3 7" xfId="23553"/>
    <cellStyle name="20% - Accent5 43 3 8" xfId="23554"/>
    <cellStyle name="20% - Accent5 43 3 9" xfId="23555"/>
    <cellStyle name="20% - Accent5 43 4" xfId="23556"/>
    <cellStyle name="20% - Accent5 43 4 10" xfId="23557"/>
    <cellStyle name="20% - Accent5 43 4 2" xfId="23558"/>
    <cellStyle name="20% - Accent5 43 4 3" xfId="23559"/>
    <cellStyle name="20% - Accent5 43 4 4" xfId="23560"/>
    <cellStyle name="20% - Accent5 43 4 5" xfId="23561"/>
    <cellStyle name="20% - Accent5 43 4 6" xfId="23562"/>
    <cellStyle name="20% - Accent5 43 4 7" xfId="23563"/>
    <cellStyle name="20% - Accent5 43 4 8" xfId="23564"/>
    <cellStyle name="20% - Accent5 43 4 9" xfId="23565"/>
    <cellStyle name="20% - Accent5 43 5" xfId="23566"/>
    <cellStyle name="20% - Accent5 43 5 10" xfId="23567"/>
    <cellStyle name="20% - Accent5 43 5 2" xfId="23568"/>
    <cellStyle name="20% - Accent5 43 5 3" xfId="23569"/>
    <cellStyle name="20% - Accent5 43 5 4" xfId="23570"/>
    <cellStyle name="20% - Accent5 43 5 5" xfId="23571"/>
    <cellStyle name="20% - Accent5 43 5 6" xfId="23572"/>
    <cellStyle name="20% - Accent5 43 5 7" xfId="23573"/>
    <cellStyle name="20% - Accent5 43 5 8" xfId="23574"/>
    <cellStyle name="20% - Accent5 43 5 9" xfId="23575"/>
    <cellStyle name="20% - Accent5 43 6" xfId="23576"/>
    <cellStyle name="20% - Accent5 43 7" xfId="23577"/>
    <cellStyle name="20% - Accent5 43 8" xfId="23578"/>
    <cellStyle name="20% - Accent5 43 9" xfId="23579"/>
    <cellStyle name="20% - Accent5 44" xfId="23580"/>
    <cellStyle name="20% - Accent5 44 10" xfId="23581"/>
    <cellStyle name="20% - Accent5 44 11" xfId="23582"/>
    <cellStyle name="20% - Accent5 44 12" xfId="23583"/>
    <cellStyle name="20% - Accent5 44 13" xfId="23584"/>
    <cellStyle name="20% - Accent5 44 14" xfId="23585"/>
    <cellStyle name="20% - Accent5 44 15" xfId="23586"/>
    <cellStyle name="20% - Accent5 44 2" xfId="23587"/>
    <cellStyle name="20% - Accent5 44 2 10" xfId="23588"/>
    <cellStyle name="20% - Accent5 44 2 11" xfId="23589"/>
    <cellStyle name="20% - Accent5 44 2 12" xfId="23590"/>
    <cellStyle name="20% - Accent5 44 2 13" xfId="23591"/>
    <cellStyle name="20% - Accent5 44 2 2" xfId="23592"/>
    <cellStyle name="20% - Accent5 44 2 2 10" xfId="23593"/>
    <cellStyle name="20% - Accent5 44 2 2 2" xfId="23594"/>
    <cellStyle name="20% - Accent5 44 2 2 3" xfId="23595"/>
    <cellStyle name="20% - Accent5 44 2 2 4" xfId="23596"/>
    <cellStyle name="20% - Accent5 44 2 2 5" xfId="23597"/>
    <cellStyle name="20% - Accent5 44 2 2 6" xfId="23598"/>
    <cellStyle name="20% - Accent5 44 2 2 7" xfId="23599"/>
    <cellStyle name="20% - Accent5 44 2 2 8" xfId="23600"/>
    <cellStyle name="20% - Accent5 44 2 2 9" xfId="23601"/>
    <cellStyle name="20% - Accent5 44 2 3" xfId="23602"/>
    <cellStyle name="20% - Accent5 44 2 3 10" xfId="23603"/>
    <cellStyle name="20% - Accent5 44 2 3 2" xfId="23604"/>
    <cellStyle name="20% - Accent5 44 2 3 3" xfId="23605"/>
    <cellStyle name="20% - Accent5 44 2 3 4" xfId="23606"/>
    <cellStyle name="20% - Accent5 44 2 3 5" xfId="23607"/>
    <cellStyle name="20% - Accent5 44 2 3 6" xfId="23608"/>
    <cellStyle name="20% - Accent5 44 2 3 7" xfId="23609"/>
    <cellStyle name="20% - Accent5 44 2 3 8" xfId="23610"/>
    <cellStyle name="20% - Accent5 44 2 3 9" xfId="23611"/>
    <cellStyle name="20% - Accent5 44 2 4" xfId="23612"/>
    <cellStyle name="20% - Accent5 44 2 5" xfId="23613"/>
    <cellStyle name="20% - Accent5 44 2 6" xfId="23614"/>
    <cellStyle name="20% - Accent5 44 2 7" xfId="23615"/>
    <cellStyle name="20% - Accent5 44 2 8" xfId="23616"/>
    <cellStyle name="20% - Accent5 44 2 9" xfId="23617"/>
    <cellStyle name="20% - Accent5 44 3" xfId="23618"/>
    <cellStyle name="20% - Accent5 44 3 10" xfId="23619"/>
    <cellStyle name="20% - Accent5 44 3 2" xfId="23620"/>
    <cellStyle name="20% - Accent5 44 3 3" xfId="23621"/>
    <cellStyle name="20% - Accent5 44 3 4" xfId="23622"/>
    <cellStyle name="20% - Accent5 44 3 5" xfId="23623"/>
    <cellStyle name="20% - Accent5 44 3 6" xfId="23624"/>
    <cellStyle name="20% - Accent5 44 3 7" xfId="23625"/>
    <cellStyle name="20% - Accent5 44 3 8" xfId="23626"/>
    <cellStyle name="20% - Accent5 44 3 9" xfId="23627"/>
    <cellStyle name="20% - Accent5 44 4" xfId="23628"/>
    <cellStyle name="20% - Accent5 44 4 10" xfId="23629"/>
    <cellStyle name="20% - Accent5 44 4 2" xfId="23630"/>
    <cellStyle name="20% - Accent5 44 4 3" xfId="23631"/>
    <cellStyle name="20% - Accent5 44 4 4" xfId="23632"/>
    <cellStyle name="20% - Accent5 44 4 5" xfId="23633"/>
    <cellStyle name="20% - Accent5 44 4 6" xfId="23634"/>
    <cellStyle name="20% - Accent5 44 4 7" xfId="23635"/>
    <cellStyle name="20% - Accent5 44 4 8" xfId="23636"/>
    <cellStyle name="20% - Accent5 44 4 9" xfId="23637"/>
    <cellStyle name="20% - Accent5 44 5" xfId="23638"/>
    <cellStyle name="20% - Accent5 44 5 10" xfId="23639"/>
    <cellStyle name="20% - Accent5 44 5 2" xfId="23640"/>
    <cellStyle name="20% - Accent5 44 5 3" xfId="23641"/>
    <cellStyle name="20% - Accent5 44 5 4" xfId="23642"/>
    <cellStyle name="20% - Accent5 44 5 5" xfId="23643"/>
    <cellStyle name="20% - Accent5 44 5 6" xfId="23644"/>
    <cellStyle name="20% - Accent5 44 5 7" xfId="23645"/>
    <cellStyle name="20% - Accent5 44 5 8" xfId="23646"/>
    <cellStyle name="20% - Accent5 44 5 9" xfId="23647"/>
    <cellStyle name="20% - Accent5 44 6" xfId="23648"/>
    <cellStyle name="20% - Accent5 44 7" xfId="23649"/>
    <cellStyle name="20% - Accent5 44 8" xfId="23650"/>
    <cellStyle name="20% - Accent5 44 9" xfId="23651"/>
    <cellStyle name="20% - Accent5 45" xfId="23652"/>
    <cellStyle name="20% - Accent5 45 10" xfId="23653"/>
    <cellStyle name="20% - Accent5 45 11" xfId="23654"/>
    <cellStyle name="20% - Accent5 45 12" xfId="23655"/>
    <cellStyle name="20% - Accent5 45 13" xfId="23656"/>
    <cellStyle name="20% - Accent5 45 14" xfId="23657"/>
    <cellStyle name="20% - Accent5 45 15" xfId="23658"/>
    <cellStyle name="20% - Accent5 45 2" xfId="23659"/>
    <cellStyle name="20% - Accent5 45 2 10" xfId="23660"/>
    <cellStyle name="20% - Accent5 45 2 11" xfId="23661"/>
    <cellStyle name="20% - Accent5 45 2 12" xfId="23662"/>
    <cellStyle name="20% - Accent5 45 2 13" xfId="23663"/>
    <cellStyle name="20% - Accent5 45 2 2" xfId="23664"/>
    <cellStyle name="20% - Accent5 45 2 2 10" xfId="23665"/>
    <cellStyle name="20% - Accent5 45 2 2 2" xfId="23666"/>
    <cellStyle name="20% - Accent5 45 2 2 3" xfId="23667"/>
    <cellStyle name="20% - Accent5 45 2 2 4" xfId="23668"/>
    <cellStyle name="20% - Accent5 45 2 2 5" xfId="23669"/>
    <cellStyle name="20% - Accent5 45 2 2 6" xfId="23670"/>
    <cellStyle name="20% - Accent5 45 2 2 7" xfId="23671"/>
    <cellStyle name="20% - Accent5 45 2 2 8" xfId="23672"/>
    <cellStyle name="20% - Accent5 45 2 2 9" xfId="23673"/>
    <cellStyle name="20% - Accent5 45 2 3" xfId="23674"/>
    <cellStyle name="20% - Accent5 45 2 3 10" xfId="23675"/>
    <cellStyle name="20% - Accent5 45 2 3 2" xfId="23676"/>
    <cellStyle name="20% - Accent5 45 2 3 3" xfId="23677"/>
    <cellStyle name="20% - Accent5 45 2 3 4" xfId="23678"/>
    <cellStyle name="20% - Accent5 45 2 3 5" xfId="23679"/>
    <cellStyle name="20% - Accent5 45 2 3 6" xfId="23680"/>
    <cellStyle name="20% - Accent5 45 2 3 7" xfId="23681"/>
    <cellStyle name="20% - Accent5 45 2 3 8" xfId="23682"/>
    <cellStyle name="20% - Accent5 45 2 3 9" xfId="23683"/>
    <cellStyle name="20% - Accent5 45 2 4" xfId="23684"/>
    <cellStyle name="20% - Accent5 45 2 5" xfId="23685"/>
    <cellStyle name="20% - Accent5 45 2 6" xfId="23686"/>
    <cellStyle name="20% - Accent5 45 2 7" xfId="23687"/>
    <cellStyle name="20% - Accent5 45 2 8" xfId="23688"/>
    <cellStyle name="20% - Accent5 45 2 9" xfId="23689"/>
    <cellStyle name="20% - Accent5 45 3" xfId="23690"/>
    <cellStyle name="20% - Accent5 45 3 10" xfId="23691"/>
    <cellStyle name="20% - Accent5 45 3 2" xfId="23692"/>
    <cellStyle name="20% - Accent5 45 3 3" xfId="23693"/>
    <cellStyle name="20% - Accent5 45 3 4" xfId="23694"/>
    <cellStyle name="20% - Accent5 45 3 5" xfId="23695"/>
    <cellStyle name="20% - Accent5 45 3 6" xfId="23696"/>
    <cellStyle name="20% - Accent5 45 3 7" xfId="23697"/>
    <cellStyle name="20% - Accent5 45 3 8" xfId="23698"/>
    <cellStyle name="20% - Accent5 45 3 9" xfId="23699"/>
    <cellStyle name="20% - Accent5 45 4" xfId="23700"/>
    <cellStyle name="20% - Accent5 45 4 10" xfId="23701"/>
    <cellStyle name="20% - Accent5 45 4 2" xfId="23702"/>
    <cellStyle name="20% - Accent5 45 4 3" xfId="23703"/>
    <cellStyle name="20% - Accent5 45 4 4" xfId="23704"/>
    <cellStyle name="20% - Accent5 45 4 5" xfId="23705"/>
    <cellStyle name="20% - Accent5 45 4 6" xfId="23706"/>
    <cellStyle name="20% - Accent5 45 4 7" xfId="23707"/>
    <cellStyle name="20% - Accent5 45 4 8" xfId="23708"/>
    <cellStyle name="20% - Accent5 45 4 9" xfId="23709"/>
    <cellStyle name="20% - Accent5 45 5" xfId="23710"/>
    <cellStyle name="20% - Accent5 45 5 10" xfId="23711"/>
    <cellStyle name="20% - Accent5 45 5 2" xfId="23712"/>
    <cellStyle name="20% - Accent5 45 5 3" xfId="23713"/>
    <cellStyle name="20% - Accent5 45 5 4" xfId="23714"/>
    <cellStyle name="20% - Accent5 45 5 5" xfId="23715"/>
    <cellStyle name="20% - Accent5 45 5 6" xfId="23716"/>
    <cellStyle name="20% - Accent5 45 5 7" xfId="23717"/>
    <cellStyle name="20% - Accent5 45 5 8" xfId="23718"/>
    <cellStyle name="20% - Accent5 45 5 9" xfId="23719"/>
    <cellStyle name="20% - Accent5 45 6" xfId="23720"/>
    <cellStyle name="20% - Accent5 45 7" xfId="23721"/>
    <cellStyle name="20% - Accent5 45 8" xfId="23722"/>
    <cellStyle name="20% - Accent5 45 9" xfId="23723"/>
    <cellStyle name="20% - Accent5 46" xfId="23724"/>
    <cellStyle name="20% - Accent5 46 10" xfId="23725"/>
    <cellStyle name="20% - Accent5 46 11" xfId="23726"/>
    <cellStyle name="20% - Accent5 46 12" xfId="23727"/>
    <cellStyle name="20% - Accent5 46 13" xfId="23728"/>
    <cellStyle name="20% - Accent5 46 14" xfId="23729"/>
    <cellStyle name="20% - Accent5 46 15" xfId="23730"/>
    <cellStyle name="20% - Accent5 46 2" xfId="23731"/>
    <cellStyle name="20% - Accent5 46 2 10" xfId="23732"/>
    <cellStyle name="20% - Accent5 46 2 11" xfId="23733"/>
    <cellStyle name="20% - Accent5 46 2 12" xfId="23734"/>
    <cellStyle name="20% - Accent5 46 2 13" xfId="23735"/>
    <cellStyle name="20% - Accent5 46 2 2" xfId="23736"/>
    <cellStyle name="20% - Accent5 46 2 2 10" xfId="23737"/>
    <cellStyle name="20% - Accent5 46 2 2 2" xfId="23738"/>
    <cellStyle name="20% - Accent5 46 2 2 3" xfId="23739"/>
    <cellStyle name="20% - Accent5 46 2 2 4" xfId="23740"/>
    <cellStyle name="20% - Accent5 46 2 2 5" xfId="23741"/>
    <cellStyle name="20% - Accent5 46 2 2 6" xfId="23742"/>
    <cellStyle name="20% - Accent5 46 2 2 7" xfId="23743"/>
    <cellStyle name="20% - Accent5 46 2 2 8" xfId="23744"/>
    <cellStyle name="20% - Accent5 46 2 2 9" xfId="23745"/>
    <cellStyle name="20% - Accent5 46 2 3" xfId="23746"/>
    <cellStyle name="20% - Accent5 46 2 3 10" xfId="23747"/>
    <cellStyle name="20% - Accent5 46 2 3 2" xfId="23748"/>
    <cellStyle name="20% - Accent5 46 2 3 3" xfId="23749"/>
    <cellStyle name="20% - Accent5 46 2 3 4" xfId="23750"/>
    <cellStyle name="20% - Accent5 46 2 3 5" xfId="23751"/>
    <cellStyle name="20% - Accent5 46 2 3 6" xfId="23752"/>
    <cellStyle name="20% - Accent5 46 2 3 7" xfId="23753"/>
    <cellStyle name="20% - Accent5 46 2 3 8" xfId="23754"/>
    <cellStyle name="20% - Accent5 46 2 3 9" xfId="23755"/>
    <cellStyle name="20% - Accent5 46 2 4" xfId="23756"/>
    <cellStyle name="20% - Accent5 46 2 5" xfId="23757"/>
    <cellStyle name="20% - Accent5 46 2 6" xfId="23758"/>
    <cellStyle name="20% - Accent5 46 2 7" xfId="23759"/>
    <cellStyle name="20% - Accent5 46 2 8" xfId="23760"/>
    <cellStyle name="20% - Accent5 46 2 9" xfId="23761"/>
    <cellStyle name="20% - Accent5 46 3" xfId="23762"/>
    <cellStyle name="20% - Accent5 46 3 10" xfId="23763"/>
    <cellStyle name="20% - Accent5 46 3 2" xfId="23764"/>
    <cellStyle name="20% - Accent5 46 3 3" xfId="23765"/>
    <cellStyle name="20% - Accent5 46 3 4" xfId="23766"/>
    <cellStyle name="20% - Accent5 46 3 5" xfId="23767"/>
    <cellStyle name="20% - Accent5 46 3 6" xfId="23768"/>
    <cellStyle name="20% - Accent5 46 3 7" xfId="23769"/>
    <cellStyle name="20% - Accent5 46 3 8" xfId="23770"/>
    <cellStyle name="20% - Accent5 46 3 9" xfId="23771"/>
    <cellStyle name="20% - Accent5 46 4" xfId="23772"/>
    <cellStyle name="20% - Accent5 46 4 10" xfId="23773"/>
    <cellStyle name="20% - Accent5 46 4 2" xfId="23774"/>
    <cellStyle name="20% - Accent5 46 4 3" xfId="23775"/>
    <cellStyle name="20% - Accent5 46 4 4" xfId="23776"/>
    <cellStyle name="20% - Accent5 46 4 5" xfId="23777"/>
    <cellStyle name="20% - Accent5 46 4 6" xfId="23778"/>
    <cellStyle name="20% - Accent5 46 4 7" xfId="23779"/>
    <cellStyle name="20% - Accent5 46 4 8" xfId="23780"/>
    <cellStyle name="20% - Accent5 46 4 9" xfId="23781"/>
    <cellStyle name="20% - Accent5 46 5" xfId="23782"/>
    <cellStyle name="20% - Accent5 46 5 10" xfId="23783"/>
    <cellStyle name="20% - Accent5 46 5 2" xfId="23784"/>
    <cellStyle name="20% - Accent5 46 5 3" xfId="23785"/>
    <cellStyle name="20% - Accent5 46 5 4" xfId="23786"/>
    <cellStyle name="20% - Accent5 46 5 5" xfId="23787"/>
    <cellStyle name="20% - Accent5 46 5 6" xfId="23788"/>
    <cellStyle name="20% - Accent5 46 5 7" xfId="23789"/>
    <cellStyle name="20% - Accent5 46 5 8" xfId="23790"/>
    <cellStyle name="20% - Accent5 46 5 9" xfId="23791"/>
    <cellStyle name="20% - Accent5 46 6" xfId="23792"/>
    <cellStyle name="20% - Accent5 46 7" xfId="23793"/>
    <cellStyle name="20% - Accent5 46 8" xfId="23794"/>
    <cellStyle name="20% - Accent5 46 9" xfId="23795"/>
    <cellStyle name="20% - Accent5 47" xfId="23796"/>
    <cellStyle name="20% - Accent5 47 10" xfId="23797"/>
    <cellStyle name="20% - Accent5 47 11" xfId="23798"/>
    <cellStyle name="20% - Accent5 47 12" xfId="23799"/>
    <cellStyle name="20% - Accent5 47 13" xfId="23800"/>
    <cellStyle name="20% - Accent5 47 14" xfId="23801"/>
    <cellStyle name="20% - Accent5 47 15" xfId="23802"/>
    <cellStyle name="20% - Accent5 47 2" xfId="23803"/>
    <cellStyle name="20% - Accent5 47 2 10" xfId="23804"/>
    <cellStyle name="20% - Accent5 47 2 11" xfId="23805"/>
    <cellStyle name="20% - Accent5 47 2 12" xfId="23806"/>
    <cellStyle name="20% - Accent5 47 2 13" xfId="23807"/>
    <cellStyle name="20% - Accent5 47 2 2" xfId="23808"/>
    <cellStyle name="20% - Accent5 47 2 2 10" xfId="23809"/>
    <cellStyle name="20% - Accent5 47 2 2 2" xfId="23810"/>
    <cellStyle name="20% - Accent5 47 2 2 3" xfId="23811"/>
    <cellStyle name="20% - Accent5 47 2 2 4" xfId="23812"/>
    <cellStyle name="20% - Accent5 47 2 2 5" xfId="23813"/>
    <cellStyle name="20% - Accent5 47 2 2 6" xfId="23814"/>
    <cellStyle name="20% - Accent5 47 2 2 7" xfId="23815"/>
    <cellStyle name="20% - Accent5 47 2 2 8" xfId="23816"/>
    <cellStyle name="20% - Accent5 47 2 2 9" xfId="23817"/>
    <cellStyle name="20% - Accent5 47 2 3" xfId="23818"/>
    <cellStyle name="20% - Accent5 47 2 3 10" xfId="23819"/>
    <cellStyle name="20% - Accent5 47 2 3 2" xfId="23820"/>
    <cellStyle name="20% - Accent5 47 2 3 3" xfId="23821"/>
    <cellStyle name="20% - Accent5 47 2 3 4" xfId="23822"/>
    <cellStyle name="20% - Accent5 47 2 3 5" xfId="23823"/>
    <cellStyle name="20% - Accent5 47 2 3 6" xfId="23824"/>
    <cellStyle name="20% - Accent5 47 2 3 7" xfId="23825"/>
    <cellStyle name="20% - Accent5 47 2 3 8" xfId="23826"/>
    <cellStyle name="20% - Accent5 47 2 3 9" xfId="23827"/>
    <cellStyle name="20% - Accent5 47 2 4" xfId="23828"/>
    <cellStyle name="20% - Accent5 47 2 5" xfId="23829"/>
    <cellStyle name="20% - Accent5 47 2 6" xfId="23830"/>
    <cellStyle name="20% - Accent5 47 2 7" xfId="23831"/>
    <cellStyle name="20% - Accent5 47 2 8" xfId="23832"/>
    <cellStyle name="20% - Accent5 47 2 9" xfId="23833"/>
    <cellStyle name="20% - Accent5 47 3" xfId="23834"/>
    <cellStyle name="20% - Accent5 47 3 10" xfId="23835"/>
    <cellStyle name="20% - Accent5 47 3 2" xfId="23836"/>
    <cellStyle name="20% - Accent5 47 3 3" xfId="23837"/>
    <cellStyle name="20% - Accent5 47 3 4" xfId="23838"/>
    <cellStyle name="20% - Accent5 47 3 5" xfId="23839"/>
    <cellStyle name="20% - Accent5 47 3 6" xfId="23840"/>
    <cellStyle name="20% - Accent5 47 3 7" xfId="23841"/>
    <cellStyle name="20% - Accent5 47 3 8" xfId="23842"/>
    <cellStyle name="20% - Accent5 47 3 9" xfId="23843"/>
    <cellStyle name="20% - Accent5 47 4" xfId="23844"/>
    <cellStyle name="20% - Accent5 47 4 10" xfId="23845"/>
    <cellStyle name="20% - Accent5 47 4 2" xfId="23846"/>
    <cellStyle name="20% - Accent5 47 4 3" xfId="23847"/>
    <cellStyle name="20% - Accent5 47 4 4" xfId="23848"/>
    <cellStyle name="20% - Accent5 47 4 5" xfId="23849"/>
    <cellStyle name="20% - Accent5 47 4 6" xfId="23850"/>
    <cellStyle name="20% - Accent5 47 4 7" xfId="23851"/>
    <cellStyle name="20% - Accent5 47 4 8" xfId="23852"/>
    <cellStyle name="20% - Accent5 47 4 9" xfId="23853"/>
    <cellStyle name="20% - Accent5 47 5" xfId="23854"/>
    <cellStyle name="20% - Accent5 47 5 10" xfId="23855"/>
    <cellStyle name="20% - Accent5 47 5 2" xfId="23856"/>
    <cellStyle name="20% - Accent5 47 5 3" xfId="23857"/>
    <cellStyle name="20% - Accent5 47 5 4" xfId="23858"/>
    <cellStyle name="20% - Accent5 47 5 5" xfId="23859"/>
    <cellStyle name="20% - Accent5 47 5 6" xfId="23860"/>
    <cellStyle name="20% - Accent5 47 5 7" xfId="23861"/>
    <cellStyle name="20% - Accent5 47 5 8" xfId="23862"/>
    <cellStyle name="20% - Accent5 47 5 9" xfId="23863"/>
    <cellStyle name="20% - Accent5 47 6" xfId="23864"/>
    <cellStyle name="20% - Accent5 47 7" xfId="23865"/>
    <cellStyle name="20% - Accent5 47 8" xfId="23866"/>
    <cellStyle name="20% - Accent5 47 9" xfId="23867"/>
    <cellStyle name="20% - Accent5 48" xfId="23868"/>
    <cellStyle name="20% - Accent5 48 10" xfId="23869"/>
    <cellStyle name="20% - Accent5 48 11" xfId="23870"/>
    <cellStyle name="20% - Accent5 48 12" xfId="23871"/>
    <cellStyle name="20% - Accent5 48 13" xfId="23872"/>
    <cellStyle name="20% - Accent5 48 14" xfId="23873"/>
    <cellStyle name="20% - Accent5 48 15" xfId="23874"/>
    <cellStyle name="20% - Accent5 48 2" xfId="23875"/>
    <cellStyle name="20% - Accent5 48 2 10" xfId="23876"/>
    <cellStyle name="20% - Accent5 48 2 11" xfId="23877"/>
    <cellStyle name="20% - Accent5 48 2 12" xfId="23878"/>
    <cellStyle name="20% - Accent5 48 2 13" xfId="23879"/>
    <cellStyle name="20% - Accent5 48 2 2" xfId="23880"/>
    <cellStyle name="20% - Accent5 48 2 2 10" xfId="23881"/>
    <cellStyle name="20% - Accent5 48 2 2 2" xfId="23882"/>
    <cellStyle name="20% - Accent5 48 2 2 3" xfId="23883"/>
    <cellStyle name="20% - Accent5 48 2 2 4" xfId="23884"/>
    <cellStyle name="20% - Accent5 48 2 2 5" xfId="23885"/>
    <cellStyle name="20% - Accent5 48 2 2 6" xfId="23886"/>
    <cellStyle name="20% - Accent5 48 2 2 7" xfId="23887"/>
    <cellStyle name="20% - Accent5 48 2 2 8" xfId="23888"/>
    <cellStyle name="20% - Accent5 48 2 2 9" xfId="23889"/>
    <cellStyle name="20% - Accent5 48 2 3" xfId="23890"/>
    <cellStyle name="20% - Accent5 48 2 3 10" xfId="23891"/>
    <cellStyle name="20% - Accent5 48 2 3 2" xfId="23892"/>
    <cellStyle name="20% - Accent5 48 2 3 3" xfId="23893"/>
    <cellStyle name="20% - Accent5 48 2 3 4" xfId="23894"/>
    <cellStyle name="20% - Accent5 48 2 3 5" xfId="23895"/>
    <cellStyle name="20% - Accent5 48 2 3 6" xfId="23896"/>
    <cellStyle name="20% - Accent5 48 2 3 7" xfId="23897"/>
    <cellStyle name="20% - Accent5 48 2 3 8" xfId="23898"/>
    <cellStyle name="20% - Accent5 48 2 3 9" xfId="23899"/>
    <cellStyle name="20% - Accent5 48 2 4" xfId="23900"/>
    <cellStyle name="20% - Accent5 48 2 5" xfId="23901"/>
    <cellStyle name="20% - Accent5 48 2 6" xfId="23902"/>
    <cellStyle name="20% - Accent5 48 2 7" xfId="23903"/>
    <cellStyle name="20% - Accent5 48 2 8" xfId="23904"/>
    <cellStyle name="20% - Accent5 48 2 9" xfId="23905"/>
    <cellStyle name="20% - Accent5 48 3" xfId="23906"/>
    <cellStyle name="20% - Accent5 48 3 10" xfId="23907"/>
    <cellStyle name="20% - Accent5 48 3 2" xfId="23908"/>
    <cellStyle name="20% - Accent5 48 3 3" xfId="23909"/>
    <cellStyle name="20% - Accent5 48 3 4" xfId="23910"/>
    <cellStyle name="20% - Accent5 48 3 5" xfId="23911"/>
    <cellStyle name="20% - Accent5 48 3 6" xfId="23912"/>
    <cellStyle name="20% - Accent5 48 3 7" xfId="23913"/>
    <cellStyle name="20% - Accent5 48 3 8" xfId="23914"/>
    <cellStyle name="20% - Accent5 48 3 9" xfId="23915"/>
    <cellStyle name="20% - Accent5 48 4" xfId="23916"/>
    <cellStyle name="20% - Accent5 48 4 10" xfId="23917"/>
    <cellStyle name="20% - Accent5 48 4 2" xfId="23918"/>
    <cellStyle name="20% - Accent5 48 4 3" xfId="23919"/>
    <cellStyle name="20% - Accent5 48 4 4" xfId="23920"/>
    <cellStyle name="20% - Accent5 48 4 5" xfId="23921"/>
    <cellStyle name="20% - Accent5 48 4 6" xfId="23922"/>
    <cellStyle name="20% - Accent5 48 4 7" xfId="23923"/>
    <cellStyle name="20% - Accent5 48 4 8" xfId="23924"/>
    <cellStyle name="20% - Accent5 48 4 9" xfId="23925"/>
    <cellStyle name="20% - Accent5 48 5" xfId="23926"/>
    <cellStyle name="20% - Accent5 48 5 10" xfId="23927"/>
    <cellStyle name="20% - Accent5 48 5 2" xfId="23928"/>
    <cellStyle name="20% - Accent5 48 5 3" xfId="23929"/>
    <cellStyle name="20% - Accent5 48 5 4" xfId="23930"/>
    <cellStyle name="20% - Accent5 48 5 5" xfId="23931"/>
    <cellStyle name="20% - Accent5 48 5 6" xfId="23932"/>
    <cellStyle name="20% - Accent5 48 5 7" xfId="23933"/>
    <cellStyle name="20% - Accent5 48 5 8" xfId="23934"/>
    <cellStyle name="20% - Accent5 48 5 9" xfId="23935"/>
    <cellStyle name="20% - Accent5 48 6" xfId="23936"/>
    <cellStyle name="20% - Accent5 48 7" xfId="23937"/>
    <cellStyle name="20% - Accent5 48 8" xfId="23938"/>
    <cellStyle name="20% - Accent5 48 9" xfId="23939"/>
    <cellStyle name="20% - Accent5 49" xfId="23940"/>
    <cellStyle name="20% - Accent5 49 10" xfId="23941"/>
    <cellStyle name="20% - Accent5 49 11" xfId="23942"/>
    <cellStyle name="20% - Accent5 49 12" xfId="23943"/>
    <cellStyle name="20% - Accent5 49 13" xfId="23944"/>
    <cellStyle name="20% - Accent5 49 14" xfId="23945"/>
    <cellStyle name="20% - Accent5 49 15" xfId="23946"/>
    <cellStyle name="20% - Accent5 49 2" xfId="23947"/>
    <cellStyle name="20% - Accent5 49 2 10" xfId="23948"/>
    <cellStyle name="20% - Accent5 49 2 11" xfId="23949"/>
    <cellStyle name="20% - Accent5 49 2 12" xfId="23950"/>
    <cellStyle name="20% - Accent5 49 2 13" xfId="23951"/>
    <cellStyle name="20% - Accent5 49 2 2" xfId="23952"/>
    <cellStyle name="20% - Accent5 49 2 2 10" xfId="23953"/>
    <cellStyle name="20% - Accent5 49 2 2 2" xfId="23954"/>
    <cellStyle name="20% - Accent5 49 2 2 3" xfId="23955"/>
    <cellStyle name="20% - Accent5 49 2 2 4" xfId="23956"/>
    <cellStyle name="20% - Accent5 49 2 2 5" xfId="23957"/>
    <cellStyle name="20% - Accent5 49 2 2 6" xfId="23958"/>
    <cellStyle name="20% - Accent5 49 2 2 7" xfId="23959"/>
    <cellStyle name="20% - Accent5 49 2 2 8" xfId="23960"/>
    <cellStyle name="20% - Accent5 49 2 2 9" xfId="23961"/>
    <cellStyle name="20% - Accent5 49 2 3" xfId="23962"/>
    <cellStyle name="20% - Accent5 49 2 3 10" xfId="23963"/>
    <cellStyle name="20% - Accent5 49 2 3 2" xfId="23964"/>
    <cellStyle name="20% - Accent5 49 2 3 3" xfId="23965"/>
    <cellStyle name="20% - Accent5 49 2 3 4" xfId="23966"/>
    <cellStyle name="20% - Accent5 49 2 3 5" xfId="23967"/>
    <cellStyle name="20% - Accent5 49 2 3 6" xfId="23968"/>
    <cellStyle name="20% - Accent5 49 2 3 7" xfId="23969"/>
    <cellStyle name="20% - Accent5 49 2 3 8" xfId="23970"/>
    <cellStyle name="20% - Accent5 49 2 3 9" xfId="23971"/>
    <cellStyle name="20% - Accent5 49 2 4" xfId="23972"/>
    <cellStyle name="20% - Accent5 49 2 5" xfId="23973"/>
    <cellStyle name="20% - Accent5 49 2 6" xfId="23974"/>
    <cellStyle name="20% - Accent5 49 2 7" xfId="23975"/>
    <cellStyle name="20% - Accent5 49 2 8" xfId="23976"/>
    <cellStyle name="20% - Accent5 49 2 9" xfId="23977"/>
    <cellStyle name="20% - Accent5 49 3" xfId="23978"/>
    <cellStyle name="20% - Accent5 49 3 10" xfId="23979"/>
    <cellStyle name="20% - Accent5 49 3 2" xfId="23980"/>
    <cellStyle name="20% - Accent5 49 3 3" xfId="23981"/>
    <cellStyle name="20% - Accent5 49 3 4" xfId="23982"/>
    <cellStyle name="20% - Accent5 49 3 5" xfId="23983"/>
    <cellStyle name="20% - Accent5 49 3 6" xfId="23984"/>
    <cellStyle name="20% - Accent5 49 3 7" xfId="23985"/>
    <cellStyle name="20% - Accent5 49 3 8" xfId="23986"/>
    <cellStyle name="20% - Accent5 49 3 9" xfId="23987"/>
    <cellStyle name="20% - Accent5 49 4" xfId="23988"/>
    <cellStyle name="20% - Accent5 49 4 10" xfId="23989"/>
    <cellStyle name="20% - Accent5 49 4 2" xfId="23990"/>
    <cellStyle name="20% - Accent5 49 4 3" xfId="23991"/>
    <cellStyle name="20% - Accent5 49 4 4" xfId="23992"/>
    <cellStyle name="20% - Accent5 49 4 5" xfId="23993"/>
    <cellStyle name="20% - Accent5 49 4 6" xfId="23994"/>
    <cellStyle name="20% - Accent5 49 4 7" xfId="23995"/>
    <cellStyle name="20% - Accent5 49 4 8" xfId="23996"/>
    <cellStyle name="20% - Accent5 49 4 9" xfId="23997"/>
    <cellStyle name="20% - Accent5 49 5" xfId="23998"/>
    <cellStyle name="20% - Accent5 49 5 10" xfId="23999"/>
    <cellStyle name="20% - Accent5 49 5 2" xfId="24000"/>
    <cellStyle name="20% - Accent5 49 5 3" xfId="24001"/>
    <cellStyle name="20% - Accent5 49 5 4" xfId="24002"/>
    <cellStyle name="20% - Accent5 49 5 5" xfId="24003"/>
    <cellStyle name="20% - Accent5 49 5 6" xfId="24004"/>
    <cellStyle name="20% - Accent5 49 5 7" xfId="24005"/>
    <cellStyle name="20% - Accent5 49 5 8" xfId="24006"/>
    <cellStyle name="20% - Accent5 49 5 9" xfId="24007"/>
    <cellStyle name="20% - Accent5 49 6" xfId="24008"/>
    <cellStyle name="20% - Accent5 49 7" xfId="24009"/>
    <cellStyle name="20% - Accent5 49 8" xfId="24010"/>
    <cellStyle name="20% - Accent5 49 9" xfId="24011"/>
    <cellStyle name="20% - Accent5 5" xfId="24012"/>
    <cellStyle name="20% - Accent5 5 10" xfId="24013"/>
    <cellStyle name="20% - Accent5 5 11" xfId="24014"/>
    <cellStyle name="20% - Accent5 5 12" xfId="24015"/>
    <cellStyle name="20% - Accent5 5 13" xfId="24016"/>
    <cellStyle name="20% - Accent5 5 14" xfId="24017"/>
    <cellStyle name="20% - Accent5 5 15" xfId="24018"/>
    <cellStyle name="20% - Accent5 5 16" xfId="24019"/>
    <cellStyle name="20% - Accent5 5 17" xfId="24020"/>
    <cellStyle name="20% - Accent5 5 18" xfId="24021"/>
    <cellStyle name="20% - Accent5 5 19" xfId="24022"/>
    <cellStyle name="20% - Accent5 5 2" xfId="24023"/>
    <cellStyle name="20% - Accent5 5 2 10" xfId="24024"/>
    <cellStyle name="20% - Accent5 5 2 11" xfId="24025"/>
    <cellStyle name="20% - Accent5 5 2 12" xfId="24026"/>
    <cellStyle name="20% - Accent5 5 2 13" xfId="24027"/>
    <cellStyle name="20% - Accent5 5 2 2" xfId="24028"/>
    <cellStyle name="20% - Accent5 5 2 2 10" xfId="24029"/>
    <cellStyle name="20% - Accent5 5 2 2 2" xfId="24030"/>
    <cellStyle name="20% - Accent5 5 2 2 2 2" xfId="24031"/>
    <cellStyle name="20% - Accent5 5 2 2 3" xfId="24032"/>
    <cellStyle name="20% - Accent5 5 2 2 4" xfId="24033"/>
    <cellStyle name="20% - Accent5 5 2 2 5" xfId="24034"/>
    <cellStyle name="20% - Accent5 5 2 2 6" xfId="24035"/>
    <cellStyle name="20% - Accent5 5 2 2 7" xfId="24036"/>
    <cellStyle name="20% - Accent5 5 2 2 8" xfId="24037"/>
    <cellStyle name="20% - Accent5 5 2 2 9" xfId="24038"/>
    <cellStyle name="20% - Accent5 5 2 3" xfId="24039"/>
    <cellStyle name="20% - Accent5 5 2 3 10" xfId="24040"/>
    <cellStyle name="20% - Accent5 5 2 3 2" xfId="24041"/>
    <cellStyle name="20% - Accent5 5 2 3 3" xfId="24042"/>
    <cellStyle name="20% - Accent5 5 2 3 4" xfId="24043"/>
    <cellStyle name="20% - Accent5 5 2 3 5" xfId="24044"/>
    <cellStyle name="20% - Accent5 5 2 3 6" xfId="24045"/>
    <cellStyle name="20% - Accent5 5 2 3 7" xfId="24046"/>
    <cellStyle name="20% - Accent5 5 2 3 8" xfId="24047"/>
    <cellStyle name="20% - Accent5 5 2 3 9" xfId="24048"/>
    <cellStyle name="20% - Accent5 5 2 4" xfId="24049"/>
    <cellStyle name="20% - Accent5 5 2 5" xfId="24050"/>
    <cellStyle name="20% - Accent5 5 2 6" xfId="24051"/>
    <cellStyle name="20% - Accent5 5 2 7" xfId="24052"/>
    <cellStyle name="20% - Accent5 5 2 8" xfId="24053"/>
    <cellStyle name="20% - Accent5 5 2 9" xfId="24054"/>
    <cellStyle name="20% - Accent5 5 3" xfId="24055"/>
    <cellStyle name="20% - Accent5 5 3 10" xfId="24056"/>
    <cellStyle name="20% - Accent5 5 3 2" xfId="24057"/>
    <cellStyle name="20% - Accent5 5 3 2 2" xfId="24058"/>
    <cellStyle name="20% - Accent5 5 3 2 2 2" xfId="24059"/>
    <cellStyle name="20% - Accent5 5 3 2 3" xfId="24060"/>
    <cellStyle name="20% - Accent5 5 3 3" xfId="24061"/>
    <cellStyle name="20% - Accent5 5 3 3 2" xfId="24062"/>
    <cellStyle name="20% - Accent5 5 3 4" xfId="24063"/>
    <cellStyle name="20% - Accent5 5 3 5" xfId="24064"/>
    <cellStyle name="20% - Accent5 5 3 6" xfId="24065"/>
    <cellStyle name="20% - Accent5 5 3 7" xfId="24066"/>
    <cellStyle name="20% - Accent5 5 3 8" xfId="24067"/>
    <cellStyle name="20% - Accent5 5 3 9" xfId="24068"/>
    <cellStyle name="20% - Accent5 5 4" xfId="24069"/>
    <cellStyle name="20% - Accent5 5 4 10" xfId="24070"/>
    <cellStyle name="20% - Accent5 5 4 2" xfId="24071"/>
    <cellStyle name="20% - Accent5 5 4 2 2" xfId="24072"/>
    <cellStyle name="20% - Accent5 5 4 3" xfId="24073"/>
    <cellStyle name="20% - Accent5 5 4 4" xfId="24074"/>
    <cellStyle name="20% - Accent5 5 4 5" xfId="24075"/>
    <cellStyle name="20% - Accent5 5 4 6" xfId="24076"/>
    <cellStyle name="20% - Accent5 5 4 7" xfId="24077"/>
    <cellStyle name="20% - Accent5 5 4 8" xfId="24078"/>
    <cellStyle name="20% - Accent5 5 4 9" xfId="24079"/>
    <cellStyle name="20% - Accent5 5 5" xfId="24080"/>
    <cellStyle name="20% - Accent5 5 5 10" xfId="24081"/>
    <cellStyle name="20% - Accent5 5 5 2" xfId="24082"/>
    <cellStyle name="20% - Accent5 5 5 3" xfId="24083"/>
    <cellStyle name="20% - Accent5 5 5 4" xfId="24084"/>
    <cellStyle name="20% - Accent5 5 5 5" xfId="24085"/>
    <cellStyle name="20% - Accent5 5 5 6" xfId="24086"/>
    <cellStyle name="20% - Accent5 5 5 7" xfId="24087"/>
    <cellStyle name="20% - Accent5 5 5 8" xfId="24088"/>
    <cellStyle name="20% - Accent5 5 5 9" xfId="24089"/>
    <cellStyle name="20% - Accent5 5 6" xfId="24090"/>
    <cellStyle name="20% - Accent5 5 6 10" xfId="24091"/>
    <cellStyle name="20% - Accent5 5 6 2" xfId="24092"/>
    <cellStyle name="20% - Accent5 5 6 3" xfId="24093"/>
    <cellStyle name="20% - Accent5 5 6 4" xfId="24094"/>
    <cellStyle name="20% - Accent5 5 6 5" xfId="24095"/>
    <cellStyle name="20% - Accent5 5 6 6" xfId="24096"/>
    <cellStyle name="20% - Accent5 5 6 7" xfId="24097"/>
    <cellStyle name="20% - Accent5 5 6 8" xfId="24098"/>
    <cellStyle name="20% - Accent5 5 6 9" xfId="24099"/>
    <cellStyle name="20% - Accent5 5 7" xfId="24100"/>
    <cellStyle name="20% - Accent5 5 7 10" xfId="24101"/>
    <cellStyle name="20% - Accent5 5 7 2" xfId="24102"/>
    <cellStyle name="20% - Accent5 5 7 3" xfId="24103"/>
    <cellStyle name="20% - Accent5 5 7 4" xfId="24104"/>
    <cellStyle name="20% - Accent5 5 7 5" xfId="24105"/>
    <cellStyle name="20% - Accent5 5 7 6" xfId="24106"/>
    <cellStyle name="20% - Accent5 5 7 7" xfId="24107"/>
    <cellStyle name="20% - Accent5 5 7 8" xfId="24108"/>
    <cellStyle name="20% - Accent5 5 7 9" xfId="24109"/>
    <cellStyle name="20% - Accent5 5 8" xfId="24110"/>
    <cellStyle name="20% - Accent5 5 8 10" xfId="24111"/>
    <cellStyle name="20% - Accent5 5 8 2" xfId="24112"/>
    <cellStyle name="20% - Accent5 5 8 3" xfId="24113"/>
    <cellStyle name="20% - Accent5 5 8 4" xfId="24114"/>
    <cellStyle name="20% - Accent5 5 8 5" xfId="24115"/>
    <cellStyle name="20% - Accent5 5 8 6" xfId="24116"/>
    <cellStyle name="20% - Accent5 5 8 7" xfId="24117"/>
    <cellStyle name="20% - Accent5 5 8 8" xfId="24118"/>
    <cellStyle name="20% - Accent5 5 8 9" xfId="24119"/>
    <cellStyle name="20% - Accent5 5 9" xfId="24120"/>
    <cellStyle name="20% - Accent5 5 9 10" xfId="24121"/>
    <cellStyle name="20% - Accent5 5 9 2" xfId="24122"/>
    <cellStyle name="20% - Accent5 5 9 3" xfId="24123"/>
    <cellStyle name="20% - Accent5 5 9 4" xfId="24124"/>
    <cellStyle name="20% - Accent5 5 9 5" xfId="24125"/>
    <cellStyle name="20% - Accent5 5 9 6" xfId="24126"/>
    <cellStyle name="20% - Accent5 5 9 7" xfId="24127"/>
    <cellStyle name="20% - Accent5 5 9 8" xfId="24128"/>
    <cellStyle name="20% - Accent5 5 9 9" xfId="24129"/>
    <cellStyle name="20% - Accent5 50" xfId="24130"/>
    <cellStyle name="20% - Accent5 50 10" xfId="24131"/>
    <cellStyle name="20% - Accent5 50 11" xfId="24132"/>
    <cellStyle name="20% - Accent5 50 12" xfId="24133"/>
    <cellStyle name="20% - Accent5 50 13" xfId="24134"/>
    <cellStyle name="20% - Accent5 50 14" xfId="24135"/>
    <cellStyle name="20% - Accent5 50 2" xfId="24136"/>
    <cellStyle name="20% - Accent5 50 2 10" xfId="24137"/>
    <cellStyle name="20% - Accent5 50 2 11" xfId="24138"/>
    <cellStyle name="20% - Accent5 50 2 12" xfId="24139"/>
    <cellStyle name="20% - Accent5 50 2 13" xfId="24140"/>
    <cellStyle name="20% - Accent5 50 2 2" xfId="24141"/>
    <cellStyle name="20% - Accent5 50 2 2 10" xfId="24142"/>
    <cellStyle name="20% - Accent5 50 2 2 2" xfId="24143"/>
    <cellStyle name="20% - Accent5 50 2 2 3" xfId="24144"/>
    <cellStyle name="20% - Accent5 50 2 2 4" xfId="24145"/>
    <cellStyle name="20% - Accent5 50 2 2 5" xfId="24146"/>
    <cellStyle name="20% - Accent5 50 2 2 6" xfId="24147"/>
    <cellStyle name="20% - Accent5 50 2 2 7" xfId="24148"/>
    <cellStyle name="20% - Accent5 50 2 2 8" xfId="24149"/>
    <cellStyle name="20% - Accent5 50 2 2 9" xfId="24150"/>
    <cellStyle name="20% - Accent5 50 2 3" xfId="24151"/>
    <cellStyle name="20% - Accent5 50 2 3 10" xfId="24152"/>
    <cellStyle name="20% - Accent5 50 2 3 2" xfId="24153"/>
    <cellStyle name="20% - Accent5 50 2 3 3" xfId="24154"/>
    <cellStyle name="20% - Accent5 50 2 3 4" xfId="24155"/>
    <cellStyle name="20% - Accent5 50 2 3 5" xfId="24156"/>
    <cellStyle name="20% - Accent5 50 2 3 6" xfId="24157"/>
    <cellStyle name="20% - Accent5 50 2 3 7" xfId="24158"/>
    <cellStyle name="20% - Accent5 50 2 3 8" xfId="24159"/>
    <cellStyle name="20% - Accent5 50 2 3 9" xfId="24160"/>
    <cellStyle name="20% - Accent5 50 2 4" xfId="24161"/>
    <cellStyle name="20% - Accent5 50 2 5" xfId="24162"/>
    <cellStyle name="20% - Accent5 50 2 6" xfId="24163"/>
    <cellStyle name="20% - Accent5 50 2 7" xfId="24164"/>
    <cellStyle name="20% - Accent5 50 2 8" xfId="24165"/>
    <cellStyle name="20% - Accent5 50 2 9" xfId="24166"/>
    <cellStyle name="20% - Accent5 50 3" xfId="24167"/>
    <cellStyle name="20% - Accent5 50 3 10" xfId="24168"/>
    <cellStyle name="20% - Accent5 50 3 2" xfId="24169"/>
    <cellStyle name="20% - Accent5 50 3 3" xfId="24170"/>
    <cellStyle name="20% - Accent5 50 3 4" xfId="24171"/>
    <cellStyle name="20% - Accent5 50 3 5" xfId="24172"/>
    <cellStyle name="20% - Accent5 50 3 6" xfId="24173"/>
    <cellStyle name="20% - Accent5 50 3 7" xfId="24174"/>
    <cellStyle name="20% - Accent5 50 3 8" xfId="24175"/>
    <cellStyle name="20% - Accent5 50 3 9" xfId="24176"/>
    <cellStyle name="20% - Accent5 50 4" xfId="24177"/>
    <cellStyle name="20% - Accent5 50 4 10" xfId="24178"/>
    <cellStyle name="20% - Accent5 50 4 2" xfId="24179"/>
    <cellStyle name="20% - Accent5 50 4 3" xfId="24180"/>
    <cellStyle name="20% - Accent5 50 4 4" xfId="24181"/>
    <cellStyle name="20% - Accent5 50 4 5" xfId="24182"/>
    <cellStyle name="20% - Accent5 50 4 6" xfId="24183"/>
    <cellStyle name="20% - Accent5 50 4 7" xfId="24184"/>
    <cellStyle name="20% - Accent5 50 4 8" xfId="24185"/>
    <cellStyle name="20% - Accent5 50 4 9" xfId="24186"/>
    <cellStyle name="20% - Accent5 50 5" xfId="24187"/>
    <cellStyle name="20% - Accent5 50 6" xfId="24188"/>
    <cellStyle name="20% - Accent5 50 7" xfId="24189"/>
    <cellStyle name="20% - Accent5 50 8" xfId="24190"/>
    <cellStyle name="20% - Accent5 50 9" xfId="24191"/>
    <cellStyle name="20% - Accent5 51" xfId="24192"/>
    <cellStyle name="20% - Accent5 51 10" xfId="24193"/>
    <cellStyle name="20% - Accent5 51 11" xfId="24194"/>
    <cellStyle name="20% - Accent5 51 12" xfId="24195"/>
    <cellStyle name="20% - Accent5 51 13" xfId="24196"/>
    <cellStyle name="20% - Accent5 51 14" xfId="24197"/>
    <cellStyle name="20% - Accent5 51 2" xfId="24198"/>
    <cellStyle name="20% - Accent5 51 2 10" xfId="24199"/>
    <cellStyle name="20% - Accent5 51 2 11" xfId="24200"/>
    <cellStyle name="20% - Accent5 51 2 2" xfId="24201"/>
    <cellStyle name="20% - Accent5 51 2 3" xfId="24202"/>
    <cellStyle name="20% - Accent5 51 2 4" xfId="24203"/>
    <cellStyle name="20% - Accent5 51 2 5" xfId="24204"/>
    <cellStyle name="20% - Accent5 51 2 6" xfId="24205"/>
    <cellStyle name="20% - Accent5 51 2 7" xfId="24206"/>
    <cellStyle name="20% - Accent5 51 2 8" xfId="24207"/>
    <cellStyle name="20% - Accent5 51 2 9" xfId="24208"/>
    <cellStyle name="20% - Accent5 51 3" xfId="24209"/>
    <cellStyle name="20% - Accent5 51 3 10" xfId="24210"/>
    <cellStyle name="20% - Accent5 51 3 2" xfId="24211"/>
    <cellStyle name="20% - Accent5 51 3 3" xfId="24212"/>
    <cellStyle name="20% - Accent5 51 3 4" xfId="24213"/>
    <cellStyle name="20% - Accent5 51 3 5" xfId="24214"/>
    <cellStyle name="20% - Accent5 51 3 6" xfId="24215"/>
    <cellStyle name="20% - Accent5 51 3 7" xfId="24216"/>
    <cellStyle name="20% - Accent5 51 3 8" xfId="24217"/>
    <cellStyle name="20% - Accent5 51 3 9" xfId="24218"/>
    <cellStyle name="20% - Accent5 51 4" xfId="24219"/>
    <cellStyle name="20% - Accent5 51 4 10" xfId="24220"/>
    <cellStyle name="20% - Accent5 51 4 2" xfId="24221"/>
    <cellStyle name="20% - Accent5 51 4 3" xfId="24222"/>
    <cellStyle name="20% - Accent5 51 4 4" xfId="24223"/>
    <cellStyle name="20% - Accent5 51 4 5" xfId="24224"/>
    <cellStyle name="20% - Accent5 51 4 6" xfId="24225"/>
    <cellStyle name="20% - Accent5 51 4 7" xfId="24226"/>
    <cellStyle name="20% - Accent5 51 4 8" xfId="24227"/>
    <cellStyle name="20% - Accent5 51 4 9" xfId="24228"/>
    <cellStyle name="20% - Accent5 51 5" xfId="24229"/>
    <cellStyle name="20% - Accent5 51 6" xfId="24230"/>
    <cellStyle name="20% - Accent5 51 7" xfId="24231"/>
    <cellStyle name="20% - Accent5 51 8" xfId="24232"/>
    <cellStyle name="20% - Accent5 51 9" xfId="24233"/>
    <cellStyle name="20% - Accent5 52" xfId="24234"/>
    <cellStyle name="20% - Accent5 52 10" xfId="24235"/>
    <cellStyle name="20% - Accent5 52 11" xfId="24236"/>
    <cellStyle name="20% - Accent5 52 12" xfId="24237"/>
    <cellStyle name="20% - Accent5 52 13" xfId="24238"/>
    <cellStyle name="20% - Accent5 52 2" xfId="24239"/>
    <cellStyle name="20% - Accent5 52 2 10" xfId="24240"/>
    <cellStyle name="20% - Accent5 52 2 11" xfId="24241"/>
    <cellStyle name="20% - Accent5 52 2 2" xfId="24242"/>
    <cellStyle name="20% - Accent5 52 2 3" xfId="24243"/>
    <cellStyle name="20% - Accent5 52 2 4" xfId="24244"/>
    <cellStyle name="20% - Accent5 52 2 5" xfId="24245"/>
    <cellStyle name="20% - Accent5 52 2 6" xfId="24246"/>
    <cellStyle name="20% - Accent5 52 2 7" xfId="24247"/>
    <cellStyle name="20% - Accent5 52 2 8" xfId="24248"/>
    <cellStyle name="20% - Accent5 52 2 9" xfId="24249"/>
    <cellStyle name="20% - Accent5 52 3" xfId="24250"/>
    <cellStyle name="20% - Accent5 52 3 10" xfId="24251"/>
    <cellStyle name="20% - Accent5 52 3 2" xfId="24252"/>
    <cellStyle name="20% - Accent5 52 3 3" xfId="24253"/>
    <cellStyle name="20% - Accent5 52 3 4" xfId="24254"/>
    <cellStyle name="20% - Accent5 52 3 5" xfId="24255"/>
    <cellStyle name="20% - Accent5 52 3 6" xfId="24256"/>
    <cellStyle name="20% - Accent5 52 3 7" xfId="24257"/>
    <cellStyle name="20% - Accent5 52 3 8" xfId="24258"/>
    <cellStyle name="20% - Accent5 52 3 9" xfId="24259"/>
    <cellStyle name="20% - Accent5 52 4" xfId="24260"/>
    <cellStyle name="20% - Accent5 52 5" xfId="24261"/>
    <cellStyle name="20% - Accent5 52 6" xfId="24262"/>
    <cellStyle name="20% - Accent5 52 7" xfId="24263"/>
    <cellStyle name="20% - Accent5 52 8" xfId="24264"/>
    <cellStyle name="20% - Accent5 52 9" xfId="24265"/>
    <cellStyle name="20% - Accent5 53" xfId="24266"/>
    <cellStyle name="20% - Accent5 53 10" xfId="24267"/>
    <cellStyle name="20% - Accent5 53 11" xfId="24268"/>
    <cellStyle name="20% - Accent5 53 12" xfId="24269"/>
    <cellStyle name="20% - Accent5 53 13" xfId="24270"/>
    <cellStyle name="20% - Accent5 53 2" xfId="24271"/>
    <cellStyle name="20% - Accent5 53 2 10" xfId="24272"/>
    <cellStyle name="20% - Accent5 53 2 11" xfId="24273"/>
    <cellStyle name="20% - Accent5 53 2 2" xfId="24274"/>
    <cellStyle name="20% - Accent5 53 2 3" xfId="24275"/>
    <cellStyle name="20% - Accent5 53 2 4" xfId="24276"/>
    <cellStyle name="20% - Accent5 53 2 5" xfId="24277"/>
    <cellStyle name="20% - Accent5 53 2 6" xfId="24278"/>
    <cellStyle name="20% - Accent5 53 2 7" xfId="24279"/>
    <cellStyle name="20% - Accent5 53 2 8" xfId="24280"/>
    <cellStyle name="20% - Accent5 53 2 9" xfId="24281"/>
    <cellStyle name="20% - Accent5 53 3" xfId="24282"/>
    <cellStyle name="20% - Accent5 53 3 10" xfId="24283"/>
    <cellStyle name="20% - Accent5 53 3 2" xfId="24284"/>
    <cellStyle name="20% - Accent5 53 3 3" xfId="24285"/>
    <cellStyle name="20% - Accent5 53 3 4" xfId="24286"/>
    <cellStyle name="20% - Accent5 53 3 5" xfId="24287"/>
    <cellStyle name="20% - Accent5 53 3 6" xfId="24288"/>
    <cellStyle name="20% - Accent5 53 3 7" xfId="24289"/>
    <cellStyle name="20% - Accent5 53 3 8" xfId="24290"/>
    <cellStyle name="20% - Accent5 53 3 9" xfId="24291"/>
    <cellStyle name="20% - Accent5 53 4" xfId="24292"/>
    <cellStyle name="20% - Accent5 53 5" xfId="24293"/>
    <cellStyle name="20% - Accent5 53 6" xfId="24294"/>
    <cellStyle name="20% - Accent5 53 7" xfId="24295"/>
    <cellStyle name="20% - Accent5 53 8" xfId="24296"/>
    <cellStyle name="20% - Accent5 53 9" xfId="24297"/>
    <cellStyle name="20% - Accent5 54" xfId="24298"/>
    <cellStyle name="20% - Accent5 54 10" xfId="24299"/>
    <cellStyle name="20% - Accent5 54 11" xfId="24300"/>
    <cellStyle name="20% - Accent5 54 12" xfId="24301"/>
    <cellStyle name="20% - Accent5 54 13" xfId="24302"/>
    <cellStyle name="20% - Accent5 54 2" xfId="24303"/>
    <cellStyle name="20% - Accent5 54 2 10" xfId="24304"/>
    <cellStyle name="20% - Accent5 54 2 11" xfId="24305"/>
    <cellStyle name="20% - Accent5 54 2 2" xfId="24306"/>
    <cellStyle name="20% - Accent5 54 2 3" xfId="24307"/>
    <cellStyle name="20% - Accent5 54 2 4" xfId="24308"/>
    <cellStyle name="20% - Accent5 54 2 5" xfId="24309"/>
    <cellStyle name="20% - Accent5 54 2 6" xfId="24310"/>
    <cellStyle name="20% - Accent5 54 2 7" xfId="24311"/>
    <cellStyle name="20% - Accent5 54 2 8" xfId="24312"/>
    <cellStyle name="20% - Accent5 54 2 9" xfId="24313"/>
    <cellStyle name="20% - Accent5 54 3" xfId="24314"/>
    <cellStyle name="20% - Accent5 54 3 10" xfId="24315"/>
    <cellStyle name="20% - Accent5 54 3 2" xfId="24316"/>
    <cellStyle name="20% - Accent5 54 3 3" xfId="24317"/>
    <cellStyle name="20% - Accent5 54 3 4" xfId="24318"/>
    <cellStyle name="20% - Accent5 54 3 5" xfId="24319"/>
    <cellStyle name="20% - Accent5 54 3 6" xfId="24320"/>
    <cellStyle name="20% - Accent5 54 3 7" xfId="24321"/>
    <cellStyle name="20% - Accent5 54 3 8" xfId="24322"/>
    <cellStyle name="20% - Accent5 54 3 9" xfId="24323"/>
    <cellStyle name="20% - Accent5 54 4" xfId="24324"/>
    <cellStyle name="20% - Accent5 54 5" xfId="24325"/>
    <cellStyle name="20% - Accent5 54 6" xfId="24326"/>
    <cellStyle name="20% - Accent5 54 7" xfId="24327"/>
    <cellStyle name="20% - Accent5 54 8" xfId="24328"/>
    <cellStyle name="20% - Accent5 54 9" xfId="24329"/>
    <cellStyle name="20% - Accent5 55" xfId="24330"/>
    <cellStyle name="20% - Accent5 55 10" xfId="24331"/>
    <cellStyle name="20% - Accent5 55 11" xfId="24332"/>
    <cellStyle name="20% - Accent5 55 12" xfId="24333"/>
    <cellStyle name="20% - Accent5 55 13" xfId="24334"/>
    <cellStyle name="20% - Accent5 55 2" xfId="24335"/>
    <cellStyle name="20% - Accent5 55 2 10" xfId="24336"/>
    <cellStyle name="20% - Accent5 55 2 11" xfId="24337"/>
    <cellStyle name="20% - Accent5 55 2 2" xfId="24338"/>
    <cellStyle name="20% - Accent5 55 2 3" xfId="24339"/>
    <cellStyle name="20% - Accent5 55 2 4" xfId="24340"/>
    <cellStyle name="20% - Accent5 55 2 5" xfId="24341"/>
    <cellStyle name="20% - Accent5 55 2 6" xfId="24342"/>
    <cellStyle name="20% - Accent5 55 2 7" xfId="24343"/>
    <cellStyle name="20% - Accent5 55 2 8" xfId="24344"/>
    <cellStyle name="20% - Accent5 55 2 9" xfId="24345"/>
    <cellStyle name="20% - Accent5 55 3" xfId="24346"/>
    <cellStyle name="20% - Accent5 55 3 10" xfId="24347"/>
    <cellStyle name="20% - Accent5 55 3 2" xfId="24348"/>
    <cellStyle name="20% - Accent5 55 3 3" xfId="24349"/>
    <cellStyle name="20% - Accent5 55 3 4" xfId="24350"/>
    <cellStyle name="20% - Accent5 55 3 5" xfId="24351"/>
    <cellStyle name="20% - Accent5 55 3 6" xfId="24352"/>
    <cellStyle name="20% - Accent5 55 3 7" xfId="24353"/>
    <cellStyle name="20% - Accent5 55 3 8" xfId="24354"/>
    <cellStyle name="20% - Accent5 55 3 9" xfId="24355"/>
    <cellStyle name="20% - Accent5 55 4" xfId="24356"/>
    <cellStyle name="20% - Accent5 55 5" xfId="24357"/>
    <cellStyle name="20% - Accent5 55 6" xfId="24358"/>
    <cellStyle name="20% - Accent5 55 7" xfId="24359"/>
    <cellStyle name="20% - Accent5 55 8" xfId="24360"/>
    <cellStyle name="20% - Accent5 55 9" xfId="24361"/>
    <cellStyle name="20% - Accent5 56" xfId="24362"/>
    <cellStyle name="20% - Accent5 56 10" xfId="24363"/>
    <cellStyle name="20% - Accent5 56 11" xfId="24364"/>
    <cellStyle name="20% - Accent5 56 12" xfId="24365"/>
    <cellStyle name="20% - Accent5 56 13" xfId="24366"/>
    <cellStyle name="20% - Accent5 56 2" xfId="24367"/>
    <cellStyle name="20% - Accent5 56 2 10" xfId="24368"/>
    <cellStyle name="20% - Accent5 56 2 2" xfId="24369"/>
    <cellStyle name="20% - Accent5 56 2 3" xfId="24370"/>
    <cellStyle name="20% - Accent5 56 2 4" xfId="24371"/>
    <cellStyle name="20% - Accent5 56 2 5" xfId="24372"/>
    <cellStyle name="20% - Accent5 56 2 6" xfId="24373"/>
    <cellStyle name="20% - Accent5 56 2 7" xfId="24374"/>
    <cellStyle name="20% - Accent5 56 2 8" xfId="24375"/>
    <cellStyle name="20% - Accent5 56 2 9" xfId="24376"/>
    <cellStyle name="20% - Accent5 56 3" xfId="24377"/>
    <cellStyle name="20% - Accent5 56 3 10" xfId="24378"/>
    <cellStyle name="20% - Accent5 56 3 2" xfId="24379"/>
    <cellStyle name="20% - Accent5 56 3 3" xfId="24380"/>
    <cellStyle name="20% - Accent5 56 3 4" xfId="24381"/>
    <cellStyle name="20% - Accent5 56 3 5" xfId="24382"/>
    <cellStyle name="20% - Accent5 56 3 6" xfId="24383"/>
    <cellStyle name="20% - Accent5 56 3 7" xfId="24384"/>
    <cellStyle name="20% - Accent5 56 3 8" xfId="24385"/>
    <cellStyle name="20% - Accent5 56 3 9" xfId="24386"/>
    <cellStyle name="20% - Accent5 56 4" xfId="24387"/>
    <cellStyle name="20% - Accent5 56 5" xfId="24388"/>
    <cellStyle name="20% - Accent5 56 6" xfId="24389"/>
    <cellStyle name="20% - Accent5 56 7" xfId="24390"/>
    <cellStyle name="20% - Accent5 56 8" xfId="24391"/>
    <cellStyle name="20% - Accent5 56 9" xfId="24392"/>
    <cellStyle name="20% - Accent5 57" xfId="24393"/>
    <cellStyle name="20% - Accent5 57 10" xfId="24394"/>
    <cellStyle name="20% - Accent5 57 11" xfId="24395"/>
    <cellStyle name="20% - Accent5 57 12" xfId="24396"/>
    <cellStyle name="20% - Accent5 57 13" xfId="24397"/>
    <cellStyle name="20% - Accent5 57 2" xfId="24398"/>
    <cellStyle name="20% - Accent5 57 2 10" xfId="24399"/>
    <cellStyle name="20% - Accent5 57 2 2" xfId="24400"/>
    <cellStyle name="20% - Accent5 57 2 3" xfId="24401"/>
    <cellStyle name="20% - Accent5 57 2 4" xfId="24402"/>
    <cellStyle name="20% - Accent5 57 2 5" xfId="24403"/>
    <cellStyle name="20% - Accent5 57 2 6" xfId="24404"/>
    <cellStyle name="20% - Accent5 57 2 7" xfId="24405"/>
    <cellStyle name="20% - Accent5 57 2 8" xfId="24406"/>
    <cellStyle name="20% - Accent5 57 2 9" xfId="24407"/>
    <cellStyle name="20% - Accent5 57 3" xfId="24408"/>
    <cellStyle name="20% - Accent5 57 3 10" xfId="24409"/>
    <cellStyle name="20% - Accent5 57 3 2" xfId="24410"/>
    <cellStyle name="20% - Accent5 57 3 3" xfId="24411"/>
    <cellStyle name="20% - Accent5 57 3 4" xfId="24412"/>
    <cellStyle name="20% - Accent5 57 3 5" xfId="24413"/>
    <cellStyle name="20% - Accent5 57 3 6" xfId="24414"/>
    <cellStyle name="20% - Accent5 57 3 7" xfId="24415"/>
    <cellStyle name="20% - Accent5 57 3 8" xfId="24416"/>
    <cellStyle name="20% - Accent5 57 3 9" xfId="24417"/>
    <cellStyle name="20% - Accent5 57 4" xfId="24418"/>
    <cellStyle name="20% - Accent5 57 5" xfId="24419"/>
    <cellStyle name="20% - Accent5 57 6" xfId="24420"/>
    <cellStyle name="20% - Accent5 57 7" xfId="24421"/>
    <cellStyle name="20% - Accent5 57 8" xfId="24422"/>
    <cellStyle name="20% - Accent5 57 9" xfId="24423"/>
    <cellStyle name="20% - Accent5 58" xfId="24424"/>
    <cellStyle name="20% - Accent5 58 10" xfId="24425"/>
    <cellStyle name="20% - Accent5 58 11" xfId="24426"/>
    <cellStyle name="20% - Accent5 58 12" xfId="24427"/>
    <cellStyle name="20% - Accent5 58 2" xfId="24428"/>
    <cellStyle name="20% - Accent5 58 2 10" xfId="24429"/>
    <cellStyle name="20% - Accent5 58 2 2" xfId="24430"/>
    <cellStyle name="20% - Accent5 58 2 3" xfId="24431"/>
    <cellStyle name="20% - Accent5 58 2 4" xfId="24432"/>
    <cellStyle name="20% - Accent5 58 2 5" xfId="24433"/>
    <cellStyle name="20% - Accent5 58 2 6" xfId="24434"/>
    <cellStyle name="20% - Accent5 58 2 7" xfId="24435"/>
    <cellStyle name="20% - Accent5 58 2 8" xfId="24436"/>
    <cellStyle name="20% - Accent5 58 2 9" xfId="24437"/>
    <cellStyle name="20% - Accent5 58 3" xfId="24438"/>
    <cellStyle name="20% - Accent5 58 4" xfId="24439"/>
    <cellStyle name="20% - Accent5 58 5" xfId="24440"/>
    <cellStyle name="20% - Accent5 58 6" xfId="24441"/>
    <cellStyle name="20% - Accent5 58 7" xfId="24442"/>
    <cellStyle name="20% - Accent5 58 8" xfId="24443"/>
    <cellStyle name="20% - Accent5 58 9" xfId="24444"/>
    <cellStyle name="20% - Accent5 59" xfId="24445"/>
    <cellStyle name="20% - Accent5 59 10" xfId="24446"/>
    <cellStyle name="20% - Accent5 59 11" xfId="24447"/>
    <cellStyle name="20% - Accent5 59 2" xfId="24448"/>
    <cellStyle name="20% - Accent5 59 3" xfId="24449"/>
    <cellStyle name="20% - Accent5 59 4" xfId="24450"/>
    <cellStyle name="20% - Accent5 59 5" xfId="24451"/>
    <cellStyle name="20% - Accent5 59 6" xfId="24452"/>
    <cellStyle name="20% - Accent5 59 7" xfId="24453"/>
    <cellStyle name="20% - Accent5 59 8" xfId="24454"/>
    <cellStyle name="20% - Accent5 59 9" xfId="24455"/>
    <cellStyle name="20% - Accent5 6" xfId="24456"/>
    <cellStyle name="20% - Accent5 6 10" xfId="24457"/>
    <cellStyle name="20% - Accent5 6 11" xfId="24458"/>
    <cellStyle name="20% - Accent5 6 12" xfId="24459"/>
    <cellStyle name="20% - Accent5 6 13" xfId="24460"/>
    <cellStyle name="20% - Accent5 6 14" xfId="24461"/>
    <cellStyle name="20% - Accent5 6 15" xfId="24462"/>
    <cellStyle name="20% - Accent5 6 16" xfId="24463"/>
    <cellStyle name="20% - Accent5 6 17" xfId="24464"/>
    <cellStyle name="20% - Accent5 6 18" xfId="24465"/>
    <cellStyle name="20% - Accent5 6 19" xfId="24466"/>
    <cellStyle name="20% - Accent5 6 2" xfId="24467"/>
    <cellStyle name="20% - Accent5 6 2 10" xfId="24468"/>
    <cellStyle name="20% - Accent5 6 2 11" xfId="24469"/>
    <cellStyle name="20% - Accent5 6 2 12" xfId="24470"/>
    <cellStyle name="20% - Accent5 6 2 13" xfId="24471"/>
    <cellStyle name="20% - Accent5 6 2 2" xfId="24472"/>
    <cellStyle name="20% - Accent5 6 2 2 10" xfId="24473"/>
    <cellStyle name="20% - Accent5 6 2 2 2" xfId="24474"/>
    <cellStyle name="20% - Accent5 6 2 2 2 2" xfId="24475"/>
    <cellStyle name="20% - Accent5 6 2 2 3" xfId="24476"/>
    <cellStyle name="20% - Accent5 6 2 2 4" xfId="24477"/>
    <cellStyle name="20% - Accent5 6 2 2 5" xfId="24478"/>
    <cellStyle name="20% - Accent5 6 2 2 6" xfId="24479"/>
    <cellStyle name="20% - Accent5 6 2 2 7" xfId="24480"/>
    <cellStyle name="20% - Accent5 6 2 2 8" xfId="24481"/>
    <cellStyle name="20% - Accent5 6 2 2 9" xfId="24482"/>
    <cellStyle name="20% - Accent5 6 2 3" xfId="24483"/>
    <cellStyle name="20% - Accent5 6 2 3 10" xfId="24484"/>
    <cellStyle name="20% - Accent5 6 2 3 2" xfId="24485"/>
    <cellStyle name="20% - Accent5 6 2 3 3" xfId="24486"/>
    <cellStyle name="20% - Accent5 6 2 3 4" xfId="24487"/>
    <cellStyle name="20% - Accent5 6 2 3 5" xfId="24488"/>
    <cellStyle name="20% - Accent5 6 2 3 6" xfId="24489"/>
    <cellStyle name="20% - Accent5 6 2 3 7" xfId="24490"/>
    <cellStyle name="20% - Accent5 6 2 3 8" xfId="24491"/>
    <cellStyle name="20% - Accent5 6 2 3 9" xfId="24492"/>
    <cellStyle name="20% - Accent5 6 2 4" xfId="24493"/>
    <cellStyle name="20% - Accent5 6 2 5" xfId="24494"/>
    <cellStyle name="20% - Accent5 6 2 6" xfId="24495"/>
    <cellStyle name="20% - Accent5 6 2 7" xfId="24496"/>
    <cellStyle name="20% - Accent5 6 2 8" xfId="24497"/>
    <cellStyle name="20% - Accent5 6 2 9" xfId="24498"/>
    <cellStyle name="20% - Accent5 6 3" xfId="24499"/>
    <cellStyle name="20% - Accent5 6 3 10" xfId="24500"/>
    <cellStyle name="20% - Accent5 6 3 2" xfId="24501"/>
    <cellStyle name="20% - Accent5 6 3 2 2" xfId="24502"/>
    <cellStyle name="20% - Accent5 6 3 2 2 2" xfId="24503"/>
    <cellStyle name="20% - Accent5 6 3 2 3" xfId="24504"/>
    <cellStyle name="20% - Accent5 6 3 3" xfId="24505"/>
    <cellStyle name="20% - Accent5 6 3 3 2" xfId="24506"/>
    <cellStyle name="20% - Accent5 6 3 4" xfId="24507"/>
    <cellStyle name="20% - Accent5 6 3 5" xfId="24508"/>
    <cellStyle name="20% - Accent5 6 3 6" xfId="24509"/>
    <cellStyle name="20% - Accent5 6 3 7" xfId="24510"/>
    <cellStyle name="20% - Accent5 6 3 8" xfId="24511"/>
    <cellStyle name="20% - Accent5 6 3 9" xfId="24512"/>
    <cellStyle name="20% - Accent5 6 4" xfId="24513"/>
    <cellStyle name="20% - Accent5 6 4 10" xfId="24514"/>
    <cellStyle name="20% - Accent5 6 4 2" xfId="24515"/>
    <cellStyle name="20% - Accent5 6 4 2 2" xfId="24516"/>
    <cellStyle name="20% - Accent5 6 4 3" xfId="24517"/>
    <cellStyle name="20% - Accent5 6 4 4" xfId="24518"/>
    <cellStyle name="20% - Accent5 6 4 5" xfId="24519"/>
    <cellStyle name="20% - Accent5 6 4 6" xfId="24520"/>
    <cellStyle name="20% - Accent5 6 4 7" xfId="24521"/>
    <cellStyle name="20% - Accent5 6 4 8" xfId="24522"/>
    <cellStyle name="20% - Accent5 6 4 9" xfId="24523"/>
    <cellStyle name="20% - Accent5 6 5" xfId="24524"/>
    <cellStyle name="20% - Accent5 6 5 10" xfId="24525"/>
    <cellStyle name="20% - Accent5 6 5 2" xfId="24526"/>
    <cellStyle name="20% - Accent5 6 5 3" xfId="24527"/>
    <cellStyle name="20% - Accent5 6 5 4" xfId="24528"/>
    <cellStyle name="20% - Accent5 6 5 5" xfId="24529"/>
    <cellStyle name="20% - Accent5 6 5 6" xfId="24530"/>
    <cellStyle name="20% - Accent5 6 5 7" xfId="24531"/>
    <cellStyle name="20% - Accent5 6 5 8" xfId="24532"/>
    <cellStyle name="20% - Accent5 6 5 9" xfId="24533"/>
    <cellStyle name="20% - Accent5 6 6" xfId="24534"/>
    <cellStyle name="20% - Accent5 6 6 10" xfId="24535"/>
    <cellStyle name="20% - Accent5 6 6 2" xfId="24536"/>
    <cellStyle name="20% - Accent5 6 6 3" xfId="24537"/>
    <cellStyle name="20% - Accent5 6 6 4" xfId="24538"/>
    <cellStyle name="20% - Accent5 6 6 5" xfId="24539"/>
    <cellStyle name="20% - Accent5 6 6 6" xfId="24540"/>
    <cellStyle name="20% - Accent5 6 6 7" xfId="24541"/>
    <cellStyle name="20% - Accent5 6 6 8" xfId="24542"/>
    <cellStyle name="20% - Accent5 6 6 9" xfId="24543"/>
    <cellStyle name="20% - Accent5 6 7" xfId="24544"/>
    <cellStyle name="20% - Accent5 6 7 10" xfId="24545"/>
    <cellStyle name="20% - Accent5 6 7 2" xfId="24546"/>
    <cellStyle name="20% - Accent5 6 7 3" xfId="24547"/>
    <cellStyle name="20% - Accent5 6 7 4" xfId="24548"/>
    <cellStyle name="20% - Accent5 6 7 5" xfId="24549"/>
    <cellStyle name="20% - Accent5 6 7 6" xfId="24550"/>
    <cellStyle name="20% - Accent5 6 7 7" xfId="24551"/>
    <cellStyle name="20% - Accent5 6 7 8" xfId="24552"/>
    <cellStyle name="20% - Accent5 6 7 9" xfId="24553"/>
    <cellStyle name="20% - Accent5 6 8" xfId="24554"/>
    <cellStyle name="20% - Accent5 6 8 10" xfId="24555"/>
    <cellStyle name="20% - Accent5 6 8 2" xfId="24556"/>
    <cellStyle name="20% - Accent5 6 8 3" xfId="24557"/>
    <cellStyle name="20% - Accent5 6 8 4" xfId="24558"/>
    <cellStyle name="20% - Accent5 6 8 5" xfId="24559"/>
    <cellStyle name="20% - Accent5 6 8 6" xfId="24560"/>
    <cellStyle name="20% - Accent5 6 8 7" xfId="24561"/>
    <cellStyle name="20% - Accent5 6 8 8" xfId="24562"/>
    <cellStyle name="20% - Accent5 6 8 9" xfId="24563"/>
    <cellStyle name="20% - Accent5 6 9" xfId="24564"/>
    <cellStyle name="20% - Accent5 6 9 10" xfId="24565"/>
    <cellStyle name="20% - Accent5 6 9 2" xfId="24566"/>
    <cellStyle name="20% - Accent5 6 9 3" xfId="24567"/>
    <cellStyle name="20% - Accent5 6 9 4" xfId="24568"/>
    <cellStyle name="20% - Accent5 6 9 5" xfId="24569"/>
    <cellStyle name="20% - Accent5 6 9 6" xfId="24570"/>
    <cellStyle name="20% - Accent5 6 9 7" xfId="24571"/>
    <cellStyle name="20% - Accent5 6 9 8" xfId="24572"/>
    <cellStyle name="20% - Accent5 6 9 9" xfId="24573"/>
    <cellStyle name="20% - Accent5 60" xfId="24574"/>
    <cellStyle name="20% - Accent5 60 10" xfId="24575"/>
    <cellStyle name="20% - Accent5 60 11" xfId="24576"/>
    <cellStyle name="20% - Accent5 60 2" xfId="24577"/>
    <cellStyle name="20% - Accent5 60 3" xfId="24578"/>
    <cellStyle name="20% - Accent5 60 4" xfId="24579"/>
    <cellStyle name="20% - Accent5 60 5" xfId="24580"/>
    <cellStyle name="20% - Accent5 60 6" xfId="24581"/>
    <cellStyle name="20% - Accent5 60 7" xfId="24582"/>
    <cellStyle name="20% - Accent5 60 8" xfId="24583"/>
    <cellStyle name="20% - Accent5 60 9" xfId="24584"/>
    <cellStyle name="20% - Accent5 61" xfId="24585"/>
    <cellStyle name="20% - Accent5 61 10" xfId="24586"/>
    <cellStyle name="20% - Accent5 61 11" xfId="24587"/>
    <cellStyle name="20% - Accent5 61 2" xfId="24588"/>
    <cellStyle name="20% - Accent5 61 3" xfId="24589"/>
    <cellStyle name="20% - Accent5 61 4" xfId="24590"/>
    <cellStyle name="20% - Accent5 61 5" xfId="24591"/>
    <cellStyle name="20% - Accent5 61 6" xfId="24592"/>
    <cellStyle name="20% - Accent5 61 7" xfId="24593"/>
    <cellStyle name="20% - Accent5 61 8" xfId="24594"/>
    <cellStyle name="20% - Accent5 61 9" xfId="24595"/>
    <cellStyle name="20% - Accent5 62" xfId="24596"/>
    <cellStyle name="20% - Accent5 62 10" xfId="24597"/>
    <cellStyle name="20% - Accent5 62 11" xfId="24598"/>
    <cellStyle name="20% - Accent5 62 2" xfId="24599"/>
    <cellStyle name="20% - Accent5 62 3" xfId="24600"/>
    <cellStyle name="20% - Accent5 62 4" xfId="24601"/>
    <cellStyle name="20% - Accent5 62 5" xfId="24602"/>
    <cellStyle name="20% - Accent5 62 6" xfId="24603"/>
    <cellStyle name="20% - Accent5 62 7" xfId="24604"/>
    <cellStyle name="20% - Accent5 62 8" xfId="24605"/>
    <cellStyle name="20% - Accent5 62 9" xfId="24606"/>
    <cellStyle name="20% - Accent5 63" xfId="24607"/>
    <cellStyle name="20% - Accent5 64" xfId="24608"/>
    <cellStyle name="20% - Accent5 65" xfId="24609"/>
    <cellStyle name="20% - Accent5 66" xfId="24610"/>
    <cellStyle name="20% - Accent5 67" xfId="24611"/>
    <cellStyle name="20% - Accent5 68" xfId="24612"/>
    <cellStyle name="20% - Accent5 69" xfId="24613"/>
    <cellStyle name="20% - Accent5 7" xfId="24614"/>
    <cellStyle name="20% - Accent5 7 10" xfId="24615"/>
    <cellStyle name="20% - Accent5 7 11" xfId="24616"/>
    <cellStyle name="20% - Accent5 7 12" xfId="24617"/>
    <cellStyle name="20% - Accent5 7 13" xfId="24618"/>
    <cellStyle name="20% - Accent5 7 14" xfId="24619"/>
    <cellStyle name="20% - Accent5 7 15" xfId="24620"/>
    <cellStyle name="20% - Accent5 7 16" xfId="24621"/>
    <cellStyle name="20% - Accent5 7 17" xfId="24622"/>
    <cellStyle name="20% - Accent5 7 18" xfId="24623"/>
    <cellStyle name="20% - Accent5 7 19" xfId="24624"/>
    <cellStyle name="20% - Accent5 7 2" xfId="24625"/>
    <cellStyle name="20% - Accent5 7 2 10" xfId="24626"/>
    <cellStyle name="20% - Accent5 7 2 11" xfId="24627"/>
    <cellStyle name="20% - Accent5 7 2 12" xfId="24628"/>
    <cellStyle name="20% - Accent5 7 2 13" xfId="24629"/>
    <cellStyle name="20% - Accent5 7 2 2" xfId="24630"/>
    <cellStyle name="20% - Accent5 7 2 2 10" xfId="24631"/>
    <cellStyle name="20% - Accent5 7 2 2 2" xfId="24632"/>
    <cellStyle name="20% - Accent5 7 2 2 3" xfId="24633"/>
    <cellStyle name="20% - Accent5 7 2 2 4" xfId="24634"/>
    <cellStyle name="20% - Accent5 7 2 2 5" xfId="24635"/>
    <cellStyle name="20% - Accent5 7 2 2 6" xfId="24636"/>
    <cellStyle name="20% - Accent5 7 2 2 7" xfId="24637"/>
    <cellStyle name="20% - Accent5 7 2 2 8" xfId="24638"/>
    <cellStyle name="20% - Accent5 7 2 2 9" xfId="24639"/>
    <cellStyle name="20% - Accent5 7 2 3" xfId="24640"/>
    <cellStyle name="20% - Accent5 7 2 3 10" xfId="24641"/>
    <cellStyle name="20% - Accent5 7 2 3 2" xfId="24642"/>
    <cellStyle name="20% - Accent5 7 2 3 3" xfId="24643"/>
    <cellStyle name="20% - Accent5 7 2 3 4" xfId="24644"/>
    <cellStyle name="20% - Accent5 7 2 3 5" xfId="24645"/>
    <cellStyle name="20% - Accent5 7 2 3 6" xfId="24646"/>
    <cellStyle name="20% - Accent5 7 2 3 7" xfId="24647"/>
    <cellStyle name="20% - Accent5 7 2 3 8" xfId="24648"/>
    <cellStyle name="20% - Accent5 7 2 3 9" xfId="24649"/>
    <cellStyle name="20% - Accent5 7 2 4" xfId="24650"/>
    <cellStyle name="20% - Accent5 7 2 5" xfId="24651"/>
    <cellStyle name="20% - Accent5 7 2 6" xfId="24652"/>
    <cellStyle name="20% - Accent5 7 2 7" xfId="24653"/>
    <cellStyle name="20% - Accent5 7 2 8" xfId="24654"/>
    <cellStyle name="20% - Accent5 7 2 9" xfId="24655"/>
    <cellStyle name="20% - Accent5 7 3" xfId="24656"/>
    <cellStyle name="20% - Accent5 7 3 10" xfId="24657"/>
    <cellStyle name="20% - Accent5 7 3 2" xfId="24658"/>
    <cellStyle name="20% - Accent5 7 3 3" xfId="24659"/>
    <cellStyle name="20% - Accent5 7 3 4" xfId="24660"/>
    <cellStyle name="20% - Accent5 7 3 5" xfId="24661"/>
    <cellStyle name="20% - Accent5 7 3 6" xfId="24662"/>
    <cellStyle name="20% - Accent5 7 3 7" xfId="24663"/>
    <cellStyle name="20% - Accent5 7 3 8" xfId="24664"/>
    <cellStyle name="20% - Accent5 7 3 9" xfId="24665"/>
    <cellStyle name="20% - Accent5 7 4" xfId="24666"/>
    <cellStyle name="20% - Accent5 7 4 10" xfId="24667"/>
    <cellStyle name="20% - Accent5 7 4 2" xfId="24668"/>
    <cellStyle name="20% - Accent5 7 4 3" xfId="24669"/>
    <cellStyle name="20% - Accent5 7 4 4" xfId="24670"/>
    <cellStyle name="20% - Accent5 7 4 5" xfId="24671"/>
    <cellStyle name="20% - Accent5 7 4 6" xfId="24672"/>
    <cellStyle name="20% - Accent5 7 4 7" xfId="24673"/>
    <cellStyle name="20% - Accent5 7 4 8" xfId="24674"/>
    <cellStyle name="20% - Accent5 7 4 9" xfId="24675"/>
    <cellStyle name="20% - Accent5 7 5" xfId="24676"/>
    <cellStyle name="20% - Accent5 7 5 10" xfId="24677"/>
    <cellStyle name="20% - Accent5 7 5 2" xfId="24678"/>
    <cellStyle name="20% - Accent5 7 5 3" xfId="24679"/>
    <cellStyle name="20% - Accent5 7 5 4" xfId="24680"/>
    <cellStyle name="20% - Accent5 7 5 5" xfId="24681"/>
    <cellStyle name="20% - Accent5 7 5 6" xfId="24682"/>
    <cellStyle name="20% - Accent5 7 5 7" xfId="24683"/>
    <cellStyle name="20% - Accent5 7 5 8" xfId="24684"/>
    <cellStyle name="20% - Accent5 7 5 9" xfId="24685"/>
    <cellStyle name="20% - Accent5 7 6" xfId="24686"/>
    <cellStyle name="20% - Accent5 7 6 10" xfId="24687"/>
    <cellStyle name="20% - Accent5 7 6 2" xfId="24688"/>
    <cellStyle name="20% - Accent5 7 6 3" xfId="24689"/>
    <cellStyle name="20% - Accent5 7 6 4" xfId="24690"/>
    <cellStyle name="20% - Accent5 7 6 5" xfId="24691"/>
    <cellStyle name="20% - Accent5 7 6 6" xfId="24692"/>
    <cellStyle name="20% - Accent5 7 6 7" xfId="24693"/>
    <cellStyle name="20% - Accent5 7 6 8" xfId="24694"/>
    <cellStyle name="20% - Accent5 7 6 9" xfId="24695"/>
    <cellStyle name="20% - Accent5 7 7" xfId="24696"/>
    <cellStyle name="20% - Accent5 7 7 10" xfId="24697"/>
    <cellStyle name="20% - Accent5 7 7 2" xfId="24698"/>
    <cellStyle name="20% - Accent5 7 7 3" xfId="24699"/>
    <cellStyle name="20% - Accent5 7 7 4" xfId="24700"/>
    <cellStyle name="20% - Accent5 7 7 5" xfId="24701"/>
    <cellStyle name="20% - Accent5 7 7 6" xfId="24702"/>
    <cellStyle name="20% - Accent5 7 7 7" xfId="24703"/>
    <cellStyle name="20% - Accent5 7 7 8" xfId="24704"/>
    <cellStyle name="20% - Accent5 7 7 9" xfId="24705"/>
    <cellStyle name="20% - Accent5 7 8" xfId="24706"/>
    <cellStyle name="20% - Accent5 7 8 10" xfId="24707"/>
    <cellStyle name="20% - Accent5 7 8 2" xfId="24708"/>
    <cellStyle name="20% - Accent5 7 8 3" xfId="24709"/>
    <cellStyle name="20% - Accent5 7 8 4" xfId="24710"/>
    <cellStyle name="20% - Accent5 7 8 5" xfId="24711"/>
    <cellStyle name="20% - Accent5 7 8 6" xfId="24712"/>
    <cellStyle name="20% - Accent5 7 8 7" xfId="24713"/>
    <cellStyle name="20% - Accent5 7 8 8" xfId="24714"/>
    <cellStyle name="20% - Accent5 7 8 9" xfId="24715"/>
    <cellStyle name="20% - Accent5 7 9" xfId="24716"/>
    <cellStyle name="20% - Accent5 7 9 10" xfId="24717"/>
    <cellStyle name="20% - Accent5 7 9 2" xfId="24718"/>
    <cellStyle name="20% - Accent5 7 9 3" xfId="24719"/>
    <cellStyle name="20% - Accent5 7 9 4" xfId="24720"/>
    <cellStyle name="20% - Accent5 7 9 5" xfId="24721"/>
    <cellStyle name="20% - Accent5 7 9 6" xfId="24722"/>
    <cellStyle name="20% - Accent5 7 9 7" xfId="24723"/>
    <cellStyle name="20% - Accent5 7 9 8" xfId="24724"/>
    <cellStyle name="20% - Accent5 7 9 9" xfId="24725"/>
    <cellStyle name="20% - Accent5 70" xfId="24726"/>
    <cellStyle name="20% - Accent5 71" xfId="24727"/>
    <cellStyle name="20% - Accent5 72" xfId="24728"/>
    <cellStyle name="20% - Accent5 73" xfId="24729"/>
    <cellStyle name="20% - Accent5 74" xfId="24730"/>
    <cellStyle name="20% - Accent5 75" xfId="24731"/>
    <cellStyle name="20% - Accent5 76" xfId="24732"/>
    <cellStyle name="20% - Accent5 77" xfId="24733"/>
    <cellStyle name="20% - Accent5 78" xfId="24734"/>
    <cellStyle name="20% - Accent5 79" xfId="24735"/>
    <cellStyle name="20% - Accent5 8" xfId="24736"/>
    <cellStyle name="20% - Accent5 8 10" xfId="24737"/>
    <cellStyle name="20% - Accent5 8 11" xfId="24738"/>
    <cellStyle name="20% - Accent5 8 12" xfId="24739"/>
    <cellStyle name="20% - Accent5 8 13" xfId="24740"/>
    <cellStyle name="20% - Accent5 8 14" xfId="24741"/>
    <cellStyle name="20% - Accent5 8 15" xfId="24742"/>
    <cellStyle name="20% - Accent5 8 16" xfId="24743"/>
    <cellStyle name="20% - Accent5 8 17" xfId="24744"/>
    <cellStyle name="20% - Accent5 8 18" xfId="24745"/>
    <cellStyle name="20% - Accent5 8 19" xfId="24746"/>
    <cellStyle name="20% - Accent5 8 2" xfId="24747"/>
    <cellStyle name="20% - Accent5 8 2 10" xfId="24748"/>
    <cellStyle name="20% - Accent5 8 2 11" xfId="24749"/>
    <cellStyle name="20% - Accent5 8 2 12" xfId="24750"/>
    <cellStyle name="20% - Accent5 8 2 13" xfId="24751"/>
    <cellStyle name="20% - Accent5 8 2 2" xfId="24752"/>
    <cellStyle name="20% - Accent5 8 2 2 10" xfId="24753"/>
    <cellStyle name="20% - Accent5 8 2 2 2" xfId="24754"/>
    <cellStyle name="20% - Accent5 8 2 2 3" xfId="24755"/>
    <cellStyle name="20% - Accent5 8 2 2 4" xfId="24756"/>
    <cellStyle name="20% - Accent5 8 2 2 5" xfId="24757"/>
    <cellStyle name="20% - Accent5 8 2 2 6" xfId="24758"/>
    <cellStyle name="20% - Accent5 8 2 2 7" xfId="24759"/>
    <cellStyle name="20% - Accent5 8 2 2 8" xfId="24760"/>
    <cellStyle name="20% - Accent5 8 2 2 9" xfId="24761"/>
    <cellStyle name="20% - Accent5 8 2 3" xfId="24762"/>
    <cellStyle name="20% - Accent5 8 2 3 10" xfId="24763"/>
    <cellStyle name="20% - Accent5 8 2 3 2" xfId="24764"/>
    <cellStyle name="20% - Accent5 8 2 3 3" xfId="24765"/>
    <cellStyle name="20% - Accent5 8 2 3 4" xfId="24766"/>
    <cellStyle name="20% - Accent5 8 2 3 5" xfId="24767"/>
    <cellStyle name="20% - Accent5 8 2 3 6" xfId="24768"/>
    <cellStyle name="20% - Accent5 8 2 3 7" xfId="24769"/>
    <cellStyle name="20% - Accent5 8 2 3 8" xfId="24770"/>
    <cellStyle name="20% - Accent5 8 2 3 9" xfId="24771"/>
    <cellStyle name="20% - Accent5 8 2 4" xfId="24772"/>
    <cellStyle name="20% - Accent5 8 2 5" xfId="24773"/>
    <cellStyle name="20% - Accent5 8 2 6" xfId="24774"/>
    <cellStyle name="20% - Accent5 8 2 7" xfId="24775"/>
    <cellStyle name="20% - Accent5 8 2 8" xfId="24776"/>
    <cellStyle name="20% - Accent5 8 2 9" xfId="24777"/>
    <cellStyle name="20% - Accent5 8 3" xfId="24778"/>
    <cellStyle name="20% - Accent5 8 3 10" xfId="24779"/>
    <cellStyle name="20% - Accent5 8 3 2" xfId="24780"/>
    <cellStyle name="20% - Accent5 8 3 3" xfId="24781"/>
    <cellStyle name="20% - Accent5 8 3 4" xfId="24782"/>
    <cellStyle name="20% - Accent5 8 3 5" xfId="24783"/>
    <cellStyle name="20% - Accent5 8 3 6" xfId="24784"/>
    <cellStyle name="20% - Accent5 8 3 7" xfId="24785"/>
    <cellStyle name="20% - Accent5 8 3 8" xfId="24786"/>
    <cellStyle name="20% - Accent5 8 3 9" xfId="24787"/>
    <cellStyle name="20% - Accent5 8 4" xfId="24788"/>
    <cellStyle name="20% - Accent5 8 4 10" xfId="24789"/>
    <cellStyle name="20% - Accent5 8 4 2" xfId="24790"/>
    <cellStyle name="20% - Accent5 8 4 3" xfId="24791"/>
    <cellStyle name="20% - Accent5 8 4 4" xfId="24792"/>
    <cellStyle name="20% - Accent5 8 4 5" xfId="24793"/>
    <cellStyle name="20% - Accent5 8 4 6" xfId="24794"/>
    <cellStyle name="20% - Accent5 8 4 7" xfId="24795"/>
    <cellStyle name="20% - Accent5 8 4 8" xfId="24796"/>
    <cellStyle name="20% - Accent5 8 4 9" xfId="24797"/>
    <cellStyle name="20% - Accent5 8 5" xfId="24798"/>
    <cellStyle name="20% - Accent5 8 5 10" xfId="24799"/>
    <cellStyle name="20% - Accent5 8 5 2" xfId="24800"/>
    <cellStyle name="20% - Accent5 8 5 3" xfId="24801"/>
    <cellStyle name="20% - Accent5 8 5 4" xfId="24802"/>
    <cellStyle name="20% - Accent5 8 5 5" xfId="24803"/>
    <cellStyle name="20% - Accent5 8 5 6" xfId="24804"/>
    <cellStyle name="20% - Accent5 8 5 7" xfId="24805"/>
    <cellStyle name="20% - Accent5 8 5 8" xfId="24806"/>
    <cellStyle name="20% - Accent5 8 5 9" xfId="24807"/>
    <cellStyle name="20% - Accent5 8 6" xfId="24808"/>
    <cellStyle name="20% - Accent5 8 6 10" xfId="24809"/>
    <cellStyle name="20% - Accent5 8 6 2" xfId="24810"/>
    <cellStyle name="20% - Accent5 8 6 3" xfId="24811"/>
    <cellStyle name="20% - Accent5 8 6 4" xfId="24812"/>
    <cellStyle name="20% - Accent5 8 6 5" xfId="24813"/>
    <cellStyle name="20% - Accent5 8 6 6" xfId="24814"/>
    <cellStyle name="20% - Accent5 8 6 7" xfId="24815"/>
    <cellStyle name="20% - Accent5 8 6 8" xfId="24816"/>
    <cellStyle name="20% - Accent5 8 6 9" xfId="24817"/>
    <cellStyle name="20% - Accent5 8 7" xfId="24818"/>
    <cellStyle name="20% - Accent5 8 7 10" xfId="24819"/>
    <cellStyle name="20% - Accent5 8 7 2" xfId="24820"/>
    <cellStyle name="20% - Accent5 8 7 3" xfId="24821"/>
    <cellStyle name="20% - Accent5 8 7 4" xfId="24822"/>
    <cellStyle name="20% - Accent5 8 7 5" xfId="24823"/>
    <cellStyle name="20% - Accent5 8 7 6" xfId="24824"/>
    <cellStyle name="20% - Accent5 8 7 7" xfId="24825"/>
    <cellStyle name="20% - Accent5 8 7 8" xfId="24826"/>
    <cellStyle name="20% - Accent5 8 7 9" xfId="24827"/>
    <cellStyle name="20% - Accent5 8 8" xfId="24828"/>
    <cellStyle name="20% - Accent5 8 8 10" xfId="24829"/>
    <cellStyle name="20% - Accent5 8 8 2" xfId="24830"/>
    <cellStyle name="20% - Accent5 8 8 3" xfId="24831"/>
    <cellStyle name="20% - Accent5 8 8 4" xfId="24832"/>
    <cellStyle name="20% - Accent5 8 8 5" xfId="24833"/>
    <cellStyle name="20% - Accent5 8 8 6" xfId="24834"/>
    <cellStyle name="20% - Accent5 8 8 7" xfId="24835"/>
    <cellStyle name="20% - Accent5 8 8 8" xfId="24836"/>
    <cellStyle name="20% - Accent5 8 8 9" xfId="24837"/>
    <cellStyle name="20% - Accent5 8 9" xfId="24838"/>
    <cellStyle name="20% - Accent5 8 9 10" xfId="24839"/>
    <cellStyle name="20% - Accent5 8 9 2" xfId="24840"/>
    <cellStyle name="20% - Accent5 8 9 3" xfId="24841"/>
    <cellStyle name="20% - Accent5 8 9 4" xfId="24842"/>
    <cellStyle name="20% - Accent5 8 9 5" xfId="24843"/>
    <cellStyle name="20% - Accent5 8 9 6" xfId="24844"/>
    <cellStyle name="20% - Accent5 8 9 7" xfId="24845"/>
    <cellStyle name="20% - Accent5 8 9 8" xfId="24846"/>
    <cellStyle name="20% - Accent5 8 9 9" xfId="24847"/>
    <cellStyle name="20% - Accent5 80" xfId="24848"/>
    <cellStyle name="20% - Accent5 81" xfId="24849"/>
    <cellStyle name="20% - Accent5 82" xfId="24850"/>
    <cellStyle name="20% - Accent5 83" xfId="24851"/>
    <cellStyle name="20% - Accent5 84" xfId="24852"/>
    <cellStyle name="20% - Accent5 85" xfId="24853"/>
    <cellStyle name="20% - Accent5 86" xfId="24854"/>
    <cellStyle name="20% - Accent5 87" xfId="24855"/>
    <cellStyle name="20% - Accent5 88" xfId="24856"/>
    <cellStyle name="20% - Accent5 89" xfId="24857"/>
    <cellStyle name="20% - Accent5 9" xfId="24858"/>
    <cellStyle name="20% - Accent5 9 10" xfId="24859"/>
    <cellStyle name="20% - Accent5 9 11" xfId="24860"/>
    <cellStyle name="20% - Accent5 9 12" xfId="24861"/>
    <cellStyle name="20% - Accent5 9 13" xfId="24862"/>
    <cellStyle name="20% - Accent5 9 14" xfId="24863"/>
    <cellStyle name="20% - Accent5 9 15" xfId="24864"/>
    <cellStyle name="20% - Accent5 9 16" xfId="24865"/>
    <cellStyle name="20% - Accent5 9 17" xfId="24866"/>
    <cellStyle name="20% - Accent5 9 18" xfId="24867"/>
    <cellStyle name="20% - Accent5 9 19" xfId="24868"/>
    <cellStyle name="20% - Accent5 9 2" xfId="24869"/>
    <cellStyle name="20% - Accent5 9 2 10" xfId="24870"/>
    <cellStyle name="20% - Accent5 9 2 11" xfId="24871"/>
    <cellStyle name="20% - Accent5 9 2 12" xfId="24872"/>
    <cellStyle name="20% - Accent5 9 2 13" xfId="24873"/>
    <cellStyle name="20% - Accent5 9 2 2" xfId="24874"/>
    <cellStyle name="20% - Accent5 9 2 2 10" xfId="24875"/>
    <cellStyle name="20% - Accent5 9 2 2 2" xfId="24876"/>
    <cellStyle name="20% - Accent5 9 2 2 3" xfId="24877"/>
    <cellStyle name="20% - Accent5 9 2 2 4" xfId="24878"/>
    <cellStyle name="20% - Accent5 9 2 2 5" xfId="24879"/>
    <cellStyle name="20% - Accent5 9 2 2 6" xfId="24880"/>
    <cellStyle name="20% - Accent5 9 2 2 7" xfId="24881"/>
    <cellStyle name="20% - Accent5 9 2 2 8" xfId="24882"/>
    <cellStyle name="20% - Accent5 9 2 2 9" xfId="24883"/>
    <cellStyle name="20% - Accent5 9 2 3" xfId="24884"/>
    <cellStyle name="20% - Accent5 9 2 3 10" xfId="24885"/>
    <cellStyle name="20% - Accent5 9 2 3 2" xfId="24886"/>
    <cellStyle name="20% - Accent5 9 2 3 3" xfId="24887"/>
    <cellStyle name="20% - Accent5 9 2 3 4" xfId="24888"/>
    <cellStyle name="20% - Accent5 9 2 3 5" xfId="24889"/>
    <cellStyle name="20% - Accent5 9 2 3 6" xfId="24890"/>
    <cellStyle name="20% - Accent5 9 2 3 7" xfId="24891"/>
    <cellStyle name="20% - Accent5 9 2 3 8" xfId="24892"/>
    <cellStyle name="20% - Accent5 9 2 3 9" xfId="24893"/>
    <cellStyle name="20% - Accent5 9 2 4" xfId="24894"/>
    <cellStyle name="20% - Accent5 9 2 5" xfId="24895"/>
    <cellStyle name="20% - Accent5 9 2 6" xfId="24896"/>
    <cellStyle name="20% - Accent5 9 2 7" xfId="24897"/>
    <cellStyle name="20% - Accent5 9 2 8" xfId="24898"/>
    <cellStyle name="20% - Accent5 9 2 9" xfId="24899"/>
    <cellStyle name="20% - Accent5 9 3" xfId="24900"/>
    <cellStyle name="20% - Accent5 9 3 10" xfId="24901"/>
    <cellStyle name="20% - Accent5 9 3 2" xfId="24902"/>
    <cellStyle name="20% - Accent5 9 3 3" xfId="24903"/>
    <cellStyle name="20% - Accent5 9 3 4" xfId="24904"/>
    <cellStyle name="20% - Accent5 9 3 5" xfId="24905"/>
    <cellStyle name="20% - Accent5 9 3 6" xfId="24906"/>
    <cellStyle name="20% - Accent5 9 3 7" xfId="24907"/>
    <cellStyle name="20% - Accent5 9 3 8" xfId="24908"/>
    <cellStyle name="20% - Accent5 9 3 9" xfId="24909"/>
    <cellStyle name="20% - Accent5 9 4" xfId="24910"/>
    <cellStyle name="20% - Accent5 9 4 10" xfId="24911"/>
    <cellStyle name="20% - Accent5 9 4 2" xfId="24912"/>
    <cellStyle name="20% - Accent5 9 4 3" xfId="24913"/>
    <cellStyle name="20% - Accent5 9 4 4" xfId="24914"/>
    <cellStyle name="20% - Accent5 9 4 5" xfId="24915"/>
    <cellStyle name="20% - Accent5 9 4 6" xfId="24916"/>
    <cellStyle name="20% - Accent5 9 4 7" xfId="24917"/>
    <cellStyle name="20% - Accent5 9 4 8" xfId="24918"/>
    <cellStyle name="20% - Accent5 9 4 9" xfId="24919"/>
    <cellStyle name="20% - Accent5 9 5" xfId="24920"/>
    <cellStyle name="20% - Accent5 9 5 10" xfId="24921"/>
    <cellStyle name="20% - Accent5 9 5 2" xfId="24922"/>
    <cellStyle name="20% - Accent5 9 5 3" xfId="24923"/>
    <cellStyle name="20% - Accent5 9 5 4" xfId="24924"/>
    <cellStyle name="20% - Accent5 9 5 5" xfId="24925"/>
    <cellStyle name="20% - Accent5 9 5 6" xfId="24926"/>
    <cellStyle name="20% - Accent5 9 5 7" xfId="24927"/>
    <cellStyle name="20% - Accent5 9 5 8" xfId="24928"/>
    <cellStyle name="20% - Accent5 9 5 9" xfId="24929"/>
    <cellStyle name="20% - Accent5 9 6" xfId="24930"/>
    <cellStyle name="20% - Accent5 9 6 10" xfId="24931"/>
    <cellStyle name="20% - Accent5 9 6 2" xfId="24932"/>
    <cellStyle name="20% - Accent5 9 6 3" xfId="24933"/>
    <cellStyle name="20% - Accent5 9 6 4" xfId="24934"/>
    <cellStyle name="20% - Accent5 9 6 5" xfId="24935"/>
    <cellStyle name="20% - Accent5 9 6 6" xfId="24936"/>
    <cellStyle name="20% - Accent5 9 6 7" xfId="24937"/>
    <cellStyle name="20% - Accent5 9 6 8" xfId="24938"/>
    <cellStyle name="20% - Accent5 9 6 9" xfId="24939"/>
    <cellStyle name="20% - Accent5 9 7" xfId="24940"/>
    <cellStyle name="20% - Accent5 9 7 10" xfId="24941"/>
    <cellStyle name="20% - Accent5 9 7 2" xfId="24942"/>
    <cellStyle name="20% - Accent5 9 7 3" xfId="24943"/>
    <cellStyle name="20% - Accent5 9 7 4" xfId="24944"/>
    <cellStyle name="20% - Accent5 9 7 5" xfId="24945"/>
    <cellStyle name="20% - Accent5 9 7 6" xfId="24946"/>
    <cellStyle name="20% - Accent5 9 7 7" xfId="24947"/>
    <cellStyle name="20% - Accent5 9 7 8" xfId="24948"/>
    <cellStyle name="20% - Accent5 9 7 9" xfId="24949"/>
    <cellStyle name="20% - Accent5 9 8" xfId="24950"/>
    <cellStyle name="20% - Accent5 9 8 10" xfId="24951"/>
    <cellStyle name="20% - Accent5 9 8 2" xfId="24952"/>
    <cellStyle name="20% - Accent5 9 8 3" xfId="24953"/>
    <cellStyle name="20% - Accent5 9 8 4" xfId="24954"/>
    <cellStyle name="20% - Accent5 9 8 5" xfId="24955"/>
    <cellStyle name="20% - Accent5 9 8 6" xfId="24956"/>
    <cellStyle name="20% - Accent5 9 8 7" xfId="24957"/>
    <cellStyle name="20% - Accent5 9 8 8" xfId="24958"/>
    <cellStyle name="20% - Accent5 9 8 9" xfId="24959"/>
    <cellStyle name="20% - Accent5 9 9" xfId="24960"/>
    <cellStyle name="20% - Accent5 9 9 10" xfId="24961"/>
    <cellStyle name="20% - Accent5 9 9 2" xfId="24962"/>
    <cellStyle name="20% - Accent5 9 9 3" xfId="24963"/>
    <cellStyle name="20% - Accent5 9 9 4" xfId="24964"/>
    <cellStyle name="20% - Accent5 9 9 5" xfId="24965"/>
    <cellStyle name="20% - Accent5 9 9 6" xfId="24966"/>
    <cellStyle name="20% - Accent5 9 9 7" xfId="24967"/>
    <cellStyle name="20% - Accent5 9 9 8" xfId="24968"/>
    <cellStyle name="20% - Accent5 9 9 9" xfId="24969"/>
    <cellStyle name="20% - Accent5 90" xfId="24970"/>
    <cellStyle name="20% - Accent5 91" xfId="24971"/>
    <cellStyle name="20% - Accent5 92" xfId="24972"/>
    <cellStyle name="20% - Accent5 93" xfId="24973"/>
    <cellStyle name="20% - Accent5 94" xfId="24974"/>
    <cellStyle name="20% - Accent5 95" xfId="24975"/>
    <cellStyle name="20% - Accent5 96" xfId="24976"/>
    <cellStyle name="20% - Accent5 97" xfId="24977"/>
    <cellStyle name="20% - Accent5 98" xfId="24978"/>
    <cellStyle name="20% - Accent5 99" xfId="24979"/>
    <cellStyle name="20% - Accent6 10" xfId="24980"/>
    <cellStyle name="20% - Accent6 10 10" xfId="24981"/>
    <cellStyle name="20% - Accent6 10 11" xfId="24982"/>
    <cellStyle name="20% - Accent6 10 12" xfId="24983"/>
    <cellStyle name="20% - Accent6 10 13" xfId="24984"/>
    <cellStyle name="20% - Accent6 10 14" xfId="24985"/>
    <cellStyle name="20% - Accent6 10 15" xfId="24986"/>
    <cellStyle name="20% - Accent6 10 16" xfId="24987"/>
    <cellStyle name="20% - Accent6 10 17" xfId="24988"/>
    <cellStyle name="20% - Accent6 10 18" xfId="24989"/>
    <cellStyle name="20% - Accent6 10 19" xfId="24990"/>
    <cellStyle name="20% - Accent6 10 2" xfId="24991"/>
    <cellStyle name="20% - Accent6 10 2 10" xfId="24992"/>
    <cellStyle name="20% - Accent6 10 2 11" xfId="24993"/>
    <cellStyle name="20% - Accent6 10 2 12" xfId="24994"/>
    <cellStyle name="20% - Accent6 10 2 13" xfId="24995"/>
    <cellStyle name="20% - Accent6 10 2 2" xfId="24996"/>
    <cellStyle name="20% - Accent6 10 2 2 10" xfId="24997"/>
    <cellStyle name="20% - Accent6 10 2 2 2" xfId="24998"/>
    <cellStyle name="20% - Accent6 10 2 2 3" xfId="24999"/>
    <cellStyle name="20% - Accent6 10 2 2 4" xfId="25000"/>
    <cellStyle name="20% - Accent6 10 2 2 5" xfId="25001"/>
    <cellStyle name="20% - Accent6 10 2 2 6" xfId="25002"/>
    <cellStyle name="20% - Accent6 10 2 2 7" xfId="25003"/>
    <cellStyle name="20% - Accent6 10 2 2 8" xfId="25004"/>
    <cellStyle name="20% - Accent6 10 2 2 9" xfId="25005"/>
    <cellStyle name="20% - Accent6 10 2 3" xfId="25006"/>
    <cellStyle name="20% - Accent6 10 2 3 10" xfId="25007"/>
    <cellStyle name="20% - Accent6 10 2 3 2" xfId="25008"/>
    <cellStyle name="20% - Accent6 10 2 3 3" xfId="25009"/>
    <cellStyle name="20% - Accent6 10 2 3 4" xfId="25010"/>
    <cellStyle name="20% - Accent6 10 2 3 5" xfId="25011"/>
    <cellStyle name="20% - Accent6 10 2 3 6" xfId="25012"/>
    <cellStyle name="20% - Accent6 10 2 3 7" xfId="25013"/>
    <cellStyle name="20% - Accent6 10 2 3 8" xfId="25014"/>
    <cellStyle name="20% - Accent6 10 2 3 9" xfId="25015"/>
    <cellStyle name="20% - Accent6 10 2 4" xfId="25016"/>
    <cellStyle name="20% - Accent6 10 2 5" xfId="25017"/>
    <cellStyle name="20% - Accent6 10 2 6" xfId="25018"/>
    <cellStyle name="20% - Accent6 10 2 7" xfId="25019"/>
    <cellStyle name="20% - Accent6 10 2 8" xfId="25020"/>
    <cellStyle name="20% - Accent6 10 2 9" xfId="25021"/>
    <cellStyle name="20% - Accent6 10 3" xfId="25022"/>
    <cellStyle name="20% - Accent6 10 3 10" xfId="25023"/>
    <cellStyle name="20% - Accent6 10 3 2" xfId="25024"/>
    <cellStyle name="20% - Accent6 10 3 3" xfId="25025"/>
    <cellStyle name="20% - Accent6 10 3 4" xfId="25026"/>
    <cellStyle name="20% - Accent6 10 3 5" xfId="25027"/>
    <cellStyle name="20% - Accent6 10 3 6" xfId="25028"/>
    <cellStyle name="20% - Accent6 10 3 7" xfId="25029"/>
    <cellStyle name="20% - Accent6 10 3 8" xfId="25030"/>
    <cellStyle name="20% - Accent6 10 3 9" xfId="25031"/>
    <cellStyle name="20% - Accent6 10 4" xfId="25032"/>
    <cellStyle name="20% - Accent6 10 4 10" xfId="25033"/>
    <cellStyle name="20% - Accent6 10 4 2" xfId="25034"/>
    <cellStyle name="20% - Accent6 10 4 3" xfId="25035"/>
    <cellStyle name="20% - Accent6 10 4 4" xfId="25036"/>
    <cellStyle name="20% - Accent6 10 4 5" xfId="25037"/>
    <cellStyle name="20% - Accent6 10 4 6" xfId="25038"/>
    <cellStyle name="20% - Accent6 10 4 7" xfId="25039"/>
    <cellStyle name="20% - Accent6 10 4 8" xfId="25040"/>
    <cellStyle name="20% - Accent6 10 4 9" xfId="25041"/>
    <cellStyle name="20% - Accent6 10 5" xfId="25042"/>
    <cellStyle name="20% - Accent6 10 5 10" xfId="25043"/>
    <cellStyle name="20% - Accent6 10 5 2" xfId="25044"/>
    <cellStyle name="20% - Accent6 10 5 3" xfId="25045"/>
    <cellStyle name="20% - Accent6 10 5 4" xfId="25046"/>
    <cellStyle name="20% - Accent6 10 5 5" xfId="25047"/>
    <cellStyle name="20% - Accent6 10 5 6" xfId="25048"/>
    <cellStyle name="20% - Accent6 10 5 7" xfId="25049"/>
    <cellStyle name="20% - Accent6 10 5 8" xfId="25050"/>
    <cellStyle name="20% - Accent6 10 5 9" xfId="25051"/>
    <cellStyle name="20% - Accent6 10 6" xfId="25052"/>
    <cellStyle name="20% - Accent6 10 6 10" xfId="25053"/>
    <cellStyle name="20% - Accent6 10 6 2" xfId="25054"/>
    <cellStyle name="20% - Accent6 10 6 3" xfId="25055"/>
    <cellStyle name="20% - Accent6 10 6 4" xfId="25056"/>
    <cellStyle name="20% - Accent6 10 6 5" xfId="25057"/>
    <cellStyle name="20% - Accent6 10 6 6" xfId="25058"/>
    <cellStyle name="20% - Accent6 10 6 7" xfId="25059"/>
    <cellStyle name="20% - Accent6 10 6 8" xfId="25060"/>
    <cellStyle name="20% - Accent6 10 6 9" xfId="25061"/>
    <cellStyle name="20% - Accent6 10 7" xfId="25062"/>
    <cellStyle name="20% - Accent6 10 7 10" xfId="25063"/>
    <cellStyle name="20% - Accent6 10 7 2" xfId="25064"/>
    <cellStyle name="20% - Accent6 10 7 3" xfId="25065"/>
    <cellStyle name="20% - Accent6 10 7 4" xfId="25066"/>
    <cellStyle name="20% - Accent6 10 7 5" xfId="25067"/>
    <cellStyle name="20% - Accent6 10 7 6" xfId="25068"/>
    <cellStyle name="20% - Accent6 10 7 7" xfId="25069"/>
    <cellStyle name="20% - Accent6 10 7 8" xfId="25070"/>
    <cellStyle name="20% - Accent6 10 7 9" xfId="25071"/>
    <cellStyle name="20% - Accent6 10 8" xfId="25072"/>
    <cellStyle name="20% - Accent6 10 8 10" xfId="25073"/>
    <cellStyle name="20% - Accent6 10 8 2" xfId="25074"/>
    <cellStyle name="20% - Accent6 10 8 3" xfId="25075"/>
    <cellStyle name="20% - Accent6 10 8 4" xfId="25076"/>
    <cellStyle name="20% - Accent6 10 8 5" xfId="25077"/>
    <cellStyle name="20% - Accent6 10 8 6" xfId="25078"/>
    <cellStyle name="20% - Accent6 10 8 7" xfId="25079"/>
    <cellStyle name="20% - Accent6 10 8 8" xfId="25080"/>
    <cellStyle name="20% - Accent6 10 8 9" xfId="25081"/>
    <cellStyle name="20% - Accent6 10 9" xfId="25082"/>
    <cellStyle name="20% - Accent6 10 9 10" xfId="25083"/>
    <cellStyle name="20% - Accent6 10 9 2" xfId="25084"/>
    <cellStyle name="20% - Accent6 10 9 3" xfId="25085"/>
    <cellStyle name="20% - Accent6 10 9 4" xfId="25086"/>
    <cellStyle name="20% - Accent6 10 9 5" xfId="25087"/>
    <cellStyle name="20% - Accent6 10 9 6" xfId="25088"/>
    <cellStyle name="20% - Accent6 10 9 7" xfId="25089"/>
    <cellStyle name="20% - Accent6 10 9 8" xfId="25090"/>
    <cellStyle name="20% - Accent6 10 9 9" xfId="25091"/>
    <cellStyle name="20% - Accent6 100" xfId="25092"/>
    <cellStyle name="20% - Accent6 101" xfId="25093"/>
    <cellStyle name="20% - Accent6 102" xfId="25094"/>
    <cellStyle name="20% - Accent6 103" xfId="25095"/>
    <cellStyle name="20% - Accent6 104" xfId="25096"/>
    <cellStyle name="20% - Accent6 105" xfId="25097"/>
    <cellStyle name="20% - Accent6 106" xfId="25098"/>
    <cellStyle name="20% - Accent6 107" xfId="25099"/>
    <cellStyle name="20% - Accent6 108" xfId="25100"/>
    <cellStyle name="20% - Accent6 109" xfId="25101"/>
    <cellStyle name="20% - Accent6 11" xfId="25102"/>
    <cellStyle name="20% - Accent6 11 10" xfId="25103"/>
    <cellStyle name="20% - Accent6 11 11" xfId="25104"/>
    <cellStyle name="20% - Accent6 11 12" xfId="25105"/>
    <cellStyle name="20% - Accent6 11 13" xfId="25106"/>
    <cellStyle name="20% - Accent6 11 14" xfId="25107"/>
    <cellStyle name="20% - Accent6 11 15" xfId="25108"/>
    <cellStyle name="20% - Accent6 11 16" xfId="25109"/>
    <cellStyle name="20% - Accent6 11 17" xfId="25110"/>
    <cellStyle name="20% - Accent6 11 18" xfId="25111"/>
    <cellStyle name="20% - Accent6 11 19" xfId="25112"/>
    <cellStyle name="20% - Accent6 11 2" xfId="25113"/>
    <cellStyle name="20% - Accent6 11 2 10" xfId="25114"/>
    <cellStyle name="20% - Accent6 11 2 11" xfId="25115"/>
    <cellStyle name="20% - Accent6 11 2 12" xfId="25116"/>
    <cellStyle name="20% - Accent6 11 2 13" xfId="25117"/>
    <cellStyle name="20% - Accent6 11 2 2" xfId="25118"/>
    <cellStyle name="20% - Accent6 11 2 2 10" xfId="25119"/>
    <cellStyle name="20% - Accent6 11 2 2 2" xfId="25120"/>
    <cellStyle name="20% - Accent6 11 2 2 3" xfId="25121"/>
    <cellStyle name="20% - Accent6 11 2 2 4" xfId="25122"/>
    <cellStyle name="20% - Accent6 11 2 2 5" xfId="25123"/>
    <cellStyle name="20% - Accent6 11 2 2 6" xfId="25124"/>
    <cellStyle name="20% - Accent6 11 2 2 7" xfId="25125"/>
    <cellStyle name="20% - Accent6 11 2 2 8" xfId="25126"/>
    <cellStyle name="20% - Accent6 11 2 2 9" xfId="25127"/>
    <cellStyle name="20% - Accent6 11 2 3" xfId="25128"/>
    <cellStyle name="20% - Accent6 11 2 3 10" xfId="25129"/>
    <cellStyle name="20% - Accent6 11 2 3 2" xfId="25130"/>
    <cellStyle name="20% - Accent6 11 2 3 3" xfId="25131"/>
    <cellStyle name="20% - Accent6 11 2 3 4" xfId="25132"/>
    <cellStyle name="20% - Accent6 11 2 3 5" xfId="25133"/>
    <cellStyle name="20% - Accent6 11 2 3 6" xfId="25134"/>
    <cellStyle name="20% - Accent6 11 2 3 7" xfId="25135"/>
    <cellStyle name="20% - Accent6 11 2 3 8" xfId="25136"/>
    <cellStyle name="20% - Accent6 11 2 3 9" xfId="25137"/>
    <cellStyle name="20% - Accent6 11 2 4" xfId="25138"/>
    <cellStyle name="20% - Accent6 11 2 5" xfId="25139"/>
    <cellStyle name="20% - Accent6 11 2 6" xfId="25140"/>
    <cellStyle name="20% - Accent6 11 2 7" xfId="25141"/>
    <cellStyle name="20% - Accent6 11 2 8" xfId="25142"/>
    <cellStyle name="20% - Accent6 11 2 9" xfId="25143"/>
    <cellStyle name="20% - Accent6 11 3" xfId="25144"/>
    <cellStyle name="20% - Accent6 11 3 10" xfId="25145"/>
    <cellStyle name="20% - Accent6 11 3 2" xfId="25146"/>
    <cellStyle name="20% - Accent6 11 3 3" xfId="25147"/>
    <cellStyle name="20% - Accent6 11 3 4" xfId="25148"/>
    <cellStyle name="20% - Accent6 11 3 5" xfId="25149"/>
    <cellStyle name="20% - Accent6 11 3 6" xfId="25150"/>
    <cellStyle name="20% - Accent6 11 3 7" xfId="25151"/>
    <cellStyle name="20% - Accent6 11 3 8" xfId="25152"/>
    <cellStyle name="20% - Accent6 11 3 9" xfId="25153"/>
    <cellStyle name="20% - Accent6 11 4" xfId="25154"/>
    <cellStyle name="20% - Accent6 11 4 10" xfId="25155"/>
    <cellStyle name="20% - Accent6 11 4 2" xfId="25156"/>
    <cellStyle name="20% - Accent6 11 4 3" xfId="25157"/>
    <cellStyle name="20% - Accent6 11 4 4" xfId="25158"/>
    <cellStyle name="20% - Accent6 11 4 5" xfId="25159"/>
    <cellStyle name="20% - Accent6 11 4 6" xfId="25160"/>
    <cellStyle name="20% - Accent6 11 4 7" xfId="25161"/>
    <cellStyle name="20% - Accent6 11 4 8" xfId="25162"/>
    <cellStyle name="20% - Accent6 11 4 9" xfId="25163"/>
    <cellStyle name="20% - Accent6 11 5" xfId="25164"/>
    <cellStyle name="20% - Accent6 11 5 10" xfId="25165"/>
    <cellStyle name="20% - Accent6 11 5 2" xfId="25166"/>
    <cellStyle name="20% - Accent6 11 5 3" xfId="25167"/>
    <cellStyle name="20% - Accent6 11 5 4" xfId="25168"/>
    <cellStyle name="20% - Accent6 11 5 5" xfId="25169"/>
    <cellStyle name="20% - Accent6 11 5 6" xfId="25170"/>
    <cellStyle name="20% - Accent6 11 5 7" xfId="25171"/>
    <cellStyle name="20% - Accent6 11 5 8" xfId="25172"/>
    <cellStyle name="20% - Accent6 11 5 9" xfId="25173"/>
    <cellStyle name="20% - Accent6 11 6" xfId="25174"/>
    <cellStyle name="20% - Accent6 11 6 10" xfId="25175"/>
    <cellStyle name="20% - Accent6 11 6 2" xfId="25176"/>
    <cellStyle name="20% - Accent6 11 6 3" xfId="25177"/>
    <cellStyle name="20% - Accent6 11 6 4" xfId="25178"/>
    <cellStyle name="20% - Accent6 11 6 5" xfId="25179"/>
    <cellStyle name="20% - Accent6 11 6 6" xfId="25180"/>
    <cellStyle name="20% - Accent6 11 6 7" xfId="25181"/>
    <cellStyle name="20% - Accent6 11 6 8" xfId="25182"/>
    <cellStyle name="20% - Accent6 11 6 9" xfId="25183"/>
    <cellStyle name="20% - Accent6 11 7" xfId="25184"/>
    <cellStyle name="20% - Accent6 11 7 10" xfId="25185"/>
    <cellStyle name="20% - Accent6 11 7 2" xfId="25186"/>
    <cellStyle name="20% - Accent6 11 7 3" xfId="25187"/>
    <cellStyle name="20% - Accent6 11 7 4" xfId="25188"/>
    <cellStyle name="20% - Accent6 11 7 5" xfId="25189"/>
    <cellStyle name="20% - Accent6 11 7 6" xfId="25190"/>
    <cellStyle name="20% - Accent6 11 7 7" xfId="25191"/>
    <cellStyle name="20% - Accent6 11 7 8" xfId="25192"/>
    <cellStyle name="20% - Accent6 11 7 9" xfId="25193"/>
    <cellStyle name="20% - Accent6 11 8" xfId="25194"/>
    <cellStyle name="20% - Accent6 11 8 10" xfId="25195"/>
    <cellStyle name="20% - Accent6 11 8 2" xfId="25196"/>
    <cellStyle name="20% - Accent6 11 8 3" xfId="25197"/>
    <cellStyle name="20% - Accent6 11 8 4" xfId="25198"/>
    <cellStyle name="20% - Accent6 11 8 5" xfId="25199"/>
    <cellStyle name="20% - Accent6 11 8 6" xfId="25200"/>
    <cellStyle name="20% - Accent6 11 8 7" xfId="25201"/>
    <cellStyle name="20% - Accent6 11 8 8" xfId="25202"/>
    <cellStyle name="20% - Accent6 11 8 9" xfId="25203"/>
    <cellStyle name="20% - Accent6 11 9" xfId="25204"/>
    <cellStyle name="20% - Accent6 11 9 10" xfId="25205"/>
    <cellStyle name="20% - Accent6 11 9 2" xfId="25206"/>
    <cellStyle name="20% - Accent6 11 9 3" xfId="25207"/>
    <cellStyle name="20% - Accent6 11 9 4" xfId="25208"/>
    <cellStyle name="20% - Accent6 11 9 5" xfId="25209"/>
    <cellStyle name="20% - Accent6 11 9 6" xfId="25210"/>
    <cellStyle name="20% - Accent6 11 9 7" xfId="25211"/>
    <cellStyle name="20% - Accent6 11 9 8" xfId="25212"/>
    <cellStyle name="20% - Accent6 11 9 9" xfId="25213"/>
    <cellStyle name="20% - Accent6 110" xfId="25214"/>
    <cellStyle name="20% - Accent6 111" xfId="25215"/>
    <cellStyle name="20% - Accent6 112" xfId="25216"/>
    <cellStyle name="20% - Accent6 113" xfId="25217"/>
    <cellStyle name="20% - Accent6 114" xfId="25218"/>
    <cellStyle name="20% - Accent6 115" xfId="25219"/>
    <cellStyle name="20% - Accent6 116" xfId="25220"/>
    <cellStyle name="20% - Accent6 117" xfId="25221"/>
    <cellStyle name="20% - Accent6 118" xfId="25222"/>
    <cellStyle name="20% - Accent6 119" xfId="25223"/>
    <cellStyle name="20% - Accent6 12" xfId="25224"/>
    <cellStyle name="20% - Accent6 12 10" xfId="25225"/>
    <cellStyle name="20% - Accent6 12 11" xfId="25226"/>
    <cellStyle name="20% - Accent6 12 12" xfId="25227"/>
    <cellStyle name="20% - Accent6 12 13" xfId="25228"/>
    <cellStyle name="20% - Accent6 12 14" xfId="25229"/>
    <cellStyle name="20% - Accent6 12 15" xfId="25230"/>
    <cellStyle name="20% - Accent6 12 16" xfId="25231"/>
    <cellStyle name="20% - Accent6 12 17" xfId="25232"/>
    <cellStyle name="20% - Accent6 12 18" xfId="25233"/>
    <cellStyle name="20% - Accent6 12 19" xfId="25234"/>
    <cellStyle name="20% - Accent6 12 2" xfId="25235"/>
    <cellStyle name="20% - Accent6 12 2 10" xfId="25236"/>
    <cellStyle name="20% - Accent6 12 2 11" xfId="25237"/>
    <cellStyle name="20% - Accent6 12 2 12" xfId="25238"/>
    <cellStyle name="20% - Accent6 12 2 13" xfId="25239"/>
    <cellStyle name="20% - Accent6 12 2 2" xfId="25240"/>
    <cellStyle name="20% - Accent6 12 2 2 10" xfId="25241"/>
    <cellStyle name="20% - Accent6 12 2 2 2" xfId="25242"/>
    <cellStyle name="20% - Accent6 12 2 2 3" xfId="25243"/>
    <cellStyle name="20% - Accent6 12 2 2 4" xfId="25244"/>
    <cellStyle name="20% - Accent6 12 2 2 5" xfId="25245"/>
    <cellStyle name="20% - Accent6 12 2 2 6" xfId="25246"/>
    <cellStyle name="20% - Accent6 12 2 2 7" xfId="25247"/>
    <cellStyle name="20% - Accent6 12 2 2 8" xfId="25248"/>
    <cellStyle name="20% - Accent6 12 2 2 9" xfId="25249"/>
    <cellStyle name="20% - Accent6 12 2 3" xfId="25250"/>
    <cellStyle name="20% - Accent6 12 2 3 10" xfId="25251"/>
    <cellStyle name="20% - Accent6 12 2 3 2" xfId="25252"/>
    <cellStyle name="20% - Accent6 12 2 3 3" xfId="25253"/>
    <cellStyle name="20% - Accent6 12 2 3 4" xfId="25254"/>
    <cellStyle name="20% - Accent6 12 2 3 5" xfId="25255"/>
    <cellStyle name="20% - Accent6 12 2 3 6" xfId="25256"/>
    <cellStyle name="20% - Accent6 12 2 3 7" xfId="25257"/>
    <cellStyle name="20% - Accent6 12 2 3 8" xfId="25258"/>
    <cellStyle name="20% - Accent6 12 2 3 9" xfId="25259"/>
    <cellStyle name="20% - Accent6 12 2 4" xfId="25260"/>
    <cellStyle name="20% - Accent6 12 2 5" xfId="25261"/>
    <cellStyle name="20% - Accent6 12 2 6" xfId="25262"/>
    <cellStyle name="20% - Accent6 12 2 7" xfId="25263"/>
    <cellStyle name="20% - Accent6 12 2 8" xfId="25264"/>
    <cellStyle name="20% - Accent6 12 2 9" xfId="25265"/>
    <cellStyle name="20% - Accent6 12 3" xfId="25266"/>
    <cellStyle name="20% - Accent6 12 3 10" xfId="25267"/>
    <cellStyle name="20% - Accent6 12 3 2" xfId="25268"/>
    <cellStyle name="20% - Accent6 12 3 3" xfId="25269"/>
    <cellStyle name="20% - Accent6 12 3 4" xfId="25270"/>
    <cellStyle name="20% - Accent6 12 3 5" xfId="25271"/>
    <cellStyle name="20% - Accent6 12 3 6" xfId="25272"/>
    <cellStyle name="20% - Accent6 12 3 7" xfId="25273"/>
    <cellStyle name="20% - Accent6 12 3 8" xfId="25274"/>
    <cellStyle name="20% - Accent6 12 3 9" xfId="25275"/>
    <cellStyle name="20% - Accent6 12 4" xfId="25276"/>
    <cellStyle name="20% - Accent6 12 4 10" xfId="25277"/>
    <cellStyle name="20% - Accent6 12 4 2" xfId="25278"/>
    <cellStyle name="20% - Accent6 12 4 3" xfId="25279"/>
    <cellStyle name="20% - Accent6 12 4 4" xfId="25280"/>
    <cellStyle name="20% - Accent6 12 4 5" xfId="25281"/>
    <cellStyle name="20% - Accent6 12 4 6" xfId="25282"/>
    <cellStyle name="20% - Accent6 12 4 7" xfId="25283"/>
    <cellStyle name="20% - Accent6 12 4 8" xfId="25284"/>
    <cellStyle name="20% - Accent6 12 4 9" xfId="25285"/>
    <cellStyle name="20% - Accent6 12 5" xfId="25286"/>
    <cellStyle name="20% - Accent6 12 5 10" xfId="25287"/>
    <cellStyle name="20% - Accent6 12 5 2" xfId="25288"/>
    <cellStyle name="20% - Accent6 12 5 3" xfId="25289"/>
    <cellStyle name="20% - Accent6 12 5 4" xfId="25290"/>
    <cellStyle name="20% - Accent6 12 5 5" xfId="25291"/>
    <cellStyle name="20% - Accent6 12 5 6" xfId="25292"/>
    <cellStyle name="20% - Accent6 12 5 7" xfId="25293"/>
    <cellStyle name="20% - Accent6 12 5 8" xfId="25294"/>
    <cellStyle name="20% - Accent6 12 5 9" xfId="25295"/>
    <cellStyle name="20% - Accent6 12 6" xfId="25296"/>
    <cellStyle name="20% - Accent6 12 6 10" xfId="25297"/>
    <cellStyle name="20% - Accent6 12 6 2" xfId="25298"/>
    <cellStyle name="20% - Accent6 12 6 3" xfId="25299"/>
    <cellStyle name="20% - Accent6 12 6 4" xfId="25300"/>
    <cellStyle name="20% - Accent6 12 6 5" xfId="25301"/>
    <cellStyle name="20% - Accent6 12 6 6" xfId="25302"/>
    <cellStyle name="20% - Accent6 12 6 7" xfId="25303"/>
    <cellStyle name="20% - Accent6 12 6 8" xfId="25304"/>
    <cellStyle name="20% - Accent6 12 6 9" xfId="25305"/>
    <cellStyle name="20% - Accent6 12 7" xfId="25306"/>
    <cellStyle name="20% - Accent6 12 7 10" xfId="25307"/>
    <cellStyle name="20% - Accent6 12 7 2" xfId="25308"/>
    <cellStyle name="20% - Accent6 12 7 3" xfId="25309"/>
    <cellStyle name="20% - Accent6 12 7 4" xfId="25310"/>
    <cellStyle name="20% - Accent6 12 7 5" xfId="25311"/>
    <cellStyle name="20% - Accent6 12 7 6" xfId="25312"/>
    <cellStyle name="20% - Accent6 12 7 7" xfId="25313"/>
    <cellStyle name="20% - Accent6 12 7 8" xfId="25314"/>
    <cellStyle name="20% - Accent6 12 7 9" xfId="25315"/>
    <cellStyle name="20% - Accent6 12 8" xfId="25316"/>
    <cellStyle name="20% - Accent6 12 8 10" xfId="25317"/>
    <cellStyle name="20% - Accent6 12 8 2" xfId="25318"/>
    <cellStyle name="20% - Accent6 12 8 3" xfId="25319"/>
    <cellStyle name="20% - Accent6 12 8 4" xfId="25320"/>
    <cellStyle name="20% - Accent6 12 8 5" xfId="25321"/>
    <cellStyle name="20% - Accent6 12 8 6" xfId="25322"/>
    <cellStyle name="20% - Accent6 12 8 7" xfId="25323"/>
    <cellStyle name="20% - Accent6 12 8 8" xfId="25324"/>
    <cellStyle name="20% - Accent6 12 8 9" xfId="25325"/>
    <cellStyle name="20% - Accent6 12 9" xfId="25326"/>
    <cellStyle name="20% - Accent6 12 9 10" xfId="25327"/>
    <cellStyle name="20% - Accent6 12 9 2" xfId="25328"/>
    <cellStyle name="20% - Accent6 12 9 3" xfId="25329"/>
    <cellStyle name="20% - Accent6 12 9 4" xfId="25330"/>
    <cellStyle name="20% - Accent6 12 9 5" xfId="25331"/>
    <cellStyle name="20% - Accent6 12 9 6" xfId="25332"/>
    <cellStyle name="20% - Accent6 12 9 7" xfId="25333"/>
    <cellStyle name="20% - Accent6 12 9 8" xfId="25334"/>
    <cellStyle name="20% - Accent6 12 9 9" xfId="25335"/>
    <cellStyle name="20% - Accent6 120" xfId="25336"/>
    <cellStyle name="20% - Accent6 121" xfId="25337"/>
    <cellStyle name="20% - Accent6 122" xfId="25338"/>
    <cellStyle name="20% - Accent6 123" xfId="25339"/>
    <cellStyle name="20% - Accent6 124" xfId="25340"/>
    <cellStyle name="20% - Accent6 125" xfId="25341"/>
    <cellStyle name="20% - Accent6 126" xfId="25342"/>
    <cellStyle name="20% - Accent6 127" xfId="25343"/>
    <cellStyle name="20% - Accent6 128" xfId="25344"/>
    <cellStyle name="20% - Accent6 129" xfId="25345"/>
    <cellStyle name="20% - Accent6 13" xfId="25346"/>
    <cellStyle name="20% - Accent6 13 10" xfId="25347"/>
    <cellStyle name="20% - Accent6 13 11" xfId="25348"/>
    <cellStyle name="20% - Accent6 13 12" xfId="25349"/>
    <cellStyle name="20% - Accent6 13 13" xfId="25350"/>
    <cellStyle name="20% - Accent6 13 14" xfId="25351"/>
    <cellStyle name="20% - Accent6 13 15" xfId="25352"/>
    <cellStyle name="20% - Accent6 13 16" xfId="25353"/>
    <cellStyle name="20% - Accent6 13 17" xfId="25354"/>
    <cellStyle name="20% - Accent6 13 18" xfId="25355"/>
    <cellStyle name="20% - Accent6 13 2" xfId="25356"/>
    <cellStyle name="20% - Accent6 13 2 10" xfId="25357"/>
    <cellStyle name="20% - Accent6 13 2 11" xfId="25358"/>
    <cellStyle name="20% - Accent6 13 2 12" xfId="25359"/>
    <cellStyle name="20% - Accent6 13 2 13" xfId="25360"/>
    <cellStyle name="20% - Accent6 13 2 2" xfId="25361"/>
    <cellStyle name="20% - Accent6 13 2 2 10" xfId="25362"/>
    <cellStyle name="20% - Accent6 13 2 2 2" xfId="25363"/>
    <cellStyle name="20% - Accent6 13 2 2 3" xfId="25364"/>
    <cellStyle name="20% - Accent6 13 2 2 4" xfId="25365"/>
    <cellStyle name="20% - Accent6 13 2 2 5" xfId="25366"/>
    <cellStyle name="20% - Accent6 13 2 2 6" xfId="25367"/>
    <cellStyle name="20% - Accent6 13 2 2 7" xfId="25368"/>
    <cellStyle name="20% - Accent6 13 2 2 8" xfId="25369"/>
    <cellStyle name="20% - Accent6 13 2 2 9" xfId="25370"/>
    <cellStyle name="20% - Accent6 13 2 3" xfId="25371"/>
    <cellStyle name="20% - Accent6 13 2 3 10" xfId="25372"/>
    <cellStyle name="20% - Accent6 13 2 3 2" xfId="25373"/>
    <cellStyle name="20% - Accent6 13 2 3 3" xfId="25374"/>
    <cellStyle name="20% - Accent6 13 2 3 4" xfId="25375"/>
    <cellStyle name="20% - Accent6 13 2 3 5" xfId="25376"/>
    <cellStyle name="20% - Accent6 13 2 3 6" xfId="25377"/>
    <cellStyle name="20% - Accent6 13 2 3 7" xfId="25378"/>
    <cellStyle name="20% - Accent6 13 2 3 8" xfId="25379"/>
    <cellStyle name="20% - Accent6 13 2 3 9" xfId="25380"/>
    <cellStyle name="20% - Accent6 13 2 4" xfId="25381"/>
    <cellStyle name="20% - Accent6 13 2 5" xfId="25382"/>
    <cellStyle name="20% - Accent6 13 2 6" xfId="25383"/>
    <cellStyle name="20% - Accent6 13 2 7" xfId="25384"/>
    <cellStyle name="20% - Accent6 13 2 8" xfId="25385"/>
    <cellStyle name="20% - Accent6 13 2 9" xfId="25386"/>
    <cellStyle name="20% - Accent6 13 3" xfId="25387"/>
    <cellStyle name="20% - Accent6 13 3 10" xfId="25388"/>
    <cellStyle name="20% - Accent6 13 3 2" xfId="25389"/>
    <cellStyle name="20% - Accent6 13 3 3" xfId="25390"/>
    <cellStyle name="20% - Accent6 13 3 4" xfId="25391"/>
    <cellStyle name="20% - Accent6 13 3 5" xfId="25392"/>
    <cellStyle name="20% - Accent6 13 3 6" xfId="25393"/>
    <cellStyle name="20% - Accent6 13 3 7" xfId="25394"/>
    <cellStyle name="20% - Accent6 13 3 8" xfId="25395"/>
    <cellStyle name="20% - Accent6 13 3 9" xfId="25396"/>
    <cellStyle name="20% - Accent6 13 4" xfId="25397"/>
    <cellStyle name="20% - Accent6 13 4 10" xfId="25398"/>
    <cellStyle name="20% - Accent6 13 4 2" xfId="25399"/>
    <cellStyle name="20% - Accent6 13 4 3" xfId="25400"/>
    <cellStyle name="20% - Accent6 13 4 4" xfId="25401"/>
    <cellStyle name="20% - Accent6 13 4 5" xfId="25402"/>
    <cellStyle name="20% - Accent6 13 4 6" xfId="25403"/>
    <cellStyle name="20% - Accent6 13 4 7" xfId="25404"/>
    <cellStyle name="20% - Accent6 13 4 8" xfId="25405"/>
    <cellStyle name="20% - Accent6 13 4 9" xfId="25406"/>
    <cellStyle name="20% - Accent6 13 5" xfId="25407"/>
    <cellStyle name="20% - Accent6 13 5 10" xfId="25408"/>
    <cellStyle name="20% - Accent6 13 5 2" xfId="25409"/>
    <cellStyle name="20% - Accent6 13 5 3" xfId="25410"/>
    <cellStyle name="20% - Accent6 13 5 4" xfId="25411"/>
    <cellStyle name="20% - Accent6 13 5 5" xfId="25412"/>
    <cellStyle name="20% - Accent6 13 5 6" xfId="25413"/>
    <cellStyle name="20% - Accent6 13 5 7" xfId="25414"/>
    <cellStyle name="20% - Accent6 13 5 8" xfId="25415"/>
    <cellStyle name="20% - Accent6 13 5 9" xfId="25416"/>
    <cellStyle name="20% - Accent6 13 6" xfId="25417"/>
    <cellStyle name="20% - Accent6 13 6 10" xfId="25418"/>
    <cellStyle name="20% - Accent6 13 6 2" xfId="25419"/>
    <cellStyle name="20% - Accent6 13 6 3" xfId="25420"/>
    <cellStyle name="20% - Accent6 13 6 4" xfId="25421"/>
    <cellStyle name="20% - Accent6 13 6 5" xfId="25422"/>
    <cellStyle name="20% - Accent6 13 6 6" xfId="25423"/>
    <cellStyle name="20% - Accent6 13 6 7" xfId="25424"/>
    <cellStyle name="20% - Accent6 13 6 8" xfId="25425"/>
    <cellStyle name="20% - Accent6 13 6 9" xfId="25426"/>
    <cellStyle name="20% - Accent6 13 7" xfId="25427"/>
    <cellStyle name="20% - Accent6 13 7 10" xfId="25428"/>
    <cellStyle name="20% - Accent6 13 7 2" xfId="25429"/>
    <cellStyle name="20% - Accent6 13 7 3" xfId="25430"/>
    <cellStyle name="20% - Accent6 13 7 4" xfId="25431"/>
    <cellStyle name="20% - Accent6 13 7 5" xfId="25432"/>
    <cellStyle name="20% - Accent6 13 7 6" xfId="25433"/>
    <cellStyle name="20% - Accent6 13 7 7" xfId="25434"/>
    <cellStyle name="20% - Accent6 13 7 8" xfId="25435"/>
    <cellStyle name="20% - Accent6 13 7 9" xfId="25436"/>
    <cellStyle name="20% - Accent6 13 8" xfId="25437"/>
    <cellStyle name="20% - Accent6 13 8 10" xfId="25438"/>
    <cellStyle name="20% - Accent6 13 8 2" xfId="25439"/>
    <cellStyle name="20% - Accent6 13 8 3" xfId="25440"/>
    <cellStyle name="20% - Accent6 13 8 4" xfId="25441"/>
    <cellStyle name="20% - Accent6 13 8 5" xfId="25442"/>
    <cellStyle name="20% - Accent6 13 8 6" xfId="25443"/>
    <cellStyle name="20% - Accent6 13 8 7" xfId="25444"/>
    <cellStyle name="20% - Accent6 13 8 8" xfId="25445"/>
    <cellStyle name="20% - Accent6 13 8 9" xfId="25446"/>
    <cellStyle name="20% - Accent6 13 9" xfId="25447"/>
    <cellStyle name="20% - Accent6 130" xfId="25448"/>
    <cellStyle name="20% - Accent6 131" xfId="25449"/>
    <cellStyle name="20% - Accent6 132" xfId="25450"/>
    <cellStyle name="20% - Accent6 133" xfId="25451"/>
    <cellStyle name="20% - Accent6 134" xfId="25452"/>
    <cellStyle name="20% - Accent6 135" xfId="25453"/>
    <cellStyle name="20% - Accent6 136" xfId="25454"/>
    <cellStyle name="20% - Accent6 137" xfId="25455"/>
    <cellStyle name="20% - Accent6 138" xfId="25456"/>
    <cellStyle name="20% - Accent6 139" xfId="25457"/>
    <cellStyle name="20% - Accent6 14" xfId="25458"/>
    <cellStyle name="20% - Accent6 14 10" xfId="25459"/>
    <cellStyle name="20% - Accent6 14 11" xfId="25460"/>
    <cellStyle name="20% - Accent6 14 12" xfId="25461"/>
    <cellStyle name="20% - Accent6 14 13" xfId="25462"/>
    <cellStyle name="20% - Accent6 14 14" xfId="25463"/>
    <cellStyle name="20% - Accent6 14 15" xfId="25464"/>
    <cellStyle name="20% - Accent6 14 16" xfId="25465"/>
    <cellStyle name="20% - Accent6 14 17" xfId="25466"/>
    <cellStyle name="20% - Accent6 14 18" xfId="25467"/>
    <cellStyle name="20% - Accent6 14 2" xfId="25468"/>
    <cellStyle name="20% - Accent6 14 2 10" xfId="25469"/>
    <cellStyle name="20% - Accent6 14 2 11" xfId="25470"/>
    <cellStyle name="20% - Accent6 14 2 12" xfId="25471"/>
    <cellStyle name="20% - Accent6 14 2 13" xfId="25472"/>
    <cellStyle name="20% - Accent6 14 2 2" xfId="25473"/>
    <cellStyle name="20% - Accent6 14 2 2 10" xfId="25474"/>
    <cellStyle name="20% - Accent6 14 2 2 2" xfId="25475"/>
    <cellStyle name="20% - Accent6 14 2 2 3" xfId="25476"/>
    <cellStyle name="20% - Accent6 14 2 2 4" xfId="25477"/>
    <cellStyle name="20% - Accent6 14 2 2 5" xfId="25478"/>
    <cellStyle name="20% - Accent6 14 2 2 6" xfId="25479"/>
    <cellStyle name="20% - Accent6 14 2 2 7" xfId="25480"/>
    <cellStyle name="20% - Accent6 14 2 2 8" xfId="25481"/>
    <cellStyle name="20% - Accent6 14 2 2 9" xfId="25482"/>
    <cellStyle name="20% - Accent6 14 2 3" xfId="25483"/>
    <cellStyle name="20% - Accent6 14 2 3 10" xfId="25484"/>
    <cellStyle name="20% - Accent6 14 2 3 2" xfId="25485"/>
    <cellStyle name="20% - Accent6 14 2 3 3" xfId="25486"/>
    <cellStyle name="20% - Accent6 14 2 3 4" xfId="25487"/>
    <cellStyle name="20% - Accent6 14 2 3 5" xfId="25488"/>
    <cellStyle name="20% - Accent6 14 2 3 6" xfId="25489"/>
    <cellStyle name="20% - Accent6 14 2 3 7" xfId="25490"/>
    <cellStyle name="20% - Accent6 14 2 3 8" xfId="25491"/>
    <cellStyle name="20% - Accent6 14 2 3 9" xfId="25492"/>
    <cellStyle name="20% - Accent6 14 2 4" xfId="25493"/>
    <cellStyle name="20% - Accent6 14 2 5" xfId="25494"/>
    <cellStyle name="20% - Accent6 14 2 6" xfId="25495"/>
    <cellStyle name="20% - Accent6 14 2 7" xfId="25496"/>
    <cellStyle name="20% - Accent6 14 2 8" xfId="25497"/>
    <cellStyle name="20% - Accent6 14 2 9" xfId="25498"/>
    <cellStyle name="20% - Accent6 14 3" xfId="25499"/>
    <cellStyle name="20% - Accent6 14 3 10" xfId="25500"/>
    <cellStyle name="20% - Accent6 14 3 2" xfId="25501"/>
    <cellStyle name="20% - Accent6 14 3 3" xfId="25502"/>
    <cellStyle name="20% - Accent6 14 3 4" xfId="25503"/>
    <cellStyle name="20% - Accent6 14 3 5" xfId="25504"/>
    <cellStyle name="20% - Accent6 14 3 6" xfId="25505"/>
    <cellStyle name="20% - Accent6 14 3 7" xfId="25506"/>
    <cellStyle name="20% - Accent6 14 3 8" xfId="25507"/>
    <cellStyle name="20% - Accent6 14 3 9" xfId="25508"/>
    <cellStyle name="20% - Accent6 14 4" xfId="25509"/>
    <cellStyle name="20% - Accent6 14 4 10" xfId="25510"/>
    <cellStyle name="20% - Accent6 14 4 2" xfId="25511"/>
    <cellStyle name="20% - Accent6 14 4 3" xfId="25512"/>
    <cellStyle name="20% - Accent6 14 4 4" xfId="25513"/>
    <cellStyle name="20% - Accent6 14 4 5" xfId="25514"/>
    <cellStyle name="20% - Accent6 14 4 6" xfId="25515"/>
    <cellStyle name="20% - Accent6 14 4 7" xfId="25516"/>
    <cellStyle name="20% - Accent6 14 4 8" xfId="25517"/>
    <cellStyle name="20% - Accent6 14 4 9" xfId="25518"/>
    <cellStyle name="20% - Accent6 14 5" xfId="25519"/>
    <cellStyle name="20% - Accent6 14 5 10" xfId="25520"/>
    <cellStyle name="20% - Accent6 14 5 2" xfId="25521"/>
    <cellStyle name="20% - Accent6 14 5 3" xfId="25522"/>
    <cellStyle name="20% - Accent6 14 5 4" xfId="25523"/>
    <cellStyle name="20% - Accent6 14 5 5" xfId="25524"/>
    <cellStyle name="20% - Accent6 14 5 6" xfId="25525"/>
    <cellStyle name="20% - Accent6 14 5 7" xfId="25526"/>
    <cellStyle name="20% - Accent6 14 5 8" xfId="25527"/>
    <cellStyle name="20% - Accent6 14 5 9" xfId="25528"/>
    <cellStyle name="20% - Accent6 14 6" xfId="25529"/>
    <cellStyle name="20% - Accent6 14 6 10" xfId="25530"/>
    <cellStyle name="20% - Accent6 14 6 2" xfId="25531"/>
    <cellStyle name="20% - Accent6 14 6 3" xfId="25532"/>
    <cellStyle name="20% - Accent6 14 6 4" xfId="25533"/>
    <cellStyle name="20% - Accent6 14 6 5" xfId="25534"/>
    <cellStyle name="20% - Accent6 14 6 6" xfId="25535"/>
    <cellStyle name="20% - Accent6 14 6 7" xfId="25536"/>
    <cellStyle name="20% - Accent6 14 6 8" xfId="25537"/>
    <cellStyle name="20% - Accent6 14 6 9" xfId="25538"/>
    <cellStyle name="20% - Accent6 14 7" xfId="25539"/>
    <cellStyle name="20% - Accent6 14 7 10" xfId="25540"/>
    <cellStyle name="20% - Accent6 14 7 2" xfId="25541"/>
    <cellStyle name="20% - Accent6 14 7 3" xfId="25542"/>
    <cellStyle name="20% - Accent6 14 7 4" xfId="25543"/>
    <cellStyle name="20% - Accent6 14 7 5" xfId="25544"/>
    <cellStyle name="20% - Accent6 14 7 6" xfId="25545"/>
    <cellStyle name="20% - Accent6 14 7 7" xfId="25546"/>
    <cellStyle name="20% - Accent6 14 7 8" xfId="25547"/>
    <cellStyle name="20% - Accent6 14 7 9" xfId="25548"/>
    <cellStyle name="20% - Accent6 14 8" xfId="25549"/>
    <cellStyle name="20% - Accent6 14 8 10" xfId="25550"/>
    <cellStyle name="20% - Accent6 14 8 2" xfId="25551"/>
    <cellStyle name="20% - Accent6 14 8 3" xfId="25552"/>
    <cellStyle name="20% - Accent6 14 8 4" xfId="25553"/>
    <cellStyle name="20% - Accent6 14 8 5" xfId="25554"/>
    <cellStyle name="20% - Accent6 14 8 6" xfId="25555"/>
    <cellStyle name="20% - Accent6 14 8 7" xfId="25556"/>
    <cellStyle name="20% - Accent6 14 8 8" xfId="25557"/>
    <cellStyle name="20% - Accent6 14 8 9" xfId="25558"/>
    <cellStyle name="20% - Accent6 14 9" xfId="25559"/>
    <cellStyle name="20% - Accent6 140" xfId="25560"/>
    <cellStyle name="20% - Accent6 141" xfId="25561"/>
    <cellStyle name="20% - Accent6 142" xfId="25562"/>
    <cellStyle name="20% - Accent6 143" xfId="25563"/>
    <cellStyle name="20% - Accent6 144" xfId="25564"/>
    <cellStyle name="20% - Accent6 145" xfId="25565"/>
    <cellStyle name="20% - Accent6 146" xfId="25566"/>
    <cellStyle name="20% - Accent6 147" xfId="25567"/>
    <cellStyle name="20% - Accent6 148" xfId="25568"/>
    <cellStyle name="20% - Accent6 149" xfId="25569"/>
    <cellStyle name="20% - Accent6 15" xfId="25570"/>
    <cellStyle name="20% - Accent6 15 10" xfId="25571"/>
    <cellStyle name="20% - Accent6 15 11" xfId="25572"/>
    <cellStyle name="20% - Accent6 15 12" xfId="25573"/>
    <cellStyle name="20% - Accent6 15 13" xfId="25574"/>
    <cellStyle name="20% - Accent6 15 14" xfId="25575"/>
    <cellStyle name="20% - Accent6 15 15" xfId="25576"/>
    <cellStyle name="20% - Accent6 15 16" xfId="25577"/>
    <cellStyle name="20% - Accent6 15 17" xfId="25578"/>
    <cellStyle name="20% - Accent6 15 18" xfId="25579"/>
    <cellStyle name="20% - Accent6 15 2" xfId="25580"/>
    <cellStyle name="20% - Accent6 15 2 10" xfId="25581"/>
    <cellStyle name="20% - Accent6 15 2 11" xfId="25582"/>
    <cellStyle name="20% - Accent6 15 2 12" xfId="25583"/>
    <cellStyle name="20% - Accent6 15 2 13" xfId="25584"/>
    <cellStyle name="20% - Accent6 15 2 2" xfId="25585"/>
    <cellStyle name="20% - Accent6 15 2 2 10" xfId="25586"/>
    <cellStyle name="20% - Accent6 15 2 2 2" xfId="25587"/>
    <cellStyle name="20% - Accent6 15 2 2 3" xfId="25588"/>
    <cellStyle name="20% - Accent6 15 2 2 4" xfId="25589"/>
    <cellStyle name="20% - Accent6 15 2 2 5" xfId="25590"/>
    <cellStyle name="20% - Accent6 15 2 2 6" xfId="25591"/>
    <cellStyle name="20% - Accent6 15 2 2 7" xfId="25592"/>
    <cellStyle name="20% - Accent6 15 2 2 8" xfId="25593"/>
    <cellStyle name="20% - Accent6 15 2 2 9" xfId="25594"/>
    <cellStyle name="20% - Accent6 15 2 3" xfId="25595"/>
    <cellStyle name="20% - Accent6 15 2 3 10" xfId="25596"/>
    <cellStyle name="20% - Accent6 15 2 3 2" xfId="25597"/>
    <cellStyle name="20% - Accent6 15 2 3 3" xfId="25598"/>
    <cellStyle name="20% - Accent6 15 2 3 4" xfId="25599"/>
    <cellStyle name="20% - Accent6 15 2 3 5" xfId="25600"/>
    <cellStyle name="20% - Accent6 15 2 3 6" xfId="25601"/>
    <cellStyle name="20% - Accent6 15 2 3 7" xfId="25602"/>
    <cellStyle name="20% - Accent6 15 2 3 8" xfId="25603"/>
    <cellStyle name="20% - Accent6 15 2 3 9" xfId="25604"/>
    <cellStyle name="20% - Accent6 15 2 4" xfId="25605"/>
    <cellStyle name="20% - Accent6 15 2 5" xfId="25606"/>
    <cellStyle name="20% - Accent6 15 2 6" xfId="25607"/>
    <cellStyle name="20% - Accent6 15 2 7" xfId="25608"/>
    <cellStyle name="20% - Accent6 15 2 8" xfId="25609"/>
    <cellStyle name="20% - Accent6 15 2 9" xfId="25610"/>
    <cellStyle name="20% - Accent6 15 3" xfId="25611"/>
    <cellStyle name="20% - Accent6 15 3 10" xfId="25612"/>
    <cellStyle name="20% - Accent6 15 3 2" xfId="25613"/>
    <cellStyle name="20% - Accent6 15 3 3" xfId="25614"/>
    <cellStyle name="20% - Accent6 15 3 4" xfId="25615"/>
    <cellStyle name="20% - Accent6 15 3 5" xfId="25616"/>
    <cellStyle name="20% - Accent6 15 3 6" xfId="25617"/>
    <cellStyle name="20% - Accent6 15 3 7" xfId="25618"/>
    <cellStyle name="20% - Accent6 15 3 8" xfId="25619"/>
    <cellStyle name="20% - Accent6 15 3 9" xfId="25620"/>
    <cellStyle name="20% - Accent6 15 4" xfId="25621"/>
    <cellStyle name="20% - Accent6 15 4 10" xfId="25622"/>
    <cellStyle name="20% - Accent6 15 4 2" xfId="25623"/>
    <cellStyle name="20% - Accent6 15 4 3" xfId="25624"/>
    <cellStyle name="20% - Accent6 15 4 4" xfId="25625"/>
    <cellStyle name="20% - Accent6 15 4 5" xfId="25626"/>
    <cellStyle name="20% - Accent6 15 4 6" xfId="25627"/>
    <cellStyle name="20% - Accent6 15 4 7" xfId="25628"/>
    <cellStyle name="20% - Accent6 15 4 8" xfId="25629"/>
    <cellStyle name="20% - Accent6 15 4 9" xfId="25630"/>
    <cellStyle name="20% - Accent6 15 5" xfId="25631"/>
    <cellStyle name="20% - Accent6 15 5 10" xfId="25632"/>
    <cellStyle name="20% - Accent6 15 5 2" xfId="25633"/>
    <cellStyle name="20% - Accent6 15 5 3" xfId="25634"/>
    <cellStyle name="20% - Accent6 15 5 4" xfId="25635"/>
    <cellStyle name="20% - Accent6 15 5 5" xfId="25636"/>
    <cellStyle name="20% - Accent6 15 5 6" xfId="25637"/>
    <cellStyle name="20% - Accent6 15 5 7" xfId="25638"/>
    <cellStyle name="20% - Accent6 15 5 8" xfId="25639"/>
    <cellStyle name="20% - Accent6 15 5 9" xfId="25640"/>
    <cellStyle name="20% - Accent6 15 6" xfId="25641"/>
    <cellStyle name="20% - Accent6 15 6 10" xfId="25642"/>
    <cellStyle name="20% - Accent6 15 6 2" xfId="25643"/>
    <cellStyle name="20% - Accent6 15 6 3" xfId="25644"/>
    <cellStyle name="20% - Accent6 15 6 4" xfId="25645"/>
    <cellStyle name="20% - Accent6 15 6 5" xfId="25646"/>
    <cellStyle name="20% - Accent6 15 6 6" xfId="25647"/>
    <cellStyle name="20% - Accent6 15 6 7" xfId="25648"/>
    <cellStyle name="20% - Accent6 15 6 8" xfId="25649"/>
    <cellStyle name="20% - Accent6 15 6 9" xfId="25650"/>
    <cellStyle name="20% - Accent6 15 7" xfId="25651"/>
    <cellStyle name="20% - Accent6 15 7 10" xfId="25652"/>
    <cellStyle name="20% - Accent6 15 7 2" xfId="25653"/>
    <cellStyle name="20% - Accent6 15 7 3" xfId="25654"/>
    <cellStyle name="20% - Accent6 15 7 4" xfId="25655"/>
    <cellStyle name="20% - Accent6 15 7 5" xfId="25656"/>
    <cellStyle name="20% - Accent6 15 7 6" xfId="25657"/>
    <cellStyle name="20% - Accent6 15 7 7" xfId="25658"/>
    <cellStyle name="20% - Accent6 15 7 8" xfId="25659"/>
    <cellStyle name="20% - Accent6 15 7 9" xfId="25660"/>
    <cellStyle name="20% - Accent6 15 8" xfId="25661"/>
    <cellStyle name="20% - Accent6 15 8 10" xfId="25662"/>
    <cellStyle name="20% - Accent6 15 8 2" xfId="25663"/>
    <cellStyle name="20% - Accent6 15 8 3" xfId="25664"/>
    <cellStyle name="20% - Accent6 15 8 4" xfId="25665"/>
    <cellStyle name="20% - Accent6 15 8 5" xfId="25666"/>
    <cellStyle name="20% - Accent6 15 8 6" xfId="25667"/>
    <cellStyle name="20% - Accent6 15 8 7" xfId="25668"/>
    <cellStyle name="20% - Accent6 15 8 8" xfId="25669"/>
    <cellStyle name="20% - Accent6 15 8 9" xfId="25670"/>
    <cellStyle name="20% - Accent6 15 9" xfId="25671"/>
    <cellStyle name="20% - Accent6 150" xfId="25672"/>
    <cellStyle name="20% - Accent6 151" xfId="25673"/>
    <cellStyle name="20% - Accent6 152" xfId="25674"/>
    <cellStyle name="20% - Accent6 153" xfId="25675"/>
    <cellStyle name="20% - Accent6 154" xfId="25676"/>
    <cellStyle name="20% - Accent6 155" xfId="25677"/>
    <cellStyle name="20% - Accent6 156" xfId="25678"/>
    <cellStyle name="20% - Accent6 157" xfId="25679"/>
    <cellStyle name="20% - Accent6 158" xfId="25680"/>
    <cellStyle name="20% - Accent6 159" xfId="25681"/>
    <cellStyle name="20% - Accent6 16" xfId="25682"/>
    <cellStyle name="20% - Accent6 16 10" xfId="25683"/>
    <cellStyle name="20% - Accent6 16 11" xfId="25684"/>
    <cellStyle name="20% - Accent6 16 12" xfId="25685"/>
    <cellStyle name="20% - Accent6 16 13" xfId="25686"/>
    <cellStyle name="20% - Accent6 16 14" xfId="25687"/>
    <cellStyle name="20% - Accent6 16 15" xfId="25688"/>
    <cellStyle name="20% - Accent6 16 16" xfId="25689"/>
    <cellStyle name="20% - Accent6 16 17" xfId="25690"/>
    <cellStyle name="20% - Accent6 16 18" xfId="25691"/>
    <cellStyle name="20% - Accent6 16 2" xfId="25692"/>
    <cellStyle name="20% - Accent6 16 2 10" xfId="25693"/>
    <cellStyle name="20% - Accent6 16 2 11" xfId="25694"/>
    <cellStyle name="20% - Accent6 16 2 12" xfId="25695"/>
    <cellStyle name="20% - Accent6 16 2 13" xfId="25696"/>
    <cellStyle name="20% - Accent6 16 2 2" xfId="25697"/>
    <cellStyle name="20% - Accent6 16 2 2 10" xfId="25698"/>
    <cellStyle name="20% - Accent6 16 2 2 2" xfId="25699"/>
    <cellStyle name="20% - Accent6 16 2 2 3" xfId="25700"/>
    <cellStyle name="20% - Accent6 16 2 2 4" xfId="25701"/>
    <cellStyle name="20% - Accent6 16 2 2 5" xfId="25702"/>
    <cellStyle name="20% - Accent6 16 2 2 6" xfId="25703"/>
    <cellStyle name="20% - Accent6 16 2 2 7" xfId="25704"/>
    <cellStyle name="20% - Accent6 16 2 2 8" xfId="25705"/>
    <cellStyle name="20% - Accent6 16 2 2 9" xfId="25706"/>
    <cellStyle name="20% - Accent6 16 2 3" xfId="25707"/>
    <cellStyle name="20% - Accent6 16 2 3 10" xfId="25708"/>
    <cellStyle name="20% - Accent6 16 2 3 2" xfId="25709"/>
    <cellStyle name="20% - Accent6 16 2 3 3" xfId="25710"/>
    <cellStyle name="20% - Accent6 16 2 3 4" xfId="25711"/>
    <cellStyle name="20% - Accent6 16 2 3 5" xfId="25712"/>
    <cellStyle name="20% - Accent6 16 2 3 6" xfId="25713"/>
    <cellStyle name="20% - Accent6 16 2 3 7" xfId="25714"/>
    <cellStyle name="20% - Accent6 16 2 3 8" xfId="25715"/>
    <cellStyle name="20% - Accent6 16 2 3 9" xfId="25716"/>
    <cellStyle name="20% - Accent6 16 2 4" xfId="25717"/>
    <cellStyle name="20% - Accent6 16 2 5" xfId="25718"/>
    <cellStyle name="20% - Accent6 16 2 6" xfId="25719"/>
    <cellStyle name="20% - Accent6 16 2 7" xfId="25720"/>
    <cellStyle name="20% - Accent6 16 2 8" xfId="25721"/>
    <cellStyle name="20% - Accent6 16 2 9" xfId="25722"/>
    <cellStyle name="20% - Accent6 16 3" xfId="25723"/>
    <cellStyle name="20% - Accent6 16 3 10" xfId="25724"/>
    <cellStyle name="20% - Accent6 16 3 2" xfId="25725"/>
    <cellStyle name="20% - Accent6 16 3 3" xfId="25726"/>
    <cellStyle name="20% - Accent6 16 3 4" xfId="25727"/>
    <cellStyle name="20% - Accent6 16 3 5" xfId="25728"/>
    <cellStyle name="20% - Accent6 16 3 6" xfId="25729"/>
    <cellStyle name="20% - Accent6 16 3 7" xfId="25730"/>
    <cellStyle name="20% - Accent6 16 3 8" xfId="25731"/>
    <cellStyle name="20% - Accent6 16 3 9" xfId="25732"/>
    <cellStyle name="20% - Accent6 16 4" xfId="25733"/>
    <cellStyle name="20% - Accent6 16 4 10" xfId="25734"/>
    <cellStyle name="20% - Accent6 16 4 2" xfId="25735"/>
    <cellStyle name="20% - Accent6 16 4 3" xfId="25736"/>
    <cellStyle name="20% - Accent6 16 4 4" xfId="25737"/>
    <cellStyle name="20% - Accent6 16 4 5" xfId="25738"/>
    <cellStyle name="20% - Accent6 16 4 6" xfId="25739"/>
    <cellStyle name="20% - Accent6 16 4 7" xfId="25740"/>
    <cellStyle name="20% - Accent6 16 4 8" xfId="25741"/>
    <cellStyle name="20% - Accent6 16 4 9" xfId="25742"/>
    <cellStyle name="20% - Accent6 16 5" xfId="25743"/>
    <cellStyle name="20% - Accent6 16 5 10" xfId="25744"/>
    <cellStyle name="20% - Accent6 16 5 2" xfId="25745"/>
    <cellStyle name="20% - Accent6 16 5 3" xfId="25746"/>
    <cellStyle name="20% - Accent6 16 5 4" xfId="25747"/>
    <cellStyle name="20% - Accent6 16 5 5" xfId="25748"/>
    <cellStyle name="20% - Accent6 16 5 6" xfId="25749"/>
    <cellStyle name="20% - Accent6 16 5 7" xfId="25750"/>
    <cellStyle name="20% - Accent6 16 5 8" xfId="25751"/>
    <cellStyle name="20% - Accent6 16 5 9" xfId="25752"/>
    <cellStyle name="20% - Accent6 16 6" xfId="25753"/>
    <cellStyle name="20% - Accent6 16 6 10" xfId="25754"/>
    <cellStyle name="20% - Accent6 16 6 2" xfId="25755"/>
    <cellStyle name="20% - Accent6 16 6 3" xfId="25756"/>
    <cellStyle name="20% - Accent6 16 6 4" xfId="25757"/>
    <cellStyle name="20% - Accent6 16 6 5" xfId="25758"/>
    <cellStyle name="20% - Accent6 16 6 6" xfId="25759"/>
    <cellStyle name="20% - Accent6 16 6 7" xfId="25760"/>
    <cellStyle name="20% - Accent6 16 6 8" xfId="25761"/>
    <cellStyle name="20% - Accent6 16 6 9" xfId="25762"/>
    <cellStyle name="20% - Accent6 16 7" xfId="25763"/>
    <cellStyle name="20% - Accent6 16 7 10" xfId="25764"/>
    <cellStyle name="20% - Accent6 16 7 2" xfId="25765"/>
    <cellStyle name="20% - Accent6 16 7 3" xfId="25766"/>
    <cellStyle name="20% - Accent6 16 7 4" xfId="25767"/>
    <cellStyle name="20% - Accent6 16 7 5" xfId="25768"/>
    <cellStyle name="20% - Accent6 16 7 6" xfId="25769"/>
    <cellStyle name="20% - Accent6 16 7 7" xfId="25770"/>
    <cellStyle name="20% - Accent6 16 7 8" xfId="25771"/>
    <cellStyle name="20% - Accent6 16 7 9" xfId="25772"/>
    <cellStyle name="20% - Accent6 16 8" xfId="25773"/>
    <cellStyle name="20% - Accent6 16 8 10" xfId="25774"/>
    <cellStyle name="20% - Accent6 16 8 2" xfId="25775"/>
    <cellStyle name="20% - Accent6 16 8 3" xfId="25776"/>
    <cellStyle name="20% - Accent6 16 8 4" xfId="25777"/>
    <cellStyle name="20% - Accent6 16 8 5" xfId="25778"/>
    <cellStyle name="20% - Accent6 16 8 6" xfId="25779"/>
    <cellStyle name="20% - Accent6 16 8 7" xfId="25780"/>
    <cellStyle name="20% - Accent6 16 8 8" xfId="25781"/>
    <cellStyle name="20% - Accent6 16 8 9" xfId="25782"/>
    <cellStyle name="20% - Accent6 16 9" xfId="25783"/>
    <cellStyle name="20% - Accent6 160" xfId="25784"/>
    <cellStyle name="20% - Accent6 161" xfId="25785"/>
    <cellStyle name="20% - Accent6 162" xfId="25786"/>
    <cellStyle name="20% - Accent6 163" xfId="25787"/>
    <cellStyle name="20% - Accent6 164" xfId="25788"/>
    <cellStyle name="20% - Accent6 165" xfId="25789"/>
    <cellStyle name="20% - Accent6 166" xfId="25790"/>
    <cellStyle name="20% - Accent6 167" xfId="25791"/>
    <cellStyle name="20% - Accent6 168" xfId="25792"/>
    <cellStyle name="20% - Accent6 17" xfId="25793"/>
    <cellStyle name="20% - Accent6 17 10" xfId="25794"/>
    <cellStyle name="20% - Accent6 17 11" xfId="25795"/>
    <cellStyle name="20% - Accent6 17 12" xfId="25796"/>
    <cellStyle name="20% - Accent6 17 13" xfId="25797"/>
    <cellStyle name="20% - Accent6 17 14" xfId="25798"/>
    <cellStyle name="20% - Accent6 17 15" xfId="25799"/>
    <cellStyle name="20% - Accent6 17 16" xfId="25800"/>
    <cellStyle name="20% - Accent6 17 17" xfId="25801"/>
    <cellStyle name="20% - Accent6 17 2" xfId="25802"/>
    <cellStyle name="20% - Accent6 17 2 10" xfId="25803"/>
    <cellStyle name="20% - Accent6 17 2 11" xfId="25804"/>
    <cellStyle name="20% - Accent6 17 2 12" xfId="25805"/>
    <cellStyle name="20% - Accent6 17 2 13" xfId="25806"/>
    <cellStyle name="20% - Accent6 17 2 2" xfId="25807"/>
    <cellStyle name="20% - Accent6 17 2 2 10" xfId="25808"/>
    <cellStyle name="20% - Accent6 17 2 2 2" xfId="25809"/>
    <cellStyle name="20% - Accent6 17 2 2 3" xfId="25810"/>
    <cellStyle name="20% - Accent6 17 2 2 4" xfId="25811"/>
    <cellStyle name="20% - Accent6 17 2 2 5" xfId="25812"/>
    <cellStyle name="20% - Accent6 17 2 2 6" xfId="25813"/>
    <cellStyle name="20% - Accent6 17 2 2 7" xfId="25814"/>
    <cellStyle name="20% - Accent6 17 2 2 8" xfId="25815"/>
    <cellStyle name="20% - Accent6 17 2 2 9" xfId="25816"/>
    <cellStyle name="20% - Accent6 17 2 3" xfId="25817"/>
    <cellStyle name="20% - Accent6 17 2 3 10" xfId="25818"/>
    <cellStyle name="20% - Accent6 17 2 3 2" xfId="25819"/>
    <cellStyle name="20% - Accent6 17 2 3 3" xfId="25820"/>
    <cellStyle name="20% - Accent6 17 2 3 4" xfId="25821"/>
    <cellStyle name="20% - Accent6 17 2 3 5" xfId="25822"/>
    <cellStyle name="20% - Accent6 17 2 3 6" xfId="25823"/>
    <cellStyle name="20% - Accent6 17 2 3 7" xfId="25824"/>
    <cellStyle name="20% - Accent6 17 2 3 8" xfId="25825"/>
    <cellStyle name="20% - Accent6 17 2 3 9" xfId="25826"/>
    <cellStyle name="20% - Accent6 17 2 4" xfId="25827"/>
    <cellStyle name="20% - Accent6 17 2 5" xfId="25828"/>
    <cellStyle name="20% - Accent6 17 2 6" xfId="25829"/>
    <cellStyle name="20% - Accent6 17 2 7" xfId="25830"/>
    <cellStyle name="20% - Accent6 17 2 8" xfId="25831"/>
    <cellStyle name="20% - Accent6 17 2 9" xfId="25832"/>
    <cellStyle name="20% - Accent6 17 3" xfId="25833"/>
    <cellStyle name="20% - Accent6 17 3 10" xfId="25834"/>
    <cellStyle name="20% - Accent6 17 3 2" xfId="25835"/>
    <cellStyle name="20% - Accent6 17 3 3" xfId="25836"/>
    <cellStyle name="20% - Accent6 17 3 4" xfId="25837"/>
    <cellStyle name="20% - Accent6 17 3 5" xfId="25838"/>
    <cellStyle name="20% - Accent6 17 3 6" xfId="25839"/>
    <cellStyle name="20% - Accent6 17 3 7" xfId="25840"/>
    <cellStyle name="20% - Accent6 17 3 8" xfId="25841"/>
    <cellStyle name="20% - Accent6 17 3 9" xfId="25842"/>
    <cellStyle name="20% - Accent6 17 4" xfId="25843"/>
    <cellStyle name="20% - Accent6 17 4 10" xfId="25844"/>
    <cellStyle name="20% - Accent6 17 4 2" xfId="25845"/>
    <cellStyle name="20% - Accent6 17 4 3" xfId="25846"/>
    <cellStyle name="20% - Accent6 17 4 4" xfId="25847"/>
    <cellStyle name="20% - Accent6 17 4 5" xfId="25848"/>
    <cellStyle name="20% - Accent6 17 4 6" xfId="25849"/>
    <cellStyle name="20% - Accent6 17 4 7" xfId="25850"/>
    <cellStyle name="20% - Accent6 17 4 8" xfId="25851"/>
    <cellStyle name="20% - Accent6 17 4 9" xfId="25852"/>
    <cellStyle name="20% - Accent6 17 5" xfId="25853"/>
    <cellStyle name="20% - Accent6 17 5 10" xfId="25854"/>
    <cellStyle name="20% - Accent6 17 5 2" xfId="25855"/>
    <cellStyle name="20% - Accent6 17 5 3" xfId="25856"/>
    <cellStyle name="20% - Accent6 17 5 4" xfId="25857"/>
    <cellStyle name="20% - Accent6 17 5 5" xfId="25858"/>
    <cellStyle name="20% - Accent6 17 5 6" xfId="25859"/>
    <cellStyle name="20% - Accent6 17 5 7" xfId="25860"/>
    <cellStyle name="20% - Accent6 17 5 8" xfId="25861"/>
    <cellStyle name="20% - Accent6 17 5 9" xfId="25862"/>
    <cellStyle name="20% - Accent6 17 6" xfId="25863"/>
    <cellStyle name="20% - Accent6 17 6 10" xfId="25864"/>
    <cellStyle name="20% - Accent6 17 6 2" xfId="25865"/>
    <cellStyle name="20% - Accent6 17 6 3" xfId="25866"/>
    <cellStyle name="20% - Accent6 17 6 4" xfId="25867"/>
    <cellStyle name="20% - Accent6 17 6 5" xfId="25868"/>
    <cellStyle name="20% - Accent6 17 6 6" xfId="25869"/>
    <cellStyle name="20% - Accent6 17 6 7" xfId="25870"/>
    <cellStyle name="20% - Accent6 17 6 8" xfId="25871"/>
    <cellStyle name="20% - Accent6 17 6 9" xfId="25872"/>
    <cellStyle name="20% - Accent6 17 7" xfId="25873"/>
    <cellStyle name="20% - Accent6 17 7 10" xfId="25874"/>
    <cellStyle name="20% - Accent6 17 7 2" xfId="25875"/>
    <cellStyle name="20% - Accent6 17 7 3" xfId="25876"/>
    <cellStyle name="20% - Accent6 17 7 4" xfId="25877"/>
    <cellStyle name="20% - Accent6 17 7 5" xfId="25878"/>
    <cellStyle name="20% - Accent6 17 7 6" xfId="25879"/>
    <cellStyle name="20% - Accent6 17 7 7" xfId="25880"/>
    <cellStyle name="20% - Accent6 17 7 8" xfId="25881"/>
    <cellStyle name="20% - Accent6 17 7 9" xfId="25882"/>
    <cellStyle name="20% - Accent6 17 8" xfId="25883"/>
    <cellStyle name="20% - Accent6 17 9" xfId="25884"/>
    <cellStyle name="20% - Accent6 18" xfId="25885"/>
    <cellStyle name="20% - Accent6 18 10" xfId="25886"/>
    <cellStyle name="20% - Accent6 18 11" xfId="25887"/>
    <cellStyle name="20% - Accent6 18 12" xfId="25888"/>
    <cellStyle name="20% - Accent6 18 13" xfId="25889"/>
    <cellStyle name="20% - Accent6 18 14" xfId="25890"/>
    <cellStyle name="20% - Accent6 18 15" xfId="25891"/>
    <cellStyle name="20% - Accent6 18 16" xfId="25892"/>
    <cellStyle name="20% - Accent6 18 17" xfId="25893"/>
    <cellStyle name="20% - Accent6 18 2" xfId="25894"/>
    <cellStyle name="20% - Accent6 18 2 10" xfId="25895"/>
    <cellStyle name="20% - Accent6 18 2 11" xfId="25896"/>
    <cellStyle name="20% - Accent6 18 2 12" xfId="25897"/>
    <cellStyle name="20% - Accent6 18 2 13" xfId="25898"/>
    <cellStyle name="20% - Accent6 18 2 2" xfId="25899"/>
    <cellStyle name="20% - Accent6 18 2 2 10" xfId="25900"/>
    <cellStyle name="20% - Accent6 18 2 2 2" xfId="25901"/>
    <cellStyle name="20% - Accent6 18 2 2 3" xfId="25902"/>
    <cellStyle name="20% - Accent6 18 2 2 4" xfId="25903"/>
    <cellStyle name="20% - Accent6 18 2 2 5" xfId="25904"/>
    <cellStyle name="20% - Accent6 18 2 2 6" xfId="25905"/>
    <cellStyle name="20% - Accent6 18 2 2 7" xfId="25906"/>
    <cellStyle name="20% - Accent6 18 2 2 8" xfId="25907"/>
    <cellStyle name="20% - Accent6 18 2 2 9" xfId="25908"/>
    <cellStyle name="20% - Accent6 18 2 3" xfId="25909"/>
    <cellStyle name="20% - Accent6 18 2 3 10" xfId="25910"/>
    <cellStyle name="20% - Accent6 18 2 3 2" xfId="25911"/>
    <cellStyle name="20% - Accent6 18 2 3 3" xfId="25912"/>
    <cellStyle name="20% - Accent6 18 2 3 4" xfId="25913"/>
    <cellStyle name="20% - Accent6 18 2 3 5" xfId="25914"/>
    <cellStyle name="20% - Accent6 18 2 3 6" xfId="25915"/>
    <cellStyle name="20% - Accent6 18 2 3 7" xfId="25916"/>
    <cellStyle name="20% - Accent6 18 2 3 8" xfId="25917"/>
    <cellStyle name="20% - Accent6 18 2 3 9" xfId="25918"/>
    <cellStyle name="20% - Accent6 18 2 4" xfId="25919"/>
    <cellStyle name="20% - Accent6 18 2 5" xfId="25920"/>
    <cellStyle name="20% - Accent6 18 2 6" xfId="25921"/>
    <cellStyle name="20% - Accent6 18 2 7" xfId="25922"/>
    <cellStyle name="20% - Accent6 18 2 8" xfId="25923"/>
    <cellStyle name="20% - Accent6 18 2 9" xfId="25924"/>
    <cellStyle name="20% - Accent6 18 3" xfId="25925"/>
    <cellStyle name="20% - Accent6 18 3 10" xfId="25926"/>
    <cellStyle name="20% - Accent6 18 3 2" xfId="25927"/>
    <cellStyle name="20% - Accent6 18 3 3" xfId="25928"/>
    <cellStyle name="20% - Accent6 18 3 4" xfId="25929"/>
    <cellStyle name="20% - Accent6 18 3 5" xfId="25930"/>
    <cellStyle name="20% - Accent6 18 3 6" xfId="25931"/>
    <cellStyle name="20% - Accent6 18 3 7" xfId="25932"/>
    <cellStyle name="20% - Accent6 18 3 8" xfId="25933"/>
    <cellStyle name="20% - Accent6 18 3 9" xfId="25934"/>
    <cellStyle name="20% - Accent6 18 4" xfId="25935"/>
    <cellStyle name="20% - Accent6 18 4 10" xfId="25936"/>
    <cellStyle name="20% - Accent6 18 4 2" xfId="25937"/>
    <cellStyle name="20% - Accent6 18 4 3" xfId="25938"/>
    <cellStyle name="20% - Accent6 18 4 4" xfId="25939"/>
    <cellStyle name="20% - Accent6 18 4 5" xfId="25940"/>
    <cellStyle name="20% - Accent6 18 4 6" xfId="25941"/>
    <cellStyle name="20% - Accent6 18 4 7" xfId="25942"/>
    <cellStyle name="20% - Accent6 18 4 8" xfId="25943"/>
    <cellStyle name="20% - Accent6 18 4 9" xfId="25944"/>
    <cellStyle name="20% - Accent6 18 5" xfId="25945"/>
    <cellStyle name="20% - Accent6 18 5 10" xfId="25946"/>
    <cellStyle name="20% - Accent6 18 5 2" xfId="25947"/>
    <cellStyle name="20% - Accent6 18 5 3" xfId="25948"/>
    <cellStyle name="20% - Accent6 18 5 4" xfId="25949"/>
    <cellStyle name="20% - Accent6 18 5 5" xfId="25950"/>
    <cellStyle name="20% - Accent6 18 5 6" xfId="25951"/>
    <cellStyle name="20% - Accent6 18 5 7" xfId="25952"/>
    <cellStyle name="20% - Accent6 18 5 8" xfId="25953"/>
    <cellStyle name="20% - Accent6 18 5 9" xfId="25954"/>
    <cellStyle name="20% - Accent6 18 6" xfId="25955"/>
    <cellStyle name="20% - Accent6 18 6 10" xfId="25956"/>
    <cellStyle name="20% - Accent6 18 6 2" xfId="25957"/>
    <cellStyle name="20% - Accent6 18 6 3" xfId="25958"/>
    <cellStyle name="20% - Accent6 18 6 4" xfId="25959"/>
    <cellStyle name="20% - Accent6 18 6 5" xfId="25960"/>
    <cellStyle name="20% - Accent6 18 6 6" xfId="25961"/>
    <cellStyle name="20% - Accent6 18 6 7" xfId="25962"/>
    <cellStyle name="20% - Accent6 18 6 8" xfId="25963"/>
    <cellStyle name="20% - Accent6 18 6 9" xfId="25964"/>
    <cellStyle name="20% - Accent6 18 7" xfId="25965"/>
    <cellStyle name="20% - Accent6 18 7 10" xfId="25966"/>
    <cellStyle name="20% - Accent6 18 7 2" xfId="25967"/>
    <cellStyle name="20% - Accent6 18 7 3" xfId="25968"/>
    <cellStyle name="20% - Accent6 18 7 4" xfId="25969"/>
    <cellStyle name="20% - Accent6 18 7 5" xfId="25970"/>
    <cellStyle name="20% - Accent6 18 7 6" xfId="25971"/>
    <cellStyle name="20% - Accent6 18 7 7" xfId="25972"/>
    <cellStyle name="20% - Accent6 18 7 8" xfId="25973"/>
    <cellStyle name="20% - Accent6 18 7 9" xfId="25974"/>
    <cellStyle name="20% - Accent6 18 8" xfId="25975"/>
    <cellStyle name="20% - Accent6 18 9" xfId="25976"/>
    <cellStyle name="20% - Accent6 19" xfId="25977"/>
    <cellStyle name="20% - Accent6 19 10" xfId="25978"/>
    <cellStyle name="20% - Accent6 19 11" xfId="25979"/>
    <cellStyle name="20% - Accent6 19 12" xfId="25980"/>
    <cellStyle name="20% - Accent6 19 13" xfId="25981"/>
    <cellStyle name="20% - Accent6 19 14" xfId="25982"/>
    <cellStyle name="20% - Accent6 19 15" xfId="25983"/>
    <cellStyle name="20% - Accent6 19 16" xfId="25984"/>
    <cellStyle name="20% - Accent6 19 17" xfId="25985"/>
    <cellStyle name="20% - Accent6 19 2" xfId="25986"/>
    <cellStyle name="20% - Accent6 19 2 10" xfId="25987"/>
    <cellStyle name="20% - Accent6 19 2 11" xfId="25988"/>
    <cellStyle name="20% - Accent6 19 2 12" xfId="25989"/>
    <cellStyle name="20% - Accent6 19 2 13" xfId="25990"/>
    <cellStyle name="20% - Accent6 19 2 2" xfId="25991"/>
    <cellStyle name="20% - Accent6 19 2 2 10" xfId="25992"/>
    <cellStyle name="20% - Accent6 19 2 2 2" xfId="25993"/>
    <cellStyle name="20% - Accent6 19 2 2 3" xfId="25994"/>
    <cellStyle name="20% - Accent6 19 2 2 4" xfId="25995"/>
    <cellStyle name="20% - Accent6 19 2 2 5" xfId="25996"/>
    <cellStyle name="20% - Accent6 19 2 2 6" xfId="25997"/>
    <cellStyle name="20% - Accent6 19 2 2 7" xfId="25998"/>
    <cellStyle name="20% - Accent6 19 2 2 8" xfId="25999"/>
    <cellStyle name="20% - Accent6 19 2 2 9" xfId="26000"/>
    <cellStyle name="20% - Accent6 19 2 3" xfId="26001"/>
    <cellStyle name="20% - Accent6 19 2 3 10" xfId="26002"/>
    <cellStyle name="20% - Accent6 19 2 3 2" xfId="26003"/>
    <cellStyle name="20% - Accent6 19 2 3 3" xfId="26004"/>
    <cellStyle name="20% - Accent6 19 2 3 4" xfId="26005"/>
    <cellStyle name="20% - Accent6 19 2 3 5" xfId="26006"/>
    <cellStyle name="20% - Accent6 19 2 3 6" xfId="26007"/>
    <cellStyle name="20% - Accent6 19 2 3 7" xfId="26008"/>
    <cellStyle name="20% - Accent6 19 2 3 8" xfId="26009"/>
    <cellStyle name="20% - Accent6 19 2 3 9" xfId="26010"/>
    <cellStyle name="20% - Accent6 19 2 4" xfId="26011"/>
    <cellStyle name="20% - Accent6 19 2 5" xfId="26012"/>
    <cellStyle name="20% - Accent6 19 2 6" xfId="26013"/>
    <cellStyle name="20% - Accent6 19 2 7" xfId="26014"/>
    <cellStyle name="20% - Accent6 19 2 8" xfId="26015"/>
    <cellStyle name="20% - Accent6 19 2 9" xfId="26016"/>
    <cellStyle name="20% - Accent6 19 3" xfId="26017"/>
    <cellStyle name="20% - Accent6 19 3 10" xfId="26018"/>
    <cellStyle name="20% - Accent6 19 3 2" xfId="26019"/>
    <cellStyle name="20% - Accent6 19 3 3" xfId="26020"/>
    <cellStyle name="20% - Accent6 19 3 4" xfId="26021"/>
    <cellStyle name="20% - Accent6 19 3 5" xfId="26022"/>
    <cellStyle name="20% - Accent6 19 3 6" xfId="26023"/>
    <cellStyle name="20% - Accent6 19 3 7" xfId="26024"/>
    <cellStyle name="20% - Accent6 19 3 8" xfId="26025"/>
    <cellStyle name="20% - Accent6 19 3 9" xfId="26026"/>
    <cellStyle name="20% - Accent6 19 4" xfId="26027"/>
    <cellStyle name="20% - Accent6 19 4 10" xfId="26028"/>
    <cellStyle name="20% - Accent6 19 4 2" xfId="26029"/>
    <cellStyle name="20% - Accent6 19 4 3" xfId="26030"/>
    <cellStyle name="20% - Accent6 19 4 4" xfId="26031"/>
    <cellStyle name="20% - Accent6 19 4 5" xfId="26032"/>
    <cellStyle name="20% - Accent6 19 4 6" xfId="26033"/>
    <cellStyle name="20% - Accent6 19 4 7" xfId="26034"/>
    <cellStyle name="20% - Accent6 19 4 8" xfId="26035"/>
    <cellStyle name="20% - Accent6 19 4 9" xfId="26036"/>
    <cellStyle name="20% - Accent6 19 5" xfId="26037"/>
    <cellStyle name="20% - Accent6 19 5 10" xfId="26038"/>
    <cellStyle name="20% - Accent6 19 5 2" xfId="26039"/>
    <cellStyle name="20% - Accent6 19 5 3" xfId="26040"/>
    <cellStyle name="20% - Accent6 19 5 4" xfId="26041"/>
    <cellStyle name="20% - Accent6 19 5 5" xfId="26042"/>
    <cellStyle name="20% - Accent6 19 5 6" xfId="26043"/>
    <cellStyle name="20% - Accent6 19 5 7" xfId="26044"/>
    <cellStyle name="20% - Accent6 19 5 8" xfId="26045"/>
    <cellStyle name="20% - Accent6 19 5 9" xfId="26046"/>
    <cellStyle name="20% - Accent6 19 6" xfId="26047"/>
    <cellStyle name="20% - Accent6 19 6 10" xfId="26048"/>
    <cellStyle name="20% - Accent6 19 6 2" xfId="26049"/>
    <cellStyle name="20% - Accent6 19 6 3" xfId="26050"/>
    <cellStyle name="20% - Accent6 19 6 4" xfId="26051"/>
    <cellStyle name="20% - Accent6 19 6 5" xfId="26052"/>
    <cellStyle name="20% - Accent6 19 6 6" xfId="26053"/>
    <cellStyle name="20% - Accent6 19 6 7" xfId="26054"/>
    <cellStyle name="20% - Accent6 19 6 8" xfId="26055"/>
    <cellStyle name="20% - Accent6 19 6 9" xfId="26056"/>
    <cellStyle name="20% - Accent6 19 7" xfId="26057"/>
    <cellStyle name="20% - Accent6 19 7 10" xfId="26058"/>
    <cellStyle name="20% - Accent6 19 7 2" xfId="26059"/>
    <cellStyle name="20% - Accent6 19 7 3" xfId="26060"/>
    <cellStyle name="20% - Accent6 19 7 4" xfId="26061"/>
    <cellStyle name="20% - Accent6 19 7 5" xfId="26062"/>
    <cellStyle name="20% - Accent6 19 7 6" xfId="26063"/>
    <cellStyle name="20% - Accent6 19 7 7" xfId="26064"/>
    <cellStyle name="20% - Accent6 19 7 8" xfId="26065"/>
    <cellStyle name="20% - Accent6 19 7 9" xfId="26066"/>
    <cellStyle name="20% - Accent6 19 8" xfId="26067"/>
    <cellStyle name="20% - Accent6 19 9" xfId="26068"/>
    <cellStyle name="20% - Accent6 2" xfId="7"/>
    <cellStyle name="20% - Accent6 2 10" xfId="26069"/>
    <cellStyle name="20% - Accent6 2 10 2" xfId="26070"/>
    <cellStyle name="20% - Accent6 2 10 2 2" xfId="26071"/>
    <cellStyle name="20% - Accent6 2 10 3" xfId="26072"/>
    <cellStyle name="20% - Accent6 2 11" xfId="26073"/>
    <cellStyle name="20% - Accent6 2 11 2" xfId="26074"/>
    <cellStyle name="20% - Accent6 2 12" xfId="26075"/>
    <cellStyle name="20% - Accent6 2 12 2" xfId="26076"/>
    <cellStyle name="20% - Accent6 2 13" xfId="26077"/>
    <cellStyle name="20% - Accent6 2 14" xfId="26078"/>
    <cellStyle name="20% - Accent6 2 15" xfId="26079"/>
    <cellStyle name="20% - Accent6 2 16" xfId="26080"/>
    <cellStyle name="20% - Accent6 2 17" xfId="26081"/>
    <cellStyle name="20% - Accent6 2 18" xfId="26082"/>
    <cellStyle name="20% - Accent6 2 19" xfId="26083"/>
    <cellStyle name="20% - Accent6 2 2" xfId="26084"/>
    <cellStyle name="20% - Accent6 2 2 10" xfId="26085"/>
    <cellStyle name="20% - Accent6 2 2 11" xfId="26086"/>
    <cellStyle name="20% - Accent6 2 2 12" xfId="26087"/>
    <cellStyle name="20% - Accent6 2 2 13" xfId="26088"/>
    <cellStyle name="20% - Accent6 2 2 14" xfId="26089"/>
    <cellStyle name="20% - Accent6 2 2 15" xfId="26090"/>
    <cellStyle name="20% - Accent6 2 2 2" xfId="26091"/>
    <cellStyle name="20% - Accent6 2 2 2 10" xfId="26092"/>
    <cellStyle name="20% - Accent6 2 2 2 11" xfId="26093"/>
    <cellStyle name="20% - Accent6 2 2 2 12" xfId="26094"/>
    <cellStyle name="20% - Accent6 2 2 2 2" xfId="26095"/>
    <cellStyle name="20% - Accent6 2 2 2 2 2" xfId="26096"/>
    <cellStyle name="20% - Accent6 2 2 2 2 2 2" xfId="26097"/>
    <cellStyle name="20% - Accent6 2 2 2 2 2 2 2" xfId="26098"/>
    <cellStyle name="20% - Accent6 2 2 2 2 2 3" xfId="26099"/>
    <cellStyle name="20% - Accent6 2 2 2 2 3" xfId="26100"/>
    <cellStyle name="20% - Accent6 2 2 2 2 3 2" xfId="26101"/>
    <cellStyle name="20% - Accent6 2 2 2 2 4" xfId="26102"/>
    <cellStyle name="20% - Accent6 2 2 2 2 5" xfId="26103"/>
    <cellStyle name="20% - Accent6 2 2 2 2 6" xfId="26104"/>
    <cellStyle name="20% - Accent6 2 2 2 2 7" xfId="26105"/>
    <cellStyle name="20% - Accent6 2 2 2 2 8" xfId="26106"/>
    <cellStyle name="20% - Accent6 2 2 2 3" xfId="26107"/>
    <cellStyle name="20% - Accent6 2 2 2 3 2" xfId="26108"/>
    <cellStyle name="20% - Accent6 2 2 2 3 2 2" xfId="26109"/>
    <cellStyle name="20% - Accent6 2 2 2 3 2 2 2" xfId="26110"/>
    <cellStyle name="20% - Accent6 2 2 2 3 2 3" xfId="26111"/>
    <cellStyle name="20% - Accent6 2 2 2 3 3" xfId="26112"/>
    <cellStyle name="20% - Accent6 2 2 2 3 3 2" xfId="26113"/>
    <cellStyle name="20% - Accent6 2 2 2 3 4" xfId="26114"/>
    <cellStyle name="20% - Accent6 2 2 2 3 5" xfId="26115"/>
    <cellStyle name="20% - Accent6 2 2 2 3 6" xfId="26116"/>
    <cellStyle name="20% - Accent6 2 2 2 3 7" xfId="26117"/>
    <cellStyle name="20% - Accent6 2 2 2 3 8" xfId="26118"/>
    <cellStyle name="20% - Accent6 2 2 2 4" xfId="26119"/>
    <cellStyle name="20% - Accent6 2 2 2 4 2" xfId="26120"/>
    <cellStyle name="20% - Accent6 2 2 2 4 2 2" xfId="26121"/>
    <cellStyle name="20% - Accent6 2 2 2 4 3" xfId="26122"/>
    <cellStyle name="20% - Accent6 2 2 2 5" xfId="26123"/>
    <cellStyle name="20% - Accent6 2 2 2 5 2" xfId="26124"/>
    <cellStyle name="20% - Accent6 2 2 2 6" xfId="26125"/>
    <cellStyle name="20% - Accent6 2 2 2 6 2" xfId="26126"/>
    <cellStyle name="20% - Accent6 2 2 2 7" xfId="26127"/>
    <cellStyle name="20% - Accent6 2 2 2 8" xfId="26128"/>
    <cellStyle name="20% - Accent6 2 2 2 9" xfId="26129"/>
    <cellStyle name="20% - Accent6 2 2 3" xfId="26130"/>
    <cellStyle name="20% - Accent6 2 2 3 10" xfId="26131"/>
    <cellStyle name="20% - Accent6 2 2 3 11" xfId="26132"/>
    <cellStyle name="20% - Accent6 2 2 3 12" xfId="26133"/>
    <cellStyle name="20% - Accent6 2 2 3 2" xfId="26134"/>
    <cellStyle name="20% - Accent6 2 2 3 2 2" xfId="26135"/>
    <cellStyle name="20% - Accent6 2 2 3 2 2 2" xfId="26136"/>
    <cellStyle name="20% - Accent6 2 2 3 2 2 2 2" xfId="26137"/>
    <cellStyle name="20% - Accent6 2 2 3 2 2 3" xfId="26138"/>
    <cellStyle name="20% - Accent6 2 2 3 2 3" xfId="26139"/>
    <cellStyle name="20% - Accent6 2 2 3 2 3 2" xfId="26140"/>
    <cellStyle name="20% - Accent6 2 2 3 2 4" xfId="26141"/>
    <cellStyle name="20% - Accent6 2 2 3 2 5" xfId="26142"/>
    <cellStyle name="20% - Accent6 2 2 3 2 6" xfId="26143"/>
    <cellStyle name="20% - Accent6 2 2 3 2 7" xfId="26144"/>
    <cellStyle name="20% - Accent6 2 2 3 2 8" xfId="26145"/>
    <cellStyle name="20% - Accent6 2 2 3 3" xfId="26146"/>
    <cellStyle name="20% - Accent6 2 2 3 3 2" xfId="26147"/>
    <cellStyle name="20% - Accent6 2 2 3 3 2 2" xfId="26148"/>
    <cellStyle name="20% - Accent6 2 2 3 3 2 2 2" xfId="26149"/>
    <cellStyle name="20% - Accent6 2 2 3 3 2 3" xfId="26150"/>
    <cellStyle name="20% - Accent6 2 2 3 3 3" xfId="26151"/>
    <cellStyle name="20% - Accent6 2 2 3 3 3 2" xfId="26152"/>
    <cellStyle name="20% - Accent6 2 2 3 3 4" xfId="26153"/>
    <cellStyle name="20% - Accent6 2 2 3 3 5" xfId="26154"/>
    <cellStyle name="20% - Accent6 2 2 3 3 6" xfId="26155"/>
    <cellStyle name="20% - Accent6 2 2 3 3 7" xfId="26156"/>
    <cellStyle name="20% - Accent6 2 2 3 3 8" xfId="26157"/>
    <cellStyle name="20% - Accent6 2 2 3 4" xfId="26158"/>
    <cellStyle name="20% - Accent6 2 2 3 4 2" xfId="26159"/>
    <cellStyle name="20% - Accent6 2 2 3 4 2 2" xfId="26160"/>
    <cellStyle name="20% - Accent6 2 2 3 4 3" xfId="26161"/>
    <cellStyle name="20% - Accent6 2 2 3 5" xfId="26162"/>
    <cellStyle name="20% - Accent6 2 2 3 5 2" xfId="26163"/>
    <cellStyle name="20% - Accent6 2 2 3 6" xfId="26164"/>
    <cellStyle name="20% - Accent6 2 2 3 6 2" xfId="26165"/>
    <cellStyle name="20% - Accent6 2 2 3 7" xfId="26166"/>
    <cellStyle name="20% - Accent6 2 2 3 8" xfId="26167"/>
    <cellStyle name="20% - Accent6 2 2 3 9" xfId="26168"/>
    <cellStyle name="20% - Accent6 2 2 4" xfId="26169"/>
    <cellStyle name="20% - Accent6 2 2 4 10" xfId="26170"/>
    <cellStyle name="20% - Accent6 2 2 4 11" xfId="26171"/>
    <cellStyle name="20% - Accent6 2 2 4 12" xfId="26172"/>
    <cellStyle name="20% - Accent6 2 2 4 2" xfId="26173"/>
    <cellStyle name="20% - Accent6 2 2 4 2 2" xfId="26174"/>
    <cellStyle name="20% - Accent6 2 2 4 2 2 2" xfId="26175"/>
    <cellStyle name="20% - Accent6 2 2 4 2 2 2 2" xfId="26176"/>
    <cellStyle name="20% - Accent6 2 2 4 2 2 3" xfId="26177"/>
    <cellStyle name="20% - Accent6 2 2 4 2 3" xfId="26178"/>
    <cellStyle name="20% - Accent6 2 2 4 2 3 2" xfId="26179"/>
    <cellStyle name="20% - Accent6 2 2 4 2 4" xfId="26180"/>
    <cellStyle name="20% - Accent6 2 2 4 2 5" xfId="26181"/>
    <cellStyle name="20% - Accent6 2 2 4 2 6" xfId="26182"/>
    <cellStyle name="20% - Accent6 2 2 4 2 7" xfId="26183"/>
    <cellStyle name="20% - Accent6 2 2 4 2 8" xfId="26184"/>
    <cellStyle name="20% - Accent6 2 2 4 3" xfId="26185"/>
    <cellStyle name="20% - Accent6 2 2 4 3 2" xfId="26186"/>
    <cellStyle name="20% - Accent6 2 2 4 3 2 2" xfId="26187"/>
    <cellStyle name="20% - Accent6 2 2 4 3 2 2 2" xfId="26188"/>
    <cellStyle name="20% - Accent6 2 2 4 3 2 3" xfId="26189"/>
    <cellStyle name="20% - Accent6 2 2 4 3 3" xfId="26190"/>
    <cellStyle name="20% - Accent6 2 2 4 3 3 2" xfId="26191"/>
    <cellStyle name="20% - Accent6 2 2 4 3 4" xfId="26192"/>
    <cellStyle name="20% - Accent6 2 2 4 3 5" xfId="26193"/>
    <cellStyle name="20% - Accent6 2 2 4 3 6" xfId="26194"/>
    <cellStyle name="20% - Accent6 2 2 4 3 7" xfId="26195"/>
    <cellStyle name="20% - Accent6 2 2 4 3 8" xfId="26196"/>
    <cellStyle name="20% - Accent6 2 2 4 4" xfId="26197"/>
    <cellStyle name="20% - Accent6 2 2 4 4 2" xfId="26198"/>
    <cellStyle name="20% - Accent6 2 2 4 4 2 2" xfId="26199"/>
    <cellStyle name="20% - Accent6 2 2 4 4 3" xfId="26200"/>
    <cellStyle name="20% - Accent6 2 2 4 5" xfId="26201"/>
    <cellStyle name="20% - Accent6 2 2 4 5 2" xfId="26202"/>
    <cellStyle name="20% - Accent6 2 2 4 6" xfId="26203"/>
    <cellStyle name="20% - Accent6 2 2 4 6 2" xfId="26204"/>
    <cellStyle name="20% - Accent6 2 2 4 7" xfId="26205"/>
    <cellStyle name="20% - Accent6 2 2 4 8" xfId="26206"/>
    <cellStyle name="20% - Accent6 2 2 4 9" xfId="26207"/>
    <cellStyle name="20% - Accent6 2 2 5" xfId="26208"/>
    <cellStyle name="20% - Accent6 2 2 5 2" xfId="26209"/>
    <cellStyle name="20% - Accent6 2 2 5 2 2" xfId="26210"/>
    <cellStyle name="20% - Accent6 2 2 5 2 2 2" xfId="26211"/>
    <cellStyle name="20% - Accent6 2 2 5 2 3" xfId="26212"/>
    <cellStyle name="20% - Accent6 2 2 5 3" xfId="26213"/>
    <cellStyle name="20% - Accent6 2 2 5 3 2" xfId="26214"/>
    <cellStyle name="20% - Accent6 2 2 5 4" xfId="26215"/>
    <cellStyle name="20% - Accent6 2 2 5 5" xfId="26216"/>
    <cellStyle name="20% - Accent6 2 2 5 6" xfId="26217"/>
    <cellStyle name="20% - Accent6 2 2 5 7" xfId="26218"/>
    <cellStyle name="20% - Accent6 2 2 5 8" xfId="26219"/>
    <cellStyle name="20% - Accent6 2 2 6" xfId="26220"/>
    <cellStyle name="20% - Accent6 2 2 6 2" xfId="26221"/>
    <cellStyle name="20% - Accent6 2 2 6 2 2" xfId="26222"/>
    <cellStyle name="20% - Accent6 2 2 6 2 2 2" xfId="26223"/>
    <cellStyle name="20% - Accent6 2 2 6 2 3" xfId="26224"/>
    <cellStyle name="20% - Accent6 2 2 6 3" xfId="26225"/>
    <cellStyle name="20% - Accent6 2 2 6 3 2" xfId="26226"/>
    <cellStyle name="20% - Accent6 2 2 6 4" xfId="26227"/>
    <cellStyle name="20% - Accent6 2 2 6 5" xfId="26228"/>
    <cellStyle name="20% - Accent6 2 2 6 6" xfId="26229"/>
    <cellStyle name="20% - Accent6 2 2 6 7" xfId="26230"/>
    <cellStyle name="20% - Accent6 2 2 6 8" xfId="26231"/>
    <cellStyle name="20% - Accent6 2 2 7" xfId="26232"/>
    <cellStyle name="20% - Accent6 2 2 7 2" xfId="26233"/>
    <cellStyle name="20% - Accent6 2 2 7 2 2" xfId="26234"/>
    <cellStyle name="20% - Accent6 2 2 7 3" xfId="26235"/>
    <cellStyle name="20% - Accent6 2 2 8" xfId="26236"/>
    <cellStyle name="20% - Accent6 2 2 8 2" xfId="26237"/>
    <cellStyle name="20% - Accent6 2 2 9" xfId="26238"/>
    <cellStyle name="20% - Accent6 2 2 9 2" xfId="26239"/>
    <cellStyle name="20% - Accent6 2 3" xfId="26240"/>
    <cellStyle name="20% - Accent6 2 3 10" xfId="26241"/>
    <cellStyle name="20% - Accent6 2 3 11" xfId="26242"/>
    <cellStyle name="20% - Accent6 2 3 12" xfId="26243"/>
    <cellStyle name="20% - Accent6 2 3 2" xfId="26244"/>
    <cellStyle name="20% - Accent6 2 3 2 2" xfId="26245"/>
    <cellStyle name="20% - Accent6 2 3 2 2 2" xfId="26246"/>
    <cellStyle name="20% - Accent6 2 3 2 2 2 2" xfId="26247"/>
    <cellStyle name="20% - Accent6 2 3 2 2 3" xfId="26248"/>
    <cellStyle name="20% - Accent6 2 3 2 3" xfId="26249"/>
    <cellStyle name="20% - Accent6 2 3 2 3 2" xfId="26250"/>
    <cellStyle name="20% - Accent6 2 3 2 4" xfId="26251"/>
    <cellStyle name="20% - Accent6 2 3 2 5" xfId="26252"/>
    <cellStyle name="20% - Accent6 2 3 2 6" xfId="26253"/>
    <cellStyle name="20% - Accent6 2 3 2 7" xfId="26254"/>
    <cellStyle name="20% - Accent6 2 3 2 8" xfId="26255"/>
    <cellStyle name="20% - Accent6 2 3 3" xfId="26256"/>
    <cellStyle name="20% - Accent6 2 3 3 2" xfId="26257"/>
    <cellStyle name="20% - Accent6 2 3 3 2 2" xfId="26258"/>
    <cellStyle name="20% - Accent6 2 3 3 2 2 2" xfId="26259"/>
    <cellStyle name="20% - Accent6 2 3 3 2 3" xfId="26260"/>
    <cellStyle name="20% - Accent6 2 3 3 3" xfId="26261"/>
    <cellStyle name="20% - Accent6 2 3 3 3 2" xfId="26262"/>
    <cellStyle name="20% - Accent6 2 3 3 4" xfId="26263"/>
    <cellStyle name="20% - Accent6 2 3 3 5" xfId="26264"/>
    <cellStyle name="20% - Accent6 2 3 3 6" xfId="26265"/>
    <cellStyle name="20% - Accent6 2 3 3 7" xfId="26266"/>
    <cellStyle name="20% - Accent6 2 3 3 8" xfId="26267"/>
    <cellStyle name="20% - Accent6 2 3 4" xfId="26268"/>
    <cellStyle name="20% - Accent6 2 3 4 2" xfId="26269"/>
    <cellStyle name="20% - Accent6 2 3 4 2 2" xfId="26270"/>
    <cellStyle name="20% - Accent6 2 3 4 3" xfId="26271"/>
    <cellStyle name="20% - Accent6 2 3 5" xfId="26272"/>
    <cellStyle name="20% - Accent6 2 3 5 2" xfId="26273"/>
    <cellStyle name="20% - Accent6 2 3 6" xfId="26274"/>
    <cellStyle name="20% - Accent6 2 3 6 2" xfId="26275"/>
    <cellStyle name="20% - Accent6 2 3 7" xfId="26276"/>
    <cellStyle name="20% - Accent6 2 3 8" xfId="26277"/>
    <cellStyle name="20% - Accent6 2 3 9" xfId="26278"/>
    <cellStyle name="20% - Accent6 2 4" xfId="26279"/>
    <cellStyle name="20% - Accent6 2 4 10" xfId="26280"/>
    <cellStyle name="20% - Accent6 2 4 11" xfId="26281"/>
    <cellStyle name="20% - Accent6 2 4 12" xfId="26282"/>
    <cellStyle name="20% - Accent6 2 4 2" xfId="26283"/>
    <cellStyle name="20% - Accent6 2 4 2 2" xfId="26284"/>
    <cellStyle name="20% - Accent6 2 4 2 2 2" xfId="26285"/>
    <cellStyle name="20% - Accent6 2 4 2 2 2 2" xfId="26286"/>
    <cellStyle name="20% - Accent6 2 4 2 2 3" xfId="26287"/>
    <cellStyle name="20% - Accent6 2 4 2 3" xfId="26288"/>
    <cellStyle name="20% - Accent6 2 4 2 3 2" xfId="26289"/>
    <cellStyle name="20% - Accent6 2 4 2 4" xfId="26290"/>
    <cellStyle name="20% - Accent6 2 4 2 5" xfId="26291"/>
    <cellStyle name="20% - Accent6 2 4 2 6" xfId="26292"/>
    <cellStyle name="20% - Accent6 2 4 2 7" xfId="26293"/>
    <cellStyle name="20% - Accent6 2 4 2 8" xfId="26294"/>
    <cellStyle name="20% - Accent6 2 4 3" xfId="26295"/>
    <cellStyle name="20% - Accent6 2 4 3 2" xfId="26296"/>
    <cellStyle name="20% - Accent6 2 4 3 2 2" xfId="26297"/>
    <cellStyle name="20% - Accent6 2 4 3 2 2 2" xfId="26298"/>
    <cellStyle name="20% - Accent6 2 4 3 2 3" xfId="26299"/>
    <cellStyle name="20% - Accent6 2 4 3 3" xfId="26300"/>
    <cellStyle name="20% - Accent6 2 4 3 3 2" xfId="26301"/>
    <cellStyle name="20% - Accent6 2 4 3 4" xfId="26302"/>
    <cellStyle name="20% - Accent6 2 4 3 5" xfId="26303"/>
    <cellStyle name="20% - Accent6 2 4 3 6" xfId="26304"/>
    <cellStyle name="20% - Accent6 2 4 3 7" xfId="26305"/>
    <cellStyle name="20% - Accent6 2 4 3 8" xfId="26306"/>
    <cellStyle name="20% - Accent6 2 4 4" xfId="26307"/>
    <cellStyle name="20% - Accent6 2 4 4 2" xfId="26308"/>
    <cellStyle name="20% - Accent6 2 4 4 2 2" xfId="26309"/>
    <cellStyle name="20% - Accent6 2 4 4 3" xfId="26310"/>
    <cellStyle name="20% - Accent6 2 4 5" xfId="26311"/>
    <cellStyle name="20% - Accent6 2 4 5 2" xfId="26312"/>
    <cellStyle name="20% - Accent6 2 4 6" xfId="26313"/>
    <cellStyle name="20% - Accent6 2 4 6 2" xfId="26314"/>
    <cellStyle name="20% - Accent6 2 4 7" xfId="26315"/>
    <cellStyle name="20% - Accent6 2 4 8" xfId="26316"/>
    <cellStyle name="20% - Accent6 2 4 9" xfId="26317"/>
    <cellStyle name="20% - Accent6 2 5" xfId="26318"/>
    <cellStyle name="20% - Accent6 2 5 10" xfId="26319"/>
    <cellStyle name="20% - Accent6 2 5 11" xfId="26320"/>
    <cellStyle name="20% - Accent6 2 5 12" xfId="26321"/>
    <cellStyle name="20% - Accent6 2 5 2" xfId="26322"/>
    <cellStyle name="20% - Accent6 2 5 2 2" xfId="26323"/>
    <cellStyle name="20% - Accent6 2 5 2 2 2" xfId="26324"/>
    <cellStyle name="20% - Accent6 2 5 2 2 2 2" xfId="26325"/>
    <cellStyle name="20% - Accent6 2 5 2 2 3" xfId="26326"/>
    <cellStyle name="20% - Accent6 2 5 2 3" xfId="26327"/>
    <cellStyle name="20% - Accent6 2 5 2 3 2" xfId="26328"/>
    <cellStyle name="20% - Accent6 2 5 2 4" xfId="26329"/>
    <cellStyle name="20% - Accent6 2 5 2 5" xfId="26330"/>
    <cellStyle name="20% - Accent6 2 5 2 6" xfId="26331"/>
    <cellStyle name="20% - Accent6 2 5 2 7" xfId="26332"/>
    <cellStyle name="20% - Accent6 2 5 2 8" xfId="26333"/>
    <cellStyle name="20% - Accent6 2 5 3" xfId="26334"/>
    <cellStyle name="20% - Accent6 2 5 3 2" xfId="26335"/>
    <cellStyle name="20% - Accent6 2 5 3 2 2" xfId="26336"/>
    <cellStyle name="20% - Accent6 2 5 3 2 2 2" xfId="26337"/>
    <cellStyle name="20% - Accent6 2 5 3 2 3" xfId="26338"/>
    <cellStyle name="20% - Accent6 2 5 3 3" xfId="26339"/>
    <cellStyle name="20% - Accent6 2 5 3 3 2" xfId="26340"/>
    <cellStyle name="20% - Accent6 2 5 3 4" xfId="26341"/>
    <cellStyle name="20% - Accent6 2 5 3 5" xfId="26342"/>
    <cellStyle name="20% - Accent6 2 5 3 6" xfId="26343"/>
    <cellStyle name="20% - Accent6 2 5 3 7" xfId="26344"/>
    <cellStyle name="20% - Accent6 2 5 3 8" xfId="26345"/>
    <cellStyle name="20% - Accent6 2 5 4" xfId="26346"/>
    <cellStyle name="20% - Accent6 2 5 4 2" xfId="26347"/>
    <cellStyle name="20% - Accent6 2 5 4 2 2" xfId="26348"/>
    <cellStyle name="20% - Accent6 2 5 4 3" xfId="26349"/>
    <cellStyle name="20% - Accent6 2 5 5" xfId="26350"/>
    <cellStyle name="20% - Accent6 2 5 5 2" xfId="26351"/>
    <cellStyle name="20% - Accent6 2 5 6" xfId="26352"/>
    <cellStyle name="20% - Accent6 2 5 6 2" xfId="26353"/>
    <cellStyle name="20% - Accent6 2 5 7" xfId="26354"/>
    <cellStyle name="20% - Accent6 2 5 8" xfId="26355"/>
    <cellStyle name="20% - Accent6 2 5 9" xfId="26356"/>
    <cellStyle name="20% - Accent6 2 6" xfId="26357"/>
    <cellStyle name="20% - Accent6 2 6 10" xfId="26358"/>
    <cellStyle name="20% - Accent6 2 6 2" xfId="26359"/>
    <cellStyle name="20% - Accent6 2 6 2 2" xfId="26360"/>
    <cellStyle name="20% - Accent6 2 6 2 2 2" xfId="26361"/>
    <cellStyle name="20% - Accent6 2 6 2 3" xfId="26362"/>
    <cellStyle name="20% - Accent6 2 6 3" xfId="26363"/>
    <cellStyle name="20% - Accent6 2 6 3 2" xfId="26364"/>
    <cellStyle name="20% - Accent6 2 6 4" xfId="26365"/>
    <cellStyle name="20% - Accent6 2 6 5" xfId="26366"/>
    <cellStyle name="20% - Accent6 2 6 6" xfId="26367"/>
    <cellStyle name="20% - Accent6 2 6 7" xfId="26368"/>
    <cellStyle name="20% - Accent6 2 6 8" xfId="26369"/>
    <cellStyle name="20% - Accent6 2 6 9" xfId="26370"/>
    <cellStyle name="20% - Accent6 2 7" xfId="26371"/>
    <cellStyle name="20% - Accent6 2 7 10" xfId="26372"/>
    <cellStyle name="20% - Accent6 2 7 2" xfId="26373"/>
    <cellStyle name="20% - Accent6 2 7 2 2" xfId="26374"/>
    <cellStyle name="20% - Accent6 2 7 2 2 2" xfId="26375"/>
    <cellStyle name="20% - Accent6 2 7 2 3" xfId="26376"/>
    <cellStyle name="20% - Accent6 2 7 3" xfId="26377"/>
    <cellStyle name="20% - Accent6 2 7 3 2" xfId="26378"/>
    <cellStyle name="20% - Accent6 2 7 4" xfId="26379"/>
    <cellStyle name="20% - Accent6 2 7 5" xfId="26380"/>
    <cellStyle name="20% - Accent6 2 7 6" xfId="26381"/>
    <cellStyle name="20% - Accent6 2 7 7" xfId="26382"/>
    <cellStyle name="20% - Accent6 2 7 8" xfId="26383"/>
    <cellStyle name="20% - Accent6 2 7 9" xfId="26384"/>
    <cellStyle name="20% - Accent6 2 8" xfId="26385"/>
    <cellStyle name="20% - Accent6 2 8 10" xfId="26386"/>
    <cellStyle name="20% - Accent6 2 8 2" xfId="26387"/>
    <cellStyle name="20% - Accent6 2 8 2 2" xfId="26388"/>
    <cellStyle name="20% - Accent6 2 8 2 2 2" xfId="26389"/>
    <cellStyle name="20% - Accent6 2 8 2 3" xfId="26390"/>
    <cellStyle name="20% - Accent6 2 8 3" xfId="26391"/>
    <cellStyle name="20% - Accent6 2 8 3 2" xfId="26392"/>
    <cellStyle name="20% - Accent6 2 8 4" xfId="26393"/>
    <cellStyle name="20% - Accent6 2 8 5" xfId="26394"/>
    <cellStyle name="20% - Accent6 2 8 6" xfId="26395"/>
    <cellStyle name="20% - Accent6 2 8 7" xfId="26396"/>
    <cellStyle name="20% - Accent6 2 8 8" xfId="26397"/>
    <cellStyle name="20% - Accent6 2 8 9" xfId="26398"/>
    <cellStyle name="20% - Accent6 2 9" xfId="26399"/>
    <cellStyle name="20% - Accent6 2 9 10" xfId="26400"/>
    <cellStyle name="20% - Accent6 2 9 2" xfId="26401"/>
    <cellStyle name="20% - Accent6 2 9 2 2" xfId="26402"/>
    <cellStyle name="20% - Accent6 2 9 2 2 2" xfId="26403"/>
    <cellStyle name="20% - Accent6 2 9 2 3" xfId="26404"/>
    <cellStyle name="20% - Accent6 2 9 3" xfId="26405"/>
    <cellStyle name="20% - Accent6 2 9 3 2" xfId="26406"/>
    <cellStyle name="20% - Accent6 2 9 4" xfId="26407"/>
    <cellStyle name="20% - Accent6 2 9 5" xfId="26408"/>
    <cellStyle name="20% - Accent6 2 9 6" xfId="26409"/>
    <cellStyle name="20% - Accent6 2 9 7" xfId="26410"/>
    <cellStyle name="20% - Accent6 2 9 8" xfId="26411"/>
    <cellStyle name="20% - Accent6 2 9 9" xfId="26412"/>
    <cellStyle name="20% - Accent6 20" xfId="26413"/>
    <cellStyle name="20% - Accent6 20 10" xfId="26414"/>
    <cellStyle name="20% - Accent6 20 11" xfId="26415"/>
    <cellStyle name="20% - Accent6 20 12" xfId="26416"/>
    <cellStyle name="20% - Accent6 20 13" xfId="26417"/>
    <cellStyle name="20% - Accent6 20 14" xfId="26418"/>
    <cellStyle name="20% - Accent6 20 15" xfId="26419"/>
    <cellStyle name="20% - Accent6 20 16" xfId="26420"/>
    <cellStyle name="20% - Accent6 20 2" xfId="26421"/>
    <cellStyle name="20% - Accent6 20 2 10" xfId="26422"/>
    <cellStyle name="20% - Accent6 20 2 11" xfId="26423"/>
    <cellStyle name="20% - Accent6 20 2 12" xfId="26424"/>
    <cellStyle name="20% - Accent6 20 2 13" xfId="26425"/>
    <cellStyle name="20% - Accent6 20 2 2" xfId="26426"/>
    <cellStyle name="20% - Accent6 20 2 2 10" xfId="26427"/>
    <cellStyle name="20% - Accent6 20 2 2 2" xfId="26428"/>
    <cellStyle name="20% - Accent6 20 2 2 3" xfId="26429"/>
    <cellStyle name="20% - Accent6 20 2 2 4" xfId="26430"/>
    <cellStyle name="20% - Accent6 20 2 2 5" xfId="26431"/>
    <cellStyle name="20% - Accent6 20 2 2 6" xfId="26432"/>
    <cellStyle name="20% - Accent6 20 2 2 7" xfId="26433"/>
    <cellStyle name="20% - Accent6 20 2 2 8" xfId="26434"/>
    <cellStyle name="20% - Accent6 20 2 2 9" xfId="26435"/>
    <cellStyle name="20% - Accent6 20 2 3" xfId="26436"/>
    <cellStyle name="20% - Accent6 20 2 3 10" xfId="26437"/>
    <cellStyle name="20% - Accent6 20 2 3 2" xfId="26438"/>
    <cellStyle name="20% - Accent6 20 2 3 3" xfId="26439"/>
    <cellStyle name="20% - Accent6 20 2 3 4" xfId="26440"/>
    <cellStyle name="20% - Accent6 20 2 3 5" xfId="26441"/>
    <cellStyle name="20% - Accent6 20 2 3 6" xfId="26442"/>
    <cellStyle name="20% - Accent6 20 2 3 7" xfId="26443"/>
    <cellStyle name="20% - Accent6 20 2 3 8" xfId="26444"/>
    <cellStyle name="20% - Accent6 20 2 3 9" xfId="26445"/>
    <cellStyle name="20% - Accent6 20 2 4" xfId="26446"/>
    <cellStyle name="20% - Accent6 20 2 5" xfId="26447"/>
    <cellStyle name="20% - Accent6 20 2 6" xfId="26448"/>
    <cellStyle name="20% - Accent6 20 2 7" xfId="26449"/>
    <cellStyle name="20% - Accent6 20 2 8" xfId="26450"/>
    <cellStyle name="20% - Accent6 20 2 9" xfId="26451"/>
    <cellStyle name="20% - Accent6 20 3" xfId="26452"/>
    <cellStyle name="20% - Accent6 20 3 10" xfId="26453"/>
    <cellStyle name="20% - Accent6 20 3 2" xfId="26454"/>
    <cellStyle name="20% - Accent6 20 3 3" xfId="26455"/>
    <cellStyle name="20% - Accent6 20 3 4" xfId="26456"/>
    <cellStyle name="20% - Accent6 20 3 5" xfId="26457"/>
    <cellStyle name="20% - Accent6 20 3 6" xfId="26458"/>
    <cellStyle name="20% - Accent6 20 3 7" xfId="26459"/>
    <cellStyle name="20% - Accent6 20 3 8" xfId="26460"/>
    <cellStyle name="20% - Accent6 20 3 9" xfId="26461"/>
    <cellStyle name="20% - Accent6 20 4" xfId="26462"/>
    <cellStyle name="20% - Accent6 20 4 10" xfId="26463"/>
    <cellStyle name="20% - Accent6 20 4 2" xfId="26464"/>
    <cellStyle name="20% - Accent6 20 4 3" xfId="26465"/>
    <cellStyle name="20% - Accent6 20 4 4" xfId="26466"/>
    <cellStyle name="20% - Accent6 20 4 5" xfId="26467"/>
    <cellStyle name="20% - Accent6 20 4 6" xfId="26468"/>
    <cellStyle name="20% - Accent6 20 4 7" xfId="26469"/>
    <cellStyle name="20% - Accent6 20 4 8" xfId="26470"/>
    <cellStyle name="20% - Accent6 20 4 9" xfId="26471"/>
    <cellStyle name="20% - Accent6 20 5" xfId="26472"/>
    <cellStyle name="20% - Accent6 20 5 10" xfId="26473"/>
    <cellStyle name="20% - Accent6 20 5 2" xfId="26474"/>
    <cellStyle name="20% - Accent6 20 5 3" xfId="26475"/>
    <cellStyle name="20% - Accent6 20 5 4" xfId="26476"/>
    <cellStyle name="20% - Accent6 20 5 5" xfId="26477"/>
    <cellStyle name="20% - Accent6 20 5 6" xfId="26478"/>
    <cellStyle name="20% - Accent6 20 5 7" xfId="26479"/>
    <cellStyle name="20% - Accent6 20 5 8" xfId="26480"/>
    <cellStyle name="20% - Accent6 20 5 9" xfId="26481"/>
    <cellStyle name="20% - Accent6 20 6" xfId="26482"/>
    <cellStyle name="20% - Accent6 20 6 10" xfId="26483"/>
    <cellStyle name="20% - Accent6 20 6 2" xfId="26484"/>
    <cellStyle name="20% - Accent6 20 6 3" xfId="26485"/>
    <cellStyle name="20% - Accent6 20 6 4" xfId="26486"/>
    <cellStyle name="20% - Accent6 20 6 5" xfId="26487"/>
    <cellStyle name="20% - Accent6 20 6 6" xfId="26488"/>
    <cellStyle name="20% - Accent6 20 6 7" xfId="26489"/>
    <cellStyle name="20% - Accent6 20 6 8" xfId="26490"/>
    <cellStyle name="20% - Accent6 20 6 9" xfId="26491"/>
    <cellStyle name="20% - Accent6 20 7" xfId="26492"/>
    <cellStyle name="20% - Accent6 20 8" xfId="26493"/>
    <cellStyle name="20% - Accent6 20 9" xfId="26494"/>
    <cellStyle name="20% - Accent6 21" xfId="26495"/>
    <cellStyle name="20% - Accent6 21 10" xfId="26496"/>
    <cellStyle name="20% - Accent6 21 11" xfId="26497"/>
    <cellStyle name="20% - Accent6 21 12" xfId="26498"/>
    <cellStyle name="20% - Accent6 21 13" xfId="26499"/>
    <cellStyle name="20% - Accent6 21 14" xfId="26500"/>
    <cellStyle name="20% - Accent6 21 15" xfId="26501"/>
    <cellStyle name="20% - Accent6 21 16" xfId="26502"/>
    <cellStyle name="20% - Accent6 21 2" xfId="26503"/>
    <cellStyle name="20% - Accent6 21 2 10" xfId="26504"/>
    <cellStyle name="20% - Accent6 21 2 11" xfId="26505"/>
    <cellStyle name="20% - Accent6 21 2 12" xfId="26506"/>
    <cellStyle name="20% - Accent6 21 2 13" xfId="26507"/>
    <cellStyle name="20% - Accent6 21 2 2" xfId="26508"/>
    <cellStyle name="20% - Accent6 21 2 2 10" xfId="26509"/>
    <cellStyle name="20% - Accent6 21 2 2 2" xfId="26510"/>
    <cellStyle name="20% - Accent6 21 2 2 3" xfId="26511"/>
    <cellStyle name="20% - Accent6 21 2 2 4" xfId="26512"/>
    <cellStyle name="20% - Accent6 21 2 2 5" xfId="26513"/>
    <cellStyle name="20% - Accent6 21 2 2 6" xfId="26514"/>
    <cellStyle name="20% - Accent6 21 2 2 7" xfId="26515"/>
    <cellStyle name="20% - Accent6 21 2 2 8" xfId="26516"/>
    <cellStyle name="20% - Accent6 21 2 2 9" xfId="26517"/>
    <cellStyle name="20% - Accent6 21 2 3" xfId="26518"/>
    <cellStyle name="20% - Accent6 21 2 3 10" xfId="26519"/>
    <cellStyle name="20% - Accent6 21 2 3 2" xfId="26520"/>
    <cellStyle name="20% - Accent6 21 2 3 3" xfId="26521"/>
    <cellStyle name="20% - Accent6 21 2 3 4" xfId="26522"/>
    <cellStyle name="20% - Accent6 21 2 3 5" xfId="26523"/>
    <cellStyle name="20% - Accent6 21 2 3 6" xfId="26524"/>
    <cellStyle name="20% - Accent6 21 2 3 7" xfId="26525"/>
    <cellStyle name="20% - Accent6 3" xfId="26526"/>
    <cellStyle name="20% - Accent6 3 10" xfId="26527"/>
    <cellStyle name="20% - Accent6 3 11" xfId="26528"/>
    <cellStyle name="20% - Accent6 3 12" xfId="26529"/>
    <cellStyle name="20% - Accent6 3 13" xfId="26530"/>
    <cellStyle name="20% - Accent6 3 14" xfId="26531"/>
    <cellStyle name="20% - Accent6 3 15" xfId="26532"/>
    <cellStyle name="20% - Accent6 3 2" xfId="26533"/>
    <cellStyle name="20% - Accent6 3 2 10" xfId="26534"/>
    <cellStyle name="20% - Accent6 3 2 11" xfId="26535"/>
    <cellStyle name="20% - Accent6 3 2 12" xfId="26536"/>
    <cellStyle name="20% - Accent6 3 2 2" xfId="26537"/>
    <cellStyle name="20% - Accent6 3 2 2 2" xfId="26538"/>
    <cellStyle name="20% - Accent6 3 2 2 2 2" xfId="26539"/>
    <cellStyle name="20% - Accent6 3 2 2 2 2 2" xfId="26540"/>
    <cellStyle name="20% - Accent6 3 2 2 2 3" xfId="26541"/>
    <cellStyle name="20% - Accent6 3 2 2 3" xfId="26542"/>
    <cellStyle name="20% - Accent6 3 2 2 3 2" xfId="26543"/>
    <cellStyle name="20% - Accent6 3 2 2 4" xfId="26544"/>
    <cellStyle name="20% - Accent6 3 2 2 5" xfId="26545"/>
    <cellStyle name="20% - Accent6 3 2 2 6" xfId="26546"/>
    <cellStyle name="20% - Accent6 3 2 2 7" xfId="26547"/>
    <cellStyle name="20% - Accent6 3 2 2 8" xfId="26548"/>
    <cellStyle name="20% - Accent6 3 2 3" xfId="26549"/>
    <cellStyle name="20% - Accent6 3 2 3 2" xfId="26550"/>
    <cellStyle name="20% - Accent6 3 2 3 2 2" xfId="26551"/>
    <cellStyle name="20% - Accent6 3 2 3 2 2 2" xfId="26552"/>
    <cellStyle name="20% - Accent6 3 2 3 2 3" xfId="26553"/>
    <cellStyle name="20% - Accent6 3 2 3 3" xfId="26554"/>
    <cellStyle name="20% - Accent6 3 2 3 3 2" xfId="26555"/>
    <cellStyle name="20% - Accent6 3 2 3 4" xfId="26556"/>
    <cellStyle name="20% - Accent6 3 2 3 5" xfId="26557"/>
    <cellStyle name="20% - Accent6 3 2 3 6" xfId="26558"/>
    <cellStyle name="20% - Accent6 3 2 3 7" xfId="26559"/>
    <cellStyle name="20% - Accent6 3 2 3 8" xfId="26560"/>
    <cellStyle name="20% - Accent6 3 2 4" xfId="26561"/>
    <cellStyle name="20% - Accent6 3 2 4 2" xfId="26562"/>
    <cellStyle name="20% - Accent6 3 2 4 2 2" xfId="26563"/>
    <cellStyle name="20% - Accent6 3 2 4 3" xfId="26564"/>
    <cellStyle name="20% - Accent6 3 2 5" xfId="26565"/>
    <cellStyle name="20% - Accent6 3 2 5 2" xfId="26566"/>
    <cellStyle name="20% - Accent6 3 2 6" xfId="26567"/>
    <cellStyle name="20% - Accent6 3 2 6 2" xfId="26568"/>
    <cellStyle name="20% - Accent6 3 2 7" xfId="26569"/>
    <cellStyle name="20% - Accent6 3 2 8" xfId="26570"/>
    <cellStyle name="20% - Accent6 3 2 9" xfId="26571"/>
    <cellStyle name="20% - Accent6 3 3" xfId="26572"/>
    <cellStyle name="20% - Accent6 3 3 10" xfId="26573"/>
    <cellStyle name="20% - Accent6 3 3 11" xfId="26574"/>
    <cellStyle name="20% - Accent6 3 3 12" xfId="26575"/>
    <cellStyle name="20% - Accent6 3 3 2" xfId="26576"/>
    <cellStyle name="20% - Accent6 3 3 2 2" xfId="26577"/>
    <cellStyle name="20% - Accent6 3 3 2 2 2" xfId="26578"/>
    <cellStyle name="20% - Accent6 3 3 2 2 2 2" xfId="26579"/>
    <cellStyle name="20% - Accent6 3 3 2 2 3" xfId="26580"/>
    <cellStyle name="20% - Accent6 3 3 2 3" xfId="26581"/>
    <cellStyle name="20% - Accent6 3 3 2 3 2" xfId="26582"/>
    <cellStyle name="20% - Accent6 3 3 2 4" xfId="26583"/>
    <cellStyle name="20% - Accent6 3 3 2 5" xfId="26584"/>
    <cellStyle name="20% - Accent6 3 3 2 6" xfId="26585"/>
    <cellStyle name="20% - Accent6 3 3 2 7" xfId="26586"/>
    <cellStyle name="20% - Accent6 3 3 2 8" xfId="26587"/>
    <cellStyle name="20% - Accent6 3 3 3" xfId="26588"/>
    <cellStyle name="20% - Accent6 3 3 3 2" xfId="26589"/>
    <cellStyle name="20% - Accent6 3 3 3 2 2" xfId="26590"/>
    <cellStyle name="20% - Accent6 3 3 3 2 2 2" xfId="26591"/>
    <cellStyle name="20% - Accent6 3 3 3 2 3" xfId="26592"/>
    <cellStyle name="20% - Accent6 3 3 3 3" xfId="26593"/>
    <cellStyle name="20% - Accent6 3 3 3 3 2" xfId="26594"/>
    <cellStyle name="20% - Accent6 3 3 3 4" xfId="26595"/>
    <cellStyle name="20% - Accent6 3 3 3 5" xfId="26596"/>
    <cellStyle name="20% - Accent6 3 3 3 6" xfId="26597"/>
    <cellStyle name="20% - Accent6 3 3 3 7" xfId="26598"/>
    <cellStyle name="20% - Accent6 3 3 3 8" xfId="26599"/>
    <cellStyle name="20% - Accent6 3 3 4" xfId="26600"/>
    <cellStyle name="20% - Accent6 3 3 4 2" xfId="26601"/>
    <cellStyle name="20% - Accent6 3 3 4 2 2" xfId="26602"/>
    <cellStyle name="20% - Accent6 3 3 4 3" xfId="26603"/>
    <cellStyle name="20% - Accent6 3 3 5" xfId="26604"/>
    <cellStyle name="20% - Accent6 3 3 5 2" xfId="26605"/>
    <cellStyle name="20% - Accent6 3 3 6" xfId="26606"/>
    <cellStyle name="20% - Accent6 3 3 6 2" xfId="26607"/>
    <cellStyle name="20% - Accent6 3 3 7" xfId="26608"/>
    <cellStyle name="20% - Accent6 3 3 8" xfId="26609"/>
    <cellStyle name="20% - Accent6 3 3 9" xfId="26610"/>
    <cellStyle name="20% - Accent6 3 4" xfId="26611"/>
    <cellStyle name="20% - Accent6 3 4 10" xfId="26612"/>
    <cellStyle name="20% - Accent6 3 4 11" xfId="26613"/>
    <cellStyle name="20% - Accent6 3 4 12" xfId="26614"/>
    <cellStyle name="20% - Accent6 3 4 2" xfId="26615"/>
    <cellStyle name="20% - Accent6 3 4 2 2" xfId="26616"/>
    <cellStyle name="20% - Accent6 3 4 2 2 2" xfId="26617"/>
    <cellStyle name="20% - Accent6 3 4 2 2 2 2" xfId="26618"/>
    <cellStyle name="20% - Accent6 3 4 2 2 3" xfId="26619"/>
    <cellStyle name="20% - Accent6 3 4 2 3" xfId="26620"/>
    <cellStyle name="20% - Accent6 3 4 2 3 2" xfId="26621"/>
    <cellStyle name="20% - Accent6 3 4 2 4" xfId="26622"/>
    <cellStyle name="20% - Accent6 3 4 2 5" xfId="26623"/>
    <cellStyle name="20% - Accent6 3 4 2 6" xfId="26624"/>
    <cellStyle name="20% - Accent6 3 4 2 7" xfId="26625"/>
    <cellStyle name="20% - Accent6 3 4 2 8" xfId="26626"/>
    <cellStyle name="20% - Accent6 3 4 3" xfId="26627"/>
    <cellStyle name="20% - Accent6 3 4 3 2" xfId="26628"/>
    <cellStyle name="20% - Accent6 3 4 3 2 2" xfId="26629"/>
    <cellStyle name="20% - Accent6 3 4 3 2 2 2" xfId="26630"/>
    <cellStyle name="20% - Accent6 3 4 3 2 3" xfId="26631"/>
    <cellStyle name="20% - Accent6 3 4 3 3" xfId="26632"/>
    <cellStyle name="20% - Accent6 3 4 3 3 2" xfId="26633"/>
    <cellStyle name="20% - Accent6 3 4 3 4" xfId="26634"/>
    <cellStyle name="20% - Accent6 3 4 3 5" xfId="26635"/>
    <cellStyle name="20% - Accent6 3 4 3 6" xfId="26636"/>
    <cellStyle name="20% - Accent6 3 4 3 7" xfId="26637"/>
    <cellStyle name="20% - Accent6 3 4 3 8" xfId="26638"/>
    <cellStyle name="20% - Accent6 3 4 4" xfId="26639"/>
    <cellStyle name="20% - Accent6 3 4 4 2" xfId="26640"/>
    <cellStyle name="20% - Accent6 3 4 4 2 2" xfId="26641"/>
    <cellStyle name="20% - Accent6 3 4 4 3" xfId="26642"/>
    <cellStyle name="20% - Accent6 3 4 5" xfId="26643"/>
    <cellStyle name="20% - Accent6 3 4 5 2" xfId="26644"/>
    <cellStyle name="20% - Accent6 3 4 6" xfId="26645"/>
    <cellStyle name="20% - Accent6 3 4 6 2" xfId="26646"/>
    <cellStyle name="20% - Accent6 3 4 7" xfId="26647"/>
    <cellStyle name="20% - Accent6 3 4 8" xfId="26648"/>
    <cellStyle name="20% - Accent6 3 4 9" xfId="26649"/>
    <cellStyle name="20% - Accent6 3 5" xfId="26650"/>
    <cellStyle name="20% - Accent6 3 5 2" xfId="26651"/>
    <cellStyle name="20% - Accent6 3 5 2 2" xfId="26652"/>
    <cellStyle name="20% - Accent6 3 5 2 2 2" xfId="26653"/>
    <cellStyle name="20% - Accent6 3 5 2 3" xfId="26654"/>
    <cellStyle name="20% - Accent6 3 5 3" xfId="26655"/>
    <cellStyle name="20% - Accent6 3 5 3 2" xfId="26656"/>
    <cellStyle name="20% - Accent6 3 5 4" xfId="26657"/>
    <cellStyle name="20% - Accent6 3 5 5" xfId="26658"/>
    <cellStyle name="20% - Accent6 3 5 6" xfId="26659"/>
    <cellStyle name="20% - Accent6 3 5 7" xfId="26660"/>
    <cellStyle name="20% - Accent6 3 5 8" xfId="26661"/>
    <cellStyle name="20% - Accent6 3 6" xfId="26662"/>
    <cellStyle name="20% - Accent6 3 6 2" xfId="26663"/>
    <cellStyle name="20% - Accent6 3 6 2 2" xfId="26664"/>
    <cellStyle name="20% - Accent6 3 6 2 2 2" xfId="26665"/>
    <cellStyle name="20% - Accent6 3 6 2 3" xfId="26666"/>
    <cellStyle name="20% - Accent6 3 6 3" xfId="26667"/>
    <cellStyle name="20% - Accent6 3 6 3 2" xfId="26668"/>
    <cellStyle name="20% - Accent6 3 6 4" xfId="26669"/>
    <cellStyle name="20% - Accent6 3 6 5" xfId="26670"/>
    <cellStyle name="20% - Accent6 3 6 6" xfId="26671"/>
    <cellStyle name="20% - Accent6 3 6 7" xfId="26672"/>
    <cellStyle name="20% - Accent6 3 6 8" xfId="26673"/>
    <cellStyle name="20% - Accent6 3 7" xfId="26674"/>
    <cellStyle name="20% - Accent6 3 7 2" xfId="26675"/>
    <cellStyle name="20% - Accent6 3 7 2 2" xfId="26676"/>
    <cellStyle name="20% - Accent6 3 7 3" xfId="26677"/>
    <cellStyle name="20% - Accent6 3 8" xfId="26678"/>
    <cellStyle name="20% - Accent6 3 8 2" xfId="26679"/>
    <cellStyle name="20% - Accent6 3 9" xfId="26680"/>
    <cellStyle name="20% - Accent6 3 9 2" xfId="26681"/>
    <cellStyle name="20% - Accent6 4" xfId="26682"/>
    <cellStyle name="20% - Accent6 4 10" xfId="26683"/>
    <cellStyle name="20% - Accent6 4 11" xfId="26684"/>
    <cellStyle name="20% - Accent6 4 12" xfId="26685"/>
    <cellStyle name="20% - Accent6 4 2" xfId="26686"/>
    <cellStyle name="20% - Accent6 4 2 2" xfId="26687"/>
    <cellStyle name="20% - Accent6 4 2 2 2" xfId="26688"/>
    <cellStyle name="20% - Accent6 4 2 2 2 2" xfId="26689"/>
    <cellStyle name="20% - Accent6 4 2 2 3" xfId="26690"/>
    <cellStyle name="20% - Accent6 4 2 3" xfId="26691"/>
    <cellStyle name="20% - Accent6 4 2 3 2" xfId="26692"/>
    <cellStyle name="20% - Accent6 4 2 4" xfId="26693"/>
    <cellStyle name="20% - Accent6 4 2 5" xfId="26694"/>
    <cellStyle name="20% - Accent6 4 2 6" xfId="26695"/>
    <cellStyle name="20% - Accent6 4 2 7" xfId="26696"/>
    <cellStyle name="20% - Accent6 4 2 8" xfId="26697"/>
    <cellStyle name="20% - Accent6 4 3" xfId="26698"/>
    <cellStyle name="20% - Accent6 4 3 2" xfId="26699"/>
    <cellStyle name="20% - Accent6 4 3 2 2" xfId="26700"/>
    <cellStyle name="20% - Accent6 4 3 2 2 2" xfId="26701"/>
    <cellStyle name="20% - Accent6 4 3 2 3" xfId="26702"/>
    <cellStyle name="20% - Accent6 4 3 3" xfId="26703"/>
    <cellStyle name="20% - Accent6 4 3 3 2" xfId="26704"/>
    <cellStyle name="20% - Accent6 4 3 4" xfId="26705"/>
    <cellStyle name="20% - Accent6 4 3 5" xfId="26706"/>
    <cellStyle name="20% - Accent6 4 3 6" xfId="26707"/>
    <cellStyle name="20% - Accent6 4 3 7" xfId="26708"/>
    <cellStyle name="20% - Accent6 4 3 8" xfId="26709"/>
    <cellStyle name="20% - Accent6 4 4" xfId="26710"/>
    <cellStyle name="20% - Accent6 4 4 2" xfId="26711"/>
    <cellStyle name="20% - Accent6 4 4 2 2" xfId="26712"/>
    <cellStyle name="20% - Accent6 4 4 3" xfId="26713"/>
    <cellStyle name="20% - Accent6 4 5" xfId="26714"/>
    <cellStyle name="20% - Accent6 4 5 2" xfId="26715"/>
    <cellStyle name="20% - Accent6 4 6" xfId="26716"/>
    <cellStyle name="20% - Accent6 4 6 2" xfId="26717"/>
    <cellStyle name="20% - Accent6 4 7" xfId="26718"/>
    <cellStyle name="20% - Accent6 4 8" xfId="26719"/>
    <cellStyle name="20% - Accent6 4 9" xfId="26720"/>
    <cellStyle name="20% - Accent6 5" xfId="26721"/>
    <cellStyle name="20% - Accent6 5 10" xfId="26722"/>
    <cellStyle name="20% - Accent6 5 11" xfId="26723"/>
    <cellStyle name="20% - Accent6 5 12" xfId="26724"/>
    <cellStyle name="20% - Accent6 5 2" xfId="26725"/>
    <cellStyle name="20% - Accent6 5 2 2" xfId="26726"/>
    <cellStyle name="20% - Accent6 5 2 2 2" xfId="26727"/>
    <cellStyle name="20% - Accent6 5 2 2 2 2" xfId="26728"/>
    <cellStyle name="20% - Accent6 5 2 2 3" xfId="26729"/>
    <cellStyle name="20% - Accent6 5 2 3" xfId="26730"/>
    <cellStyle name="20% - Accent6 5 2 3 2" xfId="26731"/>
    <cellStyle name="20% - Accent6 5 2 4" xfId="26732"/>
    <cellStyle name="20% - Accent6 5 2 5" xfId="26733"/>
    <cellStyle name="20% - Accent6 5 2 6" xfId="26734"/>
    <cellStyle name="20% - Accent6 5 2 7" xfId="26735"/>
    <cellStyle name="20% - Accent6 5 2 8" xfId="26736"/>
    <cellStyle name="20% - Accent6 5 3" xfId="26737"/>
    <cellStyle name="20% - Accent6 5 3 2" xfId="26738"/>
    <cellStyle name="20% - Accent6 5 3 2 2" xfId="26739"/>
    <cellStyle name="20% - Accent6 5 3 2 2 2" xfId="26740"/>
    <cellStyle name="20% - Accent6 5 3 2 3" xfId="26741"/>
    <cellStyle name="20% - Accent6 5 3 3" xfId="26742"/>
    <cellStyle name="20% - Accent6 5 3 3 2" xfId="26743"/>
    <cellStyle name="20% - Accent6 5 3 4" xfId="26744"/>
    <cellStyle name="20% - Accent6 5 3 5" xfId="26745"/>
    <cellStyle name="20% - Accent6 5 3 6" xfId="26746"/>
    <cellStyle name="20% - Accent6 5 3 7" xfId="26747"/>
    <cellStyle name="20% - Accent6 5 3 8" xfId="26748"/>
    <cellStyle name="20% - Accent6 5 4" xfId="26749"/>
    <cellStyle name="20% - Accent6 5 4 2" xfId="26750"/>
    <cellStyle name="20% - Accent6 5 4 2 2" xfId="26751"/>
    <cellStyle name="20% - Accent6 5 4 3" xfId="26752"/>
    <cellStyle name="20% - Accent6 5 5" xfId="26753"/>
    <cellStyle name="20% - Accent6 5 5 2" xfId="26754"/>
    <cellStyle name="20% - Accent6 5 6" xfId="26755"/>
    <cellStyle name="20% - Accent6 5 6 2" xfId="26756"/>
    <cellStyle name="20% - Accent6 5 7" xfId="26757"/>
    <cellStyle name="20% - Accent6 5 8" xfId="26758"/>
    <cellStyle name="20% - Accent6 5 9" xfId="26759"/>
    <cellStyle name="20% - Accent6 6" xfId="26760"/>
    <cellStyle name="20% - Accent6 6 10" xfId="26761"/>
    <cellStyle name="20% - Accent6 6 11" xfId="26762"/>
    <cellStyle name="20% - Accent6 6 12" xfId="26763"/>
    <cellStyle name="20% - Accent6 6 2" xfId="26764"/>
    <cellStyle name="20% - Accent6 6 2 2" xfId="26765"/>
    <cellStyle name="20% - Accent6 6 2 2 2" xfId="26766"/>
    <cellStyle name="20% - Accent6 6 2 2 2 2" xfId="26767"/>
    <cellStyle name="20% - Accent6 6 2 2 3" xfId="26768"/>
    <cellStyle name="20% - Accent6 6 2 3" xfId="26769"/>
    <cellStyle name="20% - Accent6 6 2 3 2" xfId="26770"/>
    <cellStyle name="20% - Accent6 6 2 4" xfId="26771"/>
    <cellStyle name="20% - Accent6 6 2 5" xfId="26772"/>
    <cellStyle name="20% - Accent6 6 2 6" xfId="26773"/>
    <cellStyle name="20% - Accent6 6 2 7" xfId="26774"/>
    <cellStyle name="20% - Accent6 6 2 8" xfId="26775"/>
    <cellStyle name="20% - Accent6 6 3" xfId="26776"/>
    <cellStyle name="20% - Accent6 6 3 2" xfId="26777"/>
    <cellStyle name="20% - Accent6 6 3 2 2" xfId="26778"/>
    <cellStyle name="20% - Accent6 6 3 2 2 2" xfId="26779"/>
    <cellStyle name="20% - Accent6 6 3 2 3" xfId="26780"/>
    <cellStyle name="20% - Accent6 6 3 3" xfId="26781"/>
    <cellStyle name="20% - Accent6 6 3 3 2" xfId="26782"/>
    <cellStyle name="20% - Accent6 6 3 4" xfId="26783"/>
    <cellStyle name="20% - Accent6 6 3 5" xfId="26784"/>
    <cellStyle name="20% - Accent6 6 3 6" xfId="26785"/>
    <cellStyle name="20% - Accent6 6 3 7" xfId="26786"/>
    <cellStyle name="20% - Accent6 6 3 8" xfId="26787"/>
    <cellStyle name="20% - Accent6 6 4" xfId="26788"/>
    <cellStyle name="20% - Accent6 6 4 2" xfId="26789"/>
    <cellStyle name="20% - Accent6 6 4 2 2" xfId="26790"/>
    <cellStyle name="20% - Accent6 6 4 3" xfId="26791"/>
    <cellStyle name="20% - Accent6 6 5" xfId="26792"/>
    <cellStyle name="20% - Accent6 6 5 2" xfId="26793"/>
    <cellStyle name="20% - Accent6 6 6" xfId="26794"/>
    <cellStyle name="20% - Accent6 6 6 2" xfId="26795"/>
    <cellStyle name="20% - Accent6 6 7" xfId="26796"/>
    <cellStyle name="20% - Accent6 6 8" xfId="26797"/>
    <cellStyle name="20% - Accent6 6 9" xfId="26798"/>
    <cellStyle name="20% - Accent6 7" xfId="26799"/>
    <cellStyle name="20% - Accent6 7 2" xfId="26800"/>
    <cellStyle name="20% - Accent6 7 2 2" xfId="26801"/>
    <cellStyle name="20% - Accent6 7 2 2 2" xfId="26802"/>
    <cellStyle name="20% - Accent6 7 2 3" xfId="26803"/>
    <cellStyle name="20% - Accent6 7 3" xfId="26804"/>
    <cellStyle name="20% - Accent6 7 3 2" xfId="26805"/>
    <cellStyle name="20% - Accent6 7 4" xfId="26806"/>
    <cellStyle name="20% - Accent6 7 5" xfId="26807"/>
    <cellStyle name="20% - Accent6 7 6" xfId="26808"/>
    <cellStyle name="20% - Accent6 7 7" xfId="26809"/>
    <cellStyle name="20% - Accent6 7 8" xfId="26810"/>
    <cellStyle name="20% - Accent6 8" xfId="26811"/>
    <cellStyle name="20% - Accent6 8 2" xfId="26812"/>
    <cellStyle name="20% - Accent6 8 2 2" xfId="26813"/>
    <cellStyle name="20% - Accent6 8 2 2 2" xfId="26814"/>
    <cellStyle name="20% - Accent6 8 2 3" xfId="26815"/>
    <cellStyle name="20% - Accent6 8 3" xfId="26816"/>
    <cellStyle name="20% - Accent6 8 3 2" xfId="26817"/>
    <cellStyle name="20% - Accent6 8 4" xfId="26818"/>
    <cellStyle name="20% - Accent6 8 5" xfId="26819"/>
    <cellStyle name="20% - Accent6 8 6" xfId="26820"/>
    <cellStyle name="20% - Accent6 8 7" xfId="26821"/>
    <cellStyle name="20% - Accent6 8 8" xfId="26822"/>
    <cellStyle name="20% - Accent6 9" xfId="26823"/>
    <cellStyle name="20% - Accent6 9 2" xfId="26824"/>
    <cellStyle name="20% - Accent6 9 2 2" xfId="26825"/>
    <cellStyle name="20% - Accent6 9 2 2 2" xfId="26826"/>
    <cellStyle name="20% - Accent6 9 2 3" xfId="26827"/>
    <cellStyle name="20% - Accent6 9 3" xfId="26828"/>
    <cellStyle name="20% - Accent6 9 3 2" xfId="26829"/>
    <cellStyle name="20% - Accent6 9 4" xfId="26830"/>
    <cellStyle name="20% - Accent6 9 5" xfId="26831"/>
    <cellStyle name="40% - Accent1 10" xfId="26832"/>
    <cellStyle name="40% - Accent1 10 2" xfId="26833"/>
    <cellStyle name="40% - Accent1 10 2 2" xfId="26834"/>
    <cellStyle name="40% - Accent1 10 2 2 2" xfId="26835"/>
    <cellStyle name="40% - Accent1 10 2 3" xfId="26836"/>
    <cellStyle name="40% - Accent1 10 3" xfId="26837"/>
    <cellStyle name="40% - Accent1 10 3 2" xfId="26838"/>
    <cellStyle name="40% - Accent1 10 4" xfId="26839"/>
    <cellStyle name="40% - Accent1 10 5" xfId="26840"/>
    <cellStyle name="40% - Accent1 11" xfId="26841"/>
    <cellStyle name="40% - Accent1 11 2" xfId="26842"/>
    <cellStyle name="40% - Accent1 11 2 2" xfId="26843"/>
    <cellStyle name="40% - Accent1 11 3" xfId="26844"/>
    <cellStyle name="40% - Accent1 12" xfId="26845"/>
    <cellStyle name="40% - Accent1 12 2" xfId="26846"/>
    <cellStyle name="40% - Accent1 13" xfId="26847"/>
    <cellStyle name="40% - Accent1 13 2" xfId="26848"/>
    <cellStyle name="40% - Accent1 14" xfId="26849"/>
    <cellStyle name="40% - Accent1 15" xfId="26850"/>
    <cellStyle name="40% - Accent1 16" xfId="26851"/>
    <cellStyle name="40% - Accent1 17" xfId="26852"/>
    <cellStyle name="40% - Accent1 18" xfId="26853"/>
    <cellStyle name="40% - Accent1 19" xfId="26854"/>
    <cellStyle name="40% - Accent1 2" xfId="8"/>
    <cellStyle name="40% - Accent1 2 10" xfId="26855"/>
    <cellStyle name="40% - Accent1 2 10 2" xfId="26856"/>
    <cellStyle name="40% - Accent1 2 10 2 2" xfId="26857"/>
    <cellStyle name="40% - Accent1 2 10 3" xfId="26858"/>
    <cellStyle name="40% - Accent1 2 11" xfId="26859"/>
    <cellStyle name="40% - Accent1 2 11 2" xfId="26860"/>
    <cellStyle name="40% - Accent1 2 12" xfId="26861"/>
    <cellStyle name="40% - Accent1 2 12 2" xfId="26862"/>
    <cellStyle name="40% - Accent1 2 13" xfId="26863"/>
    <cellStyle name="40% - Accent1 2 14" xfId="26864"/>
    <cellStyle name="40% - Accent1 2 15" xfId="26865"/>
    <cellStyle name="40% - Accent1 2 16" xfId="26866"/>
    <cellStyle name="40% - Accent1 2 17" xfId="26867"/>
    <cellStyle name="40% - Accent1 2 18" xfId="26868"/>
    <cellStyle name="40% - Accent1 2 2" xfId="26869"/>
    <cellStyle name="40% - Accent1 2 2 10" xfId="26870"/>
    <cellStyle name="40% - Accent1 2 2 11" xfId="26871"/>
    <cellStyle name="40% - Accent1 2 2 12" xfId="26872"/>
    <cellStyle name="40% - Accent1 2 2 13" xfId="26873"/>
    <cellStyle name="40% - Accent1 2 2 14" xfId="26874"/>
    <cellStyle name="40% - Accent1 2 2 15" xfId="26875"/>
    <cellStyle name="40% - Accent1 2 2 2" xfId="26876"/>
    <cellStyle name="40% - Accent1 2 2 2 10" xfId="26877"/>
    <cellStyle name="40% - Accent1 2 2 2 11" xfId="26878"/>
    <cellStyle name="40% - Accent1 2 2 2 12" xfId="26879"/>
    <cellStyle name="40% - Accent1 2 2 2 2" xfId="26880"/>
    <cellStyle name="40% - Accent1 2 2 2 2 2" xfId="26881"/>
    <cellStyle name="40% - Accent1 2 2 2 2 2 2" xfId="26882"/>
    <cellStyle name="40% - Accent1 2 2 2 2 2 2 2" xfId="26883"/>
    <cellStyle name="40% - Accent1 2 2 2 2 2 3" xfId="26884"/>
    <cellStyle name="40% - Accent1 2 2 2 2 3" xfId="26885"/>
    <cellStyle name="40% - Accent1 2 2 2 2 3 2" xfId="26886"/>
    <cellStyle name="40% - Accent1 2 2 2 2 4" xfId="26887"/>
    <cellStyle name="40% - Accent1 2 2 2 2 5" xfId="26888"/>
    <cellStyle name="40% - Accent1 2 2 2 2 6" xfId="26889"/>
    <cellStyle name="40% - Accent1 2 2 2 2 7" xfId="26890"/>
    <cellStyle name="40% - Accent1 2 2 2 2 8" xfId="26891"/>
    <cellStyle name="40% - Accent1 2 2 2 3" xfId="26892"/>
    <cellStyle name="40% - Accent1 2 2 2 3 2" xfId="26893"/>
    <cellStyle name="40% - Accent1 2 2 2 3 2 2" xfId="26894"/>
    <cellStyle name="40% - Accent1 2 2 2 3 2 2 2" xfId="26895"/>
    <cellStyle name="40% - Accent1 2 2 2 3 2 3" xfId="26896"/>
    <cellStyle name="40% - Accent1 2 2 2 3 3" xfId="26897"/>
    <cellStyle name="40% - Accent1 2 2 2 3 3 2" xfId="26898"/>
    <cellStyle name="40% - Accent1 2 2 2 3 4" xfId="26899"/>
    <cellStyle name="40% - Accent1 2 2 2 3 5" xfId="26900"/>
    <cellStyle name="40% - Accent1 2 2 2 3 6" xfId="26901"/>
    <cellStyle name="40% - Accent1 2 2 2 3 7" xfId="26902"/>
    <cellStyle name="40% - Accent1 2 2 2 3 8" xfId="26903"/>
    <cellStyle name="40% - Accent1 2 2 2 4" xfId="26904"/>
    <cellStyle name="40% - Accent1 2 2 2 4 2" xfId="26905"/>
    <cellStyle name="40% - Accent1 2 2 2 4 2 2" xfId="26906"/>
    <cellStyle name="40% - Accent1 2 2 2 4 3" xfId="26907"/>
    <cellStyle name="40% - Accent1 2 2 2 5" xfId="26908"/>
    <cellStyle name="40% - Accent1 2 2 2 5 2" xfId="26909"/>
    <cellStyle name="40% - Accent1 2 2 2 6" xfId="26910"/>
    <cellStyle name="40% - Accent1 2 2 2 6 2" xfId="26911"/>
    <cellStyle name="40% - Accent1 2 2 2 7" xfId="26912"/>
    <cellStyle name="40% - Accent1 2 2 2 8" xfId="26913"/>
    <cellStyle name="40% - Accent1 2 2 2 9" xfId="26914"/>
    <cellStyle name="40% - Accent1 2 2 3" xfId="26915"/>
    <cellStyle name="40% - Accent1 2 2 3 10" xfId="26916"/>
    <cellStyle name="40% - Accent1 2 2 3 11" xfId="26917"/>
    <cellStyle name="40% - Accent1 2 2 3 12" xfId="26918"/>
    <cellStyle name="40% - Accent1 2 2 3 2" xfId="26919"/>
    <cellStyle name="40% - Accent1 2 2 3 2 2" xfId="26920"/>
    <cellStyle name="40% - Accent1 2 2 3 2 2 2" xfId="26921"/>
    <cellStyle name="40% - Accent1 2 2 3 2 2 2 2" xfId="26922"/>
    <cellStyle name="40% - Accent1 2 2 3 2 2 3" xfId="26923"/>
    <cellStyle name="40% - Accent1 2 2 3 2 3" xfId="26924"/>
    <cellStyle name="40% - Accent1 2 2 3 2 3 2" xfId="26925"/>
    <cellStyle name="40% - Accent1 2 2 3 2 4" xfId="26926"/>
    <cellStyle name="40% - Accent1 2 2 3 2 5" xfId="26927"/>
    <cellStyle name="40% - Accent1 2 2 3 2 6" xfId="26928"/>
    <cellStyle name="40% - Accent1 2 2 3 2 7" xfId="26929"/>
    <cellStyle name="40% - Accent1 2 2 3 2 8" xfId="26930"/>
    <cellStyle name="40% - Accent1 2 2 3 3" xfId="26931"/>
    <cellStyle name="40% - Accent1 2 2 3 3 2" xfId="26932"/>
    <cellStyle name="40% - Accent1 2 2 3 3 2 2" xfId="26933"/>
    <cellStyle name="40% - Accent1 2 2 3 3 2 2 2" xfId="26934"/>
    <cellStyle name="40% - Accent1 2 2 3 3 2 3" xfId="26935"/>
    <cellStyle name="40% - Accent1 2 2 3 3 3" xfId="26936"/>
    <cellStyle name="40% - Accent1 2 2 3 3 3 2" xfId="26937"/>
    <cellStyle name="40% - Accent1 2 2 3 3 4" xfId="26938"/>
    <cellStyle name="40% - Accent1 2 2 3 3 5" xfId="26939"/>
    <cellStyle name="40% - Accent1 2 2 3 3 6" xfId="26940"/>
    <cellStyle name="40% - Accent1 2 2 3 3 7" xfId="26941"/>
    <cellStyle name="40% - Accent1 2 2 3 3 8" xfId="26942"/>
    <cellStyle name="40% - Accent1 2 2 3 4" xfId="26943"/>
    <cellStyle name="40% - Accent1 2 2 3 4 2" xfId="26944"/>
    <cellStyle name="40% - Accent1 2 2 3 4 2 2" xfId="26945"/>
    <cellStyle name="40% - Accent1 2 2 3 4 3" xfId="26946"/>
    <cellStyle name="40% - Accent1 2 2 3 5" xfId="26947"/>
    <cellStyle name="40% - Accent1 2 2 3 5 2" xfId="26948"/>
    <cellStyle name="40% - Accent1 2 2 3 6" xfId="26949"/>
    <cellStyle name="40% - Accent1 2 2 3 6 2" xfId="26950"/>
    <cellStyle name="40% - Accent1 2 2 3 7" xfId="26951"/>
    <cellStyle name="40% - Accent1 2 2 3 8" xfId="26952"/>
    <cellStyle name="40% - Accent1 2 2 3 9" xfId="26953"/>
    <cellStyle name="40% - Accent1 2 2 4" xfId="26954"/>
    <cellStyle name="40% - Accent1 2 2 4 10" xfId="26955"/>
    <cellStyle name="40% - Accent1 2 2 4 11" xfId="26956"/>
    <cellStyle name="40% - Accent1 2 2 4 12" xfId="26957"/>
    <cellStyle name="40% - Accent1 2 2 4 2" xfId="26958"/>
    <cellStyle name="40% - Accent1 2 2 4 2 2" xfId="26959"/>
    <cellStyle name="40% - Accent1 2 2 4 2 2 2" xfId="26960"/>
    <cellStyle name="40% - Accent1 2 2 4 2 2 2 2" xfId="26961"/>
    <cellStyle name="40% - Accent1 2 2 4 2 2 3" xfId="26962"/>
    <cellStyle name="40% - Accent1 2 2 4 2 3" xfId="26963"/>
    <cellStyle name="40% - Accent1 2 2 4 2 3 2" xfId="26964"/>
    <cellStyle name="40% - Accent1 2 2 4 2 4" xfId="26965"/>
    <cellStyle name="40% - Accent1 2 2 4 2 5" xfId="26966"/>
    <cellStyle name="40% - Accent1 2 2 4 2 6" xfId="26967"/>
    <cellStyle name="40% - Accent1 2 2 4 2 7" xfId="26968"/>
    <cellStyle name="40% - Accent1 2 2 4 2 8" xfId="26969"/>
    <cellStyle name="40% - Accent1 2 2 4 3" xfId="26970"/>
    <cellStyle name="40% - Accent1 2 2 4 3 2" xfId="26971"/>
    <cellStyle name="40% - Accent1 2 2 4 3 2 2" xfId="26972"/>
    <cellStyle name="40% - Accent1 2 2 4 3 2 2 2" xfId="26973"/>
    <cellStyle name="40% - Accent1 2 2 4 3 2 3" xfId="26974"/>
    <cellStyle name="40% - Accent1 2 2 4 3 3" xfId="26975"/>
    <cellStyle name="40% - Accent1 2 2 4 3 3 2" xfId="26976"/>
    <cellStyle name="40% - Accent1 2 2 4 3 4" xfId="26977"/>
    <cellStyle name="40% - Accent1 2 2 4 3 5" xfId="26978"/>
    <cellStyle name="40% - Accent1 2 2 4 3 6" xfId="26979"/>
    <cellStyle name="40% - Accent1 2 2 4 3 7" xfId="26980"/>
    <cellStyle name="40% - Accent1 2 2 4 3 8" xfId="26981"/>
    <cellStyle name="40% - Accent1 2 2 4 4" xfId="26982"/>
    <cellStyle name="40% - Accent1 2 2 4 4 2" xfId="26983"/>
    <cellStyle name="40% - Accent1 2 2 4 4 2 2" xfId="26984"/>
    <cellStyle name="40% - Accent1 2 2 4 4 3" xfId="26985"/>
    <cellStyle name="40% - Accent1 2 2 4 5" xfId="26986"/>
    <cellStyle name="40% - Accent1 2 2 4 5 2" xfId="26987"/>
    <cellStyle name="40% - Accent1 2 2 4 6" xfId="26988"/>
    <cellStyle name="40% - Accent1 2 2 4 6 2" xfId="26989"/>
    <cellStyle name="40% - Accent1 2 2 4 7" xfId="26990"/>
    <cellStyle name="40% - Accent1 2 2 4 8" xfId="26991"/>
    <cellStyle name="40% - Accent1 2 2 4 9" xfId="26992"/>
    <cellStyle name="40% - Accent1 2 2 5" xfId="26993"/>
    <cellStyle name="40% - Accent1 2 2 5 2" xfId="26994"/>
    <cellStyle name="40% - Accent1 2 2 5 2 2" xfId="26995"/>
    <cellStyle name="40% - Accent1 2 2 5 2 2 2" xfId="26996"/>
    <cellStyle name="40% - Accent1 2 2 5 2 3" xfId="26997"/>
    <cellStyle name="40% - Accent1 2 2 5 3" xfId="26998"/>
    <cellStyle name="40% - Accent1 2 2 5 3 2" xfId="26999"/>
    <cellStyle name="40% - Accent1 2 2 5 4" xfId="27000"/>
    <cellStyle name="40% - Accent1 2 2 5 5" xfId="27001"/>
    <cellStyle name="40% - Accent1 2 2 5 6" xfId="27002"/>
    <cellStyle name="40% - Accent1 2 2 5 7" xfId="27003"/>
    <cellStyle name="40% - Accent1 2 2 5 8" xfId="27004"/>
    <cellStyle name="40% - Accent1 2 2 6" xfId="27005"/>
    <cellStyle name="40% - Accent1 2 2 6 2" xfId="27006"/>
    <cellStyle name="40% - Accent1 2 2 6 2 2" xfId="27007"/>
    <cellStyle name="40% - Accent1 2 2 6 2 2 2" xfId="27008"/>
    <cellStyle name="40% - Accent1 2 2 6 2 3" xfId="27009"/>
    <cellStyle name="40% - Accent1 2 2 6 3" xfId="27010"/>
    <cellStyle name="40% - Accent1 2 2 6 3 2" xfId="27011"/>
    <cellStyle name="40% - Accent1 2 2 6 4" xfId="27012"/>
    <cellStyle name="40% - Accent1 2 2 6 5" xfId="27013"/>
    <cellStyle name="40% - Accent1 2 2 6 6" xfId="27014"/>
    <cellStyle name="40% - Accent1 2 2 6 7" xfId="27015"/>
    <cellStyle name="40% - Accent1 2 2 6 8" xfId="27016"/>
    <cellStyle name="40% - Accent1 2 2 7" xfId="27017"/>
    <cellStyle name="40% - Accent1 2 2 7 2" xfId="27018"/>
    <cellStyle name="40% - Accent1 2 2 7 2 2" xfId="27019"/>
    <cellStyle name="40% - Accent1 2 2 7 3" xfId="27020"/>
    <cellStyle name="40% - Accent1 2 2 8" xfId="27021"/>
    <cellStyle name="40% - Accent1 2 2 8 2" xfId="27022"/>
    <cellStyle name="40% - Accent1 2 2 9" xfId="27023"/>
    <cellStyle name="40% - Accent1 2 2 9 2" xfId="27024"/>
    <cellStyle name="40% - Accent1 2 3" xfId="27025"/>
    <cellStyle name="40% - Accent1 2 3 10" xfId="27026"/>
    <cellStyle name="40% - Accent1 2 3 11" xfId="27027"/>
    <cellStyle name="40% - Accent1 2 3 12" xfId="27028"/>
    <cellStyle name="40% - Accent1 2 3 2" xfId="27029"/>
    <cellStyle name="40% - Accent1 2 3 2 2" xfId="27030"/>
    <cellStyle name="40% - Accent1 2 3 2 2 2" xfId="27031"/>
    <cellStyle name="40% - Accent1 2 3 2 2 2 2" xfId="27032"/>
    <cellStyle name="40% - Accent1 2 3 2 2 3" xfId="27033"/>
    <cellStyle name="40% - Accent1 2 3 2 3" xfId="27034"/>
    <cellStyle name="40% - Accent1 2 3 2 3 2" xfId="27035"/>
    <cellStyle name="40% - Accent1 2 3 2 4" xfId="27036"/>
    <cellStyle name="40% - Accent1 2 3 2 5" xfId="27037"/>
    <cellStyle name="40% - Accent1 2 3 2 6" xfId="27038"/>
    <cellStyle name="40% - Accent1 2 3 2 7" xfId="27039"/>
    <cellStyle name="40% - Accent1 2 3 2 8" xfId="27040"/>
    <cellStyle name="40% - Accent1 2 3 3" xfId="27041"/>
    <cellStyle name="40% - Accent1 2 3 3 2" xfId="27042"/>
    <cellStyle name="40% - Accent1 2 3 3 2 2" xfId="27043"/>
    <cellStyle name="40% - Accent1 2 3 3 2 2 2" xfId="27044"/>
    <cellStyle name="40% - Accent1 2 3 3 2 3" xfId="27045"/>
    <cellStyle name="40% - Accent1 2 3 3 3" xfId="27046"/>
    <cellStyle name="40% - Accent1 2 3 3 3 2" xfId="27047"/>
    <cellStyle name="40% - Accent1 2 3 3 4" xfId="27048"/>
    <cellStyle name="40% - Accent1 2 3 3 5" xfId="27049"/>
    <cellStyle name="40% - Accent1 2 3 3 6" xfId="27050"/>
    <cellStyle name="40% - Accent1 2 3 3 7" xfId="27051"/>
    <cellStyle name="40% - Accent1 2 3 3 8" xfId="27052"/>
    <cellStyle name="40% - Accent1 2 3 4" xfId="27053"/>
    <cellStyle name="40% - Accent1 2 3 4 2" xfId="27054"/>
    <cellStyle name="40% - Accent1 2 3 4 2 2" xfId="27055"/>
    <cellStyle name="40% - Accent1 2 3 4 3" xfId="27056"/>
    <cellStyle name="40% - Accent1 2 3 5" xfId="27057"/>
    <cellStyle name="40% - Accent1 2 3 5 2" xfId="27058"/>
    <cellStyle name="40% - Accent1 2 3 6" xfId="27059"/>
    <cellStyle name="40% - Accent1 2 3 6 2" xfId="27060"/>
    <cellStyle name="40% - Accent1 2 3 7" xfId="27061"/>
    <cellStyle name="40% - Accent1 2 3 8" xfId="27062"/>
    <cellStyle name="40% - Accent1 2 3 9" xfId="27063"/>
    <cellStyle name="40% - Accent1 2 4" xfId="27064"/>
    <cellStyle name="40% - Accent1 2 4 10" xfId="27065"/>
    <cellStyle name="40% - Accent1 2 4 11" xfId="27066"/>
    <cellStyle name="40% - Accent1 2 4 12" xfId="27067"/>
    <cellStyle name="40% - Accent1 2 4 2" xfId="27068"/>
    <cellStyle name="40% - Accent1 2 4 2 2" xfId="27069"/>
    <cellStyle name="40% - Accent1 2 4 2 2 2" xfId="27070"/>
    <cellStyle name="40% - Accent1 2 4 2 2 2 2" xfId="27071"/>
    <cellStyle name="40% - Accent1 2 4 2 2 3" xfId="27072"/>
    <cellStyle name="40% - Accent1 2 4 2 3" xfId="27073"/>
    <cellStyle name="40% - Accent1 2 4 2 3 2" xfId="27074"/>
    <cellStyle name="40% - Accent1 2 4 2 4" xfId="27075"/>
    <cellStyle name="40% - Accent1 2 4 2 5" xfId="27076"/>
    <cellStyle name="40% - Accent1 2 4 2 6" xfId="27077"/>
    <cellStyle name="40% - Accent1 2 4 2 7" xfId="27078"/>
    <cellStyle name="40% - Accent1 2 4 2 8" xfId="27079"/>
    <cellStyle name="40% - Accent1 2 4 3" xfId="27080"/>
    <cellStyle name="40% - Accent1 2 4 3 2" xfId="27081"/>
    <cellStyle name="40% - Accent1 2 4 3 2 2" xfId="27082"/>
    <cellStyle name="40% - Accent1 2 4 3 2 2 2" xfId="27083"/>
    <cellStyle name="40% - Accent1 2 4 3 2 3" xfId="27084"/>
    <cellStyle name="40% - Accent1 2 4 3 3" xfId="27085"/>
    <cellStyle name="40% - Accent1 2 4 3 3 2" xfId="27086"/>
    <cellStyle name="40% - Accent1 2 4 3 4" xfId="27087"/>
    <cellStyle name="40% - Accent1 2 4 3 5" xfId="27088"/>
    <cellStyle name="40% - Accent1 2 4 3 6" xfId="27089"/>
    <cellStyle name="40% - Accent1 2 4 3 7" xfId="27090"/>
    <cellStyle name="40% - Accent1 2 4 3 8" xfId="27091"/>
    <cellStyle name="40% - Accent1 2 4 4" xfId="27092"/>
    <cellStyle name="40% - Accent1 2 4 4 2" xfId="27093"/>
    <cellStyle name="40% - Accent1 2 4 4 2 2" xfId="27094"/>
    <cellStyle name="40% - Accent1 2 4 4 3" xfId="27095"/>
    <cellStyle name="40% - Accent1 2 4 5" xfId="27096"/>
    <cellStyle name="40% - Accent1 2 4 5 2" xfId="27097"/>
    <cellStyle name="40% - Accent1 2 4 6" xfId="27098"/>
    <cellStyle name="40% - Accent1 2 4 6 2" xfId="27099"/>
    <cellStyle name="40% - Accent1 2 4 7" xfId="27100"/>
    <cellStyle name="40% - Accent1 2 4 8" xfId="27101"/>
    <cellStyle name="40% - Accent1 2 4 9" xfId="27102"/>
    <cellStyle name="40% - Accent1 2 5" xfId="27103"/>
    <cellStyle name="40% - Accent1 2 5 10" xfId="27104"/>
    <cellStyle name="40% - Accent1 2 5 11" xfId="27105"/>
    <cellStyle name="40% - Accent1 2 5 12" xfId="27106"/>
    <cellStyle name="40% - Accent1 2 5 2" xfId="27107"/>
    <cellStyle name="40% - Accent1 2 5 2 2" xfId="27108"/>
    <cellStyle name="40% - Accent1 2 5 2 2 2" xfId="27109"/>
    <cellStyle name="40% - Accent1 2 5 2 2 2 2" xfId="27110"/>
    <cellStyle name="40% - Accent1 2 5 2 2 3" xfId="27111"/>
    <cellStyle name="40% - Accent1 2 5 2 3" xfId="27112"/>
    <cellStyle name="40% - Accent1 2 5 2 3 2" xfId="27113"/>
    <cellStyle name="40% - Accent1 2 5 2 4" xfId="27114"/>
    <cellStyle name="40% - Accent1 2 5 2 5" xfId="27115"/>
    <cellStyle name="40% - Accent1 2 5 2 6" xfId="27116"/>
    <cellStyle name="40% - Accent1 2 5 2 7" xfId="27117"/>
    <cellStyle name="40% - Accent1 2 5 2 8" xfId="27118"/>
    <cellStyle name="40% - Accent1 2 5 3" xfId="27119"/>
    <cellStyle name="40% - Accent1 2 5 3 2" xfId="27120"/>
    <cellStyle name="40% - Accent1 2 5 3 2 2" xfId="27121"/>
    <cellStyle name="40% - Accent1 2 5 3 2 2 2" xfId="27122"/>
    <cellStyle name="40% - Accent1 2 5 3 2 3" xfId="27123"/>
    <cellStyle name="40% - Accent1 2 5 3 3" xfId="27124"/>
    <cellStyle name="40% - Accent1 2 5 3 3 2" xfId="27125"/>
    <cellStyle name="40% - Accent1 2 5 3 4" xfId="27126"/>
    <cellStyle name="40% - Accent1 2 5 3 5" xfId="27127"/>
    <cellStyle name="40% - Accent1 2 5 3 6" xfId="27128"/>
    <cellStyle name="40% - Accent1 2 5 3 7" xfId="27129"/>
    <cellStyle name="40% - Accent1 2 5 3 8" xfId="27130"/>
    <cellStyle name="40% - Accent1 2 5 4" xfId="27131"/>
    <cellStyle name="40% - Accent1 2 5 4 2" xfId="27132"/>
    <cellStyle name="40% - Accent1 2 5 4 2 2" xfId="27133"/>
    <cellStyle name="40% - Accent1 2 5 4 3" xfId="27134"/>
    <cellStyle name="40% - Accent1 2 5 5" xfId="27135"/>
    <cellStyle name="40% - Accent1 2 5 5 2" xfId="27136"/>
    <cellStyle name="40% - Accent1 2 5 6" xfId="27137"/>
    <cellStyle name="40% - Accent1 2 5 6 2" xfId="27138"/>
    <cellStyle name="40% - Accent1 2 5 7" xfId="27139"/>
    <cellStyle name="40% - Accent1 2 5 8" xfId="27140"/>
    <cellStyle name="40% - Accent1 2 5 9" xfId="27141"/>
    <cellStyle name="40% - Accent1 2 6" xfId="27142"/>
    <cellStyle name="40% - Accent1 2 6 2" xfId="27143"/>
    <cellStyle name="40% - Accent1 2 6 2 2" xfId="27144"/>
    <cellStyle name="40% - Accent1 2 6 2 2 2" xfId="27145"/>
    <cellStyle name="40% - Accent1 2 6 2 3" xfId="27146"/>
    <cellStyle name="40% - Accent1 2 6 3" xfId="27147"/>
    <cellStyle name="40% - Accent1 2 6 3 2" xfId="27148"/>
    <cellStyle name="40% - Accent1 2 6 4" xfId="27149"/>
    <cellStyle name="40% - Accent1 2 6 5" xfId="27150"/>
    <cellStyle name="40% - Accent1 2 6 6" xfId="27151"/>
    <cellStyle name="40% - Accent1 2 6 7" xfId="27152"/>
    <cellStyle name="40% - Accent1 2 6 8" xfId="27153"/>
    <cellStyle name="40% - Accent1 2 7" xfId="27154"/>
    <cellStyle name="40% - Accent1 2 7 2" xfId="27155"/>
    <cellStyle name="40% - Accent1 2 7 2 2" xfId="27156"/>
    <cellStyle name="40% - Accent1 2 7 2 2 2" xfId="27157"/>
    <cellStyle name="40% - Accent1 2 7 2 3" xfId="27158"/>
    <cellStyle name="40% - Accent1 2 7 3" xfId="27159"/>
    <cellStyle name="40% - Accent1 2 7 3 2" xfId="27160"/>
    <cellStyle name="40% - Accent1 2 7 4" xfId="27161"/>
    <cellStyle name="40% - Accent1 2 7 5" xfId="27162"/>
    <cellStyle name="40% - Accent1 2 7 6" xfId="27163"/>
    <cellStyle name="40% - Accent1 2 7 7" xfId="27164"/>
    <cellStyle name="40% - Accent1 2 7 8" xfId="27165"/>
    <cellStyle name="40% - Accent1 2 8" xfId="27166"/>
    <cellStyle name="40% - Accent1 2 8 2" xfId="27167"/>
    <cellStyle name="40% - Accent1 2 8 2 2" xfId="27168"/>
    <cellStyle name="40% - Accent1 2 8 2 2 2" xfId="27169"/>
    <cellStyle name="40% - Accent1 2 8 2 3" xfId="27170"/>
    <cellStyle name="40% - Accent1 2 8 3" xfId="27171"/>
    <cellStyle name="40% - Accent1 2 8 3 2" xfId="27172"/>
    <cellStyle name="40% - Accent1 2 8 4" xfId="27173"/>
    <cellStyle name="40% - Accent1 2 8 5" xfId="27174"/>
    <cellStyle name="40% - Accent1 2 9" xfId="27175"/>
    <cellStyle name="40% - Accent1 2 9 2" xfId="27176"/>
    <cellStyle name="40% - Accent1 2 9 2 2" xfId="27177"/>
    <cellStyle name="40% - Accent1 2 9 2 2 2" xfId="27178"/>
    <cellStyle name="40% - Accent1 2 9 2 3" xfId="27179"/>
    <cellStyle name="40% - Accent1 2 9 3" xfId="27180"/>
    <cellStyle name="40% - Accent1 2 9 3 2" xfId="27181"/>
    <cellStyle name="40% - Accent1 2 9 4" xfId="27182"/>
    <cellStyle name="40% - Accent1 2 9 5" xfId="27183"/>
    <cellStyle name="40% - Accent1 20" xfId="27184"/>
    <cellStyle name="40% - Accent1 3" xfId="27185"/>
    <cellStyle name="40% - Accent1 3 10" xfId="27186"/>
    <cellStyle name="40% - Accent1 3 11" xfId="27187"/>
    <cellStyle name="40% - Accent1 3 12" xfId="27188"/>
    <cellStyle name="40% - Accent1 3 13" xfId="27189"/>
    <cellStyle name="40% - Accent1 3 14" xfId="27190"/>
    <cellStyle name="40% - Accent1 3 15" xfId="27191"/>
    <cellStyle name="40% - Accent1 3 2" xfId="27192"/>
    <cellStyle name="40% - Accent1 3 2 10" xfId="27193"/>
    <cellStyle name="40% - Accent1 3 2 11" xfId="27194"/>
    <cellStyle name="40% - Accent1 3 2 12" xfId="27195"/>
    <cellStyle name="40% - Accent1 3 2 2" xfId="27196"/>
    <cellStyle name="40% - Accent1 3 2 2 2" xfId="27197"/>
    <cellStyle name="40% - Accent1 3 2 2 2 2" xfId="27198"/>
    <cellStyle name="40% - Accent1 3 2 2 2 2 2" xfId="27199"/>
    <cellStyle name="40% - Accent1 3 2 2 2 3" xfId="27200"/>
    <cellStyle name="40% - Accent1 3 2 2 3" xfId="27201"/>
    <cellStyle name="40% - Accent1 3 2 2 3 2" xfId="27202"/>
    <cellStyle name="40% - Accent1 3 2 2 4" xfId="27203"/>
    <cellStyle name="40% - Accent1 3 2 2 5" xfId="27204"/>
    <cellStyle name="40% - Accent1 3 2 2 6" xfId="27205"/>
    <cellStyle name="40% - Accent1 3 2 2 7" xfId="27206"/>
    <cellStyle name="40% - Accent1 3 2 2 8" xfId="27207"/>
    <cellStyle name="40% - Accent1 3 2 3" xfId="27208"/>
    <cellStyle name="40% - Accent1 3 2 3 2" xfId="27209"/>
    <cellStyle name="40% - Accent1 3 2 3 2 2" xfId="27210"/>
    <cellStyle name="40% - Accent1 3 2 3 2 2 2" xfId="27211"/>
    <cellStyle name="40% - Accent1 3 2 3 2 3" xfId="27212"/>
    <cellStyle name="40% - Accent1 3 2 3 3" xfId="27213"/>
    <cellStyle name="40% - Accent1 3 2 3 3 2" xfId="27214"/>
    <cellStyle name="40% - Accent1 3 2 3 4" xfId="27215"/>
    <cellStyle name="40% - Accent1 3 2 3 5" xfId="27216"/>
    <cellStyle name="40% - Accent1 3 2 3 6" xfId="27217"/>
    <cellStyle name="40% - Accent1 3 2 3 7" xfId="27218"/>
    <cellStyle name="40% - Accent1 3 2 3 8" xfId="27219"/>
    <cellStyle name="40% - Accent1 3 2 4" xfId="27220"/>
    <cellStyle name="40% - Accent1 3 2 4 2" xfId="27221"/>
    <cellStyle name="40% - Accent1 3 2 4 2 2" xfId="27222"/>
    <cellStyle name="40% - Accent1 3 2 4 3" xfId="27223"/>
    <cellStyle name="40% - Accent1 3 2 5" xfId="27224"/>
    <cellStyle name="40% - Accent1 3 2 5 2" xfId="27225"/>
    <cellStyle name="40% - Accent1 3 2 6" xfId="27226"/>
    <cellStyle name="40% - Accent1 3 2 6 2" xfId="27227"/>
    <cellStyle name="40% - Accent1 3 2 7" xfId="27228"/>
    <cellStyle name="40% - Accent1 3 2 8" xfId="27229"/>
    <cellStyle name="40% - Accent1 3 2 9" xfId="27230"/>
    <cellStyle name="40% - Accent1 3 3" xfId="27231"/>
    <cellStyle name="40% - Accent1 3 3 10" xfId="27232"/>
    <cellStyle name="40% - Accent1 3 3 11" xfId="27233"/>
    <cellStyle name="40% - Accent1 3 3 12" xfId="27234"/>
    <cellStyle name="40% - Accent1 3 3 2" xfId="27235"/>
    <cellStyle name="40% - Accent1 3 3 2 2" xfId="27236"/>
    <cellStyle name="40% - Accent1 3 3 2 2 2" xfId="27237"/>
    <cellStyle name="40% - Accent1 3 3 2 2 2 2" xfId="27238"/>
    <cellStyle name="40% - Accent1 3 3 2 2 3" xfId="27239"/>
    <cellStyle name="40% - Accent1 3 3 2 3" xfId="27240"/>
    <cellStyle name="40% - Accent1 3 3 2 3 2" xfId="27241"/>
    <cellStyle name="40% - Accent1 3 3 2 4" xfId="27242"/>
    <cellStyle name="40% - Accent1 3 3 2 5" xfId="27243"/>
    <cellStyle name="40% - Accent1 3 3 2 6" xfId="27244"/>
    <cellStyle name="40% - Accent1 3 3 2 7" xfId="27245"/>
    <cellStyle name="40% - Accent1 3 3 2 8" xfId="27246"/>
    <cellStyle name="40% - Accent1 3 3 3" xfId="27247"/>
    <cellStyle name="40% - Accent1 3 3 3 2" xfId="27248"/>
    <cellStyle name="40% - Accent1 3 3 3 2 2" xfId="27249"/>
    <cellStyle name="40% - Accent1 3 3 3 2 2 2" xfId="27250"/>
    <cellStyle name="40% - Accent1 3 3 3 2 3" xfId="27251"/>
    <cellStyle name="40% - Accent1 3 3 3 3" xfId="27252"/>
    <cellStyle name="40% - Accent1 3 3 3 3 2" xfId="27253"/>
    <cellStyle name="40% - Accent1 3 3 3 4" xfId="27254"/>
    <cellStyle name="40% - Accent1 3 3 3 5" xfId="27255"/>
    <cellStyle name="40% - Accent1 3 3 3 6" xfId="27256"/>
    <cellStyle name="40% - Accent1 3 3 3 7" xfId="27257"/>
    <cellStyle name="40% - Accent1 3 3 3 8" xfId="27258"/>
    <cellStyle name="40% - Accent1 3 3 4" xfId="27259"/>
    <cellStyle name="40% - Accent1 3 3 4 2" xfId="27260"/>
    <cellStyle name="40% - Accent1 3 3 4 2 2" xfId="27261"/>
    <cellStyle name="40% - Accent1 3 3 4 3" xfId="27262"/>
    <cellStyle name="40% - Accent1 3 3 5" xfId="27263"/>
    <cellStyle name="40% - Accent1 3 3 5 2" xfId="27264"/>
    <cellStyle name="40% - Accent1 3 3 6" xfId="27265"/>
    <cellStyle name="40% - Accent1 3 3 6 2" xfId="27266"/>
    <cellStyle name="40% - Accent1 3 3 7" xfId="27267"/>
    <cellStyle name="40% - Accent1 3 3 8" xfId="27268"/>
    <cellStyle name="40% - Accent1 3 3 9" xfId="27269"/>
    <cellStyle name="40% - Accent1 3 4" xfId="27270"/>
    <cellStyle name="40% - Accent1 3 4 10" xfId="27271"/>
    <cellStyle name="40% - Accent1 3 4 11" xfId="27272"/>
    <cellStyle name="40% - Accent1 3 4 12" xfId="27273"/>
    <cellStyle name="40% - Accent1 3 4 2" xfId="27274"/>
    <cellStyle name="40% - Accent1 3 4 2 2" xfId="27275"/>
    <cellStyle name="40% - Accent1 3 4 2 2 2" xfId="27276"/>
    <cellStyle name="40% - Accent1 3 4 2 2 2 2" xfId="27277"/>
    <cellStyle name="40% - Accent1 3 4 2 2 3" xfId="27278"/>
    <cellStyle name="40% - Accent1 3 4 2 3" xfId="27279"/>
    <cellStyle name="40% - Accent1 3 4 2 3 2" xfId="27280"/>
    <cellStyle name="40% - Accent1 3 4 2 4" xfId="27281"/>
    <cellStyle name="40% - Accent1 3 4 2 5" xfId="27282"/>
    <cellStyle name="40% - Accent1 3 4 2 6" xfId="27283"/>
    <cellStyle name="40% - Accent1 3 4 2 7" xfId="27284"/>
    <cellStyle name="40% - Accent1 3 4 2 8" xfId="27285"/>
    <cellStyle name="40% - Accent1 3 4 3" xfId="27286"/>
    <cellStyle name="40% - Accent1 3 4 3 2" xfId="27287"/>
    <cellStyle name="40% - Accent1 3 4 3 2 2" xfId="27288"/>
    <cellStyle name="40% - Accent1 3 4 3 2 2 2" xfId="27289"/>
    <cellStyle name="40% - Accent1 3 4 3 2 3" xfId="27290"/>
    <cellStyle name="40% - Accent1 3 4 3 3" xfId="27291"/>
    <cellStyle name="40% - Accent1 3 4 3 3 2" xfId="27292"/>
    <cellStyle name="40% - Accent1 3 4 3 4" xfId="27293"/>
    <cellStyle name="40% - Accent1 3 4 3 5" xfId="27294"/>
    <cellStyle name="40% - Accent1 3 4 3 6" xfId="27295"/>
    <cellStyle name="40% - Accent1 3 4 3 7" xfId="27296"/>
    <cellStyle name="40% - Accent1 3 4 3 8" xfId="27297"/>
    <cellStyle name="40% - Accent1 3 4 4" xfId="27298"/>
    <cellStyle name="40% - Accent1 3 4 4 2" xfId="27299"/>
    <cellStyle name="40% - Accent1 3 4 4 2 2" xfId="27300"/>
    <cellStyle name="40% - Accent1 3 4 4 3" xfId="27301"/>
    <cellStyle name="40% - Accent1 3 4 5" xfId="27302"/>
    <cellStyle name="40% - Accent1 3 4 5 2" xfId="27303"/>
    <cellStyle name="40% - Accent1 3 4 6" xfId="27304"/>
    <cellStyle name="40% - Accent1 3 4 6 2" xfId="27305"/>
    <cellStyle name="40% - Accent1 3 4 7" xfId="27306"/>
    <cellStyle name="40% - Accent1 3 4 8" xfId="27307"/>
    <cellStyle name="40% - Accent1 3 4 9" xfId="27308"/>
    <cellStyle name="40% - Accent1 3 5" xfId="27309"/>
    <cellStyle name="40% - Accent1 3 5 2" xfId="27310"/>
    <cellStyle name="40% - Accent1 3 5 2 2" xfId="27311"/>
    <cellStyle name="40% - Accent1 3 5 2 2 2" xfId="27312"/>
    <cellStyle name="40% - Accent1 3 5 2 3" xfId="27313"/>
    <cellStyle name="40% - Accent1 3 5 3" xfId="27314"/>
    <cellStyle name="40% - Accent1 3 5 3 2" xfId="27315"/>
    <cellStyle name="40% - Accent1 3 5 4" xfId="27316"/>
    <cellStyle name="40% - Accent1 3 5 5" xfId="27317"/>
    <cellStyle name="40% - Accent1 3 5 6" xfId="27318"/>
    <cellStyle name="40% - Accent1 3 5 7" xfId="27319"/>
    <cellStyle name="40% - Accent1 3 5 8" xfId="27320"/>
    <cellStyle name="40% - Accent1 3 6" xfId="27321"/>
    <cellStyle name="40% - Accent1 3 6 2" xfId="27322"/>
    <cellStyle name="40% - Accent1 3 6 2 2" xfId="27323"/>
    <cellStyle name="40% - Accent1 3 6 2 2 2" xfId="27324"/>
    <cellStyle name="40% - Accent1 3 6 2 3" xfId="27325"/>
    <cellStyle name="40% - Accent1 3 6 3" xfId="27326"/>
    <cellStyle name="40% - Accent1 3 6 3 2" xfId="27327"/>
    <cellStyle name="40% - Accent1 3 6 4" xfId="27328"/>
    <cellStyle name="40% - Accent1 3 6 5" xfId="27329"/>
    <cellStyle name="40% - Accent1 3 6 6" xfId="27330"/>
    <cellStyle name="40% - Accent1 3 6 7" xfId="27331"/>
    <cellStyle name="40% - Accent1 3 6 8" xfId="27332"/>
    <cellStyle name="40% - Accent1 3 7" xfId="27333"/>
    <cellStyle name="40% - Accent1 3 7 2" xfId="27334"/>
    <cellStyle name="40% - Accent1 3 7 2 2" xfId="27335"/>
    <cellStyle name="40% - Accent1 3 7 3" xfId="27336"/>
    <cellStyle name="40% - Accent1 3 8" xfId="27337"/>
    <cellStyle name="40% - Accent1 3 8 2" xfId="27338"/>
    <cellStyle name="40% - Accent1 3 9" xfId="27339"/>
    <cellStyle name="40% - Accent1 3 9 2" xfId="27340"/>
    <cellStyle name="40% - Accent1 4" xfId="27341"/>
    <cellStyle name="40% - Accent1 4 10" xfId="27342"/>
    <cellStyle name="40% - Accent1 4 11" xfId="27343"/>
    <cellStyle name="40% - Accent1 4 12" xfId="27344"/>
    <cellStyle name="40% - Accent1 4 2" xfId="27345"/>
    <cellStyle name="40% - Accent1 4 2 2" xfId="27346"/>
    <cellStyle name="40% - Accent1 4 2 2 2" xfId="27347"/>
    <cellStyle name="40% - Accent1 4 2 2 2 2" xfId="27348"/>
    <cellStyle name="40% - Accent1 4 2 2 3" xfId="27349"/>
    <cellStyle name="40% - Accent1 4 2 3" xfId="27350"/>
    <cellStyle name="40% - Accent1 4 2 3 2" xfId="27351"/>
    <cellStyle name="40% - Accent1 4 2 4" xfId="27352"/>
    <cellStyle name="40% - Accent1 4 2 5" xfId="27353"/>
    <cellStyle name="40% - Accent1 4 2 6" xfId="27354"/>
    <cellStyle name="40% - Accent1 4 2 7" xfId="27355"/>
    <cellStyle name="40% - Accent1 4 2 8" xfId="27356"/>
    <cellStyle name="40% - Accent1 4 3" xfId="27357"/>
    <cellStyle name="40% - Accent1 4 3 2" xfId="27358"/>
    <cellStyle name="40% - Accent1 4 3 2 2" xfId="27359"/>
    <cellStyle name="40% - Accent1 4 3 2 2 2" xfId="27360"/>
    <cellStyle name="40% - Accent1 4 3 2 3" xfId="27361"/>
    <cellStyle name="40% - Accent1 4 3 3" xfId="27362"/>
    <cellStyle name="40% - Accent1 4 3 3 2" xfId="27363"/>
    <cellStyle name="40% - Accent1 4 3 4" xfId="27364"/>
    <cellStyle name="40% - Accent1 4 3 5" xfId="27365"/>
    <cellStyle name="40% - Accent1 4 3 6" xfId="27366"/>
    <cellStyle name="40% - Accent1 4 3 7" xfId="27367"/>
    <cellStyle name="40% - Accent1 4 3 8" xfId="27368"/>
    <cellStyle name="40% - Accent1 4 4" xfId="27369"/>
    <cellStyle name="40% - Accent1 4 4 2" xfId="27370"/>
    <cellStyle name="40% - Accent1 4 4 2 2" xfId="27371"/>
    <cellStyle name="40% - Accent1 4 4 3" xfId="27372"/>
    <cellStyle name="40% - Accent1 4 5" xfId="27373"/>
    <cellStyle name="40% - Accent1 4 5 2" xfId="27374"/>
    <cellStyle name="40% - Accent1 4 6" xfId="27375"/>
    <cellStyle name="40% - Accent1 4 6 2" xfId="27376"/>
    <cellStyle name="40% - Accent1 4 7" xfId="27377"/>
    <cellStyle name="40% - Accent1 4 8" xfId="27378"/>
    <cellStyle name="40% - Accent1 4 9" xfId="27379"/>
    <cellStyle name="40% - Accent1 5" xfId="27380"/>
    <cellStyle name="40% - Accent1 5 10" xfId="27381"/>
    <cellStyle name="40% - Accent1 5 11" xfId="27382"/>
    <cellStyle name="40% - Accent1 5 12" xfId="27383"/>
    <cellStyle name="40% - Accent1 5 2" xfId="27384"/>
    <cellStyle name="40% - Accent1 5 2 2" xfId="27385"/>
    <cellStyle name="40% - Accent1 5 2 2 2" xfId="27386"/>
    <cellStyle name="40% - Accent1 5 2 2 2 2" xfId="27387"/>
    <cellStyle name="40% - Accent1 5 2 2 3" xfId="27388"/>
    <cellStyle name="40% - Accent1 5 2 3" xfId="27389"/>
    <cellStyle name="40% - Accent1 5 2 3 2" xfId="27390"/>
    <cellStyle name="40% - Accent1 5 2 4" xfId="27391"/>
    <cellStyle name="40% - Accent1 5 2 5" xfId="27392"/>
    <cellStyle name="40% - Accent1 5 2 6" xfId="27393"/>
    <cellStyle name="40% - Accent1 5 2 7" xfId="27394"/>
    <cellStyle name="40% - Accent1 5 2 8" xfId="27395"/>
    <cellStyle name="40% - Accent1 5 3" xfId="27396"/>
    <cellStyle name="40% - Accent1 5 3 2" xfId="27397"/>
    <cellStyle name="40% - Accent1 5 3 2 2" xfId="27398"/>
    <cellStyle name="40% - Accent1 5 3 2 2 2" xfId="27399"/>
    <cellStyle name="40% - Accent1 5 3 2 3" xfId="27400"/>
    <cellStyle name="40% - Accent1 5 3 3" xfId="27401"/>
    <cellStyle name="40% - Accent1 5 3 3 2" xfId="27402"/>
    <cellStyle name="40% - Accent1 5 3 4" xfId="27403"/>
    <cellStyle name="40% - Accent1 5 3 5" xfId="27404"/>
    <cellStyle name="40% - Accent1 5 3 6" xfId="27405"/>
    <cellStyle name="40% - Accent1 5 3 7" xfId="27406"/>
    <cellStyle name="40% - Accent1 5 3 8" xfId="27407"/>
    <cellStyle name="40% - Accent1 5 4" xfId="27408"/>
    <cellStyle name="40% - Accent1 5 4 2" xfId="27409"/>
    <cellStyle name="40% - Accent1 5 4 2 2" xfId="27410"/>
    <cellStyle name="40% - Accent1 5 4 3" xfId="27411"/>
    <cellStyle name="40% - Accent1 5 5" xfId="27412"/>
    <cellStyle name="40% - Accent1 5 5 2" xfId="27413"/>
    <cellStyle name="40% - Accent1 5 6" xfId="27414"/>
    <cellStyle name="40% - Accent1 5 6 2" xfId="27415"/>
    <cellStyle name="40% - Accent1 5 7" xfId="27416"/>
    <cellStyle name="40% - Accent1 5 8" xfId="27417"/>
    <cellStyle name="40% - Accent1 5 9" xfId="27418"/>
    <cellStyle name="40% - Accent1 6" xfId="27419"/>
    <cellStyle name="40% - Accent1 6 10" xfId="27420"/>
    <cellStyle name="40% - Accent1 6 11" xfId="27421"/>
    <cellStyle name="40% - Accent1 6 12" xfId="27422"/>
    <cellStyle name="40% - Accent1 6 2" xfId="27423"/>
    <cellStyle name="40% - Accent1 6 2 2" xfId="27424"/>
    <cellStyle name="40% - Accent1 6 2 2 2" xfId="27425"/>
    <cellStyle name="40% - Accent1 6 2 2 2 2" xfId="27426"/>
    <cellStyle name="40% - Accent1 6 2 2 3" xfId="27427"/>
    <cellStyle name="40% - Accent1 6 2 3" xfId="27428"/>
    <cellStyle name="40% - Accent1 6 2 3 2" xfId="27429"/>
    <cellStyle name="40% - Accent1 6 2 4" xfId="27430"/>
    <cellStyle name="40% - Accent1 6 2 5" xfId="27431"/>
    <cellStyle name="40% - Accent1 6 2 6" xfId="27432"/>
    <cellStyle name="40% - Accent1 6 2 7" xfId="27433"/>
    <cellStyle name="40% - Accent1 6 2 8" xfId="27434"/>
    <cellStyle name="40% - Accent1 6 3" xfId="27435"/>
    <cellStyle name="40% - Accent1 6 3 2" xfId="27436"/>
    <cellStyle name="40% - Accent1 6 3 2 2" xfId="27437"/>
    <cellStyle name="40% - Accent1 6 3 2 2 2" xfId="27438"/>
    <cellStyle name="40% - Accent1 6 3 2 3" xfId="27439"/>
    <cellStyle name="40% - Accent1 6 3 3" xfId="27440"/>
    <cellStyle name="40% - Accent1 6 3 3 2" xfId="27441"/>
    <cellStyle name="40% - Accent1 6 3 4" xfId="27442"/>
    <cellStyle name="40% - Accent1 6 3 5" xfId="27443"/>
    <cellStyle name="40% - Accent1 6 3 6" xfId="27444"/>
    <cellStyle name="40% - Accent1 6 3 7" xfId="27445"/>
    <cellStyle name="40% - Accent1 6 3 8" xfId="27446"/>
    <cellStyle name="40% - Accent1 6 4" xfId="27447"/>
    <cellStyle name="40% - Accent1 6 4 2" xfId="27448"/>
    <cellStyle name="40% - Accent1 6 4 2 2" xfId="27449"/>
    <cellStyle name="40% - Accent1 6 4 3" xfId="27450"/>
    <cellStyle name="40% - Accent1 6 5" xfId="27451"/>
    <cellStyle name="40% - Accent1 6 5 2" xfId="27452"/>
    <cellStyle name="40% - Accent1 6 6" xfId="27453"/>
    <cellStyle name="40% - Accent1 6 6 2" xfId="27454"/>
    <cellStyle name="40% - Accent1 6 7" xfId="27455"/>
    <cellStyle name="40% - Accent1 6 8" xfId="27456"/>
    <cellStyle name="40% - Accent1 6 9" xfId="27457"/>
    <cellStyle name="40% - Accent1 7" xfId="27458"/>
    <cellStyle name="40% - Accent1 7 2" xfId="27459"/>
    <cellStyle name="40% - Accent1 7 2 2" xfId="27460"/>
    <cellStyle name="40% - Accent1 7 2 2 2" xfId="27461"/>
    <cellStyle name="40% - Accent1 7 2 3" xfId="27462"/>
    <cellStyle name="40% - Accent1 7 3" xfId="27463"/>
    <cellStyle name="40% - Accent1 7 3 2" xfId="27464"/>
    <cellStyle name="40% - Accent1 7 4" xfId="27465"/>
    <cellStyle name="40% - Accent1 7 5" xfId="27466"/>
    <cellStyle name="40% - Accent1 7 6" xfId="27467"/>
    <cellStyle name="40% - Accent1 7 7" xfId="27468"/>
    <cellStyle name="40% - Accent1 7 8" xfId="27469"/>
    <cellStyle name="40% - Accent1 8" xfId="27470"/>
    <cellStyle name="40% - Accent1 8 2" xfId="27471"/>
    <cellStyle name="40% - Accent1 8 2 2" xfId="27472"/>
    <cellStyle name="40% - Accent1 8 2 2 2" xfId="27473"/>
    <cellStyle name="40% - Accent1 8 2 3" xfId="27474"/>
    <cellStyle name="40% - Accent1 8 3" xfId="27475"/>
    <cellStyle name="40% - Accent1 8 3 2" xfId="27476"/>
    <cellStyle name="40% - Accent1 8 4" xfId="27477"/>
    <cellStyle name="40% - Accent1 8 5" xfId="27478"/>
    <cellStyle name="40% - Accent1 8 6" xfId="27479"/>
    <cellStyle name="40% - Accent1 8 7" xfId="27480"/>
    <cellStyle name="40% - Accent1 8 8" xfId="27481"/>
    <cellStyle name="40% - Accent1 9" xfId="27482"/>
    <cellStyle name="40% - Accent1 9 2" xfId="27483"/>
    <cellStyle name="40% - Accent1 9 2 2" xfId="27484"/>
    <cellStyle name="40% - Accent1 9 2 2 2" xfId="27485"/>
    <cellStyle name="40% - Accent1 9 2 3" xfId="27486"/>
    <cellStyle name="40% - Accent1 9 3" xfId="27487"/>
    <cellStyle name="40% - Accent1 9 3 2" xfId="27488"/>
    <cellStyle name="40% - Accent1 9 4" xfId="27489"/>
    <cellStyle name="40% - Accent1 9 5" xfId="27490"/>
    <cellStyle name="40% - Accent2 10" xfId="27491"/>
    <cellStyle name="40% - Accent2 10 2" xfId="27492"/>
    <cellStyle name="40% - Accent2 10 2 2" xfId="27493"/>
    <cellStyle name="40% - Accent2 10 2 2 2" xfId="27494"/>
    <cellStyle name="40% - Accent2 10 2 3" xfId="27495"/>
    <cellStyle name="40% - Accent2 10 3" xfId="27496"/>
    <cellStyle name="40% - Accent2 10 3 2" xfId="27497"/>
    <cellStyle name="40% - Accent2 10 4" xfId="27498"/>
    <cellStyle name="40% - Accent2 10 5" xfId="27499"/>
    <cellStyle name="40% - Accent2 11" xfId="27500"/>
    <cellStyle name="40% - Accent2 11 2" xfId="27501"/>
    <cellStyle name="40% - Accent2 11 2 2" xfId="27502"/>
    <cellStyle name="40% - Accent2 11 3" xfId="27503"/>
    <cellStyle name="40% - Accent2 12" xfId="27504"/>
    <cellStyle name="40% - Accent2 12 2" xfId="27505"/>
    <cellStyle name="40% - Accent2 13" xfId="27506"/>
    <cellStyle name="40% - Accent2 13 2" xfId="27507"/>
    <cellStyle name="40% - Accent2 14" xfId="27508"/>
    <cellStyle name="40% - Accent2 15" xfId="27509"/>
    <cellStyle name="40% - Accent2 16" xfId="27510"/>
    <cellStyle name="40% - Accent2 17" xfId="27511"/>
    <cellStyle name="40% - Accent2 18" xfId="27512"/>
    <cellStyle name="40% - Accent2 19" xfId="27513"/>
    <cellStyle name="40% - Accent2 2" xfId="9"/>
    <cellStyle name="40% - Accent2 2 10" xfId="27514"/>
    <cellStyle name="40% - Accent2 2 10 2" xfId="27515"/>
    <cellStyle name="40% - Accent2 2 10 2 2" xfId="27516"/>
    <cellStyle name="40% - Accent2 2 10 3" xfId="27517"/>
    <cellStyle name="40% - Accent2 2 11" xfId="27518"/>
    <cellStyle name="40% - Accent2 2 11 2" xfId="27519"/>
    <cellStyle name="40% - Accent2 2 12" xfId="27520"/>
    <cellStyle name="40% - Accent2 2 12 2" xfId="27521"/>
    <cellStyle name="40% - Accent2 2 13" xfId="27522"/>
    <cellStyle name="40% - Accent2 2 14" xfId="27523"/>
    <cellStyle name="40% - Accent2 2 15" xfId="27524"/>
    <cellStyle name="40% - Accent2 2 16" xfId="27525"/>
    <cellStyle name="40% - Accent2 2 17" xfId="27526"/>
    <cellStyle name="40% - Accent2 2 18" xfId="27527"/>
    <cellStyle name="40% - Accent2 2 2" xfId="27528"/>
    <cellStyle name="40% - Accent2 2 2 10" xfId="27529"/>
    <cellStyle name="40% - Accent2 2 2 11" xfId="27530"/>
    <cellStyle name="40% - Accent2 2 2 12" xfId="27531"/>
    <cellStyle name="40% - Accent2 2 2 13" xfId="27532"/>
    <cellStyle name="40% - Accent2 2 2 14" xfId="27533"/>
    <cellStyle name="40% - Accent2 2 2 15" xfId="27534"/>
    <cellStyle name="40% - Accent2 2 2 2" xfId="27535"/>
    <cellStyle name="40% - Accent2 2 2 2 10" xfId="27536"/>
    <cellStyle name="40% - Accent2 2 2 2 11" xfId="27537"/>
    <cellStyle name="40% - Accent2 2 2 2 12" xfId="27538"/>
    <cellStyle name="40% - Accent2 2 2 2 2" xfId="27539"/>
    <cellStyle name="40% - Accent2 2 2 2 2 2" xfId="27540"/>
    <cellStyle name="40% - Accent2 2 2 2 2 2 2" xfId="27541"/>
    <cellStyle name="40% - Accent2 2 2 2 2 2 2 2" xfId="27542"/>
    <cellStyle name="40% - Accent2 2 2 2 2 2 3" xfId="27543"/>
    <cellStyle name="40% - Accent2 2 2 2 2 3" xfId="27544"/>
    <cellStyle name="40% - Accent2 2 2 2 2 3 2" xfId="27545"/>
    <cellStyle name="40% - Accent2 2 2 2 2 4" xfId="27546"/>
    <cellStyle name="40% - Accent2 2 2 2 2 5" xfId="27547"/>
    <cellStyle name="40% - Accent2 2 2 2 2 6" xfId="27548"/>
    <cellStyle name="40% - Accent2 2 2 2 2 7" xfId="27549"/>
    <cellStyle name="40% - Accent2 2 2 2 2 8" xfId="27550"/>
    <cellStyle name="40% - Accent2 2 2 2 3" xfId="27551"/>
    <cellStyle name="40% - Accent2 2 2 2 3 2" xfId="27552"/>
    <cellStyle name="40% - Accent2 2 2 2 3 2 2" xfId="27553"/>
    <cellStyle name="40% - Accent2 2 2 2 3 2 2 2" xfId="27554"/>
    <cellStyle name="40% - Accent2 2 2 2 3 2 3" xfId="27555"/>
    <cellStyle name="40% - Accent2 2 2 2 3 3" xfId="27556"/>
    <cellStyle name="40% - Accent2 2 2 2 3 3 2" xfId="27557"/>
    <cellStyle name="40% - Accent2 2 2 2 3 4" xfId="27558"/>
    <cellStyle name="40% - Accent2 2 2 2 3 5" xfId="27559"/>
    <cellStyle name="40% - Accent2 2 2 2 3 6" xfId="27560"/>
    <cellStyle name="40% - Accent2 2 2 2 3 7" xfId="27561"/>
    <cellStyle name="40% - Accent2 2 2 2 3 8" xfId="27562"/>
    <cellStyle name="40% - Accent2 2 2 2 4" xfId="27563"/>
    <cellStyle name="40% - Accent2 2 2 2 4 2" xfId="27564"/>
    <cellStyle name="40% - Accent2 2 2 2 4 2 2" xfId="27565"/>
    <cellStyle name="40% - Accent2 2 2 2 4 3" xfId="27566"/>
    <cellStyle name="40% - Accent2 2 2 2 5" xfId="27567"/>
    <cellStyle name="40% - Accent2 2 2 2 5 2" xfId="27568"/>
    <cellStyle name="40% - Accent2 2 2 2 6" xfId="27569"/>
    <cellStyle name="40% - Accent2 2 2 2 6 2" xfId="27570"/>
    <cellStyle name="40% - Accent2 2 2 2 7" xfId="27571"/>
    <cellStyle name="40% - Accent2 2 2 2 8" xfId="27572"/>
    <cellStyle name="40% - Accent2 2 2 2 9" xfId="27573"/>
    <cellStyle name="40% - Accent2 2 2 3" xfId="27574"/>
    <cellStyle name="40% - Accent2 2 2 3 10" xfId="27575"/>
    <cellStyle name="40% - Accent2 2 2 3 11" xfId="27576"/>
    <cellStyle name="40% - Accent2 2 2 3 12" xfId="27577"/>
    <cellStyle name="40% - Accent2 2 2 3 2" xfId="27578"/>
    <cellStyle name="40% - Accent2 2 2 3 2 2" xfId="27579"/>
    <cellStyle name="40% - Accent2 2 2 3 2 2 2" xfId="27580"/>
    <cellStyle name="40% - Accent2 2 2 3 2 2 2 2" xfId="27581"/>
    <cellStyle name="40% - Accent2 2 2 3 2 2 3" xfId="27582"/>
    <cellStyle name="40% - Accent2 2 2 3 2 3" xfId="27583"/>
    <cellStyle name="40% - Accent2 2 2 3 2 3 2" xfId="27584"/>
    <cellStyle name="40% - Accent2 2 2 3 2 4" xfId="27585"/>
    <cellStyle name="40% - Accent2 2 2 3 2 5" xfId="27586"/>
    <cellStyle name="40% - Accent2 2 2 3 2 6" xfId="27587"/>
    <cellStyle name="40% - Accent2 2 2 3 2 7" xfId="27588"/>
    <cellStyle name="40% - Accent2 2 2 3 2 8" xfId="27589"/>
    <cellStyle name="40% - Accent2 2 2 3 3" xfId="27590"/>
    <cellStyle name="40% - Accent2 2 2 3 3 2" xfId="27591"/>
    <cellStyle name="40% - Accent2 2 2 3 3 2 2" xfId="27592"/>
    <cellStyle name="40% - Accent2 2 2 3 3 2 2 2" xfId="27593"/>
    <cellStyle name="40% - Accent2 2 2 3 3 2 3" xfId="27594"/>
    <cellStyle name="40% - Accent2 2 2 3 3 3" xfId="27595"/>
    <cellStyle name="40% - Accent2 2 2 3 3 3 2" xfId="27596"/>
    <cellStyle name="40% - Accent2 2 2 3 3 4" xfId="27597"/>
    <cellStyle name="40% - Accent2 2 2 3 3 5" xfId="27598"/>
    <cellStyle name="40% - Accent2 2 2 3 3 6" xfId="27599"/>
    <cellStyle name="40% - Accent2 2 2 3 3 7" xfId="27600"/>
    <cellStyle name="40% - Accent2 2 2 3 3 8" xfId="27601"/>
    <cellStyle name="40% - Accent2 2 2 3 4" xfId="27602"/>
    <cellStyle name="40% - Accent2 2 2 3 4 2" xfId="27603"/>
    <cellStyle name="40% - Accent2 2 2 3 4 2 2" xfId="27604"/>
    <cellStyle name="40% - Accent2 2 2 3 4 3" xfId="27605"/>
    <cellStyle name="40% - Accent2 2 2 3 5" xfId="27606"/>
    <cellStyle name="40% - Accent2 2 2 3 5 2" xfId="27607"/>
    <cellStyle name="40% - Accent2 2 2 3 6" xfId="27608"/>
    <cellStyle name="40% - Accent2 2 2 3 6 2" xfId="27609"/>
    <cellStyle name="40% - Accent2 2 2 3 7" xfId="27610"/>
    <cellStyle name="40% - Accent2 2 2 3 8" xfId="27611"/>
    <cellStyle name="40% - Accent2 2 2 3 9" xfId="27612"/>
    <cellStyle name="40% - Accent2 2 2 4" xfId="27613"/>
    <cellStyle name="40% - Accent2 2 2 4 10" xfId="27614"/>
    <cellStyle name="40% - Accent2 2 2 4 11" xfId="27615"/>
    <cellStyle name="40% - Accent2 2 2 4 12" xfId="27616"/>
    <cellStyle name="40% - Accent2 2 2 4 2" xfId="27617"/>
    <cellStyle name="40% - Accent2 2 2 4 2 2" xfId="27618"/>
    <cellStyle name="40% - Accent2 2 2 4 2 2 2" xfId="27619"/>
    <cellStyle name="40% - Accent2 2 2 4 2 2 2 2" xfId="27620"/>
    <cellStyle name="40% - Accent2 2 2 4 2 2 3" xfId="27621"/>
    <cellStyle name="40% - Accent2 2 2 4 2 3" xfId="27622"/>
    <cellStyle name="40% - Accent2 2 2 4 2 3 2" xfId="27623"/>
    <cellStyle name="40% - Accent2 2 2 4 2 4" xfId="27624"/>
    <cellStyle name="40% - Accent2 2 2 4 2 5" xfId="27625"/>
    <cellStyle name="40% - Accent2 2 2 4 2 6" xfId="27626"/>
    <cellStyle name="40% - Accent2 2 2 4 2 7" xfId="27627"/>
    <cellStyle name="40% - Accent2 2 2 4 2 8" xfId="27628"/>
    <cellStyle name="40% - Accent2 2 2 4 3" xfId="27629"/>
    <cellStyle name="40% - Accent2 2 2 4 3 2" xfId="27630"/>
    <cellStyle name="40% - Accent2 2 2 4 3 2 2" xfId="27631"/>
    <cellStyle name="40% - Accent2 2 2 4 3 2 2 2" xfId="27632"/>
    <cellStyle name="40% - Accent2 2 2 4 3 2 3" xfId="27633"/>
    <cellStyle name="40% - Accent2 2 2 4 3 3" xfId="27634"/>
    <cellStyle name="40% - Accent2 2 2 4 3 3 2" xfId="27635"/>
    <cellStyle name="40% - Accent2 2 2 4 3 4" xfId="27636"/>
    <cellStyle name="40% - Accent2 2 2 4 3 5" xfId="27637"/>
    <cellStyle name="40% - Accent2 2 2 4 3 6" xfId="27638"/>
    <cellStyle name="40% - Accent2 2 2 4 3 7" xfId="27639"/>
    <cellStyle name="40% - Accent2 2 2 4 3 8" xfId="27640"/>
    <cellStyle name="40% - Accent2 2 2 4 4" xfId="27641"/>
    <cellStyle name="40% - Accent2 2 2 4 4 2" xfId="27642"/>
    <cellStyle name="40% - Accent2 2 2 4 4 2 2" xfId="27643"/>
    <cellStyle name="40% - Accent2 2 2 4 4 3" xfId="27644"/>
    <cellStyle name="40% - Accent2 2 2 4 5" xfId="27645"/>
    <cellStyle name="40% - Accent2 2 2 4 5 2" xfId="27646"/>
    <cellStyle name="40% - Accent2 2 2 4 6" xfId="27647"/>
    <cellStyle name="40% - Accent2 2 2 4 6 2" xfId="27648"/>
    <cellStyle name="40% - Accent2 2 2 4 7" xfId="27649"/>
    <cellStyle name="40% - Accent2 2 2 4 8" xfId="27650"/>
    <cellStyle name="40% - Accent2 2 2 4 9" xfId="27651"/>
    <cellStyle name="40% - Accent2 2 2 5" xfId="27652"/>
    <cellStyle name="40% - Accent2 2 2 5 2" xfId="27653"/>
    <cellStyle name="40% - Accent2 2 2 5 2 2" xfId="27654"/>
    <cellStyle name="40% - Accent2 2 2 5 2 2 2" xfId="27655"/>
    <cellStyle name="40% - Accent2 2 2 5 2 3" xfId="27656"/>
    <cellStyle name="40% - Accent2 2 2 5 3" xfId="27657"/>
    <cellStyle name="40% - Accent2 2 2 5 3 2" xfId="27658"/>
    <cellStyle name="40% - Accent2 2 2 5 4" xfId="27659"/>
    <cellStyle name="40% - Accent2 2 2 5 5" xfId="27660"/>
    <cellStyle name="40% - Accent2 2 2 5 6" xfId="27661"/>
    <cellStyle name="40% - Accent2 2 2 5 7" xfId="27662"/>
    <cellStyle name="40% - Accent2 2 2 5 8" xfId="27663"/>
    <cellStyle name="40% - Accent2 2 2 6" xfId="27664"/>
    <cellStyle name="40% - Accent2 2 2 6 2" xfId="27665"/>
    <cellStyle name="40% - Accent2 2 2 6 2 2" xfId="27666"/>
    <cellStyle name="40% - Accent2 2 2 6 2 2 2" xfId="27667"/>
    <cellStyle name="40% - Accent2 2 2 6 2 3" xfId="27668"/>
    <cellStyle name="40% - Accent2 2 2 6 3" xfId="27669"/>
    <cellStyle name="40% - Accent2 2 2 6 3 2" xfId="27670"/>
    <cellStyle name="40% - Accent2 2 2 6 4" xfId="27671"/>
    <cellStyle name="40% - Accent2 2 2 6 5" xfId="27672"/>
    <cellStyle name="40% - Accent2 2 2 6 6" xfId="27673"/>
    <cellStyle name="40% - Accent2 2 2 6 7" xfId="27674"/>
    <cellStyle name="40% - Accent2 2 2 6 8" xfId="27675"/>
    <cellStyle name="40% - Accent2 2 2 7" xfId="27676"/>
    <cellStyle name="40% - Accent2 2 2 7 2" xfId="27677"/>
    <cellStyle name="40% - Accent2 2 2 7 2 2" xfId="27678"/>
    <cellStyle name="40% - Accent2 2 2 7 3" xfId="27679"/>
    <cellStyle name="40% - Accent2 2 2 8" xfId="27680"/>
    <cellStyle name="40% - Accent2 2 2 8 2" xfId="27681"/>
    <cellStyle name="40% - Accent2 2 2 9" xfId="27682"/>
    <cellStyle name="40% - Accent2 2 2 9 2" xfId="27683"/>
    <cellStyle name="40% - Accent2 2 3" xfId="27684"/>
    <cellStyle name="40% - Accent2 2 3 10" xfId="27685"/>
    <cellStyle name="40% - Accent2 2 3 11" xfId="27686"/>
    <cellStyle name="40% - Accent2 2 3 12" xfId="27687"/>
    <cellStyle name="40% - Accent2 2 3 2" xfId="27688"/>
    <cellStyle name="40% - Accent2 2 3 2 2" xfId="27689"/>
    <cellStyle name="40% - Accent2 2 3 2 2 2" xfId="27690"/>
    <cellStyle name="40% - Accent2 2 3 2 2 2 2" xfId="27691"/>
    <cellStyle name="40% - Accent2 2 3 2 2 3" xfId="27692"/>
    <cellStyle name="40% - Accent2 2 3 2 3" xfId="27693"/>
    <cellStyle name="40% - Accent2 2 3 2 3 2" xfId="27694"/>
    <cellStyle name="40% - Accent2 2 3 2 4" xfId="27695"/>
    <cellStyle name="40% - Accent2 2 3 2 5" xfId="27696"/>
    <cellStyle name="40% - Accent2 2 3 2 6" xfId="27697"/>
    <cellStyle name="40% - Accent2 2 3 2 7" xfId="27698"/>
    <cellStyle name="40% - Accent2 2 3 2 8" xfId="27699"/>
    <cellStyle name="40% - Accent2 2 3 3" xfId="27700"/>
    <cellStyle name="40% - Accent2 2 3 3 2" xfId="27701"/>
    <cellStyle name="40% - Accent2 2 3 3 2 2" xfId="27702"/>
    <cellStyle name="40% - Accent2 2 3 3 2 2 2" xfId="27703"/>
    <cellStyle name="40% - Accent2 2 3 3 2 3" xfId="27704"/>
    <cellStyle name="40% - Accent2 2 3 3 3" xfId="27705"/>
    <cellStyle name="40% - Accent2 2 3 3 3 2" xfId="27706"/>
    <cellStyle name="40% - Accent2 2 3 3 4" xfId="27707"/>
    <cellStyle name="40% - Accent2 2 3 3 5" xfId="27708"/>
    <cellStyle name="40% - Accent2 2 3 3 6" xfId="27709"/>
    <cellStyle name="40% - Accent2 2 3 3 7" xfId="27710"/>
    <cellStyle name="40% - Accent2 2 3 3 8" xfId="27711"/>
    <cellStyle name="40% - Accent2 2 3 4" xfId="27712"/>
    <cellStyle name="40% - Accent2 2 3 4 2" xfId="27713"/>
    <cellStyle name="40% - Accent2 2 3 4 2 2" xfId="27714"/>
    <cellStyle name="40% - Accent2 2 3 4 3" xfId="27715"/>
    <cellStyle name="40% - Accent2 2 3 5" xfId="27716"/>
    <cellStyle name="40% - Accent2 2 3 5 2" xfId="27717"/>
    <cellStyle name="40% - Accent2 2 3 6" xfId="27718"/>
    <cellStyle name="40% - Accent2 2 3 6 2" xfId="27719"/>
    <cellStyle name="40% - Accent2 2 3 7" xfId="27720"/>
    <cellStyle name="40% - Accent2 2 3 8" xfId="27721"/>
    <cellStyle name="40% - Accent2 2 3 9" xfId="27722"/>
    <cellStyle name="40% - Accent2 2 4" xfId="27723"/>
    <cellStyle name="40% - Accent2 2 4 10" xfId="27724"/>
    <cellStyle name="40% - Accent2 2 4 11" xfId="27725"/>
    <cellStyle name="40% - Accent2 2 4 12" xfId="27726"/>
    <cellStyle name="40% - Accent2 2 4 2" xfId="27727"/>
    <cellStyle name="40% - Accent2 2 4 2 2" xfId="27728"/>
    <cellStyle name="40% - Accent2 2 4 2 2 2" xfId="27729"/>
    <cellStyle name="40% - Accent2 2 4 2 2 2 2" xfId="27730"/>
    <cellStyle name="40% - Accent2 2 4 2 2 3" xfId="27731"/>
    <cellStyle name="40% - Accent2 2 4 2 3" xfId="27732"/>
    <cellStyle name="40% - Accent2 2 4 2 3 2" xfId="27733"/>
    <cellStyle name="40% - Accent2 2 4 2 4" xfId="27734"/>
    <cellStyle name="40% - Accent2 2 4 2 5" xfId="27735"/>
    <cellStyle name="40% - Accent2 2 4 2 6" xfId="27736"/>
    <cellStyle name="40% - Accent2 2 4 2 7" xfId="27737"/>
    <cellStyle name="40% - Accent2 2 4 2 8" xfId="27738"/>
    <cellStyle name="40% - Accent2 2 4 3" xfId="27739"/>
    <cellStyle name="40% - Accent2 2 4 3 2" xfId="27740"/>
    <cellStyle name="40% - Accent2 2 4 3 2 2" xfId="27741"/>
    <cellStyle name="40% - Accent2 2 4 3 2 2 2" xfId="27742"/>
    <cellStyle name="40% - Accent2 2 4 3 2 3" xfId="27743"/>
    <cellStyle name="40% - Accent2 2 4 3 3" xfId="27744"/>
    <cellStyle name="40% - Accent2 2 4 3 3 2" xfId="27745"/>
    <cellStyle name="40% - Accent2 2 4 3 4" xfId="27746"/>
    <cellStyle name="40% - Accent2 2 4 3 5" xfId="27747"/>
    <cellStyle name="40% - Accent2 2 4 3 6" xfId="27748"/>
    <cellStyle name="40% - Accent2 2 4 3 7" xfId="27749"/>
    <cellStyle name="40% - Accent2 2 4 3 8" xfId="27750"/>
    <cellStyle name="40% - Accent2 2 4 4" xfId="27751"/>
    <cellStyle name="40% - Accent2 2 4 4 2" xfId="27752"/>
    <cellStyle name="40% - Accent2 2 4 4 2 2" xfId="27753"/>
    <cellStyle name="40% - Accent2 2 4 4 3" xfId="27754"/>
    <cellStyle name="40% - Accent2 2 4 5" xfId="27755"/>
    <cellStyle name="40% - Accent2 2 4 5 2" xfId="27756"/>
    <cellStyle name="40% - Accent2 2 4 6" xfId="27757"/>
    <cellStyle name="40% - Accent2 2 4 6 2" xfId="27758"/>
    <cellStyle name="40% - Accent2 2 4 7" xfId="27759"/>
    <cellStyle name="40% - Accent2 2 4 8" xfId="27760"/>
    <cellStyle name="40% - Accent2 2 4 9" xfId="27761"/>
    <cellStyle name="40% - Accent2 2 5" xfId="27762"/>
    <cellStyle name="40% - Accent2 2 5 10" xfId="27763"/>
    <cellStyle name="40% - Accent2 2 5 11" xfId="27764"/>
    <cellStyle name="40% - Accent2 2 5 12" xfId="27765"/>
    <cellStyle name="40% - Accent2 2 5 2" xfId="27766"/>
    <cellStyle name="40% - Accent2 2 5 2 2" xfId="27767"/>
    <cellStyle name="40% - Accent2 2 5 2 2 2" xfId="27768"/>
    <cellStyle name="40% - Accent2 2 5 2 2 2 2" xfId="27769"/>
    <cellStyle name="40% - Accent2 2 5 2 2 3" xfId="27770"/>
    <cellStyle name="40% - Accent2 2 5 2 3" xfId="27771"/>
    <cellStyle name="40% - Accent2 2 5 2 3 2" xfId="27772"/>
    <cellStyle name="40% - Accent2 2 5 2 4" xfId="27773"/>
    <cellStyle name="40% - Accent2 2 5 2 5" xfId="27774"/>
    <cellStyle name="40% - Accent2 2 5 2 6" xfId="27775"/>
    <cellStyle name="40% - Accent2 2 5 2 7" xfId="27776"/>
    <cellStyle name="40% - Accent2 2 5 2 8" xfId="27777"/>
    <cellStyle name="40% - Accent2 2 5 3" xfId="27778"/>
    <cellStyle name="40% - Accent2 2 5 3 2" xfId="27779"/>
    <cellStyle name="40% - Accent2 2 5 3 2 2" xfId="27780"/>
    <cellStyle name="40% - Accent2 2 5 3 2 2 2" xfId="27781"/>
    <cellStyle name="40% - Accent2 2 5 3 2 3" xfId="27782"/>
    <cellStyle name="40% - Accent2 2 5 3 3" xfId="27783"/>
    <cellStyle name="40% - Accent2 2 5 3 3 2" xfId="27784"/>
    <cellStyle name="40% - Accent2 2 5 3 4" xfId="27785"/>
    <cellStyle name="40% - Accent2 2 5 3 5" xfId="27786"/>
    <cellStyle name="40% - Accent2 2 5 3 6" xfId="27787"/>
    <cellStyle name="40% - Accent2 2 5 3 7" xfId="27788"/>
    <cellStyle name="40% - Accent2 2 5 3 8" xfId="27789"/>
    <cellStyle name="40% - Accent2 2 5 4" xfId="27790"/>
    <cellStyle name="40% - Accent2 2 5 4 2" xfId="27791"/>
    <cellStyle name="40% - Accent2 2 5 4 2 2" xfId="27792"/>
    <cellStyle name="40% - Accent2 2 5 4 3" xfId="27793"/>
    <cellStyle name="40% - Accent2 2 5 5" xfId="27794"/>
    <cellStyle name="40% - Accent2 2 5 5 2" xfId="27795"/>
    <cellStyle name="40% - Accent2 2 5 6" xfId="27796"/>
    <cellStyle name="40% - Accent2 2 5 6 2" xfId="27797"/>
    <cellStyle name="40% - Accent2 2 5 7" xfId="27798"/>
    <cellStyle name="40% - Accent2 2 5 8" xfId="27799"/>
    <cellStyle name="40% - Accent2 2 5 9" xfId="27800"/>
    <cellStyle name="40% - Accent2 2 6" xfId="27801"/>
    <cellStyle name="40% - Accent2 2 6 2" xfId="27802"/>
    <cellStyle name="40% - Accent2 2 6 2 2" xfId="27803"/>
    <cellStyle name="40% - Accent2 2 6 2 2 2" xfId="27804"/>
    <cellStyle name="40% - Accent2 2 6 2 3" xfId="27805"/>
    <cellStyle name="40% - Accent2 2 6 3" xfId="27806"/>
    <cellStyle name="40% - Accent2 2 6 3 2" xfId="27807"/>
    <cellStyle name="40% - Accent2 2 6 4" xfId="27808"/>
    <cellStyle name="40% - Accent2 2 6 5" xfId="27809"/>
    <cellStyle name="40% - Accent2 2 6 6" xfId="27810"/>
    <cellStyle name="40% - Accent2 2 6 7" xfId="27811"/>
    <cellStyle name="40% - Accent2 2 6 8" xfId="27812"/>
    <cellStyle name="40% - Accent2 2 7" xfId="27813"/>
    <cellStyle name="40% - Accent2 2 7 2" xfId="27814"/>
    <cellStyle name="40% - Accent2 2 7 2 2" xfId="27815"/>
    <cellStyle name="40% - Accent2 2 7 2 2 2" xfId="27816"/>
    <cellStyle name="40% - Accent2 2 7 2 3" xfId="27817"/>
    <cellStyle name="40% - Accent2 2 7 3" xfId="27818"/>
    <cellStyle name="40% - Accent2 2 7 3 2" xfId="27819"/>
    <cellStyle name="40% - Accent2 2 7 4" xfId="27820"/>
    <cellStyle name="40% - Accent2 2 7 5" xfId="27821"/>
    <cellStyle name="40% - Accent2 2 7 6" xfId="27822"/>
    <cellStyle name="40% - Accent2 2 7 7" xfId="27823"/>
    <cellStyle name="40% - Accent2 2 7 8" xfId="27824"/>
    <cellStyle name="40% - Accent2 2 8" xfId="27825"/>
    <cellStyle name="40% - Accent2 2 8 2" xfId="27826"/>
    <cellStyle name="40% - Accent2 2 8 2 2" xfId="27827"/>
    <cellStyle name="40% - Accent2 2 8 2 2 2" xfId="27828"/>
    <cellStyle name="40% - Accent2 2 8 2 3" xfId="27829"/>
    <cellStyle name="40% - Accent2 2 8 3" xfId="27830"/>
    <cellStyle name="40% - Accent2 2 8 3 2" xfId="27831"/>
    <cellStyle name="40% - Accent2 2 8 4" xfId="27832"/>
    <cellStyle name="40% - Accent2 2 8 5" xfId="27833"/>
    <cellStyle name="40% - Accent2 2 9" xfId="27834"/>
    <cellStyle name="40% - Accent2 2 9 2" xfId="27835"/>
    <cellStyle name="40% - Accent2 2 9 2 2" xfId="27836"/>
    <cellStyle name="40% - Accent2 2 9 2 2 2" xfId="27837"/>
    <cellStyle name="40% - Accent2 2 9 2 3" xfId="27838"/>
    <cellStyle name="40% - Accent2 2 9 3" xfId="27839"/>
    <cellStyle name="40% - Accent2 2 9 3 2" xfId="27840"/>
    <cellStyle name="40% - Accent2 2 9 4" xfId="27841"/>
    <cellStyle name="40% - Accent2 2 9 5" xfId="27842"/>
    <cellStyle name="40% - Accent2 20" xfId="27843"/>
    <cellStyle name="40% - Accent2 3" xfId="27844"/>
    <cellStyle name="40% - Accent2 3 10" xfId="27845"/>
    <cellStyle name="40% - Accent2 3 11" xfId="27846"/>
    <cellStyle name="40% - Accent2 3 12" xfId="27847"/>
    <cellStyle name="40% - Accent2 3 13" xfId="27848"/>
    <cellStyle name="40% - Accent2 3 14" xfId="27849"/>
    <cellStyle name="40% - Accent2 3 15" xfId="27850"/>
    <cellStyle name="40% - Accent2 3 2" xfId="27851"/>
    <cellStyle name="40% - Accent2 3 2 10" xfId="27852"/>
    <cellStyle name="40% - Accent2 3 2 11" xfId="27853"/>
    <cellStyle name="40% - Accent2 3 2 12" xfId="27854"/>
    <cellStyle name="40% - Accent2 3 2 2" xfId="27855"/>
    <cellStyle name="40% - Accent2 3 2 2 2" xfId="27856"/>
    <cellStyle name="40% - Accent2 3 2 2 2 2" xfId="27857"/>
    <cellStyle name="40% - Accent2 3 2 2 2 2 2" xfId="27858"/>
    <cellStyle name="40% - Accent2 3 2 2 2 3" xfId="27859"/>
    <cellStyle name="40% - Accent2 3 2 2 3" xfId="27860"/>
    <cellStyle name="40% - Accent2 3 2 2 3 2" xfId="27861"/>
    <cellStyle name="40% - Accent2 3 2 2 4" xfId="27862"/>
    <cellStyle name="40% - Accent2 3 2 2 5" xfId="27863"/>
    <cellStyle name="40% - Accent2 3 2 2 6" xfId="27864"/>
    <cellStyle name="40% - Accent2 3 2 2 7" xfId="27865"/>
    <cellStyle name="40% - Accent2 3 2 2 8" xfId="27866"/>
    <cellStyle name="40% - Accent2 3 2 3" xfId="27867"/>
    <cellStyle name="40% - Accent2 3 2 3 2" xfId="27868"/>
    <cellStyle name="40% - Accent2 3 2 3 2 2" xfId="27869"/>
    <cellStyle name="40% - Accent2 3 2 3 2 2 2" xfId="27870"/>
    <cellStyle name="40% - Accent2 3 2 3 2 3" xfId="27871"/>
    <cellStyle name="40% - Accent2 3 2 3 3" xfId="27872"/>
    <cellStyle name="40% - Accent2 3 2 3 3 2" xfId="27873"/>
    <cellStyle name="40% - Accent2 3 2 3 4" xfId="27874"/>
    <cellStyle name="40% - Accent2 3 2 3 5" xfId="27875"/>
    <cellStyle name="40% - Accent2 3 2 3 6" xfId="27876"/>
    <cellStyle name="40% - Accent2 3 2 3 7" xfId="27877"/>
    <cellStyle name="40% - Accent2 3 2 3 8" xfId="27878"/>
    <cellStyle name="40% - Accent2 3 2 4" xfId="27879"/>
    <cellStyle name="40% - Accent2 3 2 4 2" xfId="27880"/>
    <cellStyle name="40% - Accent2 3 2 4 2 2" xfId="27881"/>
    <cellStyle name="40% - Accent2 3 2 4 3" xfId="27882"/>
    <cellStyle name="40% - Accent2 3 2 5" xfId="27883"/>
    <cellStyle name="40% - Accent2 3 2 5 2" xfId="27884"/>
    <cellStyle name="40% - Accent2 3 2 6" xfId="27885"/>
    <cellStyle name="40% - Accent2 3 2 6 2" xfId="27886"/>
    <cellStyle name="40% - Accent2 3 2 7" xfId="27887"/>
    <cellStyle name="40% - Accent2 3 2 8" xfId="27888"/>
    <cellStyle name="40% - Accent2 3 2 9" xfId="27889"/>
    <cellStyle name="40% - Accent2 3 3" xfId="27890"/>
    <cellStyle name="40% - Accent2 3 3 10" xfId="27891"/>
    <cellStyle name="40% - Accent2 3 3 11" xfId="27892"/>
    <cellStyle name="40% - Accent2 3 3 12" xfId="27893"/>
    <cellStyle name="40% - Accent2 3 3 2" xfId="27894"/>
    <cellStyle name="40% - Accent2 3 3 2 2" xfId="27895"/>
    <cellStyle name="40% - Accent2 3 3 2 2 2" xfId="27896"/>
    <cellStyle name="40% - Accent2 3 3 2 2 2 2" xfId="27897"/>
    <cellStyle name="40% - Accent2 3 3 2 2 3" xfId="27898"/>
    <cellStyle name="40% - Accent2 3 3 2 3" xfId="27899"/>
    <cellStyle name="40% - Accent2 3 3 2 3 2" xfId="27900"/>
    <cellStyle name="40% - Accent2 3 3 2 4" xfId="27901"/>
    <cellStyle name="40% - Accent2 3 3 2 5" xfId="27902"/>
    <cellStyle name="40% - Accent2 3 3 2 6" xfId="27903"/>
    <cellStyle name="40% - Accent2 3 3 2 7" xfId="27904"/>
    <cellStyle name="40% - Accent2 3 3 2 8" xfId="27905"/>
    <cellStyle name="40% - Accent2 3 3 3" xfId="27906"/>
    <cellStyle name="40% - Accent2 3 3 3 2" xfId="27907"/>
    <cellStyle name="40% - Accent2 3 3 3 2 2" xfId="27908"/>
    <cellStyle name="40% - Accent2 3 3 3 2 2 2" xfId="27909"/>
    <cellStyle name="40% - Accent2 3 3 3 2 3" xfId="27910"/>
    <cellStyle name="40% - Accent2 3 3 3 3" xfId="27911"/>
    <cellStyle name="40% - Accent2 3 3 3 3 2" xfId="27912"/>
    <cellStyle name="40% - Accent2 3 3 3 4" xfId="27913"/>
    <cellStyle name="40% - Accent2 3 3 3 5" xfId="27914"/>
    <cellStyle name="40% - Accent2 3 3 3 6" xfId="27915"/>
    <cellStyle name="40% - Accent2 3 3 3 7" xfId="27916"/>
    <cellStyle name="40% - Accent2 3 3 3 8" xfId="27917"/>
    <cellStyle name="40% - Accent2 3 3 4" xfId="27918"/>
    <cellStyle name="40% - Accent2 3 3 4 2" xfId="27919"/>
    <cellStyle name="40% - Accent2 3 3 4 2 2" xfId="27920"/>
    <cellStyle name="40% - Accent2 3 3 4 3" xfId="27921"/>
    <cellStyle name="40% - Accent2 3 3 5" xfId="27922"/>
    <cellStyle name="40% - Accent2 3 3 5 2" xfId="27923"/>
    <cellStyle name="40% - Accent2 3 3 6" xfId="27924"/>
    <cellStyle name="40% - Accent2 3 3 6 2" xfId="27925"/>
    <cellStyle name="40% - Accent2 3 3 7" xfId="27926"/>
    <cellStyle name="40% - Accent2 3 3 8" xfId="27927"/>
    <cellStyle name="40% - Accent2 3 3 9" xfId="27928"/>
    <cellStyle name="40% - Accent2 3 4" xfId="27929"/>
    <cellStyle name="40% - Accent2 3 4 10" xfId="27930"/>
    <cellStyle name="40% - Accent2 3 4 11" xfId="27931"/>
    <cellStyle name="40% - Accent2 3 4 12" xfId="27932"/>
    <cellStyle name="40% - Accent2 3 4 2" xfId="27933"/>
    <cellStyle name="40% - Accent2 3 4 2 2" xfId="27934"/>
    <cellStyle name="40% - Accent2 3 4 2 2 2" xfId="27935"/>
    <cellStyle name="40% - Accent2 3 4 2 2 2 2" xfId="27936"/>
    <cellStyle name="40% - Accent2 3 4 2 2 3" xfId="27937"/>
    <cellStyle name="40% - Accent2 3 4 2 3" xfId="27938"/>
    <cellStyle name="40% - Accent2 3 4 2 3 2" xfId="27939"/>
    <cellStyle name="40% - Accent2 3 4 2 4" xfId="27940"/>
    <cellStyle name="40% - Accent2 3 4 2 5" xfId="27941"/>
    <cellStyle name="40% - Accent2 3 4 2 6" xfId="27942"/>
    <cellStyle name="40% - Accent2 3 4 2 7" xfId="27943"/>
    <cellStyle name="40% - Accent2 3 4 2 8" xfId="27944"/>
    <cellStyle name="40% - Accent2 3 4 3" xfId="27945"/>
    <cellStyle name="40% - Accent2 3 4 3 2" xfId="27946"/>
    <cellStyle name="40% - Accent2 3 4 3 2 2" xfId="27947"/>
    <cellStyle name="40% - Accent2 3 4 3 2 2 2" xfId="27948"/>
    <cellStyle name="40% - Accent2 3 4 3 2 3" xfId="27949"/>
    <cellStyle name="40% - Accent2 3 4 3 3" xfId="27950"/>
    <cellStyle name="40% - Accent2 3 4 3 3 2" xfId="27951"/>
    <cellStyle name="40% - Accent2 3 4 3 4" xfId="27952"/>
    <cellStyle name="40% - Accent2 3 4 3 5" xfId="27953"/>
    <cellStyle name="40% - Accent2 3 4 3 6" xfId="27954"/>
    <cellStyle name="40% - Accent2 3 4 3 7" xfId="27955"/>
    <cellStyle name="40% - Accent2 3 4 3 8" xfId="27956"/>
    <cellStyle name="40% - Accent2 3 4 4" xfId="27957"/>
    <cellStyle name="40% - Accent2 3 4 4 2" xfId="27958"/>
    <cellStyle name="40% - Accent2 3 4 4 2 2" xfId="27959"/>
    <cellStyle name="40% - Accent2 3 4 4 3" xfId="27960"/>
    <cellStyle name="40% - Accent2 3 4 5" xfId="27961"/>
    <cellStyle name="40% - Accent2 3 4 5 2" xfId="27962"/>
    <cellStyle name="40% - Accent2 3 4 6" xfId="27963"/>
    <cellStyle name="40% - Accent2 3 4 6 2" xfId="27964"/>
    <cellStyle name="40% - Accent2 3 4 7" xfId="27965"/>
    <cellStyle name="40% - Accent2 3 4 8" xfId="27966"/>
    <cellStyle name="40% - Accent2 3 4 9" xfId="27967"/>
    <cellStyle name="40% - Accent2 3 5" xfId="27968"/>
    <cellStyle name="40% - Accent2 3 5 2" xfId="27969"/>
    <cellStyle name="40% - Accent2 3 5 2 2" xfId="27970"/>
    <cellStyle name="40% - Accent2 3 5 2 2 2" xfId="27971"/>
    <cellStyle name="40% - Accent2 3 5 2 3" xfId="27972"/>
    <cellStyle name="40% - Accent2 3 5 3" xfId="27973"/>
    <cellStyle name="40% - Accent2 3 5 3 2" xfId="27974"/>
    <cellStyle name="40% - Accent2 3 5 4" xfId="27975"/>
    <cellStyle name="40% - Accent2 3 5 5" xfId="27976"/>
    <cellStyle name="40% - Accent2 3 5 6" xfId="27977"/>
    <cellStyle name="40% - Accent2 3 5 7" xfId="27978"/>
    <cellStyle name="40% - Accent2 3 5 8" xfId="27979"/>
    <cellStyle name="40% - Accent2 3 6" xfId="27980"/>
    <cellStyle name="40% - Accent2 3 6 2" xfId="27981"/>
    <cellStyle name="40% - Accent2 3 6 2 2" xfId="27982"/>
    <cellStyle name="40% - Accent2 3 6 2 2 2" xfId="27983"/>
    <cellStyle name="40% - Accent2 3 6 2 3" xfId="27984"/>
    <cellStyle name="40% - Accent2 3 6 3" xfId="27985"/>
    <cellStyle name="40% - Accent2 3 6 3 2" xfId="27986"/>
    <cellStyle name="40% - Accent2 3 6 4" xfId="27987"/>
    <cellStyle name="40% - Accent2 3 6 5" xfId="27988"/>
    <cellStyle name="40% - Accent2 3 6 6" xfId="27989"/>
    <cellStyle name="40% - Accent2 3 6 7" xfId="27990"/>
    <cellStyle name="40% - Accent2 3 6 8" xfId="27991"/>
    <cellStyle name="40% - Accent2 3 7" xfId="27992"/>
    <cellStyle name="40% - Accent2 3 7 2" xfId="27993"/>
    <cellStyle name="40% - Accent2 3 7 2 2" xfId="27994"/>
    <cellStyle name="40% - Accent2 3 7 3" xfId="27995"/>
    <cellStyle name="40% - Accent2 3 8" xfId="27996"/>
    <cellStyle name="40% - Accent2 3 8 2" xfId="27997"/>
    <cellStyle name="40% - Accent2 3 9" xfId="27998"/>
    <cellStyle name="40% - Accent2 3 9 2" xfId="27999"/>
    <cellStyle name="40% - Accent2 4" xfId="28000"/>
    <cellStyle name="40% - Accent2 4 10" xfId="28001"/>
    <cellStyle name="40% - Accent2 4 11" xfId="28002"/>
    <cellStyle name="40% - Accent2 4 12" xfId="28003"/>
    <cellStyle name="40% - Accent2 4 2" xfId="28004"/>
    <cellStyle name="40% - Accent2 4 2 2" xfId="28005"/>
    <cellStyle name="40% - Accent2 4 2 2 2" xfId="28006"/>
    <cellStyle name="40% - Accent2 4 2 2 2 2" xfId="28007"/>
    <cellStyle name="40% - Accent2 4 2 2 3" xfId="28008"/>
    <cellStyle name="40% - Accent2 4 2 3" xfId="28009"/>
    <cellStyle name="40% - Accent2 4 2 3 2" xfId="28010"/>
    <cellStyle name="40% - Accent2 4 2 4" xfId="28011"/>
    <cellStyle name="40% - Accent2 4 2 5" xfId="28012"/>
    <cellStyle name="40% - Accent2 4 2 6" xfId="28013"/>
    <cellStyle name="40% - Accent2 4 2 7" xfId="28014"/>
    <cellStyle name="40% - Accent2 4 2 8" xfId="28015"/>
    <cellStyle name="40% - Accent2 4 3" xfId="28016"/>
    <cellStyle name="40% - Accent2 4 3 2" xfId="28017"/>
    <cellStyle name="40% - Accent2 4 3 2 2" xfId="28018"/>
    <cellStyle name="40% - Accent2 4 3 2 2 2" xfId="28019"/>
    <cellStyle name="40% - Accent2 4 3 2 3" xfId="28020"/>
    <cellStyle name="40% - Accent2 4 3 3" xfId="28021"/>
    <cellStyle name="40% - Accent2 4 3 3 2" xfId="28022"/>
    <cellStyle name="40% - Accent2 4 3 4" xfId="28023"/>
    <cellStyle name="40% - Accent2 4 3 5" xfId="28024"/>
    <cellStyle name="40% - Accent2 4 3 6" xfId="28025"/>
    <cellStyle name="40% - Accent2 4 3 7" xfId="28026"/>
    <cellStyle name="40% - Accent2 4 3 8" xfId="28027"/>
    <cellStyle name="40% - Accent2 4 4" xfId="28028"/>
    <cellStyle name="40% - Accent2 4 4 2" xfId="28029"/>
    <cellStyle name="40% - Accent2 4 4 2 2" xfId="28030"/>
    <cellStyle name="40% - Accent2 4 4 3" xfId="28031"/>
    <cellStyle name="40% - Accent2 4 5" xfId="28032"/>
    <cellStyle name="40% - Accent2 4 5 2" xfId="28033"/>
    <cellStyle name="40% - Accent2 4 6" xfId="28034"/>
    <cellStyle name="40% - Accent2 4 6 2" xfId="28035"/>
    <cellStyle name="40% - Accent2 4 7" xfId="28036"/>
    <cellStyle name="40% - Accent2 4 8" xfId="28037"/>
    <cellStyle name="40% - Accent2 4 9" xfId="28038"/>
    <cellStyle name="40% - Accent2 5" xfId="28039"/>
    <cellStyle name="40% - Accent2 5 10" xfId="28040"/>
    <cellStyle name="40% - Accent2 5 11" xfId="28041"/>
    <cellStyle name="40% - Accent2 5 12" xfId="28042"/>
    <cellStyle name="40% - Accent2 5 2" xfId="28043"/>
    <cellStyle name="40% - Accent2 5 2 2" xfId="28044"/>
    <cellStyle name="40% - Accent2 5 2 2 2" xfId="28045"/>
    <cellStyle name="40% - Accent2 5 2 2 2 2" xfId="28046"/>
    <cellStyle name="40% - Accent2 5 2 2 3" xfId="28047"/>
    <cellStyle name="40% - Accent2 5 2 3" xfId="28048"/>
    <cellStyle name="40% - Accent2 5 2 3 2" xfId="28049"/>
    <cellStyle name="40% - Accent2 5 2 4" xfId="28050"/>
    <cellStyle name="40% - Accent2 5 2 5" xfId="28051"/>
    <cellStyle name="40% - Accent2 5 2 6" xfId="28052"/>
    <cellStyle name="40% - Accent2 5 2 7" xfId="28053"/>
    <cellStyle name="40% - Accent2 5 2 8" xfId="28054"/>
    <cellStyle name="40% - Accent2 5 3" xfId="28055"/>
    <cellStyle name="40% - Accent2 5 3 2" xfId="28056"/>
    <cellStyle name="40% - Accent2 5 3 2 2" xfId="28057"/>
    <cellStyle name="40% - Accent2 5 3 2 2 2" xfId="28058"/>
    <cellStyle name="40% - Accent2 5 3 2 3" xfId="28059"/>
    <cellStyle name="40% - Accent2 5 3 3" xfId="28060"/>
    <cellStyle name="40% - Accent2 5 3 3 2" xfId="28061"/>
    <cellStyle name="40% - Accent2 5 3 4" xfId="28062"/>
    <cellStyle name="40% - Accent2 5 3 5" xfId="28063"/>
    <cellStyle name="40% - Accent2 5 3 6" xfId="28064"/>
    <cellStyle name="40% - Accent2 5 3 7" xfId="28065"/>
    <cellStyle name="40% - Accent2 5 3 8" xfId="28066"/>
    <cellStyle name="40% - Accent2 5 4" xfId="28067"/>
    <cellStyle name="40% - Accent2 5 4 2" xfId="28068"/>
    <cellStyle name="40% - Accent2 5 4 2 2" xfId="28069"/>
    <cellStyle name="40% - Accent2 5 4 3" xfId="28070"/>
    <cellStyle name="40% - Accent2 5 5" xfId="28071"/>
    <cellStyle name="40% - Accent2 5 5 2" xfId="28072"/>
    <cellStyle name="40% - Accent2 5 6" xfId="28073"/>
    <cellStyle name="40% - Accent2 5 6 2" xfId="28074"/>
    <cellStyle name="40% - Accent2 5 7" xfId="28075"/>
    <cellStyle name="40% - Accent2 5 8" xfId="28076"/>
    <cellStyle name="40% - Accent2 5 9" xfId="28077"/>
    <cellStyle name="40% - Accent2 6" xfId="28078"/>
    <cellStyle name="40% - Accent2 6 10" xfId="28079"/>
    <cellStyle name="40% - Accent2 6 11" xfId="28080"/>
    <cellStyle name="40% - Accent2 6 12" xfId="28081"/>
    <cellStyle name="40% - Accent2 6 2" xfId="28082"/>
    <cellStyle name="40% - Accent2 6 2 2" xfId="28083"/>
    <cellStyle name="40% - Accent2 6 2 2 2" xfId="28084"/>
    <cellStyle name="40% - Accent2 6 2 2 2 2" xfId="28085"/>
    <cellStyle name="40% - Accent2 6 2 2 3" xfId="28086"/>
    <cellStyle name="40% - Accent2 6 2 3" xfId="28087"/>
    <cellStyle name="40% - Accent2 6 2 3 2" xfId="28088"/>
    <cellStyle name="40% - Accent2 6 2 4" xfId="28089"/>
    <cellStyle name="40% - Accent2 6 2 5" xfId="28090"/>
    <cellStyle name="40% - Accent2 6 2 6" xfId="28091"/>
    <cellStyle name="40% - Accent2 6 2 7" xfId="28092"/>
    <cellStyle name="40% - Accent2 6 2 8" xfId="28093"/>
    <cellStyle name="40% - Accent2 6 3" xfId="28094"/>
    <cellStyle name="40% - Accent2 6 3 2" xfId="28095"/>
    <cellStyle name="40% - Accent2 6 3 2 2" xfId="28096"/>
    <cellStyle name="40% - Accent2 6 3 2 2 2" xfId="28097"/>
    <cellStyle name="40% - Accent2 6 3 2 3" xfId="28098"/>
    <cellStyle name="40% - Accent2 6 3 3" xfId="28099"/>
    <cellStyle name="40% - Accent2 6 3 3 2" xfId="28100"/>
    <cellStyle name="40% - Accent2 6 3 4" xfId="28101"/>
    <cellStyle name="40% - Accent2 6 3 5" xfId="28102"/>
    <cellStyle name="40% - Accent2 6 3 6" xfId="28103"/>
    <cellStyle name="40% - Accent2 6 3 7" xfId="28104"/>
    <cellStyle name="40% - Accent2 6 3 8" xfId="28105"/>
    <cellStyle name="40% - Accent2 6 4" xfId="28106"/>
    <cellStyle name="40% - Accent2 6 4 2" xfId="28107"/>
    <cellStyle name="40% - Accent2 6 4 2 2" xfId="28108"/>
    <cellStyle name="40% - Accent2 6 4 3" xfId="28109"/>
    <cellStyle name="40% - Accent2 6 5" xfId="28110"/>
    <cellStyle name="40% - Accent2 6 5 2" xfId="28111"/>
    <cellStyle name="40% - Accent2 6 6" xfId="28112"/>
    <cellStyle name="40% - Accent2 6 6 2" xfId="28113"/>
    <cellStyle name="40% - Accent2 6 7" xfId="28114"/>
    <cellStyle name="40% - Accent2 6 8" xfId="28115"/>
    <cellStyle name="40% - Accent2 6 9" xfId="28116"/>
    <cellStyle name="40% - Accent2 7" xfId="28117"/>
    <cellStyle name="40% - Accent2 7 2" xfId="28118"/>
    <cellStyle name="40% - Accent2 7 2 2" xfId="28119"/>
    <cellStyle name="40% - Accent2 7 2 2 2" xfId="28120"/>
    <cellStyle name="40% - Accent2 7 2 3" xfId="28121"/>
    <cellStyle name="40% - Accent2 7 3" xfId="28122"/>
    <cellStyle name="40% - Accent2 7 3 2" xfId="28123"/>
    <cellStyle name="40% - Accent2 7 4" xfId="28124"/>
    <cellStyle name="40% - Accent2 7 5" xfId="28125"/>
    <cellStyle name="40% - Accent2 7 6" xfId="28126"/>
    <cellStyle name="40% - Accent2 7 7" xfId="28127"/>
    <cellStyle name="40% - Accent2 7 8" xfId="28128"/>
    <cellStyle name="40% - Accent2 8" xfId="28129"/>
    <cellStyle name="40% - Accent2 8 2" xfId="28130"/>
    <cellStyle name="40% - Accent2 8 2 2" xfId="28131"/>
    <cellStyle name="40% - Accent2 8 2 2 2" xfId="28132"/>
    <cellStyle name="40% - Accent2 8 2 3" xfId="28133"/>
    <cellStyle name="40% - Accent2 8 3" xfId="28134"/>
    <cellStyle name="40% - Accent2 8 3 2" xfId="28135"/>
    <cellStyle name="40% - Accent2 8 4" xfId="28136"/>
    <cellStyle name="40% - Accent2 8 5" xfId="28137"/>
    <cellStyle name="40% - Accent2 8 6" xfId="28138"/>
    <cellStyle name="40% - Accent2 8 7" xfId="28139"/>
    <cellStyle name="40% - Accent2 8 8" xfId="28140"/>
    <cellStyle name="40% - Accent2 9" xfId="28141"/>
    <cellStyle name="40% - Accent2 9 2" xfId="28142"/>
    <cellStyle name="40% - Accent2 9 2 2" xfId="28143"/>
    <cellStyle name="40% - Accent2 9 2 2 2" xfId="28144"/>
    <cellStyle name="40% - Accent2 9 2 3" xfId="28145"/>
    <cellStyle name="40% - Accent2 9 3" xfId="28146"/>
    <cellStyle name="40% - Accent2 9 3 2" xfId="28147"/>
    <cellStyle name="40% - Accent2 9 4" xfId="28148"/>
    <cellStyle name="40% - Accent2 9 5" xfId="28149"/>
    <cellStyle name="40% - Accent3 10" xfId="28150"/>
    <cellStyle name="40% - Accent3 10 2" xfId="28151"/>
    <cellStyle name="40% - Accent3 10 2 2" xfId="28152"/>
    <cellStyle name="40% - Accent3 10 2 2 2" xfId="28153"/>
    <cellStyle name="40% - Accent3 10 2 3" xfId="28154"/>
    <cellStyle name="40% - Accent3 10 3" xfId="28155"/>
    <cellStyle name="40% - Accent3 10 3 2" xfId="28156"/>
    <cellStyle name="40% - Accent3 10 4" xfId="28157"/>
    <cellStyle name="40% - Accent3 10 5" xfId="28158"/>
    <cellStyle name="40% - Accent3 11" xfId="28159"/>
    <cellStyle name="40% - Accent3 11 2" xfId="28160"/>
    <cellStyle name="40% - Accent3 11 2 2" xfId="28161"/>
    <cellStyle name="40% - Accent3 11 3" xfId="28162"/>
    <cellStyle name="40% - Accent3 12" xfId="28163"/>
    <cellStyle name="40% - Accent3 12 2" xfId="28164"/>
    <cellStyle name="40% - Accent3 13" xfId="28165"/>
    <cellStyle name="40% - Accent3 13 2" xfId="28166"/>
    <cellStyle name="40% - Accent3 14" xfId="28167"/>
    <cellStyle name="40% - Accent3 15" xfId="28168"/>
    <cellStyle name="40% - Accent3 16" xfId="28169"/>
    <cellStyle name="40% - Accent3 17" xfId="28170"/>
    <cellStyle name="40% - Accent3 18" xfId="28171"/>
    <cellStyle name="40% - Accent3 19" xfId="28172"/>
    <cellStyle name="40% - Accent3 2" xfId="10"/>
    <cellStyle name="40% - Accent3 2 10" xfId="28173"/>
    <cellStyle name="40% - Accent3 2 10 2" xfId="28174"/>
    <cellStyle name="40% - Accent3 2 10 2 2" xfId="28175"/>
    <cellStyle name="40% - Accent3 2 10 3" xfId="28176"/>
    <cellStyle name="40% - Accent3 2 11" xfId="28177"/>
    <cellStyle name="40% - Accent3 2 11 2" xfId="28178"/>
    <cellStyle name="40% - Accent3 2 12" xfId="28179"/>
    <cellStyle name="40% - Accent3 2 12 2" xfId="28180"/>
    <cellStyle name="40% - Accent3 2 13" xfId="28181"/>
    <cellStyle name="40% - Accent3 2 14" xfId="28182"/>
    <cellStyle name="40% - Accent3 2 15" xfId="28183"/>
    <cellStyle name="40% - Accent3 2 16" xfId="28184"/>
    <cellStyle name="40% - Accent3 2 17" xfId="28185"/>
    <cellStyle name="40% - Accent3 2 18" xfId="28186"/>
    <cellStyle name="40% - Accent3 2 2" xfId="28187"/>
    <cellStyle name="40% - Accent3 2 2 10" xfId="28188"/>
    <cellStyle name="40% - Accent3 2 2 11" xfId="28189"/>
    <cellStyle name="40% - Accent3 2 2 12" xfId="28190"/>
    <cellStyle name="40% - Accent3 2 2 13" xfId="28191"/>
    <cellStyle name="40% - Accent3 2 2 14" xfId="28192"/>
    <cellStyle name="40% - Accent3 2 2 15" xfId="28193"/>
    <cellStyle name="40% - Accent3 2 2 2" xfId="28194"/>
    <cellStyle name="40% - Accent3 2 2 2 10" xfId="28195"/>
    <cellStyle name="40% - Accent3 2 2 2 11" xfId="28196"/>
    <cellStyle name="40% - Accent3 2 2 2 12" xfId="28197"/>
    <cellStyle name="40% - Accent3 2 2 2 2" xfId="28198"/>
    <cellStyle name="40% - Accent3 2 2 2 2 2" xfId="28199"/>
    <cellStyle name="40% - Accent3 2 2 2 2 2 2" xfId="28200"/>
    <cellStyle name="40% - Accent3 2 2 2 2 2 2 2" xfId="28201"/>
    <cellStyle name="40% - Accent3 2 2 2 2 2 3" xfId="28202"/>
    <cellStyle name="40% - Accent3 2 2 2 2 3" xfId="28203"/>
    <cellStyle name="40% - Accent3 2 2 2 2 3 2" xfId="28204"/>
    <cellStyle name="40% - Accent3 2 2 2 2 4" xfId="28205"/>
    <cellStyle name="40% - Accent3 2 2 2 2 5" xfId="28206"/>
    <cellStyle name="40% - Accent3 2 2 2 2 6" xfId="28207"/>
    <cellStyle name="40% - Accent3 2 2 2 2 7" xfId="28208"/>
    <cellStyle name="40% - Accent3 2 2 2 2 8" xfId="28209"/>
    <cellStyle name="40% - Accent3 2 2 2 3" xfId="28210"/>
    <cellStyle name="40% - Accent3 2 2 2 3 2" xfId="28211"/>
    <cellStyle name="40% - Accent3 2 2 2 3 2 2" xfId="28212"/>
    <cellStyle name="40% - Accent3 2 2 2 3 2 2 2" xfId="28213"/>
    <cellStyle name="40% - Accent3 2 2 2 3 2 3" xfId="28214"/>
    <cellStyle name="40% - Accent3 2 2 2 3 3" xfId="28215"/>
    <cellStyle name="40% - Accent3 2 2 2 3 3 2" xfId="28216"/>
    <cellStyle name="40% - Accent3 2 2 2 3 4" xfId="28217"/>
    <cellStyle name="40% - Accent3 2 2 2 3 5" xfId="28218"/>
    <cellStyle name="40% - Accent3 2 2 2 3 6" xfId="28219"/>
    <cellStyle name="40% - Accent3 2 2 2 3 7" xfId="28220"/>
    <cellStyle name="40% - Accent3 2 2 2 3 8" xfId="28221"/>
    <cellStyle name="40% - Accent3 2 2 2 4" xfId="28222"/>
    <cellStyle name="40% - Accent3 2 2 2 4 2" xfId="28223"/>
    <cellStyle name="40% - Accent3 2 2 2 4 2 2" xfId="28224"/>
    <cellStyle name="40% - Accent3 2 2 2 4 3" xfId="28225"/>
    <cellStyle name="40% - Accent3 2 2 2 5" xfId="28226"/>
    <cellStyle name="40% - Accent3 2 2 2 5 2" xfId="28227"/>
    <cellStyle name="40% - Accent3 2 2 2 6" xfId="28228"/>
    <cellStyle name="40% - Accent3 2 2 2 6 2" xfId="28229"/>
    <cellStyle name="40% - Accent3 2 2 2 7" xfId="28230"/>
    <cellStyle name="40% - Accent3 2 2 2 8" xfId="28231"/>
    <cellStyle name="40% - Accent3 2 2 2 9" xfId="28232"/>
    <cellStyle name="40% - Accent3 2 2 3" xfId="28233"/>
    <cellStyle name="40% - Accent3 2 2 3 10" xfId="28234"/>
    <cellStyle name="40% - Accent3 2 2 3 11" xfId="28235"/>
    <cellStyle name="40% - Accent3 2 2 3 12" xfId="28236"/>
    <cellStyle name="40% - Accent3 2 2 3 2" xfId="28237"/>
    <cellStyle name="40% - Accent3 2 2 3 2 2" xfId="28238"/>
    <cellStyle name="40% - Accent3 2 2 3 2 2 2" xfId="28239"/>
    <cellStyle name="40% - Accent3 2 2 3 2 2 2 2" xfId="28240"/>
    <cellStyle name="40% - Accent3 2 2 3 2 2 3" xfId="28241"/>
    <cellStyle name="40% - Accent3 2 2 3 2 3" xfId="28242"/>
    <cellStyle name="40% - Accent3 2 2 3 2 3 2" xfId="28243"/>
    <cellStyle name="40% - Accent3 2 2 3 2 4" xfId="28244"/>
    <cellStyle name="40% - Accent3 2 2 3 2 5" xfId="28245"/>
    <cellStyle name="40% - Accent3 2 2 3 2 6" xfId="28246"/>
    <cellStyle name="40% - Accent3 2 2 3 2 7" xfId="28247"/>
    <cellStyle name="40% - Accent3 2 2 3 2 8" xfId="28248"/>
    <cellStyle name="40% - Accent3 2 2 3 3" xfId="28249"/>
    <cellStyle name="40% - Accent3 2 2 3 3 2" xfId="28250"/>
    <cellStyle name="40% - Accent3 2 2 3 3 2 2" xfId="28251"/>
    <cellStyle name="40% - Accent3 2 2 3 3 2 2 2" xfId="28252"/>
    <cellStyle name="40% - Accent3 2 2 3 3 2 3" xfId="28253"/>
    <cellStyle name="40% - Accent3 2 2 3 3 3" xfId="28254"/>
    <cellStyle name="40% - Accent3 2 2 3 3 3 2" xfId="28255"/>
    <cellStyle name="40% - Accent3 2 2 3 3 4" xfId="28256"/>
    <cellStyle name="40% - Accent3 2 2 3 3 5" xfId="28257"/>
    <cellStyle name="40% - Accent3 2 2 3 3 6" xfId="28258"/>
    <cellStyle name="40% - Accent3 2 2 3 3 7" xfId="28259"/>
    <cellStyle name="40% - Accent3 2 2 3 3 8" xfId="28260"/>
    <cellStyle name="40% - Accent3 2 2 3 4" xfId="28261"/>
    <cellStyle name="40% - Accent3 2 2 3 4 2" xfId="28262"/>
    <cellStyle name="40% - Accent3 2 2 3 4 2 2" xfId="28263"/>
    <cellStyle name="40% - Accent3 2 2 3 4 3" xfId="28264"/>
    <cellStyle name="40% - Accent3 2 2 3 5" xfId="28265"/>
    <cellStyle name="40% - Accent3 2 2 3 5 2" xfId="28266"/>
    <cellStyle name="40% - Accent3 2 2 3 6" xfId="28267"/>
    <cellStyle name="40% - Accent3 2 2 3 6 2" xfId="28268"/>
    <cellStyle name="40% - Accent3 2 2 3 7" xfId="28269"/>
    <cellStyle name="40% - Accent3 2 2 3 8" xfId="28270"/>
    <cellStyle name="40% - Accent3 2 2 3 9" xfId="28271"/>
    <cellStyle name="40% - Accent3 2 2 4" xfId="28272"/>
    <cellStyle name="40% - Accent3 2 2 4 10" xfId="28273"/>
    <cellStyle name="40% - Accent3 2 2 4 11" xfId="28274"/>
    <cellStyle name="40% - Accent3 2 2 4 12" xfId="28275"/>
    <cellStyle name="40% - Accent3 2 2 4 2" xfId="28276"/>
    <cellStyle name="40% - Accent3 2 2 4 2 2" xfId="28277"/>
    <cellStyle name="40% - Accent3 2 2 4 2 2 2" xfId="28278"/>
    <cellStyle name="40% - Accent3 2 2 4 2 2 2 2" xfId="28279"/>
    <cellStyle name="40% - Accent3 2 2 4 2 2 3" xfId="28280"/>
    <cellStyle name="40% - Accent3 2 2 4 2 3" xfId="28281"/>
    <cellStyle name="40% - Accent3 2 2 4 2 3 2" xfId="28282"/>
    <cellStyle name="40% - Accent3 2 2 4 2 4" xfId="28283"/>
    <cellStyle name="40% - Accent3 2 2 4 2 5" xfId="28284"/>
    <cellStyle name="40% - Accent3 2 2 4 2 6" xfId="28285"/>
    <cellStyle name="40% - Accent3 2 2 4 2 7" xfId="28286"/>
    <cellStyle name="40% - Accent3 2 2 4 2 8" xfId="28287"/>
    <cellStyle name="40% - Accent3 2 2 4 3" xfId="28288"/>
    <cellStyle name="40% - Accent3 2 2 4 3 2" xfId="28289"/>
    <cellStyle name="40% - Accent3 2 2 4 3 2 2" xfId="28290"/>
    <cellStyle name="40% - Accent3 2 2 4 3 2 2 2" xfId="28291"/>
    <cellStyle name="40% - Accent3 2 2 4 3 2 3" xfId="28292"/>
    <cellStyle name="40% - Accent3 2 2 4 3 3" xfId="28293"/>
    <cellStyle name="40% - Accent3 2 2 4 3 3 2" xfId="28294"/>
    <cellStyle name="40% - Accent3 2 2 4 3 4" xfId="28295"/>
    <cellStyle name="40% - Accent3 2 2 4 3 5" xfId="28296"/>
    <cellStyle name="40% - Accent3 2 2 4 3 6" xfId="28297"/>
    <cellStyle name="40% - Accent3 2 2 4 3 7" xfId="28298"/>
    <cellStyle name="40% - Accent3 2 2 4 3 8" xfId="28299"/>
    <cellStyle name="40% - Accent3 2 2 4 4" xfId="28300"/>
    <cellStyle name="40% - Accent3 2 2 4 4 2" xfId="28301"/>
    <cellStyle name="40% - Accent3 2 2 4 4 2 2" xfId="28302"/>
    <cellStyle name="40% - Accent3 2 2 4 4 3" xfId="28303"/>
    <cellStyle name="40% - Accent3 2 2 4 5" xfId="28304"/>
    <cellStyle name="40% - Accent3 2 2 4 5 2" xfId="28305"/>
    <cellStyle name="40% - Accent3 2 2 4 6" xfId="28306"/>
    <cellStyle name="40% - Accent3 2 2 4 6 2" xfId="28307"/>
    <cellStyle name="40% - Accent3 2 2 4 7" xfId="28308"/>
    <cellStyle name="40% - Accent3 2 2 4 8" xfId="28309"/>
    <cellStyle name="40% - Accent3 2 2 4 9" xfId="28310"/>
    <cellStyle name="40% - Accent3 2 2 5" xfId="28311"/>
    <cellStyle name="40% - Accent3 2 2 5 2" xfId="28312"/>
    <cellStyle name="40% - Accent3 2 2 5 2 2" xfId="28313"/>
    <cellStyle name="40% - Accent3 2 2 5 2 2 2" xfId="28314"/>
    <cellStyle name="40% - Accent3 2 2 5 2 3" xfId="28315"/>
    <cellStyle name="40% - Accent3 2 2 5 3" xfId="28316"/>
    <cellStyle name="40% - Accent3 2 2 5 3 2" xfId="28317"/>
    <cellStyle name="40% - Accent3 2 2 5 4" xfId="28318"/>
    <cellStyle name="40% - Accent3 2 2 5 5" xfId="28319"/>
    <cellStyle name="40% - Accent3 2 2 5 6" xfId="28320"/>
    <cellStyle name="40% - Accent3 2 2 5 7" xfId="28321"/>
    <cellStyle name="40% - Accent3 2 2 5 8" xfId="28322"/>
    <cellStyle name="40% - Accent3 2 2 6" xfId="28323"/>
    <cellStyle name="40% - Accent3 2 2 6 2" xfId="28324"/>
    <cellStyle name="40% - Accent3 2 2 6 2 2" xfId="28325"/>
    <cellStyle name="40% - Accent3 2 2 6 2 2 2" xfId="28326"/>
    <cellStyle name="40% - Accent3 2 2 6 2 3" xfId="28327"/>
    <cellStyle name="40% - Accent3 2 2 6 3" xfId="28328"/>
    <cellStyle name="40% - Accent3 2 2 6 3 2" xfId="28329"/>
    <cellStyle name="40% - Accent3 2 2 6 4" xfId="28330"/>
    <cellStyle name="40% - Accent3 2 2 6 5" xfId="28331"/>
    <cellStyle name="40% - Accent3 2 2 6 6" xfId="28332"/>
    <cellStyle name="40% - Accent3 2 2 6 7" xfId="28333"/>
    <cellStyle name="40% - Accent3 2 2 6 8" xfId="28334"/>
    <cellStyle name="40% - Accent3 2 2 7" xfId="28335"/>
    <cellStyle name="40% - Accent3 2 2 7 2" xfId="28336"/>
    <cellStyle name="40% - Accent3 2 2 7 2 2" xfId="28337"/>
    <cellStyle name="40% - Accent3 2 2 7 3" xfId="28338"/>
    <cellStyle name="40% - Accent3 2 2 8" xfId="28339"/>
    <cellStyle name="40% - Accent3 2 2 8 2" xfId="28340"/>
    <cellStyle name="40% - Accent3 2 2 9" xfId="28341"/>
    <cellStyle name="40% - Accent3 2 2 9 2" xfId="28342"/>
    <cellStyle name="40% - Accent3 2 3" xfId="28343"/>
    <cellStyle name="40% - Accent3 2 3 10" xfId="28344"/>
    <cellStyle name="40% - Accent3 2 3 11" xfId="28345"/>
    <cellStyle name="40% - Accent3 2 3 12" xfId="28346"/>
    <cellStyle name="40% - Accent3 2 3 2" xfId="28347"/>
    <cellStyle name="40% - Accent3 2 3 2 2" xfId="28348"/>
    <cellStyle name="40% - Accent3 2 3 2 2 2" xfId="28349"/>
    <cellStyle name="40% - Accent3 2 3 2 2 2 2" xfId="28350"/>
    <cellStyle name="40% - Accent3 2 3 2 2 3" xfId="28351"/>
    <cellStyle name="40% - Accent3 2 3 2 3" xfId="28352"/>
    <cellStyle name="40% - Accent3 2 3 2 3 2" xfId="28353"/>
    <cellStyle name="40% - Accent3 2 3 2 4" xfId="28354"/>
    <cellStyle name="40% - Accent3 2 3 2 5" xfId="28355"/>
    <cellStyle name="40% - Accent3 2 3 2 6" xfId="28356"/>
    <cellStyle name="40% - Accent3 2 3 2 7" xfId="28357"/>
    <cellStyle name="40% - Accent3 2 3 2 8" xfId="28358"/>
    <cellStyle name="40% - Accent3 2 3 3" xfId="28359"/>
    <cellStyle name="40% - Accent3 2 3 3 2" xfId="28360"/>
    <cellStyle name="40% - Accent3 2 3 3 2 2" xfId="28361"/>
    <cellStyle name="40% - Accent3 2 3 3 2 2 2" xfId="28362"/>
    <cellStyle name="40% - Accent3 2 3 3 2 3" xfId="28363"/>
    <cellStyle name="40% - Accent3 2 3 3 3" xfId="28364"/>
    <cellStyle name="40% - Accent3 2 3 3 3 2" xfId="28365"/>
    <cellStyle name="40% - Accent3 2 3 3 4" xfId="28366"/>
    <cellStyle name="40% - Accent3 2 3 3 5" xfId="28367"/>
    <cellStyle name="40% - Accent3 2 3 3 6" xfId="28368"/>
    <cellStyle name="40% - Accent3 2 3 3 7" xfId="28369"/>
    <cellStyle name="40% - Accent3 2 3 3 8" xfId="28370"/>
    <cellStyle name="40% - Accent3 2 3 4" xfId="28371"/>
    <cellStyle name="40% - Accent3 2 3 4 2" xfId="28372"/>
    <cellStyle name="40% - Accent3 2 3 4 2 2" xfId="28373"/>
    <cellStyle name="40% - Accent3 2 3 4 3" xfId="28374"/>
    <cellStyle name="40% - Accent3 2 3 5" xfId="28375"/>
    <cellStyle name="40% - Accent3 2 3 5 2" xfId="28376"/>
    <cellStyle name="40% - Accent3 2 3 6" xfId="28377"/>
    <cellStyle name="40% - Accent3 2 3 6 2" xfId="28378"/>
    <cellStyle name="40% - Accent3 2 3 7" xfId="28379"/>
    <cellStyle name="40% - Accent3 2 3 8" xfId="28380"/>
    <cellStyle name="40% - Accent3 2 3 9" xfId="28381"/>
    <cellStyle name="40% - Accent3 2 4" xfId="28382"/>
    <cellStyle name="40% - Accent3 2 4 10" xfId="28383"/>
    <cellStyle name="40% - Accent3 2 4 11" xfId="28384"/>
    <cellStyle name="40% - Accent3 2 4 12" xfId="28385"/>
    <cellStyle name="40% - Accent3 2 4 2" xfId="28386"/>
    <cellStyle name="40% - Accent3 2 4 2 2" xfId="28387"/>
    <cellStyle name="40% - Accent3 2 4 2 2 2" xfId="28388"/>
    <cellStyle name="40% - Accent3 2 4 2 2 2 2" xfId="28389"/>
    <cellStyle name="40% - Accent3 2 4 2 2 3" xfId="28390"/>
    <cellStyle name="40% - Accent3 2 4 2 3" xfId="28391"/>
    <cellStyle name="40% - Accent3 2 4 2 3 2" xfId="28392"/>
    <cellStyle name="40% - Accent3 2 4 2 4" xfId="28393"/>
    <cellStyle name="40% - Accent3 2 4 2 5" xfId="28394"/>
    <cellStyle name="40% - Accent3 2 4 2 6" xfId="28395"/>
    <cellStyle name="40% - Accent3 2 4 2 7" xfId="28396"/>
    <cellStyle name="40% - Accent3 2 4 2 8" xfId="28397"/>
    <cellStyle name="40% - Accent3 2 4 3" xfId="28398"/>
    <cellStyle name="40% - Accent3 2 4 3 2" xfId="28399"/>
    <cellStyle name="40% - Accent3 2 4 3 2 2" xfId="28400"/>
    <cellStyle name="40% - Accent3 2 4 3 2 2 2" xfId="28401"/>
    <cellStyle name="40% - Accent3 2 4 3 2 3" xfId="28402"/>
    <cellStyle name="40% - Accent3 2 4 3 3" xfId="28403"/>
    <cellStyle name="40% - Accent3 2 4 3 3 2" xfId="28404"/>
    <cellStyle name="40% - Accent3 2 4 3 4" xfId="28405"/>
    <cellStyle name="40% - Accent3 2 4 3 5" xfId="28406"/>
    <cellStyle name="40% - Accent3 2 4 3 6" xfId="28407"/>
    <cellStyle name="40% - Accent3 2 4 3 7" xfId="28408"/>
    <cellStyle name="40% - Accent3 2 4 3 8" xfId="28409"/>
    <cellStyle name="40% - Accent3 2 4 4" xfId="28410"/>
    <cellStyle name="40% - Accent3 2 4 4 2" xfId="28411"/>
    <cellStyle name="40% - Accent3 2 4 4 2 2" xfId="28412"/>
    <cellStyle name="40% - Accent3 2 4 4 3" xfId="28413"/>
    <cellStyle name="40% - Accent3 2 4 5" xfId="28414"/>
    <cellStyle name="40% - Accent3 2 4 5 2" xfId="28415"/>
    <cellStyle name="40% - Accent3 2 4 6" xfId="28416"/>
    <cellStyle name="40% - Accent3 2 4 6 2" xfId="28417"/>
    <cellStyle name="40% - Accent3 2 4 7" xfId="28418"/>
    <cellStyle name="40% - Accent3 2 4 8" xfId="28419"/>
    <cellStyle name="40% - Accent3 2 4 9" xfId="28420"/>
    <cellStyle name="40% - Accent3 2 5" xfId="28421"/>
    <cellStyle name="40% - Accent3 2 5 10" xfId="28422"/>
    <cellStyle name="40% - Accent3 2 5 11" xfId="28423"/>
    <cellStyle name="40% - Accent3 2 5 12" xfId="28424"/>
    <cellStyle name="40% - Accent3 2 5 2" xfId="28425"/>
    <cellStyle name="40% - Accent3 2 5 2 2" xfId="28426"/>
    <cellStyle name="40% - Accent3 2 5 2 2 2" xfId="28427"/>
    <cellStyle name="40% - Accent3 2 5 2 2 2 2" xfId="28428"/>
    <cellStyle name="40% - Accent3 2 5 2 2 3" xfId="28429"/>
    <cellStyle name="40% - Accent3 2 5 2 3" xfId="28430"/>
    <cellStyle name="40% - Accent3 2 5 2 3 2" xfId="28431"/>
    <cellStyle name="40% - Accent3 2 5 2 4" xfId="28432"/>
    <cellStyle name="40% - Accent3 2 5 2 5" xfId="28433"/>
    <cellStyle name="40% - Accent3 2 5 2 6" xfId="28434"/>
    <cellStyle name="40% - Accent3 2 5 2 7" xfId="28435"/>
    <cellStyle name="40% - Accent3 2 5 2 8" xfId="28436"/>
    <cellStyle name="40% - Accent3 2 5 3" xfId="28437"/>
    <cellStyle name="40% - Accent3 2 5 3 2" xfId="28438"/>
    <cellStyle name="40% - Accent3 2 5 3 2 2" xfId="28439"/>
    <cellStyle name="40% - Accent3 2 5 3 2 2 2" xfId="28440"/>
    <cellStyle name="40% - Accent3 2 5 3 2 3" xfId="28441"/>
    <cellStyle name="40% - Accent3 2 5 3 3" xfId="28442"/>
    <cellStyle name="40% - Accent3 2 5 3 3 2" xfId="28443"/>
    <cellStyle name="40% - Accent3 2 5 3 4" xfId="28444"/>
    <cellStyle name="40% - Accent3 2 5 3 5" xfId="28445"/>
    <cellStyle name="40% - Accent3 2 5 3 6" xfId="28446"/>
    <cellStyle name="40% - Accent3 2 5 3 7" xfId="28447"/>
    <cellStyle name="40% - Accent3 2 5 3 8" xfId="28448"/>
    <cellStyle name="40% - Accent3 2 5 4" xfId="28449"/>
    <cellStyle name="40% - Accent3 2 5 4 2" xfId="28450"/>
    <cellStyle name="40% - Accent3 2 5 4 2 2" xfId="28451"/>
    <cellStyle name="40% - Accent3 2 5 4 3" xfId="28452"/>
    <cellStyle name="40% - Accent3 2 5 5" xfId="28453"/>
    <cellStyle name="40% - Accent3 2 5 5 2" xfId="28454"/>
    <cellStyle name="40% - Accent3 2 5 6" xfId="28455"/>
    <cellStyle name="40% - Accent3 2 5 6 2" xfId="28456"/>
    <cellStyle name="40% - Accent3 2 5 7" xfId="28457"/>
    <cellStyle name="40% - Accent3 2 5 8" xfId="28458"/>
    <cellStyle name="40% - Accent3 2 5 9" xfId="28459"/>
    <cellStyle name="40% - Accent3 2 6" xfId="28460"/>
    <cellStyle name="40% - Accent3 2 6 2" xfId="28461"/>
    <cellStyle name="40% - Accent3 2 6 2 2" xfId="28462"/>
    <cellStyle name="40% - Accent3 2 6 2 2 2" xfId="28463"/>
    <cellStyle name="40% - Accent3 2 6 2 3" xfId="28464"/>
    <cellStyle name="40% - Accent3 2 6 3" xfId="28465"/>
    <cellStyle name="40% - Accent3 2 6 3 2" xfId="28466"/>
    <cellStyle name="40% - Accent3 2 6 4" xfId="28467"/>
    <cellStyle name="40% - Accent3 2 6 5" xfId="28468"/>
    <cellStyle name="40% - Accent3 2 6 6" xfId="28469"/>
    <cellStyle name="40% - Accent3 2 6 7" xfId="28470"/>
    <cellStyle name="40% - Accent3 2 6 8" xfId="28471"/>
    <cellStyle name="40% - Accent3 2 7" xfId="28472"/>
    <cellStyle name="40% - Accent3 2 7 2" xfId="28473"/>
    <cellStyle name="40% - Accent3 2 7 2 2" xfId="28474"/>
    <cellStyle name="40% - Accent3 2 7 2 2 2" xfId="28475"/>
    <cellStyle name="40% - Accent3 2 7 2 3" xfId="28476"/>
    <cellStyle name="40% - Accent3 2 7 3" xfId="28477"/>
    <cellStyle name="40% - Accent3 2 7 3 2" xfId="28478"/>
    <cellStyle name="40% - Accent3 2 7 4" xfId="28479"/>
    <cellStyle name="40% - Accent3 2 7 5" xfId="28480"/>
    <cellStyle name="40% - Accent3 2 7 6" xfId="28481"/>
    <cellStyle name="40% - Accent3 2 7 7" xfId="28482"/>
    <cellStyle name="40% - Accent3 2 7 8" xfId="28483"/>
    <cellStyle name="40% - Accent3 2 8" xfId="28484"/>
    <cellStyle name="40% - Accent3 2 8 2" xfId="28485"/>
    <cellStyle name="40% - Accent3 2 8 2 2" xfId="28486"/>
    <cellStyle name="40% - Accent3 2 8 2 2 2" xfId="28487"/>
    <cellStyle name="40% - Accent3 2 8 2 3" xfId="28488"/>
    <cellStyle name="40% - Accent3 2 8 3" xfId="28489"/>
    <cellStyle name="40% - Accent3 2 8 3 2" xfId="28490"/>
    <cellStyle name="40% - Accent3 2 8 4" xfId="28491"/>
    <cellStyle name="40% - Accent3 2 8 5" xfId="28492"/>
    <cellStyle name="40% - Accent3 2 9" xfId="28493"/>
    <cellStyle name="40% - Accent3 2 9 2" xfId="28494"/>
    <cellStyle name="40% - Accent3 2 9 2 2" xfId="28495"/>
    <cellStyle name="40% - Accent3 2 9 2 2 2" xfId="28496"/>
    <cellStyle name="40% - Accent3 2 9 2 3" xfId="28497"/>
    <cellStyle name="40% - Accent3 2 9 3" xfId="28498"/>
    <cellStyle name="40% - Accent3 2 9 3 2" xfId="28499"/>
    <cellStyle name="40% - Accent3 2 9 4" xfId="28500"/>
    <cellStyle name="40% - Accent3 2 9 5" xfId="28501"/>
    <cellStyle name="40% - Accent3 20" xfId="28502"/>
    <cellStyle name="40% - Accent3 3" xfId="28503"/>
    <cellStyle name="40% - Accent3 3 10" xfId="28504"/>
    <cellStyle name="40% - Accent3 3 11" xfId="28505"/>
    <cellStyle name="40% - Accent3 3 12" xfId="28506"/>
    <cellStyle name="40% - Accent3 3 13" xfId="28507"/>
    <cellStyle name="40% - Accent3 3 14" xfId="28508"/>
    <cellStyle name="40% - Accent3 3 15" xfId="28509"/>
    <cellStyle name="40% - Accent3 3 2" xfId="28510"/>
    <cellStyle name="40% - Accent3 3 2 10" xfId="28511"/>
    <cellStyle name="40% - Accent3 3 2 11" xfId="28512"/>
    <cellStyle name="40% - Accent3 3 2 12" xfId="28513"/>
    <cellStyle name="40% - Accent3 3 2 2" xfId="28514"/>
    <cellStyle name="40% - Accent3 3 2 2 2" xfId="28515"/>
    <cellStyle name="40% - Accent3 3 2 2 2 2" xfId="28516"/>
    <cellStyle name="40% - Accent3 3 2 2 2 2 2" xfId="28517"/>
    <cellStyle name="40% - Accent3 3 2 2 2 3" xfId="28518"/>
    <cellStyle name="40% - Accent3 3 2 2 3" xfId="28519"/>
    <cellStyle name="40% - Accent3 3 2 2 3 2" xfId="28520"/>
    <cellStyle name="40% - Accent3 3 2 2 4" xfId="28521"/>
    <cellStyle name="40% - Accent3 3 2 2 5" xfId="28522"/>
    <cellStyle name="40% - Accent3 3 2 2 6" xfId="28523"/>
    <cellStyle name="40% - Accent3 3 2 2 7" xfId="28524"/>
    <cellStyle name="40% - Accent3 3 2 2 8" xfId="28525"/>
    <cellStyle name="40% - Accent3 3 2 3" xfId="28526"/>
    <cellStyle name="40% - Accent3 3 2 3 2" xfId="28527"/>
    <cellStyle name="40% - Accent3 3 2 3 2 2" xfId="28528"/>
    <cellStyle name="40% - Accent3 3 2 3 2 2 2" xfId="28529"/>
    <cellStyle name="40% - Accent3 3 2 3 2 3" xfId="28530"/>
    <cellStyle name="40% - Accent3 3 2 3 3" xfId="28531"/>
    <cellStyle name="40% - Accent3 3 2 3 3 2" xfId="28532"/>
    <cellStyle name="40% - Accent3 3 2 3 4" xfId="28533"/>
    <cellStyle name="40% - Accent3 3 2 3 5" xfId="28534"/>
    <cellStyle name="40% - Accent3 3 2 3 6" xfId="28535"/>
    <cellStyle name="40% - Accent3 3 2 3 7" xfId="28536"/>
    <cellStyle name="40% - Accent3 3 2 3 8" xfId="28537"/>
    <cellStyle name="40% - Accent3 3 2 4" xfId="28538"/>
    <cellStyle name="40% - Accent3 3 2 4 2" xfId="28539"/>
    <cellStyle name="40% - Accent3 3 2 4 2 2" xfId="28540"/>
    <cellStyle name="40% - Accent3 3 2 4 3" xfId="28541"/>
    <cellStyle name="40% - Accent3 3 2 5" xfId="28542"/>
    <cellStyle name="40% - Accent3 3 2 5 2" xfId="28543"/>
    <cellStyle name="40% - Accent3 3 2 6" xfId="28544"/>
    <cellStyle name="40% - Accent3 3 2 6 2" xfId="28545"/>
    <cellStyle name="40% - Accent3 3 2 7" xfId="28546"/>
    <cellStyle name="40% - Accent3 3 2 8" xfId="28547"/>
    <cellStyle name="40% - Accent3 3 2 9" xfId="28548"/>
    <cellStyle name="40% - Accent3 3 3" xfId="28549"/>
    <cellStyle name="40% - Accent3 3 3 10" xfId="28550"/>
    <cellStyle name="40% - Accent3 3 3 11" xfId="28551"/>
    <cellStyle name="40% - Accent3 3 3 12" xfId="28552"/>
    <cellStyle name="40% - Accent3 3 3 2" xfId="28553"/>
    <cellStyle name="40% - Accent3 3 3 2 2" xfId="28554"/>
    <cellStyle name="40% - Accent3 3 3 2 2 2" xfId="28555"/>
    <cellStyle name="40% - Accent3 3 3 2 2 2 2" xfId="28556"/>
    <cellStyle name="40% - Accent3 3 3 2 2 3" xfId="28557"/>
    <cellStyle name="40% - Accent3 3 3 2 3" xfId="28558"/>
    <cellStyle name="40% - Accent3 3 3 2 3 2" xfId="28559"/>
    <cellStyle name="40% - Accent3 3 3 2 4" xfId="28560"/>
    <cellStyle name="40% - Accent3 3 3 2 5" xfId="28561"/>
    <cellStyle name="40% - Accent3 3 3 2 6" xfId="28562"/>
    <cellStyle name="40% - Accent3 3 3 2 7" xfId="28563"/>
    <cellStyle name="40% - Accent3 3 3 2 8" xfId="28564"/>
    <cellStyle name="40% - Accent3 3 3 3" xfId="28565"/>
    <cellStyle name="40% - Accent3 3 3 3 2" xfId="28566"/>
    <cellStyle name="40% - Accent3 3 3 3 2 2" xfId="28567"/>
    <cellStyle name="40% - Accent3 3 3 3 2 2 2" xfId="28568"/>
    <cellStyle name="40% - Accent3 3 3 3 2 3" xfId="28569"/>
    <cellStyle name="40% - Accent3 3 3 3 3" xfId="28570"/>
    <cellStyle name="40% - Accent3 3 3 3 3 2" xfId="28571"/>
    <cellStyle name="40% - Accent3 3 3 3 4" xfId="28572"/>
    <cellStyle name="40% - Accent3 3 3 3 5" xfId="28573"/>
    <cellStyle name="40% - Accent3 3 3 3 6" xfId="28574"/>
    <cellStyle name="40% - Accent3 3 3 3 7" xfId="28575"/>
    <cellStyle name="40% - Accent3 3 3 3 8" xfId="28576"/>
    <cellStyle name="40% - Accent3 3 3 4" xfId="28577"/>
    <cellStyle name="40% - Accent3 3 3 4 2" xfId="28578"/>
    <cellStyle name="40% - Accent3 3 3 4 2 2" xfId="28579"/>
    <cellStyle name="40% - Accent3 3 3 4 3" xfId="28580"/>
    <cellStyle name="40% - Accent3 3 3 5" xfId="28581"/>
    <cellStyle name="40% - Accent3 3 3 5 2" xfId="28582"/>
    <cellStyle name="40% - Accent3 3 3 6" xfId="28583"/>
    <cellStyle name="40% - Accent3 3 3 6 2" xfId="28584"/>
    <cellStyle name="40% - Accent3 3 3 7" xfId="28585"/>
    <cellStyle name="40% - Accent3 3 3 8" xfId="28586"/>
    <cellStyle name="40% - Accent3 3 3 9" xfId="28587"/>
    <cellStyle name="40% - Accent3 3 4" xfId="28588"/>
    <cellStyle name="40% - Accent3 3 4 10" xfId="28589"/>
    <cellStyle name="40% - Accent3 3 4 11" xfId="28590"/>
    <cellStyle name="40% - Accent3 3 4 12" xfId="28591"/>
    <cellStyle name="40% - Accent3 3 4 2" xfId="28592"/>
    <cellStyle name="40% - Accent3 3 4 2 2" xfId="28593"/>
    <cellStyle name="40% - Accent3 3 4 2 2 2" xfId="28594"/>
    <cellStyle name="40% - Accent3 3 4 2 2 2 2" xfId="28595"/>
    <cellStyle name="40% - Accent3 3 4 2 2 3" xfId="28596"/>
    <cellStyle name="40% - Accent3 3 4 2 3" xfId="28597"/>
    <cellStyle name="40% - Accent3 3 4 2 3 2" xfId="28598"/>
    <cellStyle name="40% - Accent3 3 4 2 4" xfId="28599"/>
    <cellStyle name="40% - Accent3 3 4 2 5" xfId="28600"/>
    <cellStyle name="40% - Accent3 3 4 2 6" xfId="28601"/>
    <cellStyle name="40% - Accent3 3 4 2 7" xfId="28602"/>
    <cellStyle name="40% - Accent3 3 4 2 8" xfId="28603"/>
    <cellStyle name="40% - Accent3 3 4 3" xfId="28604"/>
    <cellStyle name="40% - Accent3 3 4 3 2" xfId="28605"/>
    <cellStyle name="40% - Accent3 3 4 3 2 2" xfId="28606"/>
    <cellStyle name="40% - Accent3 3 4 3 2 2 2" xfId="28607"/>
    <cellStyle name="40% - Accent3 3 4 3 2 3" xfId="28608"/>
    <cellStyle name="40% - Accent3 3 4 3 3" xfId="28609"/>
    <cellStyle name="40% - Accent3 3 4 3 3 2" xfId="28610"/>
    <cellStyle name="40% - Accent3 3 4 3 4" xfId="28611"/>
    <cellStyle name="40% - Accent3 3 4 3 5" xfId="28612"/>
    <cellStyle name="40% - Accent3 3 4 3 6" xfId="28613"/>
    <cellStyle name="40% - Accent3 3 4 3 7" xfId="28614"/>
    <cellStyle name="40% - Accent3 3 4 3 8" xfId="28615"/>
    <cellStyle name="40% - Accent3 3 4 4" xfId="28616"/>
    <cellStyle name="40% - Accent3 3 4 4 2" xfId="28617"/>
    <cellStyle name="40% - Accent3 3 4 4 2 2" xfId="28618"/>
    <cellStyle name="40% - Accent3 3 4 4 3" xfId="28619"/>
    <cellStyle name="40% - Accent3 3 4 5" xfId="28620"/>
    <cellStyle name="40% - Accent3 3 4 5 2" xfId="28621"/>
    <cellStyle name="40% - Accent3 3 4 6" xfId="28622"/>
    <cellStyle name="40% - Accent3 3 4 6 2" xfId="28623"/>
    <cellStyle name="40% - Accent3 3 4 7" xfId="28624"/>
    <cellStyle name="40% - Accent3 3 4 8" xfId="28625"/>
    <cellStyle name="40% - Accent3 3 4 9" xfId="28626"/>
    <cellStyle name="40% - Accent3 3 5" xfId="28627"/>
    <cellStyle name="40% - Accent3 3 5 2" xfId="28628"/>
    <cellStyle name="40% - Accent3 3 5 2 2" xfId="28629"/>
    <cellStyle name="40% - Accent3 3 5 2 2 2" xfId="28630"/>
    <cellStyle name="40% - Accent3 3 5 2 3" xfId="28631"/>
    <cellStyle name="40% - Accent3 3 5 3" xfId="28632"/>
    <cellStyle name="40% - Accent3 3 5 3 2" xfId="28633"/>
    <cellStyle name="40% - Accent3 3 5 4" xfId="28634"/>
    <cellStyle name="40% - Accent3 3 5 5" xfId="28635"/>
    <cellStyle name="40% - Accent3 3 5 6" xfId="28636"/>
    <cellStyle name="40% - Accent3 3 5 7" xfId="28637"/>
    <cellStyle name="40% - Accent3 3 5 8" xfId="28638"/>
    <cellStyle name="40% - Accent3 3 6" xfId="28639"/>
    <cellStyle name="40% - Accent3 3 6 2" xfId="28640"/>
    <cellStyle name="40% - Accent3 3 6 2 2" xfId="28641"/>
    <cellStyle name="40% - Accent3 3 6 2 2 2" xfId="28642"/>
    <cellStyle name="40% - Accent3 3 6 2 3" xfId="28643"/>
    <cellStyle name="40% - Accent3 3 6 3" xfId="28644"/>
    <cellStyle name="40% - Accent3 3 6 3 2" xfId="28645"/>
    <cellStyle name="40% - Accent3 3 6 4" xfId="28646"/>
    <cellStyle name="40% - Accent3 3 6 5" xfId="28647"/>
    <cellStyle name="40% - Accent3 3 6 6" xfId="28648"/>
    <cellStyle name="40% - Accent3 3 6 7" xfId="28649"/>
    <cellStyle name="40% - Accent3 3 6 8" xfId="28650"/>
    <cellStyle name="40% - Accent3 3 7" xfId="28651"/>
    <cellStyle name="40% - Accent3 3 7 2" xfId="28652"/>
    <cellStyle name="40% - Accent3 3 7 2 2" xfId="28653"/>
    <cellStyle name="40% - Accent3 3 7 3" xfId="28654"/>
    <cellStyle name="40% - Accent3 3 8" xfId="28655"/>
    <cellStyle name="40% - Accent3 3 8 2" xfId="28656"/>
    <cellStyle name="40% - Accent3 3 9" xfId="28657"/>
    <cellStyle name="40% - Accent3 3 9 2" xfId="28658"/>
    <cellStyle name="40% - Accent3 4" xfId="28659"/>
    <cellStyle name="40% - Accent3 4 10" xfId="28660"/>
    <cellStyle name="40% - Accent3 4 11" xfId="28661"/>
    <cellStyle name="40% - Accent3 4 12" xfId="28662"/>
    <cellStyle name="40% - Accent3 4 2" xfId="28663"/>
    <cellStyle name="40% - Accent3 4 2 2" xfId="28664"/>
    <cellStyle name="40% - Accent3 4 2 2 2" xfId="28665"/>
    <cellStyle name="40% - Accent3 4 2 2 2 2" xfId="28666"/>
    <cellStyle name="40% - Accent3 4 2 2 3" xfId="28667"/>
    <cellStyle name="40% - Accent3 4 2 3" xfId="28668"/>
    <cellStyle name="40% - Accent3 4 2 3 2" xfId="28669"/>
    <cellStyle name="40% - Accent3 4 2 4" xfId="28670"/>
    <cellStyle name="40% - Accent3 4 2 5" xfId="28671"/>
    <cellStyle name="40% - Accent3 4 2 6" xfId="28672"/>
    <cellStyle name="40% - Accent3 4 2 7" xfId="28673"/>
    <cellStyle name="40% - Accent3 4 2 8" xfId="28674"/>
    <cellStyle name="40% - Accent3 4 3" xfId="28675"/>
    <cellStyle name="40% - Accent3 4 3 2" xfId="28676"/>
    <cellStyle name="40% - Accent3 4 3 2 2" xfId="28677"/>
    <cellStyle name="40% - Accent3 4 3 2 2 2" xfId="28678"/>
    <cellStyle name="40% - Accent3 4 3 2 3" xfId="28679"/>
    <cellStyle name="40% - Accent3 4 3 3" xfId="28680"/>
    <cellStyle name="40% - Accent3 4 3 3 2" xfId="28681"/>
    <cellStyle name="40% - Accent3 4 3 4" xfId="28682"/>
    <cellStyle name="40% - Accent3 4 3 5" xfId="28683"/>
    <cellStyle name="40% - Accent3 4 3 6" xfId="28684"/>
    <cellStyle name="40% - Accent3 4 3 7" xfId="28685"/>
    <cellStyle name="40% - Accent3 4 3 8" xfId="28686"/>
    <cellStyle name="40% - Accent3 4 4" xfId="28687"/>
    <cellStyle name="40% - Accent3 4 4 2" xfId="28688"/>
    <cellStyle name="40% - Accent3 4 4 2 2" xfId="28689"/>
    <cellStyle name="40% - Accent3 4 4 3" xfId="28690"/>
    <cellStyle name="40% - Accent3 4 5" xfId="28691"/>
    <cellStyle name="40% - Accent3 4 5 2" xfId="28692"/>
    <cellStyle name="40% - Accent3 4 6" xfId="28693"/>
    <cellStyle name="40% - Accent3 4 6 2" xfId="28694"/>
    <cellStyle name="40% - Accent3 4 7" xfId="28695"/>
    <cellStyle name="40% - Accent3 4 8" xfId="28696"/>
    <cellStyle name="40% - Accent3 4 9" xfId="28697"/>
    <cellStyle name="40% - Accent3 5" xfId="28698"/>
    <cellStyle name="40% - Accent3 5 10" xfId="28699"/>
    <cellStyle name="40% - Accent3 5 11" xfId="28700"/>
    <cellStyle name="40% - Accent3 5 12" xfId="28701"/>
    <cellStyle name="40% - Accent3 5 2" xfId="28702"/>
    <cellStyle name="40% - Accent3 5 2 2" xfId="28703"/>
    <cellStyle name="40% - Accent3 5 2 2 2" xfId="28704"/>
    <cellStyle name="40% - Accent3 5 2 2 2 2" xfId="28705"/>
    <cellStyle name="40% - Accent3 5 2 2 3" xfId="28706"/>
    <cellStyle name="40% - Accent3 5 2 3" xfId="28707"/>
    <cellStyle name="40% - Accent3 5 2 3 2" xfId="28708"/>
    <cellStyle name="40% - Accent3 5 2 4" xfId="28709"/>
    <cellStyle name="40% - Accent3 5 2 5" xfId="28710"/>
    <cellStyle name="40% - Accent3 5 2 6" xfId="28711"/>
    <cellStyle name="40% - Accent3 5 2 7" xfId="28712"/>
    <cellStyle name="40% - Accent3 5 2 8" xfId="28713"/>
    <cellStyle name="40% - Accent3 5 3" xfId="28714"/>
    <cellStyle name="40% - Accent3 5 3 2" xfId="28715"/>
    <cellStyle name="40% - Accent3 5 3 2 2" xfId="28716"/>
    <cellStyle name="40% - Accent3 5 3 2 2 2" xfId="28717"/>
    <cellStyle name="40% - Accent3 5 3 2 3" xfId="28718"/>
    <cellStyle name="40% - Accent3 5 3 3" xfId="28719"/>
    <cellStyle name="40% - Accent3 5 3 3 2" xfId="28720"/>
    <cellStyle name="40% - Accent3 5 3 4" xfId="28721"/>
    <cellStyle name="40% - Accent3 5 3 5" xfId="28722"/>
    <cellStyle name="40% - Accent3 5 3 6" xfId="28723"/>
    <cellStyle name="40% - Accent3 5 3 7" xfId="28724"/>
    <cellStyle name="40% - Accent3 5 3 8" xfId="28725"/>
    <cellStyle name="40% - Accent3 5 4" xfId="28726"/>
    <cellStyle name="40% - Accent3 5 4 2" xfId="28727"/>
    <cellStyle name="40% - Accent3 5 4 2 2" xfId="28728"/>
    <cellStyle name="40% - Accent3 5 4 3" xfId="28729"/>
    <cellStyle name="40% - Accent3 5 5" xfId="28730"/>
    <cellStyle name="40% - Accent3 5 5 2" xfId="28731"/>
    <cellStyle name="40% - Accent3 5 6" xfId="28732"/>
    <cellStyle name="40% - Accent3 5 6 2" xfId="28733"/>
    <cellStyle name="40% - Accent3 5 7" xfId="28734"/>
    <cellStyle name="40% - Accent3 5 8" xfId="28735"/>
    <cellStyle name="40% - Accent3 5 9" xfId="28736"/>
    <cellStyle name="40% - Accent3 6" xfId="28737"/>
    <cellStyle name="40% - Accent3 6 10" xfId="28738"/>
    <cellStyle name="40% - Accent3 6 11" xfId="28739"/>
    <cellStyle name="40% - Accent3 6 12" xfId="28740"/>
    <cellStyle name="40% - Accent3 6 2" xfId="28741"/>
    <cellStyle name="40% - Accent3 6 2 2" xfId="28742"/>
    <cellStyle name="40% - Accent3 6 2 2 2" xfId="28743"/>
    <cellStyle name="40% - Accent3 6 2 2 2 2" xfId="28744"/>
    <cellStyle name="40% - Accent3 6 2 2 3" xfId="28745"/>
    <cellStyle name="40% - Accent3 6 2 3" xfId="28746"/>
    <cellStyle name="40% - Accent3 6 2 3 2" xfId="28747"/>
    <cellStyle name="40% - Accent3 6 2 4" xfId="28748"/>
    <cellStyle name="40% - Accent3 6 2 5" xfId="28749"/>
    <cellStyle name="40% - Accent3 6 2 6" xfId="28750"/>
    <cellStyle name="40% - Accent3 6 2 7" xfId="28751"/>
    <cellStyle name="40% - Accent3 6 2 8" xfId="28752"/>
    <cellStyle name="40% - Accent3 6 3" xfId="28753"/>
    <cellStyle name="40% - Accent3 6 3 2" xfId="28754"/>
    <cellStyle name="40% - Accent3 6 3 2 2" xfId="28755"/>
    <cellStyle name="40% - Accent3 6 3 2 2 2" xfId="28756"/>
    <cellStyle name="40% - Accent3 6 3 2 3" xfId="28757"/>
    <cellStyle name="40% - Accent3 6 3 3" xfId="28758"/>
    <cellStyle name="40% - Accent3 6 3 3 2" xfId="28759"/>
    <cellStyle name="40% - Accent3 6 3 4" xfId="28760"/>
    <cellStyle name="40% - Accent3 6 3 5" xfId="28761"/>
    <cellStyle name="40% - Accent3 6 3 6" xfId="28762"/>
    <cellStyle name="40% - Accent3 6 3 7" xfId="28763"/>
    <cellStyle name="40% - Accent3 6 3 8" xfId="28764"/>
    <cellStyle name="40% - Accent3 6 4" xfId="28765"/>
    <cellStyle name="40% - Accent3 6 4 2" xfId="28766"/>
    <cellStyle name="40% - Accent3 6 4 2 2" xfId="28767"/>
    <cellStyle name="40% - Accent3 6 4 3" xfId="28768"/>
    <cellStyle name="40% - Accent3 6 5" xfId="28769"/>
    <cellStyle name="40% - Accent3 6 5 2" xfId="28770"/>
    <cellStyle name="40% - Accent3 6 6" xfId="28771"/>
    <cellStyle name="40% - Accent3 6 6 2" xfId="28772"/>
    <cellStyle name="40% - Accent3 6 7" xfId="28773"/>
    <cellStyle name="40% - Accent3 6 8" xfId="28774"/>
    <cellStyle name="40% - Accent3 6 9" xfId="28775"/>
    <cellStyle name="40% - Accent3 7" xfId="28776"/>
    <cellStyle name="40% - Accent3 7 2" xfId="28777"/>
    <cellStyle name="40% - Accent3 7 2 2" xfId="28778"/>
    <cellStyle name="40% - Accent3 7 2 2 2" xfId="28779"/>
    <cellStyle name="40% - Accent3 7 2 3" xfId="28780"/>
    <cellStyle name="40% - Accent3 7 3" xfId="28781"/>
    <cellStyle name="40% - Accent3 7 3 2" xfId="28782"/>
    <cellStyle name="40% - Accent3 7 4" xfId="28783"/>
    <cellStyle name="40% - Accent3 7 5" xfId="28784"/>
    <cellStyle name="40% - Accent3 7 6" xfId="28785"/>
    <cellStyle name="40% - Accent3 7 7" xfId="28786"/>
    <cellStyle name="40% - Accent3 7 8" xfId="28787"/>
    <cellStyle name="40% - Accent3 8" xfId="28788"/>
    <cellStyle name="40% - Accent3 8 2" xfId="28789"/>
    <cellStyle name="40% - Accent3 8 2 2" xfId="28790"/>
    <cellStyle name="40% - Accent3 8 2 2 2" xfId="28791"/>
    <cellStyle name="40% - Accent3 8 2 3" xfId="28792"/>
    <cellStyle name="40% - Accent3 8 3" xfId="28793"/>
    <cellStyle name="40% - Accent3 8 3 2" xfId="28794"/>
    <cellStyle name="40% - Accent3 8 4" xfId="28795"/>
    <cellStyle name="40% - Accent3 8 5" xfId="28796"/>
    <cellStyle name="40% - Accent3 8 6" xfId="28797"/>
    <cellStyle name="40% - Accent3 8 7" xfId="28798"/>
    <cellStyle name="40% - Accent3 8 8" xfId="28799"/>
    <cellStyle name="40% - Accent3 9" xfId="28800"/>
    <cellStyle name="40% - Accent3 9 2" xfId="28801"/>
    <cellStyle name="40% - Accent3 9 2 2" xfId="28802"/>
    <cellStyle name="40% - Accent3 9 2 2 2" xfId="28803"/>
    <cellStyle name="40% - Accent3 9 2 3" xfId="28804"/>
    <cellStyle name="40% - Accent3 9 3" xfId="28805"/>
    <cellStyle name="40% - Accent3 9 3 2" xfId="28806"/>
    <cellStyle name="40% - Accent3 9 4" xfId="28807"/>
    <cellStyle name="40% - Accent3 9 5" xfId="28808"/>
    <cellStyle name="40% - Accent4 10" xfId="28809"/>
    <cellStyle name="40% - Accent4 10 2" xfId="28810"/>
    <cellStyle name="40% - Accent4 10 2 2" xfId="28811"/>
    <cellStyle name="40% - Accent4 10 2 2 2" xfId="28812"/>
    <cellStyle name="40% - Accent4 10 2 3" xfId="28813"/>
    <cellStyle name="40% - Accent4 10 3" xfId="28814"/>
    <cellStyle name="40% - Accent4 10 3 2" xfId="28815"/>
    <cellStyle name="40% - Accent4 10 4" xfId="28816"/>
    <cellStyle name="40% - Accent4 10 5" xfId="28817"/>
    <cellStyle name="40% - Accent4 11" xfId="28818"/>
    <cellStyle name="40% - Accent4 11 2" xfId="28819"/>
    <cellStyle name="40% - Accent4 11 2 2" xfId="28820"/>
    <cellStyle name="40% - Accent4 11 3" xfId="28821"/>
    <cellStyle name="40% - Accent4 12" xfId="28822"/>
    <cellStyle name="40% - Accent4 12 2" xfId="28823"/>
    <cellStyle name="40% - Accent4 13" xfId="28824"/>
    <cellStyle name="40% - Accent4 13 2" xfId="28825"/>
    <cellStyle name="40% - Accent4 14" xfId="28826"/>
    <cellStyle name="40% - Accent4 15" xfId="28827"/>
    <cellStyle name="40% - Accent4 16" xfId="28828"/>
    <cellStyle name="40% - Accent4 17" xfId="28829"/>
    <cellStyle name="40% - Accent4 18" xfId="28830"/>
    <cellStyle name="40% - Accent4 19" xfId="28831"/>
    <cellStyle name="40% - Accent4 2" xfId="11"/>
    <cellStyle name="40% - Accent4 2 10" xfId="28832"/>
    <cellStyle name="40% - Accent4 2 10 2" xfId="28833"/>
    <cellStyle name="40% - Accent4 2 10 2 2" xfId="28834"/>
    <cellStyle name="40% - Accent4 2 10 3" xfId="28835"/>
    <cellStyle name="40% - Accent4 2 11" xfId="28836"/>
    <cellStyle name="40% - Accent4 2 11 2" xfId="28837"/>
    <cellStyle name="40% - Accent4 2 12" xfId="28838"/>
    <cellStyle name="40% - Accent4 2 12 2" xfId="28839"/>
    <cellStyle name="40% - Accent4 2 13" xfId="28840"/>
    <cellStyle name="40% - Accent4 2 14" xfId="28841"/>
    <cellStyle name="40% - Accent4 2 15" xfId="28842"/>
    <cellStyle name="40% - Accent4 2 16" xfId="28843"/>
    <cellStyle name="40% - Accent4 2 17" xfId="28844"/>
    <cellStyle name="40% - Accent4 2 18" xfId="28845"/>
    <cellStyle name="40% - Accent4 2 2" xfId="28846"/>
    <cellStyle name="40% - Accent4 2 2 10" xfId="28847"/>
    <cellStyle name="40% - Accent4 2 2 11" xfId="28848"/>
    <cellStyle name="40% - Accent4 2 2 12" xfId="28849"/>
    <cellStyle name="40% - Accent4 2 2 13" xfId="28850"/>
    <cellStyle name="40% - Accent4 2 2 14" xfId="28851"/>
    <cellStyle name="40% - Accent4 2 2 15" xfId="28852"/>
    <cellStyle name="40% - Accent4 2 2 2" xfId="28853"/>
    <cellStyle name="40% - Accent4 2 2 2 10" xfId="28854"/>
    <cellStyle name="40% - Accent4 2 2 2 11" xfId="28855"/>
    <cellStyle name="40% - Accent4 2 2 2 12" xfId="28856"/>
    <cellStyle name="40% - Accent4 2 2 2 2" xfId="28857"/>
    <cellStyle name="40% - Accent4 2 2 2 2 2" xfId="28858"/>
    <cellStyle name="40% - Accent4 2 2 2 2 2 2" xfId="28859"/>
    <cellStyle name="40% - Accent4 2 2 2 2 2 2 2" xfId="28860"/>
    <cellStyle name="40% - Accent4 2 2 2 2 2 3" xfId="28861"/>
    <cellStyle name="40% - Accent4 2 2 2 2 3" xfId="28862"/>
    <cellStyle name="40% - Accent4 2 2 2 2 3 2" xfId="28863"/>
    <cellStyle name="40% - Accent4 2 2 2 2 4" xfId="28864"/>
    <cellStyle name="40% - Accent4 2 2 2 2 5" xfId="28865"/>
    <cellStyle name="40% - Accent4 2 2 2 2 6" xfId="28866"/>
    <cellStyle name="40% - Accent4 2 2 2 2 7" xfId="28867"/>
    <cellStyle name="40% - Accent4 2 2 2 2 8" xfId="28868"/>
    <cellStyle name="40% - Accent4 2 2 2 3" xfId="28869"/>
    <cellStyle name="40% - Accent4 2 2 2 3 2" xfId="28870"/>
    <cellStyle name="40% - Accent4 2 2 2 3 2 2" xfId="28871"/>
    <cellStyle name="40% - Accent4 2 2 2 3 2 2 2" xfId="28872"/>
    <cellStyle name="40% - Accent4 2 2 2 3 2 3" xfId="28873"/>
    <cellStyle name="40% - Accent4 2 2 2 3 3" xfId="28874"/>
    <cellStyle name="40% - Accent4 2 2 2 3 3 2" xfId="28875"/>
    <cellStyle name="40% - Accent4 2 2 2 3 4" xfId="28876"/>
    <cellStyle name="40% - Accent4 2 2 2 3 5" xfId="28877"/>
    <cellStyle name="40% - Accent4 2 2 2 3 6" xfId="28878"/>
    <cellStyle name="40% - Accent4 2 2 2 3 7" xfId="28879"/>
    <cellStyle name="40% - Accent4 2 2 2 3 8" xfId="28880"/>
    <cellStyle name="40% - Accent4 2 2 2 4" xfId="28881"/>
    <cellStyle name="40% - Accent4 2 2 2 4 2" xfId="28882"/>
    <cellStyle name="40% - Accent4 2 2 2 4 2 2" xfId="28883"/>
    <cellStyle name="40% - Accent4 2 2 2 4 3" xfId="28884"/>
    <cellStyle name="40% - Accent4 2 2 2 5" xfId="28885"/>
    <cellStyle name="40% - Accent4 2 2 2 5 2" xfId="28886"/>
    <cellStyle name="40% - Accent4 2 2 2 6" xfId="28887"/>
    <cellStyle name="40% - Accent4 2 2 2 6 2" xfId="28888"/>
    <cellStyle name="40% - Accent4 2 2 2 7" xfId="28889"/>
    <cellStyle name="40% - Accent4 2 2 2 8" xfId="28890"/>
    <cellStyle name="40% - Accent4 2 2 2 9" xfId="28891"/>
    <cellStyle name="40% - Accent4 2 2 3" xfId="28892"/>
    <cellStyle name="40% - Accent4 2 2 3 10" xfId="28893"/>
    <cellStyle name="40% - Accent4 2 2 3 11" xfId="28894"/>
    <cellStyle name="40% - Accent4 2 2 3 12" xfId="28895"/>
    <cellStyle name="40% - Accent4 2 2 3 2" xfId="28896"/>
    <cellStyle name="40% - Accent4 2 2 3 2 2" xfId="28897"/>
    <cellStyle name="40% - Accent4 2 2 3 2 2 2" xfId="28898"/>
    <cellStyle name="40% - Accent4 2 2 3 2 2 2 2" xfId="28899"/>
    <cellStyle name="40% - Accent4 2 2 3 2 2 3" xfId="28900"/>
    <cellStyle name="40% - Accent4 2 2 3 2 3" xfId="28901"/>
    <cellStyle name="40% - Accent4 2 2 3 2 3 2" xfId="28902"/>
    <cellStyle name="40% - Accent4 2 2 3 2 4" xfId="28903"/>
    <cellStyle name="40% - Accent4 2 2 3 2 5" xfId="28904"/>
    <cellStyle name="40% - Accent4 2 2 3 2 6" xfId="28905"/>
    <cellStyle name="40% - Accent4 2 2 3 2 7" xfId="28906"/>
    <cellStyle name="40% - Accent4 2 2 3 2 8" xfId="28907"/>
    <cellStyle name="40% - Accent4 2 2 3 3" xfId="28908"/>
    <cellStyle name="40% - Accent4 2 2 3 3 2" xfId="28909"/>
    <cellStyle name="40% - Accent4 2 2 3 3 2 2" xfId="28910"/>
    <cellStyle name="40% - Accent4 2 2 3 3 2 2 2" xfId="28911"/>
    <cellStyle name="40% - Accent4 2 2 3 3 2 3" xfId="28912"/>
    <cellStyle name="40% - Accent4 2 2 3 3 3" xfId="28913"/>
    <cellStyle name="40% - Accent4 2 2 3 3 3 2" xfId="28914"/>
    <cellStyle name="40% - Accent4 2 2 3 3 4" xfId="28915"/>
    <cellStyle name="40% - Accent4 2 2 3 3 5" xfId="28916"/>
    <cellStyle name="40% - Accent4 2 2 3 3 6" xfId="28917"/>
    <cellStyle name="40% - Accent4 2 2 3 3 7" xfId="28918"/>
    <cellStyle name="40% - Accent4 2 2 3 3 8" xfId="28919"/>
    <cellStyle name="40% - Accent4 2 2 3 4" xfId="28920"/>
    <cellStyle name="40% - Accent4 2 2 3 4 2" xfId="28921"/>
    <cellStyle name="40% - Accent4 2 2 3 4 2 2" xfId="28922"/>
    <cellStyle name="40% - Accent4 2 2 3 4 3" xfId="28923"/>
    <cellStyle name="40% - Accent4 2 2 3 5" xfId="28924"/>
    <cellStyle name="40% - Accent4 2 2 3 5 2" xfId="28925"/>
    <cellStyle name="40% - Accent4 2 2 3 6" xfId="28926"/>
    <cellStyle name="40% - Accent4 2 2 3 6 2" xfId="28927"/>
    <cellStyle name="40% - Accent4 2 2 3 7" xfId="28928"/>
    <cellStyle name="40% - Accent4 2 2 3 8" xfId="28929"/>
    <cellStyle name="40% - Accent4 2 2 3 9" xfId="28930"/>
    <cellStyle name="40% - Accent4 2 2 4" xfId="28931"/>
    <cellStyle name="40% - Accent4 2 2 4 10" xfId="28932"/>
    <cellStyle name="40% - Accent4 2 2 4 11" xfId="28933"/>
    <cellStyle name="40% - Accent4 2 2 4 12" xfId="28934"/>
    <cellStyle name="40% - Accent4 2 2 4 2" xfId="28935"/>
    <cellStyle name="40% - Accent4 2 2 4 2 2" xfId="28936"/>
    <cellStyle name="40% - Accent4 2 2 4 2 2 2" xfId="28937"/>
    <cellStyle name="40% - Accent4 2 2 4 2 2 2 2" xfId="28938"/>
    <cellStyle name="40% - Accent4 2 2 4 2 2 3" xfId="28939"/>
    <cellStyle name="40% - Accent4 2 2 4 2 3" xfId="28940"/>
    <cellStyle name="40% - Accent4 2 2 4 2 3 2" xfId="28941"/>
    <cellStyle name="40% - Accent4 2 2 4 2 4" xfId="28942"/>
    <cellStyle name="40% - Accent4 2 2 4 2 5" xfId="28943"/>
    <cellStyle name="40% - Accent4 2 2 4 2 6" xfId="28944"/>
    <cellStyle name="40% - Accent4 2 2 4 2 7" xfId="28945"/>
    <cellStyle name="40% - Accent4 2 2 4 2 8" xfId="28946"/>
    <cellStyle name="40% - Accent4 2 2 4 3" xfId="28947"/>
    <cellStyle name="40% - Accent4 2 2 4 3 2" xfId="28948"/>
    <cellStyle name="40% - Accent4 2 2 4 3 2 2" xfId="28949"/>
    <cellStyle name="40% - Accent4 2 2 4 3 2 2 2" xfId="28950"/>
    <cellStyle name="40% - Accent4 2 2 4 3 2 3" xfId="28951"/>
    <cellStyle name="40% - Accent4 2 2 4 3 3" xfId="28952"/>
    <cellStyle name="40% - Accent4 2 2 4 3 3 2" xfId="28953"/>
    <cellStyle name="40% - Accent4 2 2 4 3 4" xfId="28954"/>
    <cellStyle name="40% - Accent4 2 2 4 3 5" xfId="28955"/>
    <cellStyle name="40% - Accent4 2 2 4 3 6" xfId="28956"/>
    <cellStyle name="40% - Accent4 2 2 4 3 7" xfId="28957"/>
    <cellStyle name="40% - Accent4 2 2 4 3 8" xfId="28958"/>
    <cellStyle name="40% - Accent4 2 2 4 4" xfId="28959"/>
    <cellStyle name="40% - Accent4 2 2 4 4 2" xfId="28960"/>
    <cellStyle name="40% - Accent4 2 2 4 4 2 2" xfId="28961"/>
    <cellStyle name="40% - Accent4 2 2 4 4 3" xfId="28962"/>
    <cellStyle name="40% - Accent4 2 2 4 5" xfId="28963"/>
    <cellStyle name="40% - Accent4 2 2 4 5 2" xfId="28964"/>
    <cellStyle name="40% - Accent4 2 2 4 6" xfId="28965"/>
    <cellStyle name="40% - Accent4 2 2 4 6 2" xfId="28966"/>
    <cellStyle name="40% - Accent4 2 2 4 7" xfId="28967"/>
    <cellStyle name="40% - Accent4 2 2 4 8" xfId="28968"/>
    <cellStyle name="40% - Accent4 2 2 4 9" xfId="28969"/>
    <cellStyle name="40% - Accent4 2 2 5" xfId="28970"/>
    <cellStyle name="40% - Accent4 2 2 5 2" xfId="28971"/>
    <cellStyle name="40% - Accent4 2 2 5 2 2" xfId="28972"/>
    <cellStyle name="40% - Accent4 2 2 5 2 2 2" xfId="28973"/>
    <cellStyle name="40% - Accent4 2 2 5 2 3" xfId="28974"/>
    <cellStyle name="40% - Accent4 2 2 5 3" xfId="28975"/>
    <cellStyle name="40% - Accent4 2 2 5 3 2" xfId="28976"/>
    <cellStyle name="40% - Accent4 2 2 5 4" xfId="28977"/>
    <cellStyle name="40% - Accent4 2 2 5 5" xfId="28978"/>
    <cellStyle name="40% - Accent4 2 2 5 6" xfId="28979"/>
    <cellStyle name="40% - Accent4 2 2 5 7" xfId="28980"/>
    <cellStyle name="40% - Accent4 2 2 5 8" xfId="28981"/>
    <cellStyle name="40% - Accent4 2 2 6" xfId="28982"/>
    <cellStyle name="40% - Accent4 2 2 6 2" xfId="28983"/>
    <cellStyle name="40% - Accent4 2 2 6 2 2" xfId="28984"/>
    <cellStyle name="40% - Accent4 2 2 6 2 2 2" xfId="28985"/>
    <cellStyle name="40% - Accent4 2 2 6 2 3" xfId="28986"/>
    <cellStyle name="40% - Accent4 2 2 6 3" xfId="28987"/>
    <cellStyle name="40% - Accent4 2 2 6 3 2" xfId="28988"/>
    <cellStyle name="40% - Accent4 2 2 6 4" xfId="28989"/>
    <cellStyle name="40% - Accent4 2 2 6 5" xfId="28990"/>
    <cellStyle name="40% - Accent4 2 2 6 6" xfId="28991"/>
    <cellStyle name="40% - Accent4 2 2 6 7" xfId="28992"/>
    <cellStyle name="40% - Accent4 2 2 6 8" xfId="28993"/>
    <cellStyle name="40% - Accent4 2 2 7" xfId="28994"/>
    <cellStyle name="40% - Accent4 2 2 7 2" xfId="28995"/>
    <cellStyle name="40% - Accent4 2 2 7 2 2" xfId="28996"/>
    <cellStyle name="40% - Accent4 2 2 7 3" xfId="28997"/>
    <cellStyle name="40% - Accent4 2 2 8" xfId="28998"/>
    <cellStyle name="40% - Accent4 2 2 8 2" xfId="28999"/>
    <cellStyle name="40% - Accent4 2 2 9" xfId="29000"/>
    <cellStyle name="40% - Accent4 2 2 9 2" xfId="29001"/>
    <cellStyle name="40% - Accent4 2 3" xfId="29002"/>
    <cellStyle name="40% - Accent4 2 3 10" xfId="29003"/>
    <cellStyle name="40% - Accent4 2 3 11" xfId="29004"/>
    <cellStyle name="40% - Accent4 2 3 12" xfId="29005"/>
    <cellStyle name="40% - Accent4 2 3 2" xfId="29006"/>
    <cellStyle name="40% - Accent4 2 3 2 2" xfId="29007"/>
    <cellStyle name="40% - Accent4 2 3 2 2 2" xfId="29008"/>
    <cellStyle name="40% - Accent4 2 3 2 2 2 2" xfId="29009"/>
    <cellStyle name="40% - Accent4 2 3 2 2 3" xfId="29010"/>
    <cellStyle name="40% - Accent4 2 3 2 3" xfId="29011"/>
    <cellStyle name="40% - Accent4 2 3 2 3 2" xfId="29012"/>
    <cellStyle name="40% - Accent4 2 3 2 4" xfId="29013"/>
    <cellStyle name="40% - Accent4 2 3 2 5" xfId="29014"/>
    <cellStyle name="40% - Accent4 2 3 2 6" xfId="29015"/>
    <cellStyle name="40% - Accent4 2 3 2 7" xfId="29016"/>
    <cellStyle name="40% - Accent4 2 3 2 8" xfId="29017"/>
    <cellStyle name="40% - Accent4 2 3 3" xfId="29018"/>
    <cellStyle name="40% - Accent4 2 3 3 2" xfId="29019"/>
    <cellStyle name="40% - Accent4 2 3 3 2 2" xfId="29020"/>
    <cellStyle name="40% - Accent4 2 3 3 2 2 2" xfId="29021"/>
    <cellStyle name="40% - Accent4 2 3 3 2 3" xfId="29022"/>
    <cellStyle name="40% - Accent4 2 3 3 3" xfId="29023"/>
    <cellStyle name="40% - Accent4 2 3 3 3 2" xfId="29024"/>
    <cellStyle name="40% - Accent4 2 3 3 4" xfId="29025"/>
    <cellStyle name="40% - Accent4 2 3 3 5" xfId="29026"/>
    <cellStyle name="40% - Accent4 2 3 3 6" xfId="29027"/>
    <cellStyle name="40% - Accent4 2 3 3 7" xfId="29028"/>
    <cellStyle name="40% - Accent4 2 3 3 8" xfId="29029"/>
    <cellStyle name="40% - Accent4 2 3 4" xfId="29030"/>
    <cellStyle name="40% - Accent4 2 3 4 2" xfId="29031"/>
    <cellStyle name="40% - Accent4 2 3 4 2 2" xfId="29032"/>
    <cellStyle name="40% - Accent4 2 3 4 3" xfId="29033"/>
    <cellStyle name="40% - Accent4 2 3 5" xfId="29034"/>
    <cellStyle name="40% - Accent4 2 3 5 2" xfId="29035"/>
    <cellStyle name="40% - Accent4 2 3 6" xfId="29036"/>
    <cellStyle name="40% - Accent4 2 3 6 2" xfId="29037"/>
    <cellStyle name="40% - Accent4 2 3 7" xfId="29038"/>
    <cellStyle name="40% - Accent4 2 3 8" xfId="29039"/>
    <cellStyle name="40% - Accent4 2 3 9" xfId="29040"/>
    <cellStyle name="40% - Accent4 2 4" xfId="29041"/>
    <cellStyle name="40% - Accent4 2 4 10" xfId="29042"/>
    <cellStyle name="40% - Accent4 2 4 11" xfId="29043"/>
    <cellStyle name="40% - Accent4 2 4 12" xfId="29044"/>
    <cellStyle name="40% - Accent4 2 4 2" xfId="29045"/>
    <cellStyle name="40% - Accent4 2 4 2 2" xfId="29046"/>
    <cellStyle name="40% - Accent4 2 4 2 2 2" xfId="29047"/>
    <cellStyle name="40% - Accent4 2 4 2 2 2 2" xfId="29048"/>
    <cellStyle name="40% - Accent4 2 4 2 2 3" xfId="29049"/>
    <cellStyle name="40% - Accent4 2 4 2 3" xfId="29050"/>
    <cellStyle name="40% - Accent4 2 4 2 3 2" xfId="29051"/>
    <cellStyle name="40% - Accent4 2 4 2 4" xfId="29052"/>
    <cellStyle name="40% - Accent4 2 4 2 5" xfId="29053"/>
    <cellStyle name="40% - Accent4 2 4 2 6" xfId="29054"/>
    <cellStyle name="40% - Accent4 2 4 2 7" xfId="29055"/>
    <cellStyle name="40% - Accent4 2 4 2 8" xfId="29056"/>
    <cellStyle name="40% - Accent4 2 4 3" xfId="29057"/>
    <cellStyle name="40% - Accent4 2 4 3 2" xfId="29058"/>
    <cellStyle name="40% - Accent4 2 4 3 2 2" xfId="29059"/>
    <cellStyle name="40% - Accent4 2 4 3 2 2 2" xfId="29060"/>
    <cellStyle name="40% - Accent4 2 4 3 2 3" xfId="29061"/>
    <cellStyle name="40% - Accent4 2 4 3 3" xfId="29062"/>
    <cellStyle name="40% - Accent4 2 4 3 3 2" xfId="29063"/>
    <cellStyle name="40% - Accent4 2 4 3 4" xfId="29064"/>
    <cellStyle name="40% - Accent4 2 4 3 5" xfId="29065"/>
    <cellStyle name="40% - Accent4 2 4 3 6" xfId="29066"/>
    <cellStyle name="40% - Accent4 2 4 3 7" xfId="29067"/>
    <cellStyle name="40% - Accent4 2 4 3 8" xfId="29068"/>
    <cellStyle name="40% - Accent4 2 4 4" xfId="29069"/>
    <cellStyle name="40% - Accent4 2 4 4 2" xfId="29070"/>
    <cellStyle name="40% - Accent4 2 4 4 2 2" xfId="29071"/>
    <cellStyle name="40% - Accent4 2 4 4 3" xfId="29072"/>
    <cellStyle name="40% - Accent4 2 4 5" xfId="29073"/>
    <cellStyle name="40% - Accent4 2 4 5 2" xfId="29074"/>
    <cellStyle name="40% - Accent4 2 4 6" xfId="29075"/>
    <cellStyle name="40% - Accent4 2 4 6 2" xfId="29076"/>
    <cellStyle name="40% - Accent4 2 4 7" xfId="29077"/>
    <cellStyle name="40% - Accent4 2 4 8" xfId="29078"/>
    <cellStyle name="40% - Accent4 2 4 9" xfId="29079"/>
    <cellStyle name="40% - Accent4 2 5" xfId="29080"/>
    <cellStyle name="40% - Accent4 2 5 10" xfId="29081"/>
    <cellStyle name="40% - Accent4 2 5 11" xfId="29082"/>
    <cellStyle name="40% - Accent4 2 5 12" xfId="29083"/>
    <cellStyle name="40% - Accent4 2 5 2" xfId="29084"/>
    <cellStyle name="40% - Accent4 2 5 2 2" xfId="29085"/>
    <cellStyle name="40% - Accent4 2 5 2 2 2" xfId="29086"/>
    <cellStyle name="40% - Accent4 2 5 2 2 2 2" xfId="29087"/>
    <cellStyle name="40% - Accent4 2 5 2 2 3" xfId="29088"/>
    <cellStyle name="40% - Accent4 2 5 2 3" xfId="29089"/>
    <cellStyle name="40% - Accent4 2 5 2 3 2" xfId="29090"/>
    <cellStyle name="40% - Accent4 2 5 2 4" xfId="29091"/>
    <cellStyle name="40% - Accent4 2 5 2 5" xfId="29092"/>
    <cellStyle name="40% - Accent4 2 5 2 6" xfId="29093"/>
    <cellStyle name="40% - Accent4 2 5 2 7" xfId="29094"/>
    <cellStyle name="40% - Accent4 2 5 2 8" xfId="29095"/>
    <cellStyle name="40% - Accent4 2 5 3" xfId="29096"/>
    <cellStyle name="40% - Accent4 2 5 3 2" xfId="29097"/>
    <cellStyle name="40% - Accent4 2 5 3 2 2" xfId="29098"/>
    <cellStyle name="40% - Accent4 2 5 3 2 2 2" xfId="29099"/>
    <cellStyle name="40% - Accent4 2 5 3 2 3" xfId="29100"/>
    <cellStyle name="40% - Accent4 2 5 3 3" xfId="29101"/>
    <cellStyle name="40% - Accent4 2 5 3 3 2" xfId="29102"/>
    <cellStyle name="40% - Accent4 2 5 3 4" xfId="29103"/>
    <cellStyle name="40% - Accent4 2 5 3 5" xfId="29104"/>
    <cellStyle name="40% - Accent4 2 5 3 6" xfId="29105"/>
    <cellStyle name="40% - Accent4 2 5 3 7" xfId="29106"/>
    <cellStyle name="40% - Accent4 2 5 3 8" xfId="29107"/>
    <cellStyle name="40% - Accent4 2 5 4" xfId="29108"/>
    <cellStyle name="40% - Accent4 2 5 4 2" xfId="29109"/>
    <cellStyle name="40% - Accent4 2 5 4 2 2" xfId="29110"/>
    <cellStyle name="40% - Accent4 2 5 4 3" xfId="29111"/>
    <cellStyle name="40% - Accent4 2 5 5" xfId="29112"/>
    <cellStyle name="40% - Accent4 2 5 5 2" xfId="29113"/>
    <cellStyle name="40% - Accent4 2 5 6" xfId="29114"/>
    <cellStyle name="40% - Accent4 2 5 6 2" xfId="29115"/>
    <cellStyle name="40% - Accent4 2 5 7" xfId="29116"/>
    <cellStyle name="40% - Accent4 2 5 8" xfId="29117"/>
    <cellStyle name="40% - Accent4 2 5 9" xfId="29118"/>
    <cellStyle name="40% - Accent4 2 6" xfId="29119"/>
    <cellStyle name="40% - Accent4 2 6 2" xfId="29120"/>
    <cellStyle name="40% - Accent4 2 6 2 2" xfId="29121"/>
    <cellStyle name="40% - Accent4 2 6 2 2 2" xfId="29122"/>
    <cellStyle name="40% - Accent4 2 6 2 3" xfId="29123"/>
    <cellStyle name="40% - Accent4 2 6 3" xfId="29124"/>
    <cellStyle name="40% - Accent4 2 6 3 2" xfId="29125"/>
    <cellStyle name="40% - Accent4 2 6 4" xfId="29126"/>
    <cellStyle name="40% - Accent4 2 6 5" xfId="29127"/>
    <cellStyle name="40% - Accent4 2 6 6" xfId="29128"/>
    <cellStyle name="40% - Accent4 2 6 7" xfId="29129"/>
    <cellStyle name="40% - Accent4 2 6 8" xfId="29130"/>
    <cellStyle name="40% - Accent4 2 7" xfId="29131"/>
    <cellStyle name="40% - Accent4 2 7 2" xfId="29132"/>
    <cellStyle name="40% - Accent4 2 7 2 2" xfId="29133"/>
    <cellStyle name="40% - Accent4 2 7 2 2 2" xfId="29134"/>
    <cellStyle name="40% - Accent4 2 7 2 3" xfId="29135"/>
    <cellStyle name="40% - Accent4 2 7 3" xfId="29136"/>
    <cellStyle name="40% - Accent4 2 7 3 2" xfId="29137"/>
    <cellStyle name="40% - Accent4 2 7 4" xfId="29138"/>
    <cellStyle name="40% - Accent4 2 7 5" xfId="29139"/>
    <cellStyle name="40% - Accent4 2 7 6" xfId="29140"/>
    <cellStyle name="40% - Accent4 2 7 7" xfId="29141"/>
    <cellStyle name="40% - Accent4 2 7 8" xfId="29142"/>
    <cellStyle name="40% - Accent4 2 8" xfId="29143"/>
    <cellStyle name="40% - Accent4 2 8 2" xfId="29144"/>
    <cellStyle name="40% - Accent4 2 8 2 2" xfId="29145"/>
    <cellStyle name="40% - Accent4 2 8 2 2 2" xfId="29146"/>
    <cellStyle name="40% - Accent4 2 8 2 3" xfId="29147"/>
    <cellStyle name="40% - Accent4 2 8 3" xfId="29148"/>
    <cellStyle name="40% - Accent4 2 8 3 2" xfId="29149"/>
    <cellStyle name="40% - Accent4 2 8 4" xfId="29150"/>
    <cellStyle name="40% - Accent4 2 8 5" xfId="29151"/>
    <cellStyle name="40% - Accent4 2 9" xfId="29152"/>
    <cellStyle name="40% - Accent4 2 9 2" xfId="29153"/>
    <cellStyle name="40% - Accent4 2 9 2 2" xfId="29154"/>
    <cellStyle name="40% - Accent4 2 9 2 2 2" xfId="29155"/>
    <cellStyle name="40% - Accent4 2 9 2 3" xfId="29156"/>
    <cellStyle name="40% - Accent4 2 9 3" xfId="29157"/>
    <cellStyle name="40% - Accent4 2 9 3 2" xfId="29158"/>
    <cellStyle name="40% - Accent4 2 9 4" xfId="29159"/>
    <cellStyle name="40% - Accent4 2 9 5" xfId="29160"/>
    <cellStyle name="40% - Accent4 20" xfId="29161"/>
    <cellStyle name="40% - Accent4 3" xfId="29162"/>
    <cellStyle name="40% - Accent4 3 10" xfId="29163"/>
    <cellStyle name="40% - Accent4 3 11" xfId="29164"/>
    <cellStyle name="40% - Accent4 3 12" xfId="29165"/>
    <cellStyle name="40% - Accent4 3 13" xfId="29166"/>
    <cellStyle name="40% - Accent4 3 14" xfId="29167"/>
    <cellStyle name="40% - Accent4 3 15" xfId="29168"/>
    <cellStyle name="40% - Accent4 3 2" xfId="29169"/>
    <cellStyle name="40% - Accent4 3 2 10" xfId="29170"/>
    <cellStyle name="40% - Accent4 3 2 11" xfId="29171"/>
    <cellStyle name="40% - Accent4 3 2 12" xfId="29172"/>
    <cellStyle name="40% - Accent4 3 2 2" xfId="29173"/>
    <cellStyle name="40% - Accent4 3 2 2 2" xfId="29174"/>
    <cellStyle name="40% - Accent4 3 2 2 2 2" xfId="29175"/>
    <cellStyle name="40% - Accent4 3 2 2 2 2 2" xfId="29176"/>
    <cellStyle name="40% - Accent4 3 2 2 2 3" xfId="29177"/>
    <cellStyle name="40% - Accent4 3 2 2 3" xfId="29178"/>
    <cellStyle name="40% - Accent4 3 2 2 3 2" xfId="29179"/>
    <cellStyle name="40% - Accent4 3 2 2 4" xfId="29180"/>
    <cellStyle name="40% - Accent4 3 2 2 5" xfId="29181"/>
    <cellStyle name="40% - Accent4 3 2 2 6" xfId="29182"/>
    <cellStyle name="40% - Accent4 3 2 2 7" xfId="29183"/>
    <cellStyle name="40% - Accent4 3 2 2 8" xfId="29184"/>
    <cellStyle name="40% - Accent4 3 2 3" xfId="29185"/>
    <cellStyle name="40% - Accent4 3 2 3 2" xfId="29186"/>
    <cellStyle name="40% - Accent4 3 2 3 2 2" xfId="29187"/>
    <cellStyle name="40% - Accent4 3 2 3 2 2 2" xfId="29188"/>
    <cellStyle name="40% - Accent4 3 2 3 2 3" xfId="29189"/>
    <cellStyle name="40% - Accent4 3 2 3 3" xfId="29190"/>
    <cellStyle name="40% - Accent4 3 2 3 3 2" xfId="29191"/>
    <cellStyle name="40% - Accent4 3 2 3 4" xfId="29192"/>
    <cellStyle name="40% - Accent4 3 2 3 5" xfId="29193"/>
    <cellStyle name="40% - Accent4 3 2 3 6" xfId="29194"/>
    <cellStyle name="40% - Accent4 3 2 3 7" xfId="29195"/>
    <cellStyle name="40% - Accent4 3 2 3 8" xfId="29196"/>
    <cellStyle name="40% - Accent4 3 2 4" xfId="29197"/>
    <cellStyle name="40% - Accent4 3 2 4 2" xfId="29198"/>
    <cellStyle name="40% - Accent4 3 2 4 2 2" xfId="29199"/>
    <cellStyle name="40% - Accent4 3 2 4 3" xfId="29200"/>
    <cellStyle name="40% - Accent4 3 2 5" xfId="29201"/>
    <cellStyle name="40% - Accent4 3 2 5 2" xfId="29202"/>
    <cellStyle name="40% - Accent4 3 2 6" xfId="29203"/>
    <cellStyle name="40% - Accent4 3 2 6 2" xfId="29204"/>
    <cellStyle name="40% - Accent4 3 2 7" xfId="29205"/>
    <cellStyle name="40% - Accent4 3 2 8" xfId="29206"/>
    <cellStyle name="40% - Accent4 3 2 9" xfId="29207"/>
    <cellStyle name="40% - Accent4 3 3" xfId="29208"/>
    <cellStyle name="40% - Accent4 3 3 10" xfId="29209"/>
    <cellStyle name="40% - Accent4 3 3 11" xfId="29210"/>
    <cellStyle name="40% - Accent4 3 3 12" xfId="29211"/>
    <cellStyle name="40% - Accent4 3 3 2" xfId="29212"/>
    <cellStyle name="40% - Accent4 3 3 2 2" xfId="29213"/>
    <cellStyle name="40% - Accent4 3 3 2 2 2" xfId="29214"/>
    <cellStyle name="40% - Accent4 3 3 2 2 2 2" xfId="29215"/>
    <cellStyle name="40% - Accent4 3 3 2 2 3" xfId="29216"/>
    <cellStyle name="40% - Accent4 3 3 2 3" xfId="29217"/>
    <cellStyle name="40% - Accent4 3 3 2 3 2" xfId="29218"/>
    <cellStyle name="40% - Accent4 3 3 2 4" xfId="29219"/>
    <cellStyle name="40% - Accent4 3 3 2 5" xfId="29220"/>
    <cellStyle name="40% - Accent4 3 3 2 6" xfId="29221"/>
    <cellStyle name="40% - Accent4 3 3 2 7" xfId="29222"/>
    <cellStyle name="40% - Accent4 3 3 2 8" xfId="29223"/>
    <cellStyle name="40% - Accent4 3 3 3" xfId="29224"/>
    <cellStyle name="40% - Accent4 3 3 3 2" xfId="29225"/>
    <cellStyle name="40% - Accent4 3 3 3 2 2" xfId="29226"/>
    <cellStyle name="40% - Accent4 3 3 3 2 2 2" xfId="29227"/>
    <cellStyle name="40% - Accent4 3 3 3 2 3" xfId="29228"/>
    <cellStyle name="40% - Accent4 3 3 3 3" xfId="29229"/>
    <cellStyle name="40% - Accent4 3 3 3 3 2" xfId="29230"/>
    <cellStyle name="40% - Accent4 3 3 3 4" xfId="29231"/>
    <cellStyle name="40% - Accent4 3 3 3 5" xfId="29232"/>
    <cellStyle name="40% - Accent4 3 3 3 6" xfId="29233"/>
    <cellStyle name="40% - Accent4 3 3 3 7" xfId="29234"/>
    <cellStyle name="40% - Accent4 3 3 3 8" xfId="29235"/>
    <cellStyle name="40% - Accent4 3 3 4" xfId="29236"/>
    <cellStyle name="40% - Accent4 3 3 4 2" xfId="29237"/>
    <cellStyle name="40% - Accent4 3 3 4 2 2" xfId="29238"/>
    <cellStyle name="40% - Accent4 3 3 4 3" xfId="29239"/>
    <cellStyle name="40% - Accent4 3 3 5" xfId="29240"/>
    <cellStyle name="40% - Accent4 3 3 5 2" xfId="29241"/>
    <cellStyle name="40% - Accent4 3 3 6" xfId="29242"/>
    <cellStyle name="40% - Accent4 3 3 6 2" xfId="29243"/>
    <cellStyle name="40% - Accent4 3 3 7" xfId="29244"/>
    <cellStyle name="40% - Accent4 3 3 8" xfId="29245"/>
    <cellStyle name="40% - Accent4 3 3 9" xfId="29246"/>
    <cellStyle name="40% - Accent4 3 4" xfId="29247"/>
    <cellStyle name="40% - Accent4 3 4 10" xfId="29248"/>
    <cellStyle name="40% - Accent4 3 4 11" xfId="29249"/>
    <cellStyle name="40% - Accent4 3 4 12" xfId="29250"/>
    <cellStyle name="40% - Accent4 3 4 2" xfId="29251"/>
    <cellStyle name="40% - Accent4 3 4 2 2" xfId="29252"/>
    <cellStyle name="40% - Accent4 3 4 2 2 2" xfId="29253"/>
    <cellStyle name="40% - Accent4 3 4 2 2 2 2" xfId="29254"/>
    <cellStyle name="40% - Accent4 3 4 2 2 3" xfId="29255"/>
    <cellStyle name="40% - Accent4 3 4 2 3" xfId="29256"/>
    <cellStyle name="40% - Accent4 3 4 2 3 2" xfId="29257"/>
    <cellStyle name="40% - Accent4 3 4 2 4" xfId="29258"/>
    <cellStyle name="40% - Accent4 3 4 2 5" xfId="29259"/>
    <cellStyle name="40% - Accent4 3 4 2 6" xfId="29260"/>
    <cellStyle name="40% - Accent4 3 4 2 7" xfId="29261"/>
    <cellStyle name="40% - Accent4 3 4 2 8" xfId="29262"/>
    <cellStyle name="40% - Accent4 3 4 3" xfId="29263"/>
    <cellStyle name="40% - Accent4 3 4 3 2" xfId="29264"/>
    <cellStyle name="40% - Accent4 3 4 3 2 2" xfId="29265"/>
    <cellStyle name="40% - Accent4 3 4 3 2 2 2" xfId="29266"/>
    <cellStyle name="40% - Accent4 3 4 3 2 3" xfId="29267"/>
    <cellStyle name="40% - Accent4 3 4 3 3" xfId="29268"/>
    <cellStyle name="40% - Accent4 3 4 3 3 2" xfId="29269"/>
    <cellStyle name="40% - Accent4 3 4 3 4" xfId="29270"/>
    <cellStyle name="40% - Accent4 3 4 3 5" xfId="29271"/>
    <cellStyle name="40% - Accent4 3 4 3 6" xfId="29272"/>
    <cellStyle name="40% - Accent4 3 4 3 7" xfId="29273"/>
    <cellStyle name="40% - Accent4 3 4 3 8" xfId="29274"/>
    <cellStyle name="40% - Accent4 3 4 4" xfId="29275"/>
    <cellStyle name="40% - Accent4 3 4 4 2" xfId="29276"/>
    <cellStyle name="40% - Accent4 3 4 4 2 2" xfId="29277"/>
    <cellStyle name="40% - Accent4 3 4 4 3" xfId="29278"/>
    <cellStyle name="40% - Accent4 3 4 5" xfId="29279"/>
    <cellStyle name="40% - Accent4 3 4 5 2" xfId="29280"/>
    <cellStyle name="40% - Accent4 3 4 6" xfId="29281"/>
    <cellStyle name="40% - Accent4 3 4 6 2" xfId="29282"/>
    <cellStyle name="40% - Accent4 3 4 7" xfId="29283"/>
    <cellStyle name="40% - Accent4 3 4 8" xfId="29284"/>
    <cellStyle name="40% - Accent4 3 4 9" xfId="29285"/>
    <cellStyle name="40% - Accent4 3 5" xfId="29286"/>
    <cellStyle name="40% - Accent4 3 5 2" xfId="29287"/>
    <cellStyle name="40% - Accent4 3 5 2 2" xfId="29288"/>
    <cellStyle name="40% - Accent4 3 5 2 2 2" xfId="29289"/>
    <cellStyle name="40% - Accent4 3 5 2 3" xfId="29290"/>
    <cellStyle name="40% - Accent4 3 5 3" xfId="29291"/>
    <cellStyle name="40% - Accent4 3 5 3 2" xfId="29292"/>
    <cellStyle name="40% - Accent4 3 5 4" xfId="29293"/>
    <cellStyle name="40% - Accent4 3 5 5" xfId="29294"/>
    <cellStyle name="40% - Accent4 3 5 6" xfId="29295"/>
    <cellStyle name="40% - Accent4 3 5 7" xfId="29296"/>
    <cellStyle name="40% - Accent4 3 5 8" xfId="29297"/>
    <cellStyle name="40% - Accent4 3 6" xfId="29298"/>
    <cellStyle name="40% - Accent4 3 6 2" xfId="29299"/>
    <cellStyle name="40% - Accent4 3 6 2 2" xfId="29300"/>
    <cellStyle name="40% - Accent4 3 6 2 2 2" xfId="29301"/>
    <cellStyle name="40% - Accent4 3 6 2 3" xfId="29302"/>
    <cellStyle name="40% - Accent4 3 6 3" xfId="29303"/>
    <cellStyle name="40% - Accent4 3 6 3 2" xfId="29304"/>
    <cellStyle name="40% - Accent4 3 6 4" xfId="29305"/>
    <cellStyle name="40% - Accent4 3 6 5" xfId="29306"/>
    <cellStyle name="40% - Accent4 3 6 6" xfId="29307"/>
    <cellStyle name="40% - Accent4 3 6 7" xfId="29308"/>
    <cellStyle name="40% - Accent4 3 6 8" xfId="29309"/>
    <cellStyle name="40% - Accent4 3 7" xfId="29310"/>
    <cellStyle name="40% - Accent4 3 7 2" xfId="29311"/>
    <cellStyle name="40% - Accent4 3 7 2 2" xfId="29312"/>
    <cellStyle name="40% - Accent4 3 7 3" xfId="29313"/>
    <cellStyle name="40% - Accent4 3 8" xfId="29314"/>
    <cellStyle name="40% - Accent4 3 8 2" xfId="29315"/>
    <cellStyle name="40% - Accent4 3 9" xfId="29316"/>
    <cellStyle name="40% - Accent4 3 9 2" xfId="29317"/>
    <cellStyle name="40% - Accent4 4" xfId="29318"/>
    <cellStyle name="40% - Accent4 4 10" xfId="29319"/>
    <cellStyle name="40% - Accent4 4 11" xfId="29320"/>
    <cellStyle name="40% - Accent4 4 12" xfId="29321"/>
    <cellStyle name="40% - Accent4 4 2" xfId="29322"/>
    <cellStyle name="40% - Accent4 4 2 2" xfId="29323"/>
    <cellStyle name="40% - Accent4 4 2 2 2" xfId="29324"/>
    <cellStyle name="40% - Accent4 4 2 2 2 2" xfId="29325"/>
    <cellStyle name="40% - Accent4 4 2 2 3" xfId="29326"/>
    <cellStyle name="40% - Accent4 4 2 3" xfId="29327"/>
    <cellStyle name="40% - Accent4 4 2 3 2" xfId="29328"/>
    <cellStyle name="40% - Accent4 4 2 4" xfId="29329"/>
    <cellStyle name="40% - Accent4 4 2 5" xfId="29330"/>
    <cellStyle name="40% - Accent4 4 2 6" xfId="29331"/>
    <cellStyle name="40% - Accent4 4 2 7" xfId="29332"/>
    <cellStyle name="40% - Accent4 4 2 8" xfId="29333"/>
    <cellStyle name="40% - Accent4 4 3" xfId="29334"/>
    <cellStyle name="40% - Accent4 4 3 2" xfId="29335"/>
    <cellStyle name="40% - Accent4 4 3 2 2" xfId="29336"/>
    <cellStyle name="40% - Accent4 4 3 2 2 2" xfId="29337"/>
    <cellStyle name="40% - Accent4 4 3 2 3" xfId="29338"/>
    <cellStyle name="40% - Accent4 4 3 3" xfId="29339"/>
    <cellStyle name="40% - Accent4 4 3 3 2" xfId="29340"/>
    <cellStyle name="40% - Accent4 4 3 4" xfId="29341"/>
    <cellStyle name="40% - Accent4 4 3 5" xfId="29342"/>
    <cellStyle name="40% - Accent4 4 3 6" xfId="29343"/>
    <cellStyle name="40% - Accent4 4 3 7" xfId="29344"/>
    <cellStyle name="40% - Accent4 4 3 8" xfId="29345"/>
    <cellStyle name="40% - Accent4 4 4" xfId="29346"/>
    <cellStyle name="40% - Accent4 4 4 2" xfId="29347"/>
    <cellStyle name="40% - Accent4 4 4 2 2" xfId="29348"/>
    <cellStyle name="40% - Accent4 4 4 3" xfId="29349"/>
    <cellStyle name="40% - Accent4 4 5" xfId="29350"/>
    <cellStyle name="40% - Accent4 4 5 2" xfId="29351"/>
    <cellStyle name="40% - Accent4 4 6" xfId="29352"/>
    <cellStyle name="40% - Accent4 4 6 2" xfId="29353"/>
    <cellStyle name="40% - Accent4 4 7" xfId="29354"/>
    <cellStyle name="40% - Accent4 4 8" xfId="29355"/>
    <cellStyle name="40% - Accent4 4 9" xfId="29356"/>
    <cellStyle name="40% - Accent4 5" xfId="29357"/>
    <cellStyle name="40% - Accent4 5 10" xfId="29358"/>
    <cellStyle name="40% - Accent4 5 11" xfId="29359"/>
    <cellStyle name="40% - Accent4 5 12" xfId="29360"/>
    <cellStyle name="40% - Accent4 5 2" xfId="29361"/>
    <cellStyle name="40% - Accent4 5 2 2" xfId="29362"/>
    <cellStyle name="40% - Accent4 5 2 2 2" xfId="29363"/>
    <cellStyle name="40% - Accent4 5 2 2 2 2" xfId="29364"/>
    <cellStyle name="40% - Accent4 5 2 2 3" xfId="29365"/>
    <cellStyle name="40% - Accent4 5 2 3" xfId="29366"/>
    <cellStyle name="40% - Accent4 5 2 3 2" xfId="29367"/>
    <cellStyle name="40% - Accent4 5 2 4" xfId="29368"/>
    <cellStyle name="40% - Accent4 5 2 5" xfId="29369"/>
    <cellStyle name="40% - Accent4 5 2 6" xfId="29370"/>
    <cellStyle name="40% - Accent4 5 2 7" xfId="29371"/>
    <cellStyle name="40% - Accent4 5 2 8" xfId="29372"/>
    <cellStyle name="40% - Accent4 5 3" xfId="29373"/>
    <cellStyle name="40% - Accent4 5 3 2" xfId="29374"/>
    <cellStyle name="40% - Accent4 5 3 2 2" xfId="29375"/>
    <cellStyle name="40% - Accent4 5 3 2 2 2" xfId="29376"/>
    <cellStyle name="40% - Accent4 5 3 2 3" xfId="29377"/>
    <cellStyle name="40% - Accent4 5 3 3" xfId="29378"/>
    <cellStyle name="40% - Accent4 5 3 3 2" xfId="29379"/>
    <cellStyle name="40% - Accent4 5 3 4" xfId="29380"/>
    <cellStyle name="40% - Accent4 5 3 5" xfId="29381"/>
    <cellStyle name="40% - Accent4 5 3 6" xfId="29382"/>
    <cellStyle name="40% - Accent4 5 3 7" xfId="29383"/>
    <cellStyle name="40% - Accent4 5 3 8" xfId="29384"/>
    <cellStyle name="40% - Accent4 5 4" xfId="29385"/>
    <cellStyle name="40% - Accent4 5 4 2" xfId="29386"/>
    <cellStyle name="40% - Accent4 5 4 2 2" xfId="29387"/>
    <cellStyle name="40% - Accent4 5 4 3" xfId="29388"/>
    <cellStyle name="40% - Accent4 5 5" xfId="29389"/>
    <cellStyle name="40% - Accent4 5 5 2" xfId="29390"/>
    <cellStyle name="40% - Accent4 5 6" xfId="29391"/>
    <cellStyle name="40% - Accent4 5 6 2" xfId="29392"/>
    <cellStyle name="40% - Accent4 5 7" xfId="29393"/>
    <cellStyle name="40% - Accent4 5 8" xfId="29394"/>
    <cellStyle name="40% - Accent4 5 9" xfId="29395"/>
    <cellStyle name="40% - Accent4 6" xfId="29396"/>
    <cellStyle name="40% - Accent4 6 10" xfId="29397"/>
    <cellStyle name="40% - Accent4 6 11" xfId="29398"/>
    <cellStyle name="40% - Accent4 6 12" xfId="29399"/>
    <cellStyle name="40% - Accent4 6 2" xfId="29400"/>
    <cellStyle name="40% - Accent4 6 2 2" xfId="29401"/>
    <cellStyle name="40% - Accent4 6 2 2 2" xfId="29402"/>
    <cellStyle name="40% - Accent4 6 2 2 2 2" xfId="29403"/>
    <cellStyle name="40% - Accent4 6 2 2 3" xfId="29404"/>
    <cellStyle name="40% - Accent4 6 2 3" xfId="29405"/>
    <cellStyle name="40% - Accent4 6 2 3 2" xfId="29406"/>
    <cellStyle name="40% - Accent4 6 2 4" xfId="29407"/>
    <cellStyle name="40% - Accent4 6 2 5" xfId="29408"/>
    <cellStyle name="40% - Accent4 6 2 6" xfId="29409"/>
    <cellStyle name="40% - Accent4 6 2 7" xfId="29410"/>
    <cellStyle name="40% - Accent4 6 2 8" xfId="29411"/>
    <cellStyle name="40% - Accent4 6 3" xfId="29412"/>
    <cellStyle name="40% - Accent4 6 3 2" xfId="29413"/>
    <cellStyle name="40% - Accent4 6 3 2 2" xfId="29414"/>
    <cellStyle name="40% - Accent4 6 3 2 2 2" xfId="29415"/>
    <cellStyle name="40% - Accent4 6 3 2 3" xfId="29416"/>
    <cellStyle name="40% - Accent4 6 3 3" xfId="29417"/>
    <cellStyle name="40% - Accent4 6 3 3 2" xfId="29418"/>
    <cellStyle name="40% - Accent4 6 3 4" xfId="29419"/>
    <cellStyle name="40% - Accent4 6 3 5" xfId="29420"/>
    <cellStyle name="40% - Accent4 6 3 6" xfId="29421"/>
    <cellStyle name="40% - Accent4 6 3 7" xfId="29422"/>
    <cellStyle name="40% - Accent4 6 3 8" xfId="29423"/>
    <cellStyle name="40% - Accent4 6 4" xfId="29424"/>
    <cellStyle name="40% - Accent4 6 4 2" xfId="29425"/>
    <cellStyle name="40% - Accent4 6 4 2 2" xfId="29426"/>
    <cellStyle name="40% - Accent4 6 4 3" xfId="29427"/>
    <cellStyle name="40% - Accent4 6 5" xfId="29428"/>
    <cellStyle name="40% - Accent4 6 5 2" xfId="29429"/>
    <cellStyle name="40% - Accent4 6 6" xfId="29430"/>
    <cellStyle name="40% - Accent4 6 6 2" xfId="29431"/>
    <cellStyle name="40% - Accent4 6 7" xfId="29432"/>
    <cellStyle name="40% - Accent4 6 8" xfId="29433"/>
    <cellStyle name="40% - Accent4 6 9" xfId="29434"/>
    <cellStyle name="40% - Accent4 7" xfId="29435"/>
    <cellStyle name="40% - Accent4 7 2" xfId="29436"/>
    <cellStyle name="40% - Accent4 7 2 2" xfId="29437"/>
    <cellStyle name="40% - Accent4 7 2 2 2" xfId="29438"/>
    <cellStyle name="40% - Accent4 7 2 3" xfId="29439"/>
    <cellStyle name="40% - Accent4 7 3" xfId="29440"/>
    <cellStyle name="40% - Accent4 7 3 2" xfId="29441"/>
    <cellStyle name="40% - Accent4 7 4" xfId="29442"/>
    <cellStyle name="40% - Accent4 7 5" xfId="29443"/>
    <cellStyle name="40% - Accent4 7 6" xfId="29444"/>
    <cellStyle name="40% - Accent4 7 7" xfId="29445"/>
    <cellStyle name="40% - Accent4 7 8" xfId="29446"/>
    <cellStyle name="40% - Accent4 8" xfId="29447"/>
    <cellStyle name="40% - Accent4 8 2" xfId="29448"/>
    <cellStyle name="40% - Accent4 8 2 2" xfId="29449"/>
    <cellStyle name="40% - Accent4 8 2 2 2" xfId="29450"/>
    <cellStyle name="40% - Accent4 8 2 3" xfId="29451"/>
    <cellStyle name="40% - Accent4 8 3" xfId="29452"/>
    <cellStyle name="40% - Accent4 8 3 2" xfId="29453"/>
    <cellStyle name="40% - Accent4 8 4" xfId="29454"/>
    <cellStyle name="40% - Accent4 8 5" xfId="29455"/>
    <cellStyle name="40% - Accent4 8 6" xfId="29456"/>
    <cellStyle name="40% - Accent4 8 7" xfId="29457"/>
    <cellStyle name="40% - Accent4 8 8" xfId="29458"/>
    <cellStyle name="40% - Accent4 9" xfId="29459"/>
    <cellStyle name="40% - Accent4 9 2" xfId="29460"/>
    <cellStyle name="40% - Accent4 9 2 2" xfId="29461"/>
    <cellStyle name="40% - Accent4 9 2 2 2" xfId="29462"/>
    <cellStyle name="40% - Accent4 9 2 3" xfId="29463"/>
    <cellStyle name="40% - Accent4 9 3" xfId="29464"/>
    <cellStyle name="40% - Accent4 9 3 2" xfId="29465"/>
    <cellStyle name="40% - Accent4 9 4" xfId="29466"/>
    <cellStyle name="40% - Accent4 9 5" xfId="29467"/>
    <cellStyle name="40% - Accent5 10" xfId="29468"/>
    <cellStyle name="40% - Accent5 10 2" xfId="29469"/>
    <cellStyle name="40% - Accent5 10 2 2" xfId="29470"/>
    <cellStyle name="40% - Accent5 10 2 2 2" xfId="29471"/>
    <cellStyle name="40% - Accent5 10 2 3" xfId="29472"/>
    <cellStyle name="40% - Accent5 10 3" xfId="29473"/>
    <cellStyle name="40% - Accent5 10 3 2" xfId="29474"/>
    <cellStyle name="40% - Accent5 10 4" xfId="29475"/>
    <cellStyle name="40% - Accent5 10 5" xfId="29476"/>
    <cellStyle name="40% - Accent5 11" xfId="29477"/>
    <cellStyle name="40% - Accent5 11 2" xfId="29478"/>
    <cellStyle name="40% - Accent5 11 2 2" xfId="29479"/>
    <cellStyle name="40% - Accent5 11 3" xfId="29480"/>
    <cellStyle name="40% - Accent5 12" xfId="29481"/>
    <cellStyle name="40% - Accent5 12 2" xfId="29482"/>
    <cellStyle name="40% - Accent5 13" xfId="29483"/>
    <cellStyle name="40% - Accent5 13 2" xfId="29484"/>
    <cellStyle name="40% - Accent5 14" xfId="29485"/>
    <cellStyle name="40% - Accent5 15" xfId="29486"/>
    <cellStyle name="40% - Accent5 16" xfId="29487"/>
    <cellStyle name="40% - Accent5 17" xfId="29488"/>
    <cellStyle name="40% - Accent5 18" xfId="29489"/>
    <cellStyle name="40% - Accent5 19" xfId="29490"/>
    <cellStyle name="40% - Accent5 2" xfId="12"/>
    <cellStyle name="40% - Accent5 2 10" xfId="29491"/>
    <cellStyle name="40% - Accent5 2 10 2" xfId="29492"/>
    <cellStyle name="40% - Accent5 2 10 2 2" xfId="29493"/>
    <cellStyle name="40% - Accent5 2 10 3" xfId="29494"/>
    <cellStyle name="40% - Accent5 2 11" xfId="29495"/>
    <cellStyle name="40% - Accent5 2 11 2" xfId="29496"/>
    <cellStyle name="40% - Accent5 2 12" xfId="29497"/>
    <cellStyle name="40% - Accent5 2 12 2" xfId="29498"/>
    <cellStyle name="40% - Accent5 2 13" xfId="29499"/>
    <cellStyle name="40% - Accent5 2 14" xfId="29500"/>
    <cellStyle name="40% - Accent5 2 15" xfId="29501"/>
    <cellStyle name="40% - Accent5 2 16" xfId="29502"/>
    <cellStyle name="40% - Accent5 2 17" xfId="29503"/>
    <cellStyle name="40% - Accent5 2 18" xfId="29504"/>
    <cellStyle name="40% - Accent5 2 2" xfId="29505"/>
    <cellStyle name="40% - Accent5 2 2 10" xfId="29506"/>
    <cellStyle name="40% - Accent5 2 2 11" xfId="29507"/>
    <cellStyle name="40% - Accent5 2 2 12" xfId="29508"/>
    <cellStyle name="40% - Accent5 2 2 13" xfId="29509"/>
    <cellStyle name="40% - Accent5 2 2 14" xfId="29510"/>
    <cellStyle name="40% - Accent5 2 2 15" xfId="29511"/>
    <cellStyle name="40% - Accent5 2 2 2" xfId="29512"/>
    <cellStyle name="40% - Accent5 2 2 2 10" xfId="29513"/>
    <cellStyle name="40% - Accent5 2 2 2 11" xfId="29514"/>
    <cellStyle name="40% - Accent5 2 2 2 12" xfId="29515"/>
    <cellStyle name="40% - Accent5 2 2 2 2" xfId="29516"/>
    <cellStyle name="40% - Accent5 2 2 2 2 2" xfId="29517"/>
    <cellStyle name="40% - Accent5 2 2 2 2 2 2" xfId="29518"/>
    <cellStyle name="40% - Accent5 2 2 2 2 2 2 2" xfId="29519"/>
    <cellStyle name="40% - Accent5 2 2 2 2 2 3" xfId="29520"/>
    <cellStyle name="40% - Accent5 2 2 2 2 3" xfId="29521"/>
    <cellStyle name="40% - Accent5 2 2 2 2 3 2" xfId="29522"/>
    <cellStyle name="40% - Accent5 2 2 2 2 4" xfId="29523"/>
    <cellStyle name="40% - Accent5 2 2 2 2 5" xfId="29524"/>
    <cellStyle name="40% - Accent5 2 2 2 2 6" xfId="29525"/>
    <cellStyle name="40% - Accent5 2 2 2 2 7" xfId="29526"/>
    <cellStyle name="40% - Accent5 2 2 2 2 8" xfId="29527"/>
    <cellStyle name="40% - Accent5 2 2 2 3" xfId="29528"/>
    <cellStyle name="40% - Accent5 2 2 2 3 2" xfId="29529"/>
    <cellStyle name="40% - Accent5 2 2 2 3 2 2" xfId="29530"/>
    <cellStyle name="40% - Accent5 2 2 2 3 2 2 2" xfId="29531"/>
    <cellStyle name="40% - Accent5 2 2 2 3 2 3" xfId="29532"/>
    <cellStyle name="40% - Accent5 2 2 2 3 3" xfId="29533"/>
    <cellStyle name="40% - Accent5 2 2 2 3 3 2" xfId="29534"/>
    <cellStyle name="40% - Accent5 2 2 2 3 4" xfId="29535"/>
    <cellStyle name="40% - Accent5 2 2 2 3 5" xfId="29536"/>
    <cellStyle name="40% - Accent5 2 2 2 3 6" xfId="29537"/>
    <cellStyle name="40% - Accent5 2 2 2 3 7" xfId="29538"/>
    <cellStyle name="40% - Accent5 2 2 2 3 8" xfId="29539"/>
    <cellStyle name="40% - Accent5 2 2 2 4" xfId="29540"/>
    <cellStyle name="40% - Accent5 2 2 2 4 2" xfId="29541"/>
    <cellStyle name="40% - Accent5 2 2 2 4 2 2" xfId="29542"/>
    <cellStyle name="40% - Accent5 2 2 2 4 3" xfId="29543"/>
    <cellStyle name="40% - Accent5 2 2 2 5" xfId="29544"/>
    <cellStyle name="40% - Accent5 2 2 2 5 2" xfId="29545"/>
    <cellStyle name="40% - Accent5 2 2 2 6" xfId="29546"/>
    <cellStyle name="40% - Accent5 2 2 2 6 2" xfId="29547"/>
    <cellStyle name="40% - Accent5 2 2 2 7" xfId="29548"/>
    <cellStyle name="40% - Accent5 2 2 2 8" xfId="29549"/>
    <cellStyle name="40% - Accent5 2 2 2 9" xfId="29550"/>
    <cellStyle name="40% - Accent5 2 2 3" xfId="29551"/>
    <cellStyle name="40% - Accent5 2 2 3 10" xfId="29552"/>
    <cellStyle name="40% - Accent5 2 2 3 11" xfId="29553"/>
    <cellStyle name="40% - Accent5 2 2 3 12" xfId="29554"/>
    <cellStyle name="40% - Accent5 2 2 3 2" xfId="29555"/>
    <cellStyle name="40% - Accent5 2 2 3 2 2" xfId="29556"/>
    <cellStyle name="40% - Accent5 2 2 3 2 2 2" xfId="29557"/>
    <cellStyle name="40% - Accent5 2 2 3 2 2 2 2" xfId="29558"/>
    <cellStyle name="40% - Accent5 2 2 3 2 2 3" xfId="29559"/>
    <cellStyle name="40% - Accent5 2 2 3 2 3" xfId="29560"/>
    <cellStyle name="40% - Accent5 2 2 3 2 3 2" xfId="29561"/>
    <cellStyle name="40% - Accent5 2 2 3 2 4" xfId="29562"/>
    <cellStyle name="40% - Accent5 2 2 3 2 5" xfId="29563"/>
    <cellStyle name="40% - Accent5 2 2 3 2 6" xfId="29564"/>
    <cellStyle name="40% - Accent5 2 2 3 2 7" xfId="29565"/>
    <cellStyle name="40% - Accent5 2 2 3 2 8" xfId="29566"/>
    <cellStyle name="40% - Accent5 2 2 3 3" xfId="29567"/>
    <cellStyle name="40% - Accent5 2 2 3 3 2" xfId="29568"/>
    <cellStyle name="40% - Accent5 2 2 3 3 2 2" xfId="29569"/>
    <cellStyle name="40% - Accent5 2 2 3 3 2 2 2" xfId="29570"/>
    <cellStyle name="40% - Accent5 2 2 3 3 2 3" xfId="29571"/>
    <cellStyle name="40% - Accent5 2 2 3 3 3" xfId="29572"/>
    <cellStyle name="40% - Accent5 2 2 3 3 3 2" xfId="29573"/>
    <cellStyle name="40% - Accent5 2 2 3 3 4" xfId="29574"/>
    <cellStyle name="40% - Accent5 2 2 3 3 5" xfId="29575"/>
    <cellStyle name="40% - Accent5 2 2 3 3 6" xfId="29576"/>
    <cellStyle name="40% - Accent5 2 2 3 3 7" xfId="29577"/>
    <cellStyle name="40% - Accent5 2 2 3 3 8" xfId="29578"/>
    <cellStyle name="40% - Accent5 2 2 3 4" xfId="29579"/>
    <cellStyle name="40% - Accent5 2 2 3 4 2" xfId="29580"/>
    <cellStyle name="40% - Accent5 2 2 3 4 2 2" xfId="29581"/>
    <cellStyle name="40% - Accent5 2 2 3 4 3" xfId="29582"/>
    <cellStyle name="40% - Accent5 2 2 3 5" xfId="29583"/>
    <cellStyle name="40% - Accent5 2 2 3 5 2" xfId="29584"/>
    <cellStyle name="40% - Accent5 2 2 3 6" xfId="29585"/>
    <cellStyle name="40% - Accent5 2 2 3 6 2" xfId="29586"/>
    <cellStyle name="40% - Accent5 2 2 3 7" xfId="29587"/>
    <cellStyle name="40% - Accent5 2 2 3 8" xfId="29588"/>
    <cellStyle name="40% - Accent5 2 2 3 9" xfId="29589"/>
    <cellStyle name="40% - Accent5 2 2 4" xfId="29590"/>
    <cellStyle name="40% - Accent5 2 2 4 10" xfId="29591"/>
    <cellStyle name="40% - Accent5 2 2 4 11" xfId="29592"/>
    <cellStyle name="40% - Accent5 2 2 4 12" xfId="29593"/>
    <cellStyle name="40% - Accent5 2 2 4 2" xfId="29594"/>
    <cellStyle name="40% - Accent5 2 2 4 2 2" xfId="29595"/>
    <cellStyle name="40% - Accent5 2 2 4 2 2 2" xfId="29596"/>
    <cellStyle name="40% - Accent5 2 2 4 2 2 2 2" xfId="29597"/>
    <cellStyle name="40% - Accent5 2 2 4 2 2 3" xfId="29598"/>
    <cellStyle name="40% - Accent5 2 2 4 2 3" xfId="29599"/>
    <cellStyle name="40% - Accent5 2 2 4 2 3 2" xfId="29600"/>
    <cellStyle name="40% - Accent5 2 2 4 2 4" xfId="29601"/>
    <cellStyle name="40% - Accent5 2 2 4 2 5" xfId="29602"/>
    <cellStyle name="40% - Accent5 2 2 4 2 6" xfId="29603"/>
    <cellStyle name="40% - Accent5 2 2 4 2 7" xfId="29604"/>
    <cellStyle name="40% - Accent5 2 2 4 2 8" xfId="29605"/>
    <cellStyle name="40% - Accent5 2 2 4 3" xfId="29606"/>
    <cellStyle name="40% - Accent5 2 2 4 3 2" xfId="29607"/>
    <cellStyle name="40% - Accent5 2 2 4 3 2 2" xfId="29608"/>
    <cellStyle name="40% - Accent5 2 2 4 3 2 2 2" xfId="29609"/>
    <cellStyle name="40% - Accent5 2 2 4 3 2 3" xfId="29610"/>
    <cellStyle name="40% - Accent5 2 2 4 3 3" xfId="29611"/>
    <cellStyle name="40% - Accent5 2 2 4 3 3 2" xfId="29612"/>
    <cellStyle name="40% - Accent5 2 2 4 3 4" xfId="29613"/>
    <cellStyle name="40% - Accent5 2 2 4 3 5" xfId="29614"/>
    <cellStyle name="40% - Accent5 2 2 4 3 6" xfId="29615"/>
    <cellStyle name="40% - Accent5 2 2 4 3 7" xfId="29616"/>
    <cellStyle name="40% - Accent5 2 2 4 3 8" xfId="29617"/>
    <cellStyle name="40% - Accent5 2 2 4 4" xfId="29618"/>
    <cellStyle name="40% - Accent5 2 2 4 4 2" xfId="29619"/>
    <cellStyle name="40% - Accent5 2 2 4 4 2 2" xfId="29620"/>
    <cellStyle name="40% - Accent5 2 2 4 4 3" xfId="29621"/>
    <cellStyle name="40% - Accent5 2 2 4 5" xfId="29622"/>
    <cellStyle name="40% - Accent5 2 2 4 5 2" xfId="29623"/>
    <cellStyle name="40% - Accent5 2 2 4 6" xfId="29624"/>
    <cellStyle name="40% - Accent5 2 2 4 6 2" xfId="29625"/>
    <cellStyle name="40% - Accent5 2 2 4 7" xfId="29626"/>
    <cellStyle name="40% - Accent5 2 2 4 8" xfId="29627"/>
    <cellStyle name="40% - Accent5 2 2 4 9" xfId="29628"/>
    <cellStyle name="40% - Accent5 2 2 5" xfId="29629"/>
    <cellStyle name="40% - Accent5 2 2 5 2" xfId="29630"/>
    <cellStyle name="40% - Accent5 2 2 5 2 2" xfId="29631"/>
    <cellStyle name="40% - Accent5 2 2 5 2 2 2" xfId="29632"/>
    <cellStyle name="40% - Accent5 2 2 5 2 3" xfId="29633"/>
    <cellStyle name="40% - Accent5 2 2 5 3" xfId="29634"/>
    <cellStyle name="40% - Accent5 2 2 5 3 2" xfId="29635"/>
    <cellStyle name="40% - Accent5 2 2 5 4" xfId="29636"/>
    <cellStyle name="40% - Accent5 2 2 5 5" xfId="29637"/>
    <cellStyle name="40% - Accent5 2 2 5 6" xfId="29638"/>
    <cellStyle name="40% - Accent5 2 2 5 7" xfId="29639"/>
    <cellStyle name="40% - Accent5 2 2 5 8" xfId="29640"/>
    <cellStyle name="40% - Accent5 2 2 6" xfId="29641"/>
    <cellStyle name="40% - Accent5 2 2 6 2" xfId="29642"/>
    <cellStyle name="40% - Accent5 2 2 6 2 2" xfId="29643"/>
    <cellStyle name="40% - Accent5 2 2 6 2 2 2" xfId="29644"/>
    <cellStyle name="40% - Accent5 2 2 6 2 3" xfId="29645"/>
    <cellStyle name="40% - Accent5 2 2 6 3" xfId="29646"/>
    <cellStyle name="40% - Accent5 2 2 6 3 2" xfId="29647"/>
    <cellStyle name="40% - Accent5 2 2 6 4" xfId="29648"/>
    <cellStyle name="40% - Accent5 2 2 6 5" xfId="29649"/>
    <cellStyle name="40% - Accent5 2 2 6 6" xfId="29650"/>
    <cellStyle name="40% - Accent5 2 2 6 7" xfId="29651"/>
    <cellStyle name="40% - Accent5 2 2 6 8" xfId="29652"/>
    <cellStyle name="40% - Accent5 2 2 7" xfId="29653"/>
    <cellStyle name="40% - Accent5 2 2 7 2" xfId="29654"/>
    <cellStyle name="40% - Accent5 2 2 7 2 2" xfId="29655"/>
    <cellStyle name="40% - Accent5 2 2 7 3" xfId="29656"/>
    <cellStyle name="40% - Accent5 2 2 8" xfId="29657"/>
    <cellStyle name="40% - Accent5 2 2 8 2" xfId="29658"/>
    <cellStyle name="40% - Accent5 2 2 9" xfId="29659"/>
    <cellStyle name="40% - Accent5 2 2 9 2" xfId="29660"/>
    <cellStyle name="40% - Accent5 2 3" xfId="29661"/>
    <cellStyle name="40% - Accent5 2 3 10" xfId="29662"/>
    <cellStyle name="40% - Accent5 2 3 11" xfId="29663"/>
    <cellStyle name="40% - Accent5 2 3 12" xfId="29664"/>
    <cellStyle name="40% - Accent5 2 3 2" xfId="29665"/>
    <cellStyle name="40% - Accent5 2 3 2 2" xfId="29666"/>
    <cellStyle name="40% - Accent5 2 3 2 2 2" xfId="29667"/>
    <cellStyle name="40% - Accent5 2 3 2 2 2 2" xfId="29668"/>
    <cellStyle name="40% - Accent5 2 3 2 2 3" xfId="29669"/>
    <cellStyle name="40% - Accent5 2 3 2 3" xfId="29670"/>
    <cellStyle name="40% - Accent5 2 3 2 3 2" xfId="29671"/>
    <cellStyle name="40% - Accent5 2 3 2 4" xfId="29672"/>
    <cellStyle name="40% - Accent5 2 3 2 5" xfId="29673"/>
    <cellStyle name="40% - Accent5 2 3 2 6" xfId="29674"/>
    <cellStyle name="40% - Accent5 2 3 2 7" xfId="29675"/>
    <cellStyle name="40% - Accent5 2 3 2 8" xfId="29676"/>
    <cellStyle name="40% - Accent5 2 3 3" xfId="29677"/>
    <cellStyle name="40% - Accent5 2 3 3 2" xfId="29678"/>
    <cellStyle name="40% - Accent5 2 3 3 2 2" xfId="29679"/>
    <cellStyle name="40% - Accent5 2 3 3 2 2 2" xfId="29680"/>
    <cellStyle name="40% - Accent5 2 3 3 2 3" xfId="29681"/>
    <cellStyle name="40% - Accent5 2 3 3 3" xfId="29682"/>
    <cellStyle name="40% - Accent5 2 3 3 3 2" xfId="29683"/>
    <cellStyle name="40% - Accent5 2 3 3 4" xfId="29684"/>
    <cellStyle name="40% - Accent5 2 3 3 5" xfId="29685"/>
    <cellStyle name="40% - Accent5 2 3 3 6" xfId="29686"/>
    <cellStyle name="40% - Accent5 2 3 3 7" xfId="29687"/>
    <cellStyle name="40% - Accent5 2 3 3 8" xfId="29688"/>
    <cellStyle name="40% - Accent5 2 3 4" xfId="29689"/>
    <cellStyle name="40% - Accent5 2 3 4 2" xfId="29690"/>
    <cellStyle name="40% - Accent5 2 3 4 2 2" xfId="29691"/>
    <cellStyle name="40% - Accent5 2 3 4 3" xfId="29692"/>
    <cellStyle name="40% - Accent5 2 3 5" xfId="29693"/>
    <cellStyle name="40% - Accent5 2 3 5 2" xfId="29694"/>
    <cellStyle name="40% - Accent5 2 3 6" xfId="29695"/>
    <cellStyle name="40% - Accent5 2 3 6 2" xfId="29696"/>
    <cellStyle name="40% - Accent5 2 3 7" xfId="29697"/>
    <cellStyle name="40% - Accent5 2 3 8" xfId="29698"/>
    <cellStyle name="40% - Accent5 2 3 9" xfId="29699"/>
    <cellStyle name="40% - Accent5 2 4" xfId="29700"/>
    <cellStyle name="40% - Accent5 2 4 10" xfId="29701"/>
    <cellStyle name="40% - Accent5 2 4 11" xfId="29702"/>
    <cellStyle name="40% - Accent5 2 4 12" xfId="29703"/>
    <cellStyle name="40% - Accent5 2 4 2" xfId="29704"/>
    <cellStyle name="40% - Accent5 2 4 2 2" xfId="29705"/>
    <cellStyle name="40% - Accent5 2 4 2 2 2" xfId="29706"/>
    <cellStyle name="40% - Accent5 2 4 2 2 2 2" xfId="29707"/>
    <cellStyle name="40% - Accent5 2 4 2 2 3" xfId="29708"/>
    <cellStyle name="40% - Accent5 2 4 2 3" xfId="29709"/>
    <cellStyle name="40% - Accent5 2 4 2 3 2" xfId="29710"/>
    <cellStyle name="40% - Accent5 2 4 2 4" xfId="29711"/>
    <cellStyle name="40% - Accent5 2 4 2 5" xfId="29712"/>
    <cellStyle name="40% - Accent5 2 4 2 6" xfId="29713"/>
    <cellStyle name="40% - Accent5 2 4 2 7" xfId="29714"/>
    <cellStyle name="40% - Accent5 2 4 2 8" xfId="29715"/>
    <cellStyle name="40% - Accent5 2 4 3" xfId="29716"/>
    <cellStyle name="40% - Accent5 2 4 3 2" xfId="29717"/>
    <cellStyle name="40% - Accent5 2 4 3 2 2" xfId="29718"/>
    <cellStyle name="40% - Accent5 2 4 3 2 2 2" xfId="29719"/>
    <cellStyle name="40% - Accent5 2 4 3 2 3" xfId="29720"/>
    <cellStyle name="40% - Accent5 2 4 3 3" xfId="29721"/>
    <cellStyle name="40% - Accent5 2 4 3 3 2" xfId="29722"/>
    <cellStyle name="40% - Accent5 2 4 3 4" xfId="29723"/>
    <cellStyle name="40% - Accent5 2 4 3 5" xfId="29724"/>
    <cellStyle name="40% - Accent5 2 4 3 6" xfId="29725"/>
    <cellStyle name="40% - Accent5 2 4 3 7" xfId="29726"/>
    <cellStyle name="40% - Accent5 2 4 3 8" xfId="29727"/>
    <cellStyle name="40% - Accent5 2 4 4" xfId="29728"/>
    <cellStyle name="40% - Accent5 2 4 4 2" xfId="29729"/>
    <cellStyle name="40% - Accent5 2 4 4 2 2" xfId="29730"/>
    <cellStyle name="40% - Accent5 2 4 4 3" xfId="29731"/>
    <cellStyle name="40% - Accent5 2 4 5" xfId="29732"/>
    <cellStyle name="40% - Accent5 2 4 5 2" xfId="29733"/>
    <cellStyle name="40% - Accent5 2 4 6" xfId="29734"/>
    <cellStyle name="40% - Accent5 2 4 6 2" xfId="29735"/>
    <cellStyle name="40% - Accent5 2 4 7" xfId="29736"/>
    <cellStyle name="40% - Accent5 2 4 8" xfId="29737"/>
    <cellStyle name="40% - Accent5 2 4 9" xfId="29738"/>
    <cellStyle name="40% - Accent5 2 5" xfId="29739"/>
    <cellStyle name="40% - Accent5 2 5 10" xfId="29740"/>
    <cellStyle name="40% - Accent5 2 5 11" xfId="29741"/>
    <cellStyle name="40% - Accent5 2 5 12" xfId="29742"/>
    <cellStyle name="40% - Accent5 2 5 2" xfId="29743"/>
    <cellStyle name="40% - Accent5 2 5 2 2" xfId="29744"/>
    <cellStyle name="40% - Accent5 2 5 2 2 2" xfId="29745"/>
    <cellStyle name="40% - Accent5 2 5 2 2 2 2" xfId="29746"/>
    <cellStyle name="40% - Accent5 2 5 2 2 3" xfId="29747"/>
    <cellStyle name="40% - Accent5 2 5 2 3" xfId="29748"/>
    <cellStyle name="40% - Accent5 2 5 2 3 2" xfId="29749"/>
    <cellStyle name="40% - Accent5 2 5 2 4" xfId="29750"/>
    <cellStyle name="40% - Accent5 2 5 2 5" xfId="29751"/>
    <cellStyle name="40% - Accent5 2 5 2 6" xfId="29752"/>
    <cellStyle name="40% - Accent5 2 5 2 7" xfId="29753"/>
    <cellStyle name="40% - Accent5 2 5 2 8" xfId="29754"/>
    <cellStyle name="40% - Accent5 2 5 3" xfId="29755"/>
    <cellStyle name="40% - Accent5 2 5 3 2" xfId="29756"/>
    <cellStyle name="40% - Accent5 2 5 3 2 2" xfId="29757"/>
    <cellStyle name="40% - Accent5 2 5 3 2 2 2" xfId="29758"/>
    <cellStyle name="40% - Accent5 2 5 3 2 3" xfId="29759"/>
    <cellStyle name="40% - Accent5 2 5 3 3" xfId="29760"/>
    <cellStyle name="40% - Accent5 2 5 3 3 2" xfId="29761"/>
    <cellStyle name="40% - Accent5 2 5 3 4" xfId="29762"/>
    <cellStyle name="40% - Accent5 2 5 3 5" xfId="29763"/>
    <cellStyle name="40% - Accent5 2 5 3 6" xfId="29764"/>
    <cellStyle name="40% - Accent5 2 5 3 7" xfId="29765"/>
    <cellStyle name="40% - Accent5 2 5 3 8" xfId="29766"/>
    <cellStyle name="40% - Accent5 2 5 4" xfId="29767"/>
    <cellStyle name="40% - Accent5 2 5 4 2" xfId="29768"/>
    <cellStyle name="40% - Accent5 2 5 4 2 2" xfId="29769"/>
    <cellStyle name="40% - Accent5 2 5 4 3" xfId="29770"/>
    <cellStyle name="40% - Accent5 2 5 5" xfId="29771"/>
    <cellStyle name="40% - Accent5 2 5 5 2" xfId="29772"/>
    <cellStyle name="40% - Accent5 2 5 6" xfId="29773"/>
    <cellStyle name="40% - Accent5 2 5 6 2" xfId="29774"/>
    <cellStyle name="40% - Accent5 2 5 7" xfId="29775"/>
    <cellStyle name="40% - Accent5 2 5 8" xfId="29776"/>
    <cellStyle name="40% - Accent5 2 5 9" xfId="29777"/>
    <cellStyle name="40% - Accent5 2 6" xfId="29778"/>
    <cellStyle name="40% - Accent5 2 6 2" xfId="29779"/>
    <cellStyle name="40% - Accent5 2 6 2 2" xfId="29780"/>
    <cellStyle name="40% - Accent5 2 6 2 2 2" xfId="29781"/>
    <cellStyle name="40% - Accent5 2 6 2 3" xfId="29782"/>
    <cellStyle name="40% - Accent5 2 6 3" xfId="29783"/>
    <cellStyle name="40% - Accent5 2 6 3 2" xfId="29784"/>
    <cellStyle name="40% - Accent5 2 6 4" xfId="29785"/>
    <cellStyle name="40% - Accent5 2 6 5" xfId="29786"/>
    <cellStyle name="40% - Accent5 2 6 6" xfId="29787"/>
    <cellStyle name="40% - Accent5 2 6 7" xfId="29788"/>
    <cellStyle name="40% - Accent5 2 6 8" xfId="29789"/>
    <cellStyle name="40% - Accent5 2 7" xfId="29790"/>
    <cellStyle name="40% - Accent5 2 7 2" xfId="29791"/>
    <cellStyle name="40% - Accent5 2 7 2 2" xfId="29792"/>
    <cellStyle name="40% - Accent5 2 7 2 2 2" xfId="29793"/>
    <cellStyle name="40% - Accent5 2 7 2 3" xfId="29794"/>
    <cellStyle name="40% - Accent5 2 7 3" xfId="29795"/>
    <cellStyle name="40% - Accent5 2 7 3 2" xfId="29796"/>
    <cellStyle name="40% - Accent5 2 7 4" xfId="29797"/>
    <cellStyle name="40% - Accent5 2 7 5" xfId="29798"/>
    <cellStyle name="40% - Accent5 2 7 6" xfId="29799"/>
    <cellStyle name="40% - Accent5 2 7 7" xfId="29800"/>
    <cellStyle name="40% - Accent5 2 7 8" xfId="29801"/>
    <cellStyle name="40% - Accent5 2 8" xfId="29802"/>
    <cellStyle name="40% - Accent5 2 8 2" xfId="29803"/>
    <cellStyle name="40% - Accent5 2 8 2 2" xfId="29804"/>
    <cellStyle name="40% - Accent5 2 8 2 2 2" xfId="29805"/>
    <cellStyle name="40% - Accent5 2 8 2 3" xfId="29806"/>
    <cellStyle name="40% - Accent5 2 8 3" xfId="29807"/>
    <cellStyle name="40% - Accent5 2 8 3 2" xfId="29808"/>
    <cellStyle name="40% - Accent5 2 8 4" xfId="29809"/>
    <cellStyle name="40% - Accent5 2 8 5" xfId="29810"/>
    <cellStyle name="40% - Accent5 2 9" xfId="29811"/>
    <cellStyle name="40% - Accent5 2 9 2" xfId="29812"/>
    <cellStyle name="40% - Accent5 2 9 2 2" xfId="29813"/>
    <cellStyle name="40% - Accent5 2 9 2 2 2" xfId="29814"/>
    <cellStyle name="40% - Accent5 2 9 2 3" xfId="29815"/>
    <cellStyle name="40% - Accent5 2 9 3" xfId="29816"/>
    <cellStyle name="40% - Accent5 2 9 3 2" xfId="29817"/>
    <cellStyle name="40% - Accent5 2 9 4" xfId="29818"/>
    <cellStyle name="40% - Accent5 2 9 5" xfId="29819"/>
    <cellStyle name="40% - Accent5 20" xfId="29820"/>
    <cellStyle name="40% - Accent5 3" xfId="29821"/>
    <cellStyle name="40% - Accent5 3 10" xfId="29822"/>
    <cellStyle name="40% - Accent5 3 11" xfId="29823"/>
    <cellStyle name="40% - Accent5 3 12" xfId="29824"/>
    <cellStyle name="40% - Accent5 3 13" xfId="29825"/>
    <cellStyle name="40% - Accent5 3 14" xfId="29826"/>
    <cellStyle name="40% - Accent5 3 15" xfId="29827"/>
    <cellStyle name="40% - Accent5 3 2" xfId="29828"/>
    <cellStyle name="40% - Accent5 3 2 10" xfId="29829"/>
    <cellStyle name="40% - Accent5 3 2 11" xfId="29830"/>
    <cellStyle name="40% - Accent5 3 2 12" xfId="29831"/>
    <cellStyle name="40% - Accent5 3 2 2" xfId="29832"/>
    <cellStyle name="40% - Accent5 3 2 2 2" xfId="29833"/>
    <cellStyle name="40% - Accent5 3 2 2 2 2" xfId="29834"/>
    <cellStyle name="40% - Accent5 3 2 2 2 2 2" xfId="29835"/>
    <cellStyle name="40% - Accent5 3 2 2 2 3" xfId="29836"/>
    <cellStyle name="40% - Accent5 3 2 2 3" xfId="29837"/>
    <cellStyle name="40% - Accent5 3 2 2 3 2" xfId="29838"/>
    <cellStyle name="40% - Accent5 3 2 2 4" xfId="29839"/>
    <cellStyle name="40% - Accent5 3 2 2 5" xfId="29840"/>
    <cellStyle name="40% - Accent5 3 2 2 6" xfId="29841"/>
    <cellStyle name="40% - Accent5 3 2 2 7" xfId="29842"/>
    <cellStyle name="40% - Accent5 3 2 2 8" xfId="29843"/>
    <cellStyle name="40% - Accent5 3 2 3" xfId="29844"/>
    <cellStyle name="40% - Accent5 3 2 3 2" xfId="29845"/>
    <cellStyle name="40% - Accent5 3 2 3 2 2" xfId="29846"/>
    <cellStyle name="40% - Accent5 3 2 3 2 2 2" xfId="29847"/>
    <cellStyle name="40% - Accent5 3 2 3 2 3" xfId="29848"/>
    <cellStyle name="40% - Accent5 3 2 3 3" xfId="29849"/>
    <cellStyle name="40% - Accent5 3 2 3 3 2" xfId="29850"/>
    <cellStyle name="40% - Accent5 3 2 3 4" xfId="29851"/>
    <cellStyle name="40% - Accent5 3 2 3 5" xfId="29852"/>
    <cellStyle name="40% - Accent5 3 2 3 6" xfId="29853"/>
    <cellStyle name="40% - Accent5 3 2 3 7" xfId="29854"/>
    <cellStyle name="40% - Accent5 3 2 3 8" xfId="29855"/>
    <cellStyle name="40% - Accent5 3 2 4" xfId="29856"/>
    <cellStyle name="40% - Accent5 3 2 4 2" xfId="29857"/>
    <cellStyle name="40% - Accent5 3 2 4 2 2" xfId="29858"/>
    <cellStyle name="40% - Accent5 3 2 4 3" xfId="29859"/>
    <cellStyle name="40% - Accent5 3 2 5" xfId="29860"/>
    <cellStyle name="40% - Accent5 3 2 5 2" xfId="29861"/>
    <cellStyle name="40% - Accent5 3 2 6" xfId="29862"/>
    <cellStyle name="40% - Accent5 3 2 6 2" xfId="29863"/>
    <cellStyle name="40% - Accent5 3 2 7" xfId="29864"/>
    <cellStyle name="40% - Accent5 3 2 8" xfId="29865"/>
    <cellStyle name="40% - Accent5 3 2 9" xfId="29866"/>
    <cellStyle name="40% - Accent5 3 3" xfId="29867"/>
    <cellStyle name="40% - Accent5 3 3 10" xfId="29868"/>
    <cellStyle name="40% - Accent5 3 3 11" xfId="29869"/>
    <cellStyle name="40% - Accent5 3 3 12" xfId="29870"/>
    <cellStyle name="40% - Accent5 3 3 2" xfId="29871"/>
    <cellStyle name="40% - Accent5 3 3 2 2" xfId="29872"/>
    <cellStyle name="40% - Accent5 3 3 2 2 2" xfId="29873"/>
    <cellStyle name="40% - Accent5 3 3 2 2 2 2" xfId="29874"/>
    <cellStyle name="40% - Accent5 3 3 2 2 3" xfId="29875"/>
    <cellStyle name="40% - Accent5 3 3 2 3" xfId="29876"/>
    <cellStyle name="40% - Accent5 3 3 2 3 2" xfId="29877"/>
    <cellStyle name="40% - Accent5 3 3 2 4" xfId="29878"/>
    <cellStyle name="40% - Accent5 3 3 2 5" xfId="29879"/>
    <cellStyle name="40% - Accent5 3 3 2 6" xfId="29880"/>
    <cellStyle name="40% - Accent5 3 3 2 7" xfId="29881"/>
    <cellStyle name="40% - Accent5 3 3 2 8" xfId="29882"/>
    <cellStyle name="40% - Accent5 3 3 3" xfId="29883"/>
    <cellStyle name="40% - Accent5 3 3 3 2" xfId="29884"/>
    <cellStyle name="40% - Accent5 3 3 3 2 2" xfId="29885"/>
    <cellStyle name="40% - Accent5 3 3 3 2 2 2" xfId="29886"/>
    <cellStyle name="40% - Accent5 3 3 3 2 3" xfId="29887"/>
    <cellStyle name="40% - Accent5 3 3 3 3" xfId="29888"/>
    <cellStyle name="40% - Accent5 3 3 3 3 2" xfId="29889"/>
    <cellStyle name="40% - Accent5 3 3 3 4" xfId="29890"/>
    <cellStyle name="40% - Accent5 3 3 3 5" xfId="29891"/>
    <cellStyle name="40% - Accent5 3 3 3 6" xfId="29892"/>
    <cellStyle name="40% - Accent5 3 3 3 7" xfId="29893"/>
    <cellStyle name="40% - Accent5 3 3 3 8" xfId="29894"/>
    <cellStyle name="40% - Accent5 3 3 4" xfId="29895"/>
    <cellStyle name="40% - Accent5 3 3 4 2" xfId="29896"/>
    <cellStyle name="40% - Accent5 3 3 4 2 2" xfId="29897"/>
    <cellStyle name="40% - Accent5 3 3 4 3" xfId="29898"/>
    <cellStyle name="40% - Accent5 3 3 5" xfId="29899"/>
    <cellStyle name="40% - Accent5 3 3 5 2" xfId="29900"/>
    <cellStyle name="40% - Accent5 3 3 6" xfId="29901"/>
    <cellStyle name="40% - Accent5 3 3 6 2" xfId="29902"/>
    <cellStyle name="40% - Accent5 3 3 7" xfId="29903"/>
    <cellStyle name="40% - Accent5 3 3 8" xfId="29904"/>
    <cellStyle name="40% - Accent5 3 3 9" xfId="29905"/>
    <cellStyle name="40% - Accent5 3 4" xfId="29906"/>
    <cellStyle name="40% - Accent5 3 4 10" xfId="29907"/>
    <cellStyle name="40% - Accent5 3 4 11" xfId="29908"/>
    <cellStyle name="40% - Accent5 3 4 12" xfId="29909"/>
    <cellStyle name="40% - Accent5 3 4 2" xfId="29910"/>
    <cellStyle name="40% - Accent5 3 4 2 2" xfId="29911"/>
    <cellStyle name="40% - Accent5 3 4 2 2 2" xfId="29912"/>
    <cellStyle name="40% - Accent5 3 4 2 2 2 2" xfId="29913"/>
    <cellStyle name="40% - Accent5 3 4 2 2 3" xfId="29914"/>
    <cellStyle name="40% - Accent5 3 4 2 3" xfId="29915"/>
    <cellStyle name="40% - Accent5 3 4 2 3 2" xfId="29916"/>
    <cellStyle name="40% - Accent5 3 4 2 4" xfId="29917"/>
    <cellStyle name="40% - Accent5 3 4 2 5" xfId="29918"/>
    <cellStyle name="40% - Accent5 3 4 2 6" xfId="29919"/>
    <cellStyle name="40% - Accent5 3 4 2 7" xfId="29920"/>
    <cellStyle name="40% - Accent5 3 4 2 8" xfId="29921"/>
    <cellStyle name="40% - Accent5 3 4 3" xfId="29922"/>
    <cellStyle name="40% - Accent5 3 4 3 2" xfId="29923"/>
    <cellStyle name="40% - Accent5 3 4 3 2 2" xfId="29924"/>
    <cellStyle name="40% - Accent5 3 4 3 2 2 2" xfId="29925"/>
    <cellStyle name="40% - Accent5 3 4 3 2 3" xfId="29926"/>
    <cellStyle name="40% - Accent5 3 4 3 3" xfId="29927"/>
    <cellStyle name="40% - Accent5 3 4 3 3 2" xfId="29928"/>
    <cellStyle name="40% - Accent5 3 4 3 4" xfId="29929"/>
    <cellStyle name="40% - Accent5 3 4 3 5" xfId="29930"/>
    <cellStyle name="40% - Accent5 3 4 3 6" xfId="29931"/>
    <cellStyle name="40% - Accent5 3 4 3 7" xfId="29932"/>
    <cellStyle name="40% - Accent5 3 4 3 8" xfId="29933"/>
    <cellStyle name="40% - Accent5 3 4 4" xfId="29934"/>
    <cellStyle name="40% - Accent5 3 4 4 2" xfId="29935"/>
    <cellStyle name="40% - Accent5 3 4 4 2 2" xfId="29936"/>
    <cellStyle name="40% - Accent5 3 4 4 3" xfId="29937"/>
    <cellStyle name="40% - Accent5 3 4 5" xfId="29938"/>
    <cellStyle name="40% - Accent5 3 4 5 2" xfId="29939"/>
    <cellStyle name="40% - Accent5 3 4 6" xfId="29940"/>
    <cellStyle name="40% - Accent5 3 4 6 2" xfId="29941"/>
    <cellStyle name="40% - Accent5 3 4 7" xfId="29942"/>
    <cellStyle name="40% - Accent5 3 4 8" xfId="29943"/>
    <cellStyle name="40% - Accent5 3 4 9" xfId="29944"/>
    <cellStyle name="40% - Accent5 3 5" xfId="29945"/>
    <cellStyle name="40% - Accent5 3 5 2" xfId="29946"/>
    <cellStyle name="40% - Accent5 3 5 2 2" xfId="29947"/>
    <cellStyle name="40% - Accent5 3 5 2 2 2" xfId="29948"/>
    <cellStyle name="40% - Accent5 3 5 2 3" xfId="29949"/>
    <cellStyle name="40% - Accent5 3 5 3" xfId="29950"/>
    <cellStyle name="40% - Accent5 3 5 3 2" xfId="29951"/>
    <cellStyle name="40% - Accent5 3 5 4" xfId="29952"/>
    <cellStyle name="40% - Accent5 3 5 5" xfId="29953"/>
    <cellStyle name="40% - Accent5 3 5 6" xfId="29954"/>
    <cellStyle name="40% - Accent5 3 5 7" xfId="29955"/>
    <cellStyle name="40% - Accent5 3 5 8" xfId="29956"/>
    <cellStyle name="40% - Accent5 3 6" xfId="29957"/>
    <cellStyle name="40% - Accent5 3 6 2" xfId="29958"/>
    <cellStyle name="40% - Accent5 3 6 2 2" xfId="29959"/>
    <cellStyle name="40% - Accent5 3 6 2 2 2" xfId="29960"/>
    <cellStyle name="40% - Accent5 3 6 2 3" xfId="29961"/>
    <cellStyle name="40% - Accent5 3 6 3" xfId="29962"/>
    <cellStyle name="40% - Accent5 3 6 3 2" xfId="29963"/>
    <cellStyle name="40% - Accent5 3 6 4" xfId="29964"/>
    <cellStyle name="40% - Accent5 3 6 5" xfId="29965"/>
    <cellStyle name="40% - Accent5 3 6 6" xfId="29966"/>
    <cellStyle name="40% - Accent5 3 6 7" xfId="29967"/>
    <cellStyle name="40% - Accent5 3 6 8" xfId="29968"/>
    <cellStyle name="40% - Accent5 3 7" xfId="29969"/>
    <cellStyle name="40% - Accent5 3 7 2" xfId="29970"/>
    <cellStyle name="40% - Accent5 3 7 2 2" xfId="29971"/>
    <cellStyle name="40% - Accent5 3 7 3" xfId="29972"/>
    <cellStyle name="40% - Accent5 3 8" xfId="29973"/>
    <cellStyle name="40% - Accent5 3 8 2" xfId="29974"/>
    <cellStyle name="40% - Accent5 3 9" xfId="29975"/>
    <cellStyle name="40% - Accent5 3 9 2" xfId="29976"/>
    <cellStyle name="40% - Accent5 4" xfId="29977"/>
    <cellStyle name="40% - Accent5 4 10" xfId="29978"/>
    <cellStyle name="40% - Accent5 4 11" xfId="29979"/>
    <cellStyle name="40% - Accent5 4 12" xfId="29980"/>
    <cellStyle name="40% - Accent5 4 2" xfId="29981"/>
    <cellStyle name="40% - Accent5 4 2 2" xfId="29982"/>
    <cellStyle name="40% - Accent5 4 2 2 2" xfId="29983"/>
    <cellStyle name="40% - Accent5 4 2 2 2 2" xfId="29984"/>
    <cellStyle name="40% - Accent5 4 2 2 3" xfId="29985"/>
    <cellStyle name="40% - Accent5 4 2 3" xfId="29986"/>
    <cellStyle name="40% - Accent5 4 2 3 2" xfId="29987"/>
    <cellStyle name="40% - Accent5 4 2 4" xfId="29988"/>
    <cellStyle name="40% - Accent5 4 2 5" xfId="29989"/>
    <cellStyle name="40% - Accent5 4 2 6" xfId="29990"/>
    <cellStyle name="40% - Accent5 4 2 7" xfId="29991"/>
    <cellStyle name="40% - Accent5 4 2 8" xfId="29992"/>
    <cellStyle name="40% - Accent5 4 3" xfId="29993"/>
    <cellStyle name="40% - Accent5 4 3 2" xfId="29994"/>
    <cellStyle name="40% - Accent5 4 3 2 2" xfId="29995"/>
    <cellStyle name="40% - Accent5 4 3 2 2 2" xfId="29996"/>
    <cellStyle name="40% - Accent5 4 3 2 3" xfId="29997"/>
    <cellStyle name="40% - Accent5 4 3 3" xfId="29998"/>
    <cellStyle name="40% - Accent5 4 3 3 2" xfId="29999"/>
    <cellStyle name="40% - Accent5 4 3 4" xfId="30000"/>
    <cellStyle name="40% - Accent5 4 3 5" xfId="30001"/>
    <cellStyle name="40% - Accent5 4 3 6" xfId="30002"/>
    <cellStyle name="40% - Accent5 4 3 7" xfId="30003"/>
    <cellStyle name="40% - Accent5 4 3 8" xfId="30004"/>
    <cellStyle name="40% - Accent5 4 4" xfId="30005"/>
    <cellStyle name="40% - Accent5 4 4 2" xfId="30006"/>
    <cellStyle name="40% - Accent5 4 4 2 2" xfId="30007"/>
    <cellStyle name="40% - Accent5 4 4 3" xfId="30008"/>
    <cellStyle name="40% - Accent5 4 5" xfId="30009"/>
    <cellStyle name="40% - Accent5 4 5 2" xfId="30010"/>
    <cellStyle name="40% - Accent5 4 6" xfId="30011"/>
    <cellStyle name="40% - Accent5 4 6 2" xfId="30012"/>
    <cellStyle name="40% - Accent5 4 7" xfId="30013"/>
    <cellStyle name="40% - Accent5 4 8" xfId="30014"/>
    <cellStyle name="40% - Accent5 4 9" xfId="30015"/>
    <cellStyle name="40% - Accent5 5" xfId="30016"/>
    <cellStyle name="40% - Accent5 5 10" xfId="30017"/>
    <cellStyle name="40% - Accent5 5 11" xfId="30018"/>
    <cellStyle name="40% - Accent5 5 12" xfId="30019"/>
    <cellStyle name="40% - Accent5 5 2" xfId="30020"/>
    <cellStyle name="40% - Accent5 5 2 2" xfId="30021"/>
    <cellStyle name="40% - Accent5 5 2 2 2" xfId="30022"/>
    <cellStyle name="40% - Accent5 5 2 2 2 2" xfId="30023"/>
    <cellStyle name="40% - Accent5 5 2 2 3" xfId="30024"/>
    <cellStyle name="40% - Accent5 5 2 3" xfId="30025"/>
    <cellStyle name="40% - Accent5 5 2 3 2" xfId="30026"/>
    <cellStyle name="40% - Accent5 5 2 4" xfId="30027"/>
    <cellStyle name="40% - Accent5 5 2 5" xfId="30028"/>
    <cellStyle name="40% - Accent5 5 2 6" xfId="30029"/>
    <cellStyle name="40% - Accent5 5 2 7" xfId="30030"/>
    <cellStyle name="40% - Accent5 5 2 8" xfId="30031"/>
    <cellStyle name="40% - Accent5 5 3" xfId="30032"/>
    <cellStyle name="40% - Accent5 5 3 2" xfId="30033"/>
    <cellStyle name="40% - Accent5 5 3 2 2" xfId="30034"/>
    <cellStyle name="40% - Accent5 5 3 2 2 2" xfId="30035"/>
    <cellStyle name="40% - Accent5 5 3 2 3" xfId="30036"/>
    <cellStyle name="40% - Accent5 5 3 3" xfId="30037"/>
    <cellStyle name="40% - Accent5 5 3 3 2" xfId="30038"/>
    <cellStyle name="40% - Accent5 5 3 4" xfId="30039"/>
    <cellStyle name="40% - Accent5 5 3 5" xfId="30040"/>
    <cellStyle name="40% - Accent5 5 3 6" xfId="30041"/>
    <cellStyle name="40% - Accent5 5 3 7" xfId="30042"/>
    <cellStyle name="40% - Accent5 5 3 8" xfId="30043"/>
    <cellStyle name="40% - Accent5 5 4" xfId="30044"/>
    <cellStyle name="40% - Accent5 5 4 2" xfId="30045"/>
    <cellStyle name="40% - Accent5 5 4 2 2" xfId="30046"/>
    <cellStyle name="40% - Accent5 5 4 3" xfId="30047"/>
    <cellStyle name="40% - Accent5 5 5" xfId="30048"/>
    <cellStyle name="40% - Accent5 5 5 2" xfId="30049"/>
    <cellStyle name="40% - Accent5 5 6" xfId="30050"/>
    <cellStyle name="40% - Accent5 5 6 2" xfId="30051"/>
    <cellStyle name="40% - Accent5 5 7" xfId="30052"/>
    <cellStyle name="40% - Accent5 5 8" xfId="30053"/>
    <cellStyle name="40% - Accent5 5 9" xfId="30054"/>
    <cellStyle name="40% - Accent5 6" xfId="30055"/>
    <cellStyle name="40% - Accent5 6 10" xfId="30056"/>
    <cellStyle name="40% - Accent5 6 11" xfId="30057"/>
    <cellStyle name="40% - Accent5 6 12" xfId="30058"/>
    <cellStyle name="40% - Accent5 6 2" xfId="30059"/>
    <cellStyle name="40% - Accent5 6 2 2" xfId="30060"/>
    <cellStyle name="40% - Accent5 6 2 2 2" xfId="30061"/>
    <cellStyle name="40% - Accent5 6 2 2 2 2" xfId="30062"/>
    <cellStyle name="40% - Accent5 6 2 2 3" xfId="30063"/>
    <cellStyle name="40% - Accent5 6 2 3" xfId="30064"/>
    <cellStyle name="40% - Accent5 6 2 3 2" xfId="30065"/>
    <cellStyle name="40% - Accent5 6 2 4" xfId="30066"/>
    <cellStyle name="40% - Accent5 6 2 5" xfId="30067"/>
    <cellStyle name="40% - Accent5 6 2 6" xfId="30068"/>
    <cellStyle name="40% - Accent5 6 2 7" xfId="30069"/>
    <cellStyle name="40% - Accent5 6 2 8" xfId="30070"/>
    <cellStyle name="40% - Accent5 6 3" xfId="30071"/>
    <cellStyle name="40% - Accent5 6 3 2" xfId="30072"/>
    <cellStyle name="40% - Accent5 6 3 2 2" xfId="30073"/>
    <cellStyle name="40% - Accent5 6 3 2 2 2" xfId="30074"/>
    <cellStyle name="40% - Accent5 6 3 2 3" xfId="30075"/>
    <cellStyle name="40% - Accent5 6 3 3" xfId="30076"/>
    <cellStyle name="40% - Accent5 6 3 3 2" xfId="30077"/>
    <cellStyle name="40% - Accent5 6 3 4" xfId="30078"/>
    <cellStyle name="40% - Accent5 6 3 5" xfId="30079"/>
    <cellStyle name="40% - Accent5 6 3 6" xfId="30080"/>
    <cellStyle name="40% - Accent5 6 3 7" xfId="30081"/>
    <cellStyle name="40% - Accent5 6 3 8" xfId="30082"/>
    <cellStyle name="40% - Accent5 6 4" xfId="30083"/>
    <cellStyle name="40% - Accent5 6 4 2" xfId="30084"/>
    <cellStyle name="40% - Accent5 6 4 2 2" xfId="30085"/>
    <cellStyle name="40% - Accent5 6 4 3" xfId="30086"/>
    <cellStyle name="40% - Accent5 6 5" xfId="30087"/>
    <cellStyle name="40% - Accent5 6 5 2" xfId="30088"/>
    <cellStyle name="40% - Accent5 6 6" xfId="30089"/>
    <cellStyle name="40% - Accent5 6 6 2" xfId="30090"/>
    <cellStyle name="40% - Accent5 6 7" xfId="30091"/>
    <cellStyle name="40% - Accent5 6 8" xfId="30092"/>
    <cellStyle name="40% - Accent5 6 9" xfId="30093"/>
    <cellStyle name="40% - Accent5 7" xfId="30094"/>
    <cellStyle name="40% - Accent5 7 2" xfId="30095"/>
    <cellStyle name="40% - Accent5 7 2 2" xfId="30096"/>
    <cellStyle name="40% - Accent5 7 2 2 2" xfId="30097"/>
    <cellStyle name="40% - Accent5 7 2 3" xfId="30098"/>
    <cellStyle name="40% - Accent5 7 3" xfId="30099"/>
    <cellStyle name="40% - Accent5 7 3 2" xfId="30100"/>
    <cellStyle name="40% - Accent5 7 4" xfId="30101"/>
    <cellStyle name="40% - Accent5 7 5" xfId="30102"/>
    <cellStyle name="40% - Accent5 7 6" xfId="30103"/>
    <cellStyle name="40% - Accent5 7 7" xfId="30104"/>
    <cellStyle name="40% - Accent5 7 8" xfId="30105"/>
    <cellStyle name="40% - Accent5 8" xfId="30106"/>
    <cellStyle name="40% - Accent5 8 2" xfId="30107"/>
    <cellStyle name="40% - Accent5 8 2 2" xfId="30108"/>
    <cellStyle name="40% - Accent5 8 2 2 2" xfId="30109"/>
    <cellStyle name="40% - Accent5 8 2 3" xfId="30110"/>
    <cellStyle name="40% - Accent5 8 3" xfId="30111"/>
    <cellStyle name="40% - Accent5 8 3 2" xfId="30112"/>
    <cellStyle name="40% - Accent5 8 4" xfId="30113"/>
    <cellStyle name="40% - Accent5 8 5" xfId="30114"/>
    <cellStyle name="40% - Accent5 8 6" xfId="30115"/>
    <cellStyle name="40% - Accent5 8 7" xfId="30116"/>
    <cellStyle name="40% - Accent5 8 8" xfId="30117"/>
    <cellStyle name="40% - Accent5 9" xfId="30118"/>
    <cellStyle name="40% - Accent5 9 2" xfId="30119"/>
    <cellStyle name="40% - Accent5 9 2 2" xfId="30120"/>
    <cellStyle name="40% - Accent5 9 2 2 2" xfId="30121"/>
    <cellStyle name="40% - Accent5 9 2 3" xfId="30122"/>
    <cellStyle name="40% - Accent5 9 3" xfId="30123"/>
    <cellStyle name="40% - Accent5 9 3 2" xfId="30124"/>
    <cellStyle name="40% - Accent5 9 4" xfId="30125"/>
    <cellStyle name="40% - Accent5 9 5" xfId="30126"/>
    <cellStyle name="40% - Accent6 10" xfId="30127"/>
    <cellStyle name="40% - Accent6 10 2" xfId="30128"/>
    <cellStyle name="40% - Accent6 10 2 2" xfId="30129"/>
    <cellStyle name="40% - Accent6 10 2 2 2" xfId="30130"/>
    <cellStyle name="40% - Accent6 10 2 3" xfId="30131"/>
    <cellStyle name="40% - Accent6 10 3" xfId="30132"/>
    <cellStyle name="40% - Accent6 10 3 2" xfId="30133"/>
    <cellStyle name="40% - Accent6 10 4" xfId="30134"/>
    <cellStyle name="40% - Accent6 10 5" xfId="30135"/>
    <cellStyle name="40% - Accent6 11" xfId="30136"/>
    <cellStyle name="40% - Accent6 11 2" xfId="30137"/>
    <cellStyle name="40% - Accent6 11 2 2" xfId="30138"/>
    <cellStyle name="40% - Accent6 11 3" xfId="30139"/>
    <cellStyle name="40% - Accent6 12" xfId="30140"/>
    <cellStyle name="40% - Accent6 12 2" xfId="30141"/>
    <cellStyle name="40% - Accent6 13" xfId="30142"/>
    <cellStyle name="40% - Accent6 13 2" xfId="30143"/>
    <cellStyle name="40% - Accent6 14" xfId="30144"/>
    <cellStyle name="40% - Accent6 15" xfId="30145"/>
    <cellStyle name="40% - Accent6 16" xfId="30146"/>
    <cellStyle name="40% - Accent6 17" xfId="30147"/>
    <cellStyle name="40% - Accent6 18" xfId="30148"/>
    <cellStyle name="40% - Accent6 19" xfId="30149"/>
    <cellStyle name="40% - Accent6 2" xfId="13"/>
    <cellStyle name="40% - Accent6 2 10" xfId="30150"/>
    <cellStyle name="40% - Accent6 2 10 2" xfId="30151"/>
    <cellStyle name="40% - Accent6 2 10 2 2" xfId="30152"/>
    <cellStyle name="40% - Accent6 2 10 3" xfId="30153"/>
    <cellStyle name="40% - Accent6 2 11" xfId="30154"/>
    <cellStyle name="40% - Accent6 2 11 2" xfId="30155"/>
    <cellStyle name="40% - Accent6 2 12" xfId="30156"/>
    <cellStyle name="40% - Accent6 2 12 2" xfId="30157"/>
    <cellStyle name="40% - Accent6 2 13" xfId="30158"/>
    <cellStyle name="40% - Accent6 2 14" xfId="30159"/>
    <cellStyle name="40% - Accent6 2 15" xfId="30160"/>
    <cellStyle name="40% - Accent6 2 16" xfId="30161"/>
    <cellStyle name="40% - Accent6 2 17" xfId="30162"/>
    <cellStyle name="40% - Accent6 2 18" xfId="30163"/>
    <cellStyle name="40% - Accent6 2 2" xfId="30164"/>
    <cellStyle name="40% - Accent6 2 2 10" xfId="30165"/>
    <cellStyle name="40% - Accent6 2 2 11" xfId="30166"/>
    <cellStyle name="40% - Accent6 2 2 12" xfId="30167"/>
    <cellStyle name="40% - Accent6 2 2 13" xfId="30168"/>
    <cellStyle name="40% - Accent6 2 2 14" xfId="30169"/>
    <cellStyle name="40% - Accent6 2 2 15" xfId="30170"/>
    <cellStyle name="40% - Accent6 2 2 2" xfId="30171"/>
    <cellStyle name="40% - Accent6 2 2 2 10" xfId="30172"/>
    <cellStyle name="40% - Accent6 2 2 2 11" xfId="30173"/>
    <cellStyle name="40% - Accent6 2 2 2 12" xfId="30174"/>
    <cellStyle name="40% - Accent6 2 2 2 2" xfId="30175"/>
    <cellStyle name="40% - Accent6 2 2 2 2 2" xfId="30176"/>
    <cellStyle name="40% - Accent6 2 2 2 2 2 2" xfId="30177"/>
    <cellStyle name="40% - Accent6 2 2 2 2 2 2 2" xfId="30178"/>
    <cellStyle name="40% - Accent6 2 2 2 2 2 3" xfId="30179"/>
    <cellStyle name="40% - Accent6 2 2 2 2 3" xfId="30180"/>
    <cellStyle name="40% - Accent6 2 2 2 2 3 2" xfId="30181"/>
    <cellStyle name="40% - Accent6 2 2 2 2 4" xfId="30182"/>
    <cellStyle name="40% - Accent6 2 2 2 2 5" xfId="30183"/>
    <cellStyle name="40% - Accent6 2 2 2 2 6" xfId="30184"/>
    <cellStyle name="40% - Accent6 2 2 2 2 7" xfId="30185"/>
    <cellStyle name="40% - Accent6 2 2 2 2 8" xfId="30186"/>
    <cellStyle name="40% - Accent6 2 2 2 3" xfId="30187"/>
    <cellStyle name="40% - Accent6 2 2 2 3 2" xfId="30188"/>
    <cellStyle name="40% - Accent6 2 2 2 3 2 2" xfId="30189"/>
    <cellStyle name="40% - Accent6 2 2 2 3 2 2 2" xfId="30190"/>
    <cellStyle name="40% - Accent6 2 2 2 3 2 3" xfId="30191"/>
    <cellStyle name="40% - Accent6 2 2 2 3 3" xfId="30192"/>
    <cellStyle name="40% - Accent6 2 2 2 3 3 2" xfId="30193"/>
    <cellStyle name="40% - Accent6 2 2 2 3 4" xfId="30194"/>
    <cellStyle name="40% - Accent6 2 2 2 3 5" xfId="30195"/>
    <cellStyle name="40% - Accent6 2 2 2 3 6" xfId="30196"/>
    <cellStyle name="40% - Accent6 2 2 2 3 7" xfId="30197"/>
    <cellStyle name="40% - Accent6 2 2 2 3 8" xfId="30198"/>
    <cellStyle name="40% - Accent6 2 2 2 4" xfId="30199"/>
    <cellStyle name="40% - Accent6 2 2 2 4 2" xfId="30200"/>
    <cellStyle name="40% - Accent6 2 2 2 4 2 2" xfId="30201"/>
    <cellStyle name="40% - Accent6 2 2 2 4 3" xfId="30202"/>
    <cellStyle name="40% - Accent6 2 2 2 5" xfId="30203"/>
    <cellStyle name="40% - Accent6 2 2 2 5 2" xfId="30204"/>
    <cellStyle name="40% - Accent6 2 2 2 6" xfId="30205"/>
    <cellStyle name="40% - Accent6 2 2 2 6 2" xfId="30206"/>
    <cellStyle name="40% - Accent6 2 2 2 7" xfId="30207"/>
    <cellStyle name="40% - Accent6 2 2 2 8" xfId="30208"/>
    <cellStyle name="40% - Accent6 2 2 2 9" xfId="30209"/>
    <cellStyle name="40% - Accent6 2 2 3" xfId="30210"/>
    <cellStyle name="40% - Accent6 2 2 3 10" xfId="30211"/>
    <cellStyle name="40% - Accent6 2 2 3 11" xfId="30212"/>
    <cellStyle name="40% - Accent6 2 2 3 12" xfId="30213"/>
    <cellStyle name="40% - Accent6 2 2 3 2" xfId="30214"/>
    <cellStyle name="40% - Accent6 2 2 3 2 2" xfId="30215"/>
    <cellStyle name="40% - Accent6 2 2 3 2 2 2" xfId="30216"/>
    <cellStyle name="40% - Accent6 2 2 3 2 2 2 2" xfId="30217"/>
    <cellStyle name="40% - Accent6 2 2 3 2 2 3" xfId="30218"/>
    <cellStyle name="40% - Accent6 2 2 3 2 3" xfId="30219"/>
    <cellStyle name="40% - Accent6 2 2 3 2 3 2" xfId="30220"/>
    <cellStyle name="40% - Accent6 2 2 3 2 4" xfId="30221"/>
    <cellStyle name="40% - Accent6 2 2 3 2 5" xfId="30222"/>
    <cellStyle name="40% - Accent6 2 2 3 2 6" xfId="30223"/>
    <cellStyle name="40% - Accent6 2 2 3 2 7" xfId="30224"/>
    <cellStyle name="40% - Accent6 2 2 3 2 8" xfId="30225"/>
    <cellStyle name="40% - Accent6 2 2 3 3" xfId="30226"/>
    <cellStyle name="40% - Accent6 2 2 3 3 2" xfId="30227"/>
    <cellStyle name="40% - Accent6 2 2 3 3 2 2" xfId="30228"/>
    <cellStyle name="40% - Accent6 2 2 3 3 2 2 2" xfId="30229"/>
    <cellStyle name="40% - Accent6 2 2 3 3 2 3" xfId="30230"/>
    <cellStyle name="40% - Accent6 2 2 3 3 3" xfId="30231"/>
    <cellStyle name="40% - Accent6 2 2 3 3 3 2" xfId="30232"/>
    <cellStyle name="40% - Accent6 2 2 3 3 4" xfId="30233"/>
    <cellStyle name="40% - Accent6 2 2 3 3 5" xfId="30234"/>
    <cellStyle name="40% - Accent6 2 2 3 3 6" xfId="30235"/>
    <cellStyle name="40% - Accent6 2 2 3 3 7" xfId="30236"/>
    <cellStyle name="40% - Accent6 2 2 3 3 8" xfId="30237"/>
    <cellStyle name="40% - Accent6 2 2 3 4" xfId="30238"/>
    <cellStyle name="40% - Accent6 2 2 3 4 2" xfId="30239"/>
    <cellStyle name="40% - Accent6 2 2 3 4 2 2" xfId="30240"/>
    <cellStyle name="40% - Accent6 2 2 3 4 3" xfId="30241"/>
    <cellStyle name="40% - Accent6 2 2 3 5" xfId="30242"/>
    <cellStyle name="40% - Accent6 2 2 3 5 2" xfId="30243"/>
    <cellStyle name="40% - Accent6 2 2 3 6" xfId="30244"/>
    <cellStyle name="40% - Accent6 2 2 3 6 2" xfId="30245"/>
    <cellStyle name="40% - Accent6 2 2 3 7" xfId="30246"/>
    <cellStyle name="40% - Accent6 2 2 3 8" xfId="30247"/>
    <cellStyle name="40% - Accent6 2 2 3 9" xfId="30248"/>
    <cellStyle name="40% - Accent6 2 2 4" xfId="30249"/>
    <cellStyle name="40% - Accent6 2 2 4 10" xfId="30250"/>
    <cellStyle name="40% - Accent6 2 2 4 11" xfId="30251"/>
    <cellStyle name="40% - Accent6 2 2 4 12" xfId="30252"/>
    <cellStyle name="40% - Accent6 2 2 4 2" xfId="30253"/>
    <cellStyle name="40% - Accent6 2 2 4 2 2" xfId="30254"/>
    <cellStyle name="40% - Accent6 2 2 4 2 2 2" xfId="30255"/>
    <cellStyle name="40% - Accent6 2 2 4 2 2 2 2" xfId="30256"/>
    <cellStyle name="40% - Accent6 2 2 4 2 2 3" xfId="30257"/>
    <cellStyle name="40% - Accent6 2 2 4 2 3" xfId="30258"/>
    <cellStyle name="40% - Accent6 2 2 4 2 3 2" xfId="30259"/>
    <cellStyle name="40% - Accent6 2 2 4 2 4" xfId="30260"/>
    <cellStyle name="40% - Accent6 2 2 4 2 5" xfId="30261"/>
    <cellStyle name="40% - Accent6 2 2 4 2 6" xfId="30262"/>
    <cellStyle name="40% - Accent6 2 2 4 2 7" xfId="30263"/>
    <cellStyle name="40% - Accent6 2 2 4 2 8" xfId="30264"/>
    <cellStyle name="40% - Accent6 2 2 4 3" xfId="30265"/>
    <cellStyle name="40% - Accent6 2 2 4 3 2" xfId="30266"/>
    <cellStyle name="40% - Accent6 2 2 4 3 2 2" xfId="30267"/>
    <cellStyle name="40% - Accent6 2 2 4 3 2 2 2" xfId="30268"/>
    <cellStyle name="40% - Accent6 2 2 4 3 2 3" xfId="30269"/>
    <cellStyle name="40% - Accent6 2 2 4 3 3" xfId="30270"/>
    <cellStyle name="40% - Accent6 2 2 4 3 3 2" xfId="30271"/>
    <cellStyle name="40% - Accent6 2 2 4 3 4" xfId="30272"/>
    <cellStyle name="40% - Accent6 2 2 4 3 5" xfId="30273"/>
    <cellStyle name="40% - Accent6 2 2 4 3 6" xfId="30274"/>
    <cellStyle name="40% - Accent6 2 2 4 3 7" xfId="30275"/>
    <cellStyle name="40% - Accent6 2 2 4 3 8" xfId="30276"/>
    <cellStyle name="40% - Accent6 2 2 4 4" xfId="30277"/>
    <cellStyle name="40% - Accent6 2 2 4 4 2" xfId="30278"/>
    <cellStyle name="40% - Accent6 2 2 4 4 2 2" xfId="30279"/>
    <cellStyle name="40% - Accent6 2 2 4 4 3" xfId="30280"/>
    <cellStyle name="40% - Accent6 2 2 4 5" xfId="30281"/>
    <cellStyle name="40% - Accent6 2 2 4 5 2" xfId="30282"/>
    <cellStyle name="40% - Accent6 2 2 4 6" xfId="30283"/>
    <cellStyle name="40% - Accent6 2 2 4 6 2" xfId="30284"/>
    <cellStyle name="40% - Accent6 2 2 4 7" xfId="30285"/>
    <cellStyle name="40% - Accent6 2 2 4 8" xfId="30286"/>
    <cellStyle name="40% - Accent6 2 2 4 9" xfId="30287"/>
    <cellStyle name="40% - Accent6 2 2 5" xfId="30288"/>
    <cellStyle name="40% - Accent6 2 2 5 2" xfId="30289"/>
    <cellStyle name="40% - Accent6 2 2 5 2 2" xfId="30290"/>
    <cellStyle name="40% - Accent6 2 2 5 2 2 2" xfId="30291"/>
    <cellStyle name="40% - Accent6 2 2 5 2 3" xfId="30292"/>
    <cellStyle name="40% - Accent6 2 2 5 3" xfId="30293"/>
    <cellStyle name="40% - Accent6 2 2 5 3 2" xfId="30294"/>
    <cellStyle name="40% - Accent6 2 2 5 4" xfId="30295"/>
    <cellStyle name="40% - Accent6 2 2 5 5" xfId="30296"/>
    <cellStyle name="40% - Accent6 2 2 5 6" xfId="30297"/>
    <cellStyle name="40% - Accent6 2 2 5 7" xfId="30298"/>
    <cellStyle name="40% - Accent6 2 2 5 8" xfId="30299"/>
    <cellStyle name="40% - Accent6 2 2 6" xfId="30300"/>
    <cellStyle name="40% - Accent6 2 2 6 2" xfId="30301"/>
    <cellStyle name="40% - Accent6 2 2 6 2 2" xfId="30302"/>
    <cellStyle name="40% - Accent6 2 2 6 2 2 2" xfId="30303"/>
    <cellStyle name="40% - Accent6 2 2 6 2 3" xfId="30304"/>
    <cellStyle name="40% - Accent6 2 2 6 3" xfId="30305"/>
    <cellStyle name="40% - Accent6 2 2 6 3 2" xfId="30306"/>
    <cellStyle name="40% - Accent6 2 2 6 4" xfId="30307"/>
    <cellStyle name="40% - Accent6 2 2 6 5" xfId="30308"/>
    <cellStyle name="40% - Accent6 2 2 6 6" xfId="30309"/>
    <cellStyle name="40% - Accent6 2 2 6 7" xfId="30310"/>
    <cellStyle name="40% - Accent6 2 2 6 8" xfId="30311"/>
    <cellStyle name="40% - Accent6 2 2 7" xfId="30312"/>
    <cellStyle name="40% - Accent6 2 2 7 2" xfId="30313"/>
    <cellStyle name="40% - Accent6 2 2 7 2 2" xfId="30314"/>
    <cellStyle name="40% - Accent6 2 2 7 3" xfId="30315"/>
    <cellStyle name="40% - Accent6 2 2 8" xfId="30316"/>
    <cellStyle name="40% - Accent6 2 2 8 2" xfId="30317"/>
    <cellStyle name="40% - Accent6 2 2 9" xfId="30318"/>
    <cellStyle name="40% - Accent6 2 2 9 2" xfId="30319"/>
    <cellStyle name="40% - Accent6 2 3" xfId="30320"/>
    <cellStyle name="40% - Accent6 2 3 10" xfId="30321"/>
    <cellStyle name="40% - Accent6 2 3 11" xfId="30322"/>
    <cellStyle name="40% - Accent6 2 3 12" xfId="30323"/>
    <cellStyle name="40% - Accent6 2 3 2" xfId="30324"/>
    <cellStyle name="40% - Accent6 2 3 2 2" xfId="30325"/>
    <cellStyle name="40% - Accent6 2 3 2 2 2" xfId="30326"/>
    <cellStyle name="40% - Accent6 2 3 2 2 2 2" xfId="30327"/>
    <cellStyle name="40% - Accent6 2 3 2 2 3" xfId="30328"/>
    <cellStyle name="40% - Accent6 2 3 2 3" xfId="30329"/>
    <cellStyle name="40% - Accent6 2 3 2 3 2" xfId="30330"/>
    <cellStyle name="40% - Accent6 2 3 2 4" xfId="30331"/>
    <cellStyle name="40% - Accent6 2 3 2 5" xfId="30332"/>
    <cellStyle name="40% - Accent6 2 3 2 6" xfId="30333"/>
    <cellStyle name="40% - Accent6 2 3 2 7" xfId="30334"/>
    <cellStyle name="40% - Accent6 2 3 2 8" xfId="30335"/>
    <cellStyle name="40% - Accent6 2 3 3" xfId="30336"/>
    <cellStyle name="40% - Accent6 2 3 3 2" xfId="30337"/>
    <cellStyle name="40% - Accent6 2 3 3 2 2" xfId="30338"/>
    <cellStyle name="40% - Accent6 2 3 3 2 2 2" xfId="30339"/>
    <cellStyle name="40% - Accent6 2 3 3 2 3" xfId="30340"/>
    <cellStyle name="40% - Accent6 2 3 3 3" xfId="30341"/>
    <cellStyle name="40% - Accent6 2 3 3 3 2" xfId="30342"/>
    <cellStyle name="40% - Accent6 2 3 3 4" xfId="30343"/>
    <cellStyle name="40% - Accent6 2 3 3 5" xfId="30344"/>
    <cellStyle name="40% - Accent6 2 3 3 6" xfId="30345"/>
    <cellStyle name="40% - Accent6 2 3 3 7" xfId="30346"/>
    <cellStyle name="40% - Accent6 2 3 3 8" xfId="30347"/>
    <cellStyle name="40% - Accent6 2 3 4" xfId="30348"/>
    <cellStyle name="40% - Accent6 2 3 4 2" xfId="30349"/>
    <cellStyle name="40% - Accent6 2 3 4 2 2" xfId="30350"/>
    <cellStyle name="40% - Accent6 2 3 4 3" xfId="30351"/>
    <cellStyle name="40% - Accent6 2 3 5" xfId="30352"/>
    <cellStyle name="40% - Accent6 2 3 5 2" xfId="30353"/>
    <cellStyle name="40% - Accent6 2 3 6" xfId="30354"/>
    <cellStyle name="40% - Accent6 2 3 6 2" xfId="30355"/>
    <cellStyle name="40% - Accent6 2 3 7" xfId="30356"/>
    <cellStyle name="40% - Accent6 2 3 8" xfId="30357"/>
    <cellStyle name="40% - Accent6 2 3 9" xfId="30358"/>
    <cellStyle name="40% - Accent6 2 4" xfId="30359"/>
    <cellStyle name="40% - Accent6 2 4 10" xfId="30360"/>
    <cellStyle name="40% - Accent6 2 4 11" xfId="30361"/>
    <cellStyle name="40% - Accent6 2 4 12" xfId="30362"/>
    <cellStyle name="40% - Accent6 2 4 2" xfId="30363"/>
    <cellStyle name="40% - Accent6 2 4 2 2" xfId="30364"/>
    <cellStyle name="40% - Accent6 2 4 2 2 2" xfId="30365"/>
    <cellStyle name="40% - Accent6 2 4 2 2 2 2" xfId="30366"/>
    <cellStyle name="40% - Accent6 2 4 2 2 3" xfId="30367"/>
    <cellStyle name="40% - Accent6 2 4 2 3" xfId="30368"/>
    <cellStyle name="40% - Accent6 2 4 2 3 2" xfId="30369"/>
    <cellStyle name="40% - Accent6 2 4 2 4" xfId="30370"/>
    <cellStyle name="40% - Accent6 2 4 2 5" xfId="30371"/>
    <cellStyle name="40% - Accent6 2 4 2 6" xfId="30372"/>
    <cellStyle name="40% - Accent6 2 4 2 7" xfId="30373"/>
    <cellStyle name="40% - Accent6 2 4 2 8" xfId="30374"/>
    <cellStyle name="40% - Accent6 2 4 3" xfId="30375"/>
    <cellStyle name="40% - Accent6 2 4 3 2" xfId="30376"/>
    <cellStyle name="40% - Accent6 2 4 3 2 2" xfId="30377"/>
    <cellStyle name="40% - Accent6 2 4 3 2 2 2" xfId="30378"/>
    <cellStyle name="40% - Accent6 2 4 3 2 3" xfId="30379"/>
    <cellStyle name="40% - Accent6 2 4 3 3" xfId="30380"/>
    <cellStyle name="40% - Accent6 2 4 3 3 2" xfId="30381"/>
    <cellStyle name="40% - Accent6 2 4 3 4" xfId="30382"/>
    <cellStyle name="40% - Accent6 2 4 3 5" xfId="30383"/>
    <cellStyle name="40% - Accent6 2 4 3 6" xfId="30384"/>
    <cellStyle name="40% - Accent6 2 4 3 7" xfId="30385"/>
    <cellStyle name="40% - Accent6 2 4 3 8" xfId="30386"/>
    <cellStyle name="40% - Accent6 2 4 4" xfId="30387"/>
    <cellStyle name="40% - Accent6 2 4 4 2" xfId="30388"/>
    <cellStyle name="40% - Accent6 2 4 4 2 2" xfId="30389"/>
    <cellStyle name="40% - Accent6 2 4 4 3" xfId="30390"/>
    <cellStyle name="40% - Accent6 2 4 5" xfId="30391"/>
    <cellStyle name="40% - Accent6 2 4 5 2" xfId="30392"/>
    <cellStyle name="40% - Accent6 2 4 6" xfId="30393"/>
    <cellStyle name="40% - Accent6 2 4 6 2" xfId="30394"/>
    <cellStyle name="40% - Accent6 2 4 7" xfId="30395"/>
    <cellStyle name="40% - Accent6 2 4 8" xfId="30396"/>
    <cellStyle name="40% - Accent6 2 4 9" xfId="30397"/>
    <cellStyle name="40% - Accent6 2 5" xfId="30398"/>
    <cellStyle name="40% - Accent6 2 5 10" xfId="30399"/>
    <cellStyle name="40% - Accent6 2 5 11" xfId="30400"/>
    <cellStyle name="40% - Accent6 2 5 12" xfId="30401"/>
    <cellStyle name="40% - Accent6 2 5 2" xfId="30402"/>
    <cellStyle name="40% - Accent6 2 5 2 2" xfId="30403"/>
    <cellStyle name="40% - Accent6 2 5 2 2 2" xfId="30404"/>
    <cellStyle name="40% - Accent6 2 5 2 2 2 2" xfId="30405"/>
    <cellStyle name="40% - Accent6 2 5 2 2 3" xfId="30406"/>
    <cellStyle name="40% - Accent6 2 5 2 3" xfId="30407"/>
    <cellStyle name="40% - Accent6 2 5 2 3 2" xfId="30408"/>
    <cellStyle name="40% - Accent6 2 5 2 4" xfId="30409"/>
    <cellStyle name="40% - Accent6 2 5 2 5" xfId="30410"/>
    <cellStyle name="40% - Accent6 2 5 2 6" xfId="30411"/>
    <cellStyle name="40% - Accent6 2 5 2 7" xfId="30412"/>
    <cellStyle name="40% - Accent6 2 5 2 8" xfId="30413"/>
    <cellStyle name="40% - Accent6 2 5 3" xfId="30414"/>
    <cellStyle name="40% - Accent6 2 5 3 2" xfId="30415"/>
    <cellStyle name="40% - Accent6 2 5 3 2 2" xfId="30416"/>
    <cellStyle name="40% - Accent6 2 5 3 2 2 2" xfId="30417"/>
    <cellStyle name="40% - Accent6 2 5 3 2 3" xfId="30418"/>
    <cellStyle name="40% - Accent6 2 5 3 3" xfId="30419"/>
    <cellStyle name="40% - Accent6 2 5 3 3 2" xfId="30420"/>
    <cellStyle name="40% - Accent6 2 5 3 4" xfId="30421"/>
    <cellStyle name="40% - Accent6 2 5 3 5" xfId="30422"/>
    <cellStyle name="40% - Accent6 2 5 3 6" xfId="30423"/>
    <cellStyle name="40% - Accent6 2 5 3 7" xfId="30424"/>
    <cellStyle name="40% - Accent6 2 5 3 8" xfId="30425"/>
    <cellStyle name="40% - Accent6 2 5 4" xfId="30426"/>
    <cellStyle name="40% - Accent6 2 5 4 2" xfId="30427"/>
    <cellStyle name="40% - Accent6 2 5 4 2 2" xfId="30428"/>
    <cellStyle name="40% - Accent6 2 5 4 3" xfId="30429"/>
    <cellStyle name="40% - Accent6 2 5 5" xfId="30430"/>
    <cellStyle name="40% - Accent6 2 5 5 2" xfId="30431"/>
    <cellStyle name="40% - Accent6 2 5 6" xfId="30432"/>
    <cellStyle name="40% - Accent6 2 5 6 2" xfId="30433"/>
    <cellStyle name="40% - Accent6 2 5 7" xfId="30434"/>
    <cellStyle name="40% - Accent6 2 5 8" xfId="30435"/>
    <cellStyle name="40% - Accent6 2 5 9" xfId="30436"/>
    <cellStyle name="40% - Accent6 2 6" xfId="30437"/>
    <cellStyle name="40% - Accent6 2 6 2" xfId="30438"/>
    <cellStyle name="40% - Accent6 2 6 2 2" xfId="30439"/>
    <cellStyle name="40% - Accent6 2 6 2 2 2" xfId="30440"/>
    <cellStyle name="40% - Accent6 2 6 2 3" xfId="30441"/>
    <cellStyle name="40% - Accent6 2 6 3" xfId="30442"/>
    <cellStyle name="40% - Accent6 2 6 3 2" xfId="30443"/>
    <cellStyle name="40% - Accent6 2 6 4" xfId="30444"/>
    <cellStyle name="40% - Accent6 2 6 5" xfId="30445"/>
    <cellStyle name="40% - Accent6 2 6 6" xfId="30446"/>
    <cellStyle name="40% - Accent6 2 6 7" xfId="30447"/>
    <cellStyle name="40% - Accent6 2 6 8" xfId="30448"/>
    <cellStyle name="40% - Accent6 2 7" xfId="30449"/>
    <cellStyle name="40% - Accent6 2 7 2" xfId="30450"/>
    <cellStyle name="40% - Accent6 2 7 2 2" xfId="30451"/>
    <cellStyle name="40% - Accent6 2 7 2 2 2" xfId="30452"/>
    <cellStyle name="40% - Accent6 2 7 2 3" xfId="30453"/>
    <cellStyle name="40% - Accent6 2 7 3" xfId="30454"/>
    <cellStyle name="40% - Accent6 2 7 3 2" xfId="30455"/>
    <cellStyle name="40% - Accent6 2 7 4" xfId="30456"/>
    <cellStyle name="40% - Accent6 2 7 5" xfId="30457"/>
    <cellStyle name="40% - Accent6 2 7 6" xfId="30458"/>
    <cellStyle name="40% - Accent6 2 7 7" xfId="30459"/>
    <cellStyle name="40% - Accent6 2 7 8" xfId="30460"/>
    <cellStyle name="40% - Accent6 2 8" xfId="30461"/>
    <cellStyle name="40% - Accent6 2 8 2" xfId="30462"/>
    <cellStyle name="40% - Accent6 2 8 2 2" xfId="30463"/>
    <cellStyle name="40% - Accent6 2 8 2 2 2" xfId="30464"/>
    <cellStyle name="40% - Accent6 2 8 2 3" xfId="30465"/>
    <cellStyle name="40% - Accent6 2 8 3" xfId="30466"/>
    <cellStyle name="40% - Accent6 2 8 3 2" xfId="30467"/>
    <cellStyle name="40% - Accent6 2 8 4" xfId="30468"/>
    <cellStyle name="40% - Accent6 2 8 5" xfId="30469"/>
    <cellStyle name="40% - Accent6 2 9" xfId="30470"/>
    <cellStyle name="40% - Accent6 2 9 2" xfId="30471"/>
    <cellStyle name="40% - Accent6 2 9 2 2" xfId="30472"/>
    <cellStyle name="40% - Accent6 2 9 2 2 2" xfId="30473"/>
    <cellStyle name="40% - Accent6 2 9 2 3" xfId="30474"/>
    <cellStyle name="40% - Accent6 2 9 3" xfId="30475"/>
    <cellStyle name="40% - Accent6 2 9 3 2" xfId="30476"/>
    <cellStyle name="40% - Accent6 2 9 4" xfId="30477"/>
    <cellStyle name="40% - Accent6 2 9 5" xfId="30478"/>
    <cellStyle name="40% - Accent6 20" xfId="30479"/>
    <cellStyle name="40% - Accent6 3" xfId="30480"/>
    <cellStyle name="40% - Accent6 3 10" xfId="30481"/>
    <cellStyle name="40% - Accent6 3 11" xfId="30482"/>
    <cellStyle name="40% - Accent6 3 12" xfId="30483"/>
    <cellStyle name="40% - Accent6 3 13" xfId="30484"/>
    <cellStyle name="40% - Accent6 3 14" xfId="30485"/>
    <cellStyle name="40% - Accent6 3 15" xfId="30486"/>
    <cellStyle name="40% - Accent6 3 2" xfId="30487"/>
    <cellStyle name="40% - Accent6 3 2 10" xfId="30488"/>
    <cellStyle name="40% - Accent6 3 2 11" xfId="30489"/>
    <cellStyle name="40% - Accent6 3 2 12" xfId="30490"/>
    <cellStyle name="40% - Accent6 3 2 2" xfId="30491"/>
    <cellStyle name="40% - Accent6 3 2 2 2" xfId="30492"/>
    <cellStyle name="40% - Accent6 3 2 2 2 2" xfId="30493"/>
    <cellStyle name="40% - Accent6 3 2 2 2 2 2" xfId="30494"/>
    <cellStyle name="40% - Accent6 3 2 2 2 3" xfId="30495"/>
    <cellStyle name="40% - Accent6 3 2 2 3" xfId="30496"/>
    <cellStyle name="40% - Accent6 3 2 2 3 2" xfId="30497"/>
    <cellStyle name="40% - Accent6 3 2 2 4" xfId="30498"/>
    <cellStyle name="40% - Accent6 3 2 2 5" xfId="30499"/>
    <cellStyle name="40% - Accent6 3 2 2 6" xfId="30500"/>
    <cellStyle name="40% - Accent6 3 2 2 7" xfId="30501"/>
    <cellStyle name="40% - Accent6 3 2 2 8" xfId="30502"/>
    <cellStyle name="40% - Accent6 3 2 3" xfId="30503"/>
    <cellStyle name="40% - Accent6 3 2 3 2" xfId="30504"/>
    <cellStyle name="40% - Accent6 3 2 3 2 2" xfId="30505"/>
    <cellStyle name="40% - Accent6 3 2 3 2 2 2" xfId="30506"/>
    <cellStyle name="40% - Accent6 3 2 3 2 3" xfId="30507"/>
    <cellStyle name="40% - Accent6 3 2 3 3" xfId="30508"/>
    <cellStyle name="40% - Accent6 3 2 3 3 2" xfId="30509"/>
    <cellStyle name="40% - Accent6 3 2 3 4" xfId="30510"/>
    <cellStyle name="40% - Accent6 3 2 3 5" xfId="30511"/>
    <cellStyle name="40% - Accent6 3 2 3 6" xfId="30512"/>
    <cellStyle name="40% - Accent6 3 2 3 7" xfId="30513"/>
    <cellStyle name="40% - Accent6 3 2 3 8" xfId="30514"/>
    <cellStyle name="40% - Accent6 3 2 4" xfId="30515"/>
    <cellStyle name="40% - Accent6 3 2 4 2" xfId="30516"/>
    <cellStyle name="40% - Accent6 3 2 4 2 2" xfId="30517"/>
    <cellStyle name="40% - Accent6 3 2 4 3" xfId="30518"/>
    <cellStyle name="40% - Accent6 3 2 5" xfId="30519"/>
    <cellStyle name="40% - Accent6 3 2 5 2" xfId="30520"/>
    <cellStyle name="40% - Accent6 3 2 6" xfId="30521"/>
    <cellStyle name="40% - Accent6 3 2 6 2" xfId="30522"/>
    <cellStyle name="40% - Accent6 3 2 7" xfId="30523"/>
    <cellStyle name="40% - Accent6 3 2 8" xfId="30524"/>
    <cellStyle name="40% - Accent6 3 2 9" xfId="30525"/>
    <cellStyle name="40% - Accent6 3 3" xfId="30526"/>
    <cellStyle name="40% - Accent6 3 3 10" xfId="30527"/>
    <cellStyle name="40% - Accent6 3 3 11" xfId="30528"/>
    <cellStyle name="40% - Accent6 3 3 12" xfId="30529"/>
    <cellStyle name="40% - Accent6 3 3 2" xfId="30530"/>
    <cellStyle name="40% - Accent6 3 3 2 2" xfId="30531"/>
    <cellStyle name="40% - Accent6 3 3 2 2 2" xfId="30532"/>
    <cellStyle name="40% - Accent6 3 3 2 2 2 2" xfId="30533"/>
    <cellStyle name="40% - Accent6 3 3 2 2 3" xfId="30534"/>
    <cellStyle name="40% - Accent6 3 3 2 3" xfId="30535"/>
    <cellStyle name="40% - Accent6 3 3 2 3 2" xfId="30536"/>
    <cellStyle name="40% - Accent6 3 3 2 4" xfId="30537"/>
    <cellStyle name="40% - Accent6 3 3 2 5" xfId="30538"/>
    <cellStyle name="40% - Accent6 3 3 2 6" xfId="30539"/>
    <cellStyle name="40% - Accent6 3 3 2 7" xfId="30540"/>
    <cellStyle name="40% - Accent6 3 3 2 8" xfId="30541"/>
    <cellStyle name="40% - Accent6 3 3 3" xfId="30542"/>
    <cellStyle name="40% - Accent6 3 3 3 2" xfId="30543"/>
    <cellStyle name="40% - Accent6 3 3 3 2 2" xfId="30544"/>
    <cellStyle name="40% - Accent6 3 3 3 2 2 2" xfId="30545"/>
    <cellStyle name="40% - Accent6 3 3 3 2 3" xfId="30546"/>
    <cellStyle name="40% - Accent6 3 3 3 3" xfId="30547"/>
    <cellStyle name="40% - Accent6 3 3 3 3 2" xfId="30548"/>
    <cellStyle name="40% - Accent6 3 3 3 4" xfId="30549"/>
    <cellStyle name="40% - Accent6 3 3 3 5" xfId="30550"/>
    <cellStyle name="40% - Accent6 3 3 3 6" xfId="30551"/>
    <cellStyle name="40% - Accent6 3 3 3 7" xfId="30552"/>
    <cellStyle name="40% - Accent6 3 3 3 8" xfId="30553"/>
    <cellStyle name="40% - Accent6 3 3 4" xfId="30554"/>
    <cellStyle name="40% - Accent6 3 3 4 2" xfId="30555"/>
    <cellStyle name="40% - Accent6 3 3 4 2 2" xfId="30556"/>
    <cellStyle name="40% - Accent6 3 3 4 3" xfId="30557"/>
    <cellStyle name="40% - Accent6 3 3 5" xfId="30558"/>
    <cellStyle name="40% - Accent6 3 3 5 2" xfId="30559"/>
    <cellStyle name="40% - Accent6 3 3 6" xfId="30560"/>
    <cellStyle name="40% - Accent6 3 3 6 2" xfId="30561"/>
    <cellStyle name="40% - Accent6 3 3 7" xfId="30562"/>
    <cellStyle name="40% - Accent6 3 3 8" xfId="30563"/>
    <cellStyle name="40% - Accent6 3 3 9" xfId="30564"/>
    <cellStyle name="40% - Accent6 3 4" xfId="30565"/>
    <cellStyle name="40% - Accent6 3 4 10" xfId="30566"/>
    <cellStyle name="40% - Accent6 3 4 11" xfId="30567"/>
    <cellStyle name="40% - Accent6 3 4 12" xfId="30568"/>
    <cellStyle name="40% - Accent6 3 4 2" xfId="30569"/>
    <cellStyle name="40% - Accent6 3 4 2 2" xfId="30570"/>
    <cellStyle name="40% - Accent6 3 4 2 2 2" xfId="30571"/>
    <cellStyle name="40% - Accent6 3 4 2 2 2 2" xfId="30572"/>
    <cellStyle name="40% - Accent6 3 4 2 2 3" xfId="30573"/>
    <cellStyle name="40% - Accent6 3 4 2 3" xfId="30574"/>
    <cellStyle name="40% - Accent6 3 4 2 3 2" xfId="30575"/>
    <cellStyle name="40% - Accent6 3 4 2 4" xfId="30576"/>
    <cellStyle name="40% - Accent6 3 4 2 5" xfId="30577"/>
    <cellStyle name="40% - Accent6 3 4 2 6" xfId="30578"/>
    <cellStyle name="40% - Accent6 3 4 2 7" xfId="30579"/>
    <cellStyle name="40% - Accent6 3 4 2 8" xfId="30580"/>
    <cellStyle name="40% - Accent6 3 4 3" xfId="30581"/>
    <cellStyle name="40% - Accent6 3 4 3 2" xfId="30582"/>
    <cellStyle name="40% - Accent6 3 4 3 2 2" xfId="30583"/>
    <cellStyle name="40% - Accent6 3 4 3 2 2 2" xfId="30584"/>
    <cellStyle name="40% - Accent6 3 4 3 2 3" xfId="30585"/>
    <cellStyle name="40% - Accent6 3 4 3 3" xfId="30586"/>
    <cellStyle name="40% - Accent6 3 4 3 3 2" xfId="30587"/>
    <cellStyle name="40% - Accent6 3 4 3 4" xfId="30588"/>
    <cellStyle name="40% - Accent6 3 4 3 5" xfId="30589"/>
    <cellStyle name="40% - Accent6 3 4 3 6" xfId="30590"/>
    <cellStyle name="40% - Accent6 3 4 3 7" xfId="30591"/>
    <cellStyle name="40% - Accent6 3 4 3 8" xfId="30592"/>
    <cellStyle name="40% - Accent6 3 4 4" xfId="30593"/>
    <cellStyle name="40% - Accent6 3 4 4 2" xfId="30594"/>
    <cellStyle name="40% - Accent6 3 4 4 2 2" xfId="30595"/>
    <cellStyle name="40% - Accent6 3 4 4 3" xfId="30596"/>
    <cellStyle name="40% - Accent6 3 4 5" xfId="30597"/>
    <cellStyle name="40% - Accent6 3 4 5 2" xfId="30598"/>
    <cellStyle name="40% - Accent6 3 4 6" xfId="30599"/>
    <cellStyle name="40% - Accent6 3 4 6 2" xfId="30600"/>
    <cellStyle name="40% - Accent6 3 4 7" xfId="30601"/>
    <cellStyle name="40% - Accent6 3 4 8" xfId="30602"/>
    <cellStyle name="40% - Accent6 3 4 9" xfId="30603"/>
    <cellStyle name="40% - Accent6 3 5" xfId="30604"/>
    <cellStyle name="40% - Accent6 3 5 2" xfId="30605"/>
    <cellStyle name="40% - Accent6 3 5 2 2" xfId="30606"/>
    <cellStyle name="40% - Accent6 3 5 2 2 2" xfId="30607"/>
    <cellStyle name="40% - Accent6 3 5 2 3" xfId="30608"/>
    <cellStyle name="40% - Accent6 3 5 3" xfId="30609"/>
    <cellStyle name="40% - Accent6 3 5 3 2" xfId="30610"/>
    <cellStyle name="40% - Accent6 3 5 4" xfId="30611"/>
    <cellStyle name="40% - Accent6 3 5 5" xfId="30612"/>
    <cellStyle name="40% - Accent6 3 5 6" xfId="30613"/>
    <cellStyle name="40% - Accent6 3 5 7" xfId="30614"/>
    <cellStyle name="40% - Accent6 3 5 8" xfId="30615"/>
    <cellStyle name="40% - Accent6 3 6" xfId="30616"/>
    <cellStyle name="40% - Accent6 3 6 2" xfId="30617"/>
    <cellStyle name="40% - Accent6 3 6 2 2" xfId="30618"/>
    <cellStyle name="40% - Accent6 3 6 2 2 2" xfId="30619"/>
    <cellStyle name="40% - Accent6 3 6 2 3" xfId="30620"/>
    <cellStyle name="40% - Accent6 3 6 3" xfId="30621"/>
    <cellStyle name="40% - Accent6 3 6 3 2" xfId="30622"/>
    <cellStyle name="40% - Accent6 3 6 4" xfId="30623"/>
    <cellStyle name="40% - Accent6 3 6 5" xfId="30624"/>
    <cellStyle name="40% - Accent6 3 6 6" xfId="30625"/>
    <cellStyle name="40% - Accent6 3 6 7" xfId="30626"/>
    <cellStyle name="40% - Accent6 3 6 8" xfId="30627"/>
    <cellStyle name="40% - Accent6 3 7" xfId="30628"/>
    <cellStyle name="40% - Accent6 3 7 2" xfId="30629"/>
    <cellStyle name="40% - Accent6 3 7 2 2" xfId="30630"/>
    <cellStyle name="40% - Accent6 3 7 3" xfId="30631"/>
    <cellStyle name="40% - Accent6 3 8" xfId="30632"/>
    <cellStyle name="40% - Accent6 3 8 2" xfId="30633"/>
    <cellStyle name="40% - Accent6 3 9" xfId="30634"/>
    <cellStyle name="40% - Accent6 3 9 2" xfId="30635"/>
    <cellStyle name="40% - Accent6 4" xfId="30636"/>
    <cellStyle name="40% - Accent6 4 10" xfId="30637"/>
    <cellStyle name="40% - Accent6 4 11" xfId="30638"/>
    <cellStyle name="40% - Accent6 4 12" xfId="30639"/>
    <cellStyle name="40% - Accent6 4 2" xfId="30640"/>
    <cellStyle name="40% - Accent6 4 2 2" xfId="30641"/>
    <cellStyle name="40% - Accent6 4 2 2 2" xfId="30642"/>
    <cellStyle name="40% - Accent6 4 2 2 2 2" xfId="30643"/>
    <cellStyle name="40% - Accent6 4 2 2 3" xfId="30644"/>
    <cellStyle name="40% - Accent6 4 2 3" xfId="30645"/>
    <cellStyle name="40% - Accent6 4 2 3 2" xfId="30646"/>
    <cellStyle name="40% - Accent6 4 2 4" xfId="30647"/>
    <cellStyle name="40% - Accent6 4 2 5" xfId="30648"/>
    <cellStyle name="40% - Accent6 4 2 6" xfId="30649"/>
    <cellStyle name="40% - Accent6 4 2 7" xfId="30650"/>
    <cellStyle name="40% - Accent6 4 2 8" xfId="30651"/>
    <cellStyle name="40% - Accent6 4 3" xfId="30652"/>
    <cellStyle name="40% - Accent6 4 3 2" xfId="30653"/>
    <cellStyle name="40% - Accent6 4 3 2 2" xfId="30654"/>
    <cellStyle name="40% - Accent6 4 3 2 2 2" xfId="30655"/>
    <cellStyle name="40% - Accent6 4 3 2 3" xfId="30656"/>
    <cellStyle name="40% - Accent6 4 3 3" xfId="30657"/>
    <cellStyle name="40% - Accent6 4 3 3 2" xfId="30658"/>
    <cellStyle name="40% - Accent6 4 3 4" xfId="30659"/>
    <cellStyle name="40% - Accent6 4 3 5" xfId="30660"/>
    <cellStyle name="40% - Accent6 4 3 6" xfId="30661"/>
    <cellStyle name="40% - Accent6 4 3 7" xfId="30662"/>
    <cellStyle name="40% - Accent6 4 3 8" xfId="30663"/>
    <cellStyle name="40% - Accent6 4 4" xfId="30664"/>
    <cellStyle name="40% - Accent6 4 4 2" xfId="30665"/>
    <cellStyle name="40% - Accent6 4 4 2 2" xfId="30666"/>
    <cellStyle name="40% - Accent6 4 4 3" xfId="30667"/>
    <cellStyle name="40% - Accent6 4 5" xfId="30668"/>
    <cellStyle name="40% - Accent6 4 5 2" xfId="30669"/>
    <cellStyle name="40% - Accent6 4 6" xfId="30670"/>
    <cellStyle name="40% - Accent6 4 6 2" xfId="30671"/>
    <cellStyle name="40% - Accent6 4 7" xfId="30672"/>
    <cellStyle name="40% - Accent6 4 8" xfId="30673"/>
    <cellStyle name="40% - Accent6 4 9" xfId="30674"/>
    <cellStyle name="40% - Accent6 5" xfId="30675"/>
    <cellStyle name="40% - Accent6 5 10" xfId="30676"/>
    <cellStyle name="40% - Accent6 5 11" xfId="30677"/>
    <cellStyle name="40% - Accent6 5 12" xfId="30678"/>
    <cellStyle name="40% - Accent6 5 2" xfId="30679"/>
    <cellStyle name="40% - Accent6 5 2 2" xfId="30680"/>
    <cellStyle name="40% - Accent6 5 2 2 2" xfId="30681"/>
    <cellStyle name="40% - Accent6 5 2 2 2 2" xfId="30682"/>
    <cellStyle name="40% - Accent6 5 2 2 3" xfId="30683"/>
    <cellStyle name="40% - Accent6 5 2 3" xfId="30684"/>
    <cellStyle name="40% - Accent6 5 2 3 2" xfId="30685"/>
    <cellStyle name="40% - Accent6 5 2 4" xfId="30686"/>
    <cellStyle name="40% - Accent6 5 2 5" xfId="30687"/>
    <cellStyle name="40% - Accent6 5 2 6" xfId="30688"/>
    <cellStyle name="40% - Accent6 5 2 7" xfId="30689"/>
    <cellStyle name="40% - Accent6 5 2 8" xfId="30690"/>
    <cellStyle name="40% - Accent6 5 3" xfId="30691"/>
    <cellStyle name="40% - Accent6 5 3 2" xfId="30692"/>
    <cellStyle name="40% - Accent6 5 3 2 2" xfId="30693"/>
    <cellStyle name="40% - Accent6 5 3 2 2 2" xfId="30694"/>
    <cellStyle name="40% - Accent6 5 3 2 3" xfId="30695"/>
    <cellStyle name="40% - Accent6 5 3 3" xfId="30696"/>
    <cellStyle name="40% - Accent6 5 3 3 2" xfId="30697"/>
    <cellStyle name="40% - Accent6 5 3 4" xfId="30698"/>
    <cellStyle name="40% - Accent6 5 3 5" xfId="30699"/>
    <cellStyle name="40% - Accent6 5 3 6" xfId="30700"/>
    <cellStyle name="40% - Accent6 5 3 7" xfId="30701"/>
    <cellStyle name="40% - Accent6 5 3 8" xfId="30702"/>
    <cellStyle name="40% - Accent6 5 4" xfId="30703"/>
    <cellStyle name="40% - Accent6 5 4 2" xfId="30704"/>
    <cellStyle name="40% - Accent6 5 4 2 2" xfId="30705"/>
    <cellStyle name="40% - Accent6 5 4 3" xfId="30706"/>
    <cellStyle name="40% - Accent6 5 5" xfId="30707"/>
    <cellStyle name="40% - Accent6 5 5 2" xfId="30708"/>
    <cellStyle name="40% - Accent6 5 6" xfId="30709"/>
    <cellStyle name="40% - Accent6 5 6 2" xfId="30710"/>
    <cellStyle name="40% - Accent6 5 7" xfId="30711"/>
    <cellStyle name="40% - Accent6 5 8" xfId="30712"/>
    <cellStyle name="40% - Accent6 5 9" xfId="30713"/>
    <cellStyle name="40% - Accent6 6" xfId="30714"/>
    <cellStyle name="40% - Accent6 6 10" xfId="30715"/>
    <cellStyle name="40% - Accent6 6 11" xfId="30716"/>
    <cellStyle name="40% - Accent6 6 12" xfId="30717"/>
    <cellStyle name="40% - Accent6 6 2" xfId="30718"/>
    <cellStyle name="40% - Accent6 6 2 2" xfId="30719"/>
    <cellStyle name="40% - Accent6 6 2 2 2" xfId="30720"/>
    <cellStyle name="40% - Accent6 6 2 2 2 2" xfId="30721"/>
    <cellStyle name="40% - Accent6 6 2 2 3" xfId="30722"/>
    <cellStyle name="40% - Accent6 6 2 3" xfId="30723"/>
    <cellStyle name="40% - Accent6 6 2 3 2" xfId="30724"/>
    <cellStyle name="40% - Accent6 6 2 4" xfId="30725"/>
    <cellStyle name="40% - Accent6 6 2 5" xfId="30726"/>
    <cellStyle name="40% - Accent6 6 2 6" xfId="30727"/>
    <cellStyle name="40% - Accent6 6 2 7" xfId="30728"/>
    <cellStyle name="40% - Accent6 6 2 8" xfId="30729"/>
    <cellStyle name="40% - Accent6 6 3" xfId="30730"/>
    <cellStyle name="40% - Accent6 6 3 2" xfId="30731"/>
    <cellStyle name="40% - Accent6 6 3 2 2" xfId="30732"/>
    <cellStyle name="40% - Accent6 6 3 2 2 2" xfId="30733"/>
    <cellStyle name="40% - Accent6 6 3 2 3" xfId="30734"/>
    <cellStyle name="40% - Accent6 6 3 3" xfId="30735"/>
    <cellStyle name="40% - Accent6 6 3 3 2" xfId="30736"/>
    <cellStyle name="40% - Accent6 6 3 4" xfId="30737"/>
    <cellStyle name="40% - Accent6 6 3 5" xfId="30738"/>
    <cellStyle name="40% - Accent6 6 3 6" xfId="30739"/>
    <cellStyle name="40% - Accent6 6 3 7" xfId="30740"/>
    <cellStyle name="40% - Accent6 6 3 8" xfId="30741"/>
    <cellStyle name="40% - Accent6 6 4" xfId="30742"/>
    <cellStyle name="40% - Accent6 6 4 2" xfId="30743"/>
    <cellStyle name="40% - Accent6 6 4 2 2" xfId="30744"/>
    <cellStyle name="40% - Accent6 6 4 3" xfId="30745"/>
    <cellStyle name="40% - Accent6 6 5" xfId="30746"/>
    <cellStyle name="40% - Accent6 6 5 2" xfId="30747"/>
    <cellStyle name="40% - Accent6 6 6" xfId="30748"/>
    <cellStyle name="40% - Accent6 6 6 2" xfId="30749"/>
    <cellStyle name="40% - Accent6 6 7" xfId="30750"/>
    <cellStyle name="40% - Accent6 6 8" xfId="30751"/>
    <cellStyle name="40% - Accent6 6 9" xfId="30752"/>
    <cellStyle name="40% - Accent6 7" xfId="30753"/>
    <cellStyle name="40% - Accent6 7 2" xfId="30754"/>
    <cellStyle name="40% - Accent6 7 2 2" xfId="30755"/>
    <cellStyle name="40% - Accent6 7 2 2 2" xfId="30756"/>
    <cellStyle name="40% - Accent6 7 2 3" xfId="30757"/>
    <cellStyle name="40% - Accent6 7 3" xfId="30758"/>
    <cellStyle name="40% - Accent6 7 3 2" xfId="30759"/>
    <cellStyle name="40% - Accent6 7 4" xfId="30760"/>
    <cellStyle name="40% - Accent6 7 5" xfId="30761"/>
    <cellStyle name="40% - Accent6 7 6" xfId="30762"/>
    <cellStyle name="40% - Accent6 7 7" xfId="30763"/>
    <cellStyle name="40% - Accent6 7 8" xfId="30764"/>
    <cellStyle name="40% - Accent6 8" xfId="30765"/>
    <cellStyle name="40% - Accent6 8 2" xfId="30766"/>
    <cellStyle name="40% - Accent6 8 2 2" xfId="30767"/>
    <cellStyle name="40% - Accent6 8 2 2 2" xfId="30768"/>
    <cellStyle name="40% - Accent6 8 2 3" xfId="30769"/>
    <cellStyle name="40% - Accent6 8 3" xfId="30770"/>
    <cellStyle name="40% - Accent6 8 3 2" xfId="30771"/>
    <cellStyle name="40% - Accent6 8 4" xfId="30772"/>
    <cellStyle name="40% - Accent6 8 5" xfId="30773"/>
    <cellStyle name="40% - Accent6 8 6" xfId="30774"/>
    <cellStyle name="40% - Accent6 8 7" xfId="30775"/>
    <cellStyle name="40% - Accent6 8 8" xfId="30776"/>
    <cellStyle name="40% - Accent6 9" xfId="30777"/>
    <cellStyle name="40% - Accent6 9 2" xfId="30778"/>
    <cellStyle name="40% - Accent6 9 2 2" xfId="30779"/>
    <cellStyle name="40% - Accent6 9 2 2 2" xfId="30780"/>
    <cellStyle name="40% - Accent6 9 2 3" xfId="30781"/>
    <cellStyle name="40% - Accent6 9 3" xfId="30782"/>
    <cellStyle name="40% - Accent6 9 3 2" xfId="30783"/>
    <cellStyle name="40% - Accent6 9 4" xfId="30784"/>
    <cellStyle name="40% - Accent6 9 5" xfId="30785"/>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10" xfId="190"/>
    <cellStyle name="Comma 10 2" xfId="30787"/>
    <cellStyle name="Comma 10 2 2" xfId="30788"/>
    <cellStyle name="Comma 10 2 2 2" xfId="30789"/>
    <cellStyle name="Comma 10 2 3" xfId="30790"/>
    <cellStyle name="Comma 10 2 4" xfId="30791"/>
    <cellStyle name="Comma 10 3" xfId="30792"/>
    <cellStyle name="Comma 10 3 2" xfId="30793"/>
    <cellStyle name="Comma 10 3 2 2" xfId="30794"/>
    <cellStyle name="Comma 10 3 3" xfId="30795"/>
    <cellStyle name="Comma 10 4" xfId="30796"/>
    <cellStyle name="Comma 10 4 2" xfId="30797"/>
    <cellStyle name="Comma 10 5" xfId="30798"/>
    <cellStyle name="Comma 10 6" xfId="30799"/>
    <cellStyle name="Comma 10 7" xfId="30800"/>
    <cellStyle name="Comma 10 8" xfId="30786"/>
    <cellStyle name="Comma 11" xfId="191"/>
    <cellStyle name="Comma 11 2" xfId="30801"/>
    <cellStyle name="Comma 11 2 2" xfId="30802"/>
    <cellStyle name="Comma 11 2 2 2" xfId="30803"/>
    <cellStyle name="Comma 11 2 3" xfId="30804"/>
    <cellStyle name="Comma 11 2 3 2" xfId="30805"/>
    <cellStyle name="Comma 11 2 4" xfId="30806"/>
    <cellStyle name="Comma 11 2 5" xfId="30807"/>
    <cellStyle name="Comma 11 2 6" xfId="30808"/>
    <cellStyle name="Comma 11 3" xfId="30809"/>
    <cellStyle name="Comma 11 3 2" xfId="30810"/>
    <cellStyle name="Comma 11 4" xfId="30811"/>
    <cellStyle name="Comma 11 4 2" xfId="30812"/>
    <cellStyle name="Comma 11 5" xfId="30813"/>
    <cellStyle name="Comma 11 5 2" xfId="30814"/>
    <cellStyle name="Comma 11 6" xfId="30815"/>
    <cellStyle name="Comma 11 6 2" xfId="30816"/>
    <cellStyle name="Comma 11 7" xfId="30817"/>
    <cellStyle name="Comma 11 8" xfId="30818"/>
    <cellStyle name="Comma 11 9" xfId="30819"/>
    <cellStyle name="Comma 12" xfId="195"/>
    <cellStyle name="Comma 12 2" xfId="30821"/>
    <cellStyle name="Comma 12 2 2" xfId="30822"/>
    <cellStyle name="Comma 12 3" xfId="30823"/>
    <cellStyle name="Comma 12 3 2" xfId="30824"/>
    <cellStyle name="Comma 12 3 2 2" xfId="30825"/>
    <cellStyle name="Comma 12 3 3" xfId="30826"/>
    <cellStyle name="Comma 12 4" xfId="30827"/>
    <cellStyle name="Comma 12 4 2" xfId="30828"/>
    <cellStyle name="Comma 12 5" xfId="30829"/>
    <cellStyle name="Comma 12 6" xfId="30830"/>
    <cellStyle name="Comma 12 7" xfId="30831"/>
    <cellStyle name="Comma 12 8" xfId="30820"/>
    <cellStyle name="Comma 13" xfId="199"/>
    <cellStyle name="Comma 13 2" xfId="30833"/>
    <cellStyle name="Comma 13 2 2" xfId="30834"/>
    <cellStyle name="Comma 13 3" xfId="30835"/>
    <cellStyle name="Comma 13 3 2" xfId="30836"/>
    <cellStyle name="Comma 13 3 2 2" xfId="30837"/>
    <cellStyle name="Comma 13 3 3" xfId="30838"/>
    <cellStyle name="Comma 13 4" xfId="30839"/>
    <cellStyle name="Comma 13 5" xfId="30840"/>
    <cellStyle name="Comma 13 6" xfId="30841"/>
    <cellStyle name="Comma 13 7" xfId="30832"/>
    <cellStyle name="Comma 14" xfId="201"/>
    <cellStyle name="Comma 14 10" xfId="30843"/>
    <cellStyle name="Comma 14 11" xfId="30842"/>
    <cellStyle name="Comma 14 2" xfId="30844"/>
    <cellStyle name="Comma 14 2 2" xfId="30845"/>
    <cellStyle name="Comma 14 2 2 2" xfId="30846"/>
    <cellStyle name="Comma 14 2 3" xfId="30847"/>
    <cellStyle name="Comma 14 2 3 2" xfId="30848"/>
    <cellStyle name="Comma 14 2 4" xfId="30849"/>
    <cellStyle name="Comma 14 2 4 2" xfId="30850"/>
    <cellStyle name="Comma 14 2 5" xfId="30851"/>
    <cellStyle name="Comma 14 2 6" xfId="30852"/>
    <cellStyle name="Comma 14 2 7" xfId="30853"/>
    <cellStyle name="Comma 14 3" xfId="30854"/>
    <cellStyle name="Comma 14 3 2" xfId="30855"/>
    <cellStyle name="Comma 14 4" xfId="30856"/>
    <cellStyle name="Comma 14 4 2" xfId="30857"/>
    <cellStyle name="Comma 14 5" xfId="30858"/>
    <cellStyle name="Comma 14 6" xfId="30859"/>
    <cellStyle name="Comma 14 7" xfId="30860"/>
    <cellStyle name="Comma 14 8" xfId="30861"/>
    <cellStyle name="Comma 14 9" xfId="30862"/>
    <cellStyle name="Comma 15" xfId="30863"/>
    <cellStyle name="Comma 15 10" xfId="30864"/>
    <cellStyle name="Comma 15 10 2" xfId="30865"/>
    <cellStyle name="Comma 15 11" xfId="30866"/>
    <cellStyle name="Comma 15 11 2" xfId="30867"/>
    <cellStyle name="Comma 15 12" xfId="30868"/>
    <cellStyle name="Comma 15 13" xfId="30869"/>
    <cellStyle name="Comma 15 14" xfId="30870"/>
    <cellStyle name="Comma 15 15" xfId="30871"/>
    <cellStyle name="Comma 15 16" xfId="30872"/>
    <cellStyle name="Comma 15 17" xfId="30873"/>
    <cellStyle name="Comma 15 2" xfId="30874"/>
    <cellStyle name="Comma 15 2 10" xfId="30875"/>
    <cellStyle name="Comma 15 2 11" xfId="30876"/>
    <cellStyle name="Comma 15 2 12" xfId="30877"/>
    <cellStyle name="Comma 15 2 2" xfId="30878"/>
    <cellStyle name="Comma 15 2 2 2" xfId="30879"/>
    <cellStyle name="Comma 15 2 2 2 2" xfId="30880"/>
    <cellStyle name="Comma 15 2 2 2 2 2" xfId="30881"/>
    <cellStyle name="Comma 15 2 2 2 3" xfId="30882"/>
    <cellStyle name="Comma 15 2 2 3" xfId="30883"/>
    <cellStyle name="Comma 15 2 2 3 2" xfId="30884"/>
    <cellStyle name="Comma 15 2 2 4" xfId="30885"/>
    <cellStyle name="Comma 15 2 2 5" xfId="30886"/>
    <cellStyle name="Comma 15 2 3" xfId="30887"/>
    <cellStyle name="Comma 15 2 3 2" xfId="30888"/>
    <cellStyle name="Comma 15 2 3 2 2" xfId="30889"/>
    <cellStyle name="Comma 15 2 3 2 2 2" xfId="30890"/>
    <cellStyle name="Comma 15 2 3 2 3" xfId="30891"/>
    <cellStyle name="Comma 15 2 3 3" xfId="30892"/>
    <cellStyle name="Comma 15 2 3 3 2" xfId="30893"/>
    <cellStyle name="Comma 15 2 3 4" xfId="30894"/>
    <cellStyle name="Comma 15 2 3 5" xfId="30895"/>
    <cellStyle name="Comma 15 2 4" xfId="30896"/>
    <cellStyle name="Comma 15 2 4 2" xfId="30897"/>
    <cellStyle name="Comma 15 2 4 2 2" xfId="30898"/>
    <cellStyle name="Comma 15 2 4 2 2 2" xfId="30899"/>
    <cellStyle name="Comma 15 2 4 2 3" xfId="30900"/>
    <cellStyle name="Comma 15 2 4 3" xfId="30901"/>
    <cellStyle name="Comma 15 2 4 3 2" xfId="30902"/>
    <cellStyle name="Comma 15 2 4 4" xfId="30903"/>
    <cellStyle name="Comma 15 2 4 5" xfId="30904"/>
    <cellStyle name="Comma 15 2 5" xfId="30905"/>
    <cellStyle name="Comma 15 2 5 2" xfId="30906"/>
    <cellStyle name="Comma 15 2 5 2 2" xfId="30907"/>
    <cellStyle name="Comma 15 2 5 2 2 2" xfId="30908"/>
    <cellStyle name="Comma 15 2 5 2 3" xfId="30909"/>
    <cellStyle name="Comma 15 2 5 3" xfId="30910"/>
    <cellStyle name="Comma 15 2 5 3 2" xfId="30911"/>
    <cellStyle name="Comma 15 2 5 4" xfId="30912"/>
    <cellStyle name="Comma 15 2 5 5" xfId="30913"/>
    <cellStyle name="Comma 15 2 6" xfId="30914"/>
    <cellStyle name="Comma 15 2 6 2" xfId="30915"/>
    <cellStyle name="Comma 15 2 6 2 2" xfId="30916"/>
    <cellStyle name="Comma 15 2 6 2 2 2" xfId="30917"/>
    <cellStyle name="Comma 15 2 6 2 3" xfId="30918"/>
    <cellStyle name="Comma 15 2 6 3" xfId="30919"/>
    <cellStyle name="Comma 15 2 6 3 2" xfId="30920"/>
    <cellStyle name="Comma 15 2 6 4" xfId="30921"/>
    <cellStyle name="Comma 15 2 6 5" xfId="30922"/>
    <cellStyle name="Comma 15 2 7" xfId="30923"/>
    <cellStyle name="Comma 15 2 7 2" xfId="30924"/>
    <cellStyle name="Comma 15 2 7 2 2" xfId="30925"/>
    <cellStyle name="Comma 15 2 7 3" xfId="30926"/>
    <cellStyle name="Comma 15 2 8" xfId="30927"/>
    <cellStyle name="Comma 15 2 8 2" xfId="30928"/>
    <cellStyle name="Comma 15 2 9" xfId="30929"/>
    <cellStyle name="Comma 15 2 9 2" xfId="30930"/>
    <cellStyle name="Comma 15 3" xfId="30931"/>
    <cellStyle name="Comma 15 3 2" xfId="30932"/>
    <cellStyle name="Comma 15 3 2 2" xfId="30933"/>
    <cellStyle name="Comma 15 3 2 2 2" xfId="30934"/>
    <cellStyle name="Comma 15 3 2 2 2 2" xfId="30935"/>
    <cellStyle name="Comma 15 3 2 2 3" xfId="30936"/>
    <cellStyle name="Comma 15 3 2 3" xfId="30937"/>
    <cellStyle name="Comma 15 3 2 3 2" xfId="30938"/>
    <cellStyle name="Comma 15 3 2 4" xfId="30939"/>
    <cellStyle name="Comma 15 3 2 5" xfId="30940"/>
    <cellStyle name="Comma 15 3 3" xfId="30941"/>
    <cellStyle name="Comma 15 3 3 2" xfId="30942"/>
    <cellStyle name="Comma 15 3 3 2 2" xfId="30943"/>
    <cellStyle name="Comma 15 3 3 3" xfId="30944"/>
    <cellStyle name="Comma 15 3 4" xfId="30945"/>
    <cellStyle name="Comma 15 3 4 2" xfId="30946"/>
    <cellStyle name="Comma 15 3 5" xfId="30947"/>
    <cellStyle name="Comma 15 3 6" xfId="30948"/>
    <cellStyle name="Comma 15 4" xfId="30949"/>
    <cellStyle name="Comma 15 4 2" xfId="30950"/>
    <cellStyle name="Comma 15 4 2 2" xfId="30951"/>
    <cellStyle name="Comma 15 4 2 2 2" xfId="30952"/>
    <cellStyle name="Comma 15 4 2 3" xfId="30953"/>
    <cellStyle name="Comma 15 4 3" xfId="30954"/>
    <cellStyle name="Comma 15 4 3 2" xfId="30955"/>
    <cellStyle name="Comma 15 4 4" xfId="30956"/>
    <cellStyle name="Comma 15 4 5" xfId="30957"/>
    <cellStyle name="Comma 15 5" xfId="30958"/>
    <cellStyle name="Comma 15 5 2" xfId="30959"/>
    <cellStyle name="Comma 15 5 2 2" xfId="30960"/>
    <cellStyle name="Comma 15 5 2 2 2" xfId="30961"/>
    <cellStyle name="Comma 15 5 2 3" xfId="30962"/>
    <cellStyle name="Comma 15 5 3" xfId="30963"/>
    <cellStyle name="Comma 15 5 3 2" xfId="30964"/>
    <cellStyle name="Comma 15 5 4" xfId="30965"/>
    <cellStyle name="Comma 15 5 5" xfId="30966"/>
    <cellStyle name="Comma 15 6" xfId="30967"/>
    <cellStyle name="Comma 15 6 2" xfId="30968"/>
    <cellStyle name="Comma 15 6 2 2" xfId="30969"/>
    <cellStyle name="Comma 15 6 2 2 2" xfId="30970"/>
    <cellStyle name="Comma 15 6 2 3" xfId="30971"/>
    <cellStyle name="Comma 15 6 3" xfId="30972"/>
    <cellStyle name="Comma 15 6 3 2" xfId="30973"/>
    <cellStyle name="Comma 15 6 4" xfId="30974"/>
    <cellStyle name="Comma 15 6 5" xfId="30975"/>
    <cellStyle name="Comma 15 7" xfId="30976"/>
    <cellStyle name="Comma 15 7 2" xfId="30977"/>
    <cellStyle name="Comma 15 7 2 2" xfId="30978"/>
    <cellStyle name="Comma 15 7 2 2 2" xfId="30979"/>
    <cellStyle name="Comma 15 7 2 3" xfId="30980"/>
    <cellStyle name="Comma 15 7 3" xfId="30981"/>
    <cellStyle name="Comma 15 7 3 2" xfId="30982"/>
    <cellStyle name="Comma 15 7 4" xfId="30983"/>
    <cellStyle name="Comma 15 7 5" xfId="30984"/>
    <cellStyle name="Comma 15 8" xfId="30985"/>
    <cellStyle name="Comma 15 8 2" xfId="30986"/>
    <cellStyle name="Comma 15 8 2 2" xfId="30987"/>
    <cellStyle name="Comma 15 8 2 2 2" xfId="30988"/>
    <cellStyle name="Comma 15 8 2 3" xfId="30989"/>
    <cellStyle name="Comma 15 8 3" xfId="30990"/>
    <cellStyle name="Comma 15 8 3 2" xfId="30991"/>
    <cellStyle name="Comma 15 8 4" xfId="30992"/>
    <cellStyle name="Comma 15 8 5" xfId="30993"/>
    <cellStyle name="Comma 15 9" xfId="30994"/>
    <cellStyle name="Comma 15 9 2" xfId="30995"/>
    <cellStyle name="Comma 15 9 2 2" xfId="30996"/>
    <cellStyle name="Comma 15 9 3" xfId="30997"/>
    <cellStyle name="Comma 16" xfId="30998"/>
    <cellStyle name="Comma 16 2" xfId="30999"/>
    <cellStyle name="Comma 16 2 2" xfId="31000"/>
    <cellStyle name="Comma 16 3" xfId="31001"/>
    <cellStyle name="Comma 16 3 2" xfId="31002"/>
    <cellStyle name="Comma 16 3 2 2" xfId="31003"/>
    <cellStyle name="Comma 16 3 3" xfId="31004"/>
    <cellStyle name="Comma 16 4" xfId="31005"/>
    <cellStyle name="Comma 16 5" xfId="31006"/>
    <cellStyle name="Comma 16 6" xfId="31007"/>
    <cellStyle name="Comma 17" xfId="31008"/>
    <cellStyle name="Comma 17 10" xfId="31009"/>
    <cellStyle name="Comma 17 10 2" xfId="31010"/>
    <cellStyle name="Comma 17 11" xfId="31011"/>
    <cellStyle name="Comma 17 12" xfId="31012"/>
    <cellStyle name="Comma 17 13" xfId="31013"/>
    <cellStyle name="Comma 17 2" xfId="31014"/>
    <cellStyle name="Comma 17 2 2" xfId="31015"/>
    <cellStyle name="Comma 17 2 2 2" xfId="31016"/>
    <cellStyle name="Comma 17 2 2 2 2" xfId="31017"/>
    <cellStyle name="Comma 17 2 2 2 2 2" xfId="31018"/>
    <cellStyle name="Comma 17 2 2 2 3" xfId="31019"/>
    <cellStyle name="Comma 17 2 2 3" xfId="31020"/>
    <cellStyle name="Comma 17 2 2 3 2" xfId="31021"/>
    <cellStyle name="Comma 17 2 2 4" xfId="31022"/>
    <cellStyle name="Comma 17 2 2 5" xfId="31023"/>
    <cellStyle name="Comma 17 2 3" xfId="31024"/>
    <cellStyle name="Comma 17 2 3 2" xfId="31025"/>
    <cellStyle name="Comma 17 2 3 2 2" xfId="31026"/>
    <cellStyle name="Comma 17 2 3 3" xfId="31027"/>
    <cellStyle name="Comma 17 2 4" xfId="31028"/>
    <cellStyle name="Comma 17 2 4 2" xfId="31029"/>
    <cellStyle name="Comma 17 2 5" xfId="31030"/>
    <cellStyle name="Comma 17 2 6" xfId="31031"/>
    <cellStyle name="Comma 17 3" xfId="31032"/>
    <cellStyle name="Comma 17 3 2" xfId="31033"/>
    <cellStyle name="Comma 17 3 2 2" xfId="31034"/>
    <cellStyle name="Comma 17 3 2 2 2" xfId="31035"/>
    <cellStyle name="Comma 17 3 2 2 2 2" xfId="31036"/>
    <cellStyle name="Comma 17 3 2 2 3" xfId="31037"/>
    <cellStyle name="Comma 17 3 2 3" xfId="31038"/>
    <cellStyle name="Comma 17 3 2 3 2" xfId="31039"/>
    <cellStyle name="Comma 17 3 2 4" xfId="31040"/>
    <cellStyle name="Comma 17 3 2 5" xfId="31041"/>
    <cellStyle name="Comma 17 3 3" xfId="31042"/>
    <cellStyle name="Comma 17 3 3 2" xfId="31043"/>
    <cellStyle name="Comma 17 3 3 2 2" xfId="31044"/>
    <cellStyle name="Comma 17 3 3 3" xfId="31045"/>
    <cellStyle name="Comma 17 3 4" xfId="31046"/>
    <cellStyle name="Comma 17 3 4 2" xfId="31047"/>
    <cellStyle name="Comma 17 3 5" xfId="31048"/>
    <cellStyle name="Comma 17 3 6" xfId="31049"/>
    <cellStyle name="Comma 17 4" xfId="31050"/>
    <cellStyle name="Comma 17 4 2" xfId="31051"/>
    <cellStyle name="Comma 17 4 2 2" xfId="31052"/>
    <cellStyle name="Comma 17 4 2 2 2" xfId="31053"/>
    <cellStyle name="Comma 17 4 2 3" xfId="31054"/>
    <cellStyle name="Comma 17 4 3" xfId="31055"/>
    <cellStyle name="Comma 17 4 3 2" xfId="31056"/>
    <cellStyle name="Comma 17 4 4" xfId="31057"/>
    <cellStyle name="Comma 17 4 5" xfId="31058"/>
    <cellStyle name="Comma 17 5" xfId="31059"/>
    <cellStyle name="Comma 17 5 2" xfId="31060"/>
    <cellStyle name="Comma 17 5 2 2" xfId="31061"/>
    <cellStyle name="Comma 17 5 2 2 2" xfId="31062"/>
    <cellStyle name="Comma 17 5 2 3" xfId="31063"/>
    <cellStyle name="Comma 17 5 3" xfId="31064"/>
    <cellStyle name="Comma 17 5 3 2" xfId="31065"/>
    <cellStyle name="Comma 17 5 4" xfId="31066"/>
    <cellStyle name="Comma 17 5 5" xfId="31067"/>
    <cellStyle name="Comma 17 6" xfId="31068"/>
    <cellStyle name="Comma 17 6 2" xfId="31069"/>
    <cellStyle name="Comma 17 6 2 2" xfId="31070"/>
    <cellStyle name="Comma 17 6 2 2 2" xfId="31071"/>
    <cellStyle name="Comma 17 6 2 3" xfId="31072"/>
    <cellStyle name="Comma 17 6 3" xfId="31073"/>
    <cellStyle name="Comma 17 6 3 2" xfId="31074"/>
    <cellStyle name="Comma 17 6 4" xfId="31075"/>
    <cellStyle name="Comma 17 6 5" xfId="31076"/>
    <cellStyle name="Comma 17 7" xfId="31077"/>
    <cellStyle name="Comma 17 7 2" xfId="31078"/>
    <cellStyle name="Comma 17 7 2 2" xfId="31079"/>
    <cellStyle name="Comma 17 7 2 2 2" xfId="31080"/>
    <cellStyle name="Comma 17 7 2 3" xfId="31081"/>
    <cellStyle name="Comma 17 7 3" xfId="31082"/>
    <cellStyle name="Comma 17 7 3 2" xfId="31083"/>
    <cellStyle name="Comma 17 7 4" xfId="31084"/>
    <cellStyle name="Comma 17 7 5" xfId="31085"/>
    <cellStyle name="Comma 17 8" xfId="31086"/>
    <cellStyle name="Comma 17 8 2" xfId="31087"/>
    <cellStyle name="Comma 17 8 2 2" xfId="31088"/>
    <cellStyle name="Comma 17 8 3" xfId="31089"/>
    <cellStyle name="Comma 17 9" xfId="31090"/>
    <cellStyle name="Comma 17 9 2" xfId="31091"/>
    <cellStyle name="Comma 18" xfId="31092"/>
    <cellStyle name="Comma 18 2" xfId="31093"/>
    <cellStyle name="Comma 18 2 2" xfId="31094"/>
    <cellStyle name="Comma 18 3" xfId="31095"/>
    <cellStyle name="Comma 18 3 2" xfId="31096"/>
    <cellStyle name="Comma 18 4" xfId="31097"/>
    <cellStyle name="Comma 18 5" xfId="31098"/>
    <cellStyle name="Comma 18 6" xfId="31099"/>
    <cellStyle name="Comma 19" xfId="31100"/>
    <cellStyle name="Comma 19 2" xfId="31101"/>
    <cellStyle name="Comma 19 2 2" xfId="31102"/>
    <cellStyle name="Comma 19 3" xfId="31103"/>
    <cellStyle name="Comma 2" xfId="33"/>
    <cellStyle name="Comma 2 10" xfId="31105"/>
    <cellStyle name="Comma 2 10 2" xfId="31106"/>
    <cellStyle name="Comma 2 11" xfId="31107"/>
    <cellStyle name="Comma 2 11 2" xfId="31108"/>
    <cellStyle name="Comma 2 12" xfId="31109"/>
    <cellStyle name="Comma 2 13" xfId="31110"/>
    <cellStyle name="Comma 2 14" xfId="31111"/>
    <cellStyle name="Comma 2 15" xfId="31104"/>
    <cellStyle name="Comma 2 2" xfId="34"/>
    <cellStyle name="Comma 2 2 10" xfId="31113"/>
    <cellStyle name="Comma 2 2 11" xfId="31114"/>
    <cellStyle name="Comma 2 2 12" xfId="31115"/>
    <cellStyle name="Comma 2 2 13" xfId="31112"/>
    <cellStyle name="Comma 2 2 2" xfId="35"/>
    <cellStyle name="Comma 2 2 2 10" xfId="31117"/>
    <cellStyle name="Comma 2 2 2 11" xfId="31118"/>
    <cellStyle name="Comma 2 2 2 12" xfId="31116"/>
    <cellStyle name="Comma 2 2 2 2" xfId="31119"/>
    <cellStyle name="Comma 2 2 2 2 10" xfId="31120"/>
    <cellStyle name="Comma 2 2 2 2 2" xfId="31121"/>
    <cellStyle name="Comma 2 2 2 2 2 2" xfId="31122"/>
    <cellStyle name="Comma 2 2 2 2 2 2 2" xfId="31123"/>
    <cellStyle name="Comma 2 2 2 2 2 3" xfId="31124"/>
    <cellStyle name="Comma 2 2 2 2 2 3 2" xfId="31125"/>
    <cellStyle name="Comma 2 2 2 2 2 4" xfId="31126"/>
    <cellStyle name="Comma 2 2 2 2 2 5" xfId="31127"/>
    <cellStyle name="Comma 2 2 2 2 2 6" xfId="31128"/>
    <cellStyle name="Comma 2 2 2 2 3" xfId="31129"/>
    <cellStyle name="Comma 2 2 2 2 3 2" xfId="31130"/>
    <cellStyle name="Comma 2 2 2 2 3 2 2" xfId="31131"/>
    <cellStyle name="Comma 2 2 2 2 3 3" xfId="31132"/>
    <cellStyle name="Comma 2 2 2 2 3 3 2" xfId="31133"/>
    <cellStyle name="Comma 2 2 2 2 3 4" xfId="31134"/>
    <cellStyle name="Comma 2 2 2 2 3 5" xfId="31135"/>
    <cellStyle name="Comma 2 2 2 2 3 6" xfId="31136"/>
    <cellStyle name="Comma 2 2 2 2 4" xfId="31137"/>
    <cellStyle name="Comma 2 2 2 2 4 2" xfId="31138"/>
    <cellStyle name="Comma 2 2 2 2 4 2 2" xfId="31139"/>
    <cellStyle name="Comma 2 2 2 2 4 3" xfId="31140"/>
    <cellStyle name="Comma 2 2 2 2 4 3 2" xfId="31141"/>
    <cellStyle name="Comma 2 2 2 2 4 4" xfId="31142"/>
    <cellStyle name="Comma 2 2 2 2 4 5" xfId="31143"/>
    <cellStyle name="Comma 2 2 2 2 4 6" xfId="31144"/>
    <cellStyle name="Comma 2 2 2 2 5" xfId="31145"/>
    <cellStyle name="Comma 2 2 2 2 5 2" xfId="31146"/>
    <cellStyle name="Comma 2 2 2 2 6" xfId="31147"/>
    <cellStyle name="Comma 2 2 2 2 6 2" xfId="31148"/>
    <cellStyle name="Comma 2 2 2 2 7" xfId="31149"/>
    <cellStyle name="Comma 2 2 2 2 7 2" xfId="31150"/>
    <cellStyle name="Comma 2 2 2 2 8" xfId="31151"/>
    <cellStyle name="Comma 2 2 2 2 9" xfId="31152"/>
    <cellStyle name="Comma 2 2 2 3" xfId="31153"/>
    <cellStyle name="Comma 2 2 2 3 2" xfId="31154"/>
    <cellStyle name="Comma 2 2 2 3 2 2" xfId="31155"/>
    <cellStyle name="Comma 2 2 2 3 3" xfId="31156"/>
    <cellStyle name="Comma 2 2 2 3 3 2" xfId="31157"/>
    <cellStyle name="Comma 2 2 2 3 4" xfId="31158"/>
    <cellStyle name="Comma 2 2 2 3 5" xfId="31159"/>
    <cellStyle name="Comma 2 2 2 3 6" xfId="31160"/>
    <cellStyle name="Comma 2 2 2 4" xfId="31161"/>
    <cellStyle name="Comma 2 2 2 4 2" xfId="31162"/>
    <cellStyle name="Comma 2 2 2 4 2 2" xfId="31163"/>
    <cellStyle name="Comma 2 2 2 4 3" xfId="31164"/>
    <cellStyle name="Comma 2 2 2 4 3 2" xfId="31165"/>
    <cellStyle name="Comma 2 2 2 4 4" xfId="31166"/>
    <cellStyle name="Comma 2 2 2 4 5" xfId="31167"/>
    <cellStyle name="Comma 2 2 2 4 6" xfId="31168"/>
    <cellStyle name="Comma 2 2 2 5" xfId="31169"/>
    <cellStyle name="Comma 2 2 2 5 2" xfId="31170"/>
    <cellStyle name="Comma 2 2 2 5 2 2" xfId="31171"/>
    <cellStyle name="Comma 2 2 2 5 3" xfId="31172"/>
    <cellStyle name="Comma 2 2 2 5 3 2" xfId="31173"/>
    <cellStyle name="Comma 2 2 2 5 4" xfId="31174"/>
    <cellStyle name="Comma 2 2 2 5 5" xfId="31175"/>
    <cellStyle name="Comma 2 2 2 5 6" xfId="31176"/>
    <cellStyle name="Comma 2 2 2 6" xfId="31177"/>
    <cellStyle name="Comma 2 2 2 6 2" xfId="31178"/>
    <cellStyle name="Comma 2 2 2 7" xfId="31179"/>
    <cellStyle name="Comma 2 2 2 7 2" xfId="31180"/>
    <cellStyle name="Comma 2 2 2 8" xfId="31181"/>
    <cellStyle name="Comma 2 2 2 8 2" xfId="31182"/>
    <cellStyle name="Comma 2 2 2 9" xfId="31183"/>
    <cellStyle name="Comma 2 2 3" xfId="31184"/>
    <cellStyle name="Comma 2 2 3 10" xfId="31185"/>
    <cellStyle name="Comma 2 2 3 2" xfId="31186"/>
    <cellStyle name="Comma 2 2 3 2 2" xfId="31187"/>
    <cellStyle name="Comma 2 2 3 2 2 2" xfId="31188"/>
    <cellStyle name="Comma 2 2 3 2 3" xfId="31189"/>
    <cellStyle name="Comma 2 2 3 2 3 2" xfId="31190"/>
    <cellStyle name="Comma 2 2 3 2 4" xfId="31191"/>
    <cellStyle name="Comma 2 2 3 2 5" xfId="31192"/>
    <cellStyle name="Comma 2 2 3 2 6" xfId="31193"/>
    <cellStyle name="Comma 2 2 3 3" xfId="31194"/>
    <cellStyle name="Comma 2 2 3 3 2" xfId="31195"/>
    <cellStyle name="Comma 2 2 3 3 2 2" xfId="31196"/>
    <cellStyle name="Comma 2 2 3 3 3" xfId="31197"/>
    <cellStyle name="Comma 2 2 3 3 3 2" xfId="31198"/>
    <cellStyle name="Comma 2 2 3 3 4" xfId="31199"/>
    <cellStyle name="Comma 2 2 3 3 5" xfId="31200"/>
    <cellStyle name="Comma 2 2 3 3 6" xfId="31201"/>
    <cellStyle name="Comma 2 2 3 4" xfId="31202"/>
    <cellStyle name="Comma 2 2 3 4 2" xfId="31203"/>
    <cellStyle name="Comma 2 2 3 4 2 2" xfId="31204"/>
    <cellStyle name="Comma 2 2 3 4 3" xfId="31205"/>
    <cellStyle name="Comma 2 2 3 4 3 2" xfId="31206"/>
    <cellStyle name="Comma 2 2 3 4 4" xfId="31207"/>
    <cellStyle name="Comma 2 2 3 4 5" xfId="31208"/>
    <cellStyle name="Comma 2 2 3 4 6" xfId="31209"/>
    <cellStyle name="Comma 2 2 3 5" xfId="31210"/>
    <cellStyle name="Comma 2 2 3 5 2" xfId="31211"/>
    <cellStyle name="Comma 2 2 3 6" xfId="31212"/>
    <cellStyle name="Comma 2 2 3 6 2" xfId="31213"/>
    <cellStyle name="Comma 2 2 3 7" xfId="31214"/>
    <cellStyle name="Comma 2 2 3 7 2" xfId="31215"/>
    <cellStyle name="Comma 2 2 3 8" xfId="31216"/>
    <cellStyle name="Comma 2 2 3 9" xfId="31217"/>
    <cellStyle name="Comma 2 2 4" xfId="31218"/>
    <cellStyle name="Comma 2 2 4 2" xfId="31219"/>
    <cellStyle name="Comma 2 2 4 2 2" xfId="31220"/>
    <cellStyle name="Comma 2 2 4 3" xfId="31221"/>
    <cellStyle name="Comma 2 2 4 3 2" xfId="31222"/>
    <cellStyle name="Comma 2 2 4 4" xfId="31223"/>
    <cellStyle name="Comma 2 2 4 5" xfId="31224"/>
    <cellStyle name="Comma 2 2 4 6" xfId="31225"/>
    <cellStyle name="Comma 2 2 5" xfId="31226"/>
    <cellStyle name="Comma 2 2 5 2" xfId="31227"/>
    <cellStyle name="Comma 2 2 5 2 2" xfId="31228"/>
    <cellStyle name="Comma 2 2 5 3" xfId="31229"/>
    <cellStyle name="Comma 2 2 5 3 2" xfId="31230"/>
    <cellStyle name="Comma 2 2 5 4" xfId="31231"/>
    <cellStyle name="Comma 2 2 5 4 2" xfId="31232"/>
    <cellStyle name="Comma 2 2 5 5" xfId="31233"/>
    <cellStyle name="Comma 2 2 5 6" xfId="31234"/>
    <cellStyle name="Comma 2 2 5 7" xfId="31235"/>
    <cellStyle name="Comma 2 2 6" xfId="31236"/>
    <cellStyle name="Comma 2 2 6 2" xfId="31237"/>
    <cellStyle name="Comma 2 2 6 2 2" xfId="31238"/>
    <cellStyle name="Comma 2 2 6 3" xfId="31239"/>
    <cellStyle name="Comma 2 2 6 3 2" xfId="31240"/>
    <cellStyle name="Comma 2 2 6 4" xfId="31241"/>
    <cellStyle name="Comma 2 2 6 5" xfId="31242"/>
    <cellStyle name="Comma 2 2 6 6" xfId="31243"/>
    <cellStyle name="Comma 2 2 7" xfId="31244"/>
    <cellStyle name="Comma 2 2 7 2" xfId="31245"/>
    <cellStyle name="Comma 2 2 8" xfId="31246"/>
    <cellStyle name="Comma 2 2 8 2" xfId="31247"/>
    <cellStyle name="Comma 2 2 9" xfId="31248"/>
    <cellStyle name="Comma 2 2 9 2" xfId="31249"/>
    <cellStyle name="Comma 2 3" xfId="36"/>
    <cellStyle name="Comma 2 3 10" xfId="31251"/>
    <cellStyle name="Comma 2 3 11" xfId="31252"/>
    <cellStyle name="Comma 2 3 12" xfId="31253"/>
    <cellStyle name="Comma 2 3 13" xfId="31250"/>
    <cellStyle name="Comma 2 3 2" xfId="31254"/>
    <cellStyle name="Comma 2 3 2 10" xfId="31255"/>
    <cellStyle name="Comma 2 3 2 2" xfId="31256"/>
    <cellStyle name="Comma 2 3 2 2 2" xfId="31257"/>
    <cellStyle name="Comma 2 3 2 2 2 2" xfId="31258"/>
    <cellStyle name="Comma 2 3 2 2 3" xfId="31259"/>
    <cellStyle name="Comma 2 3 2 2 3 2" xfId="31260"/>
    <cellStyle name="Comma 2 3 2 2 4" xfId="31261"/>
    <cellStyle name="Comma 2 3 2 2 5" xfId="31262"/>
    <cellStyle name="Comma 2 3 2 2 6" xfId="31263"/>
    <cellStyle name="Comma 2 3 2 3" xfId="31264"/>
    <cellStyle name="Comma 2 3 2 3 2" xfId="31265"/>
    <cellStyle name="Comma 2 3 2 3 2 2" xfId="31266"/>
    <cellStyle name="Comma 2 3 2 3 3" xfId="31267"/>
    <cellStyle name="Comma 2 3 2 3 3 2" xfId="31268"/>
    <cellStyle name="Comma 2 3 2 3 4" xfId="31269"/>
    <cellStyle name="Comma 2 3 2 3 5" xfId="31270"/>
    <cellStyle name="Comma 2 3 2 3 6" xfId="31271"/>
    <cellStyle name="Comma 2 3 2 4" xfId="31272"/>
    <cellStyle name="Comma 2 3 2 4 2" xfId="31273"/>
    <cellStyle name="Comma 2 3 2 4 2 2" xfId="31274"/>
    <cellStyle name="Comma 2 3 2 4 3" xfId="31275"/>
    <cellStyle name="Comma 2 3 2 4 3 2" xfId="31276"/>
    <cellStyle name="Comma 2 3 2 4 4" xfId="31277"/>
    <cellStyle name="Comma 2 3 2 4 5" xfId="31278"/>
    <cellStyle name="Comma 2 3 2 4 6" xfId="31279"/>
    <cellStyle name="Comma 2 3 2 5" xfId="31280"/>
    <cellStyle name="Comma 2 3 2 5 2" xfId="31281"/>
    <cellStyle name="Comma 2 3 2 6" xfId="31282"/>
    <cellStyle name="Comma 2 3 2 6 2" xfId="31283"/>
    <cellStyle name="Comma 2 3 2 7" xfId="31284"/>
    <cellStyle name="Comma 2 3 2 7 2" xfId="31285"/>
    <cellStyle name="Comma 2 3 2 8" xfId="31286"/>
    <cellStyle name="Comma 2 3 2 9" xfId="31287"/>
    <cellStyle name="Comma 2 3 3" xfId="31288"/>
    <cellStyle name="Comma 2 3 3 2" xfId="31289"/>
    <cellStyle name="Comma 2 3 3 2 2" xfId="31290"/>
    <cellStyle name="Comma 2 3 3 2 2 2" xfId="31291"/>
    <cellStyle name="Comma 2 3 3 2 3" xfId="31292"/>
    <cellStyle name="Comma 2 3 3 2 3 2" xfId="31293"/>
    <cellStyle name="Comma 2 3 3 2 4" xfId="31294"/>
    <cellStyle name="Comma 2 3 3 2 4 2" xfId="31295"/>
    <cellStyle name="Comma 2 3 3 2 5" xfId="31296"/>
    <cellStyle name="Comma 2 3 3 2 6" xfId="31297"/>
    <cellStyle name="Comma 2 3 3 2 7" xfId="31298"/>
    <cellStyle name="Comma 2 3 3 3" xfId="31299"/>
    <cellStyle name="Comma 2 3 3 3 2" xfId="31300"/>
    <cellStyle name="Comma 2 3 3 4" xfId="31301"/>
    <cellStyle name="Comma 2 3 3 4 2" xfId="31302"/>
    <cellStyle name="Comma 2 3 3 5" xfId="31303"/>
    <cellStyle name="Comma 2 3 3 6" xfId="31304"/>
    <cellStyle name="Comma 2 3 3 7" xfId="31305"/>
    <cellStyle name="Comma 2 3 4" xfId="31306"/>
    <cellStyle name="Comma 2 3 4 2" xfId="31307"/>
    <cellStyle name="Comma 2 3 4 2 2" xfId="31308"/>
    <cellStyle name="Comma 2 3 4 3" xfId="31309"/>
    <cellStyle name="Comma 2 3 4 3 2" xfId="31310"/>
    <cellStyle name="Comma 2 3 4 4" xfId="31311"/>
    <cellStyle name="Comma 2 3 4 5" xfId="31312"/>
    <cellStyle name="Comma 2 3 4 6" xfId="31313"/>
    <cellStyle name="Comma 2 3 5" xfId="31314"/>
    <cellStyle name="Comma 2 3 5 2" xfId="31315"/>
    <cellStyle name="Comma 2 3 5 2 2" xfId="31316"/>
    <cellStyle name="Comma 2 3 5 3" xfId="31317"/>
    <cellStyle name="Comma 2 3 5 3 2" xfId="31318"/>
    <cellStyle name="Comma 2 3 5 4" xfId="31319"/>
    <cellStyle name="Comma 2 3 5 5" xfId="31320"/>
    <cellStyle name="Comma 2 3 5 6" xfId="31321"/>
    <cellStyle name="Comma 2 3 6" xfId="31322"/>
    <cellStyle name="Comma 2 3 6 2" xfId="31323"/>
    <cellStyle name="Comma 2 3 7" xfId="31324"/>
    <cellStyle name="Comma 2 3 7 2" xfId="31325"/>
    <cellStyle name="Comma 2 3 8" xfId="31326"/>
    <cellStyle name="Comma 2 3 8 2" xfId="31327"/>
    <cellStyle name="Comma 2 3 9" xfId="31328"/>
    <cellStyle name="Comma 2 3 9 2" xfId="31329"/>
    <cellStyle name="Comma 2 4" xfId="37"/>
    <cellStyle name="Comma 2 4 10" xfId="31331"/>
    <cellStyle name="Comma 2 4 11" xfId="31330"/>
    <cellStyle name="Comma 2 4 2" xfId="31332"/>
    <cellStyle name="Comma 2 4 2 2" xfId="31333"/>
    <cellStyle name="Comma 2 4 2 2 2" xfId="31334"/>
    <cellStyle name="Comma 2 4 2 3" xfId="31335"/>
    <cellStyle name="Comma 2 4 2 3 2" xfId="31336"/>
    <cellStyle name="Comma 2 4 2 4" xfId="31337"/>
    <cellStyle name="Comma 2 4 2 5" xfId="31338"/>
    <cellStyle name="Comma 2 4 2 6" xfId="31339"/>
    <cellStyle name="Comma 2 4 3" xfId="31340"/>
    <cellStyle name="Comma 2 4 3 2" xfId="31341"/>
    <cellStyle name="Comma 2 4 3 2 2" xfId="31342"/>
    <cellStyle name="Comma 2 4 3 3" xfId="31343"/>
    <cellStyle name="Comma 2 4 3 3 2" xfId="31344"/>
    <cellStyle name="Comma 2 4 3 4" xfId="31345"/>
    <cellStyle name="Comma 2 4 3 5" xfId="31346"/>
    <cellStyle name="Comma 2 4 3 6" xfId="31347"/>
    <cellStyle name="Comma 2 4 4" xfId="31348"/>
    <cellStyle name="Comma 2 4 4 2" xfId="31349"/>
    <cellStyle name="Comma 2 4 4 2 2" xfId="31350"/>
    <cellStyle name="Comma 2 4 4 3" xfId="31351"/>
    <cellStyle name="Comma 2 4 4 3 2" xfId="31352"/>
    <cellStyle name="Comma 2 4 4 4" xfId="31353"/>
    <cellStyle name="Comma 2 4 4 5" xfId="31354"/>
    <cellStyle name="Comma 2 4 4 6" xfId="31355"/>
    <cellStyle name="Comma 2 4 5" xfId="31356"/>
    <cellStyle name="Comma 2 4 5 2" xfId="31357"/>
    <cellStyle name="Comma 2 4 6" xfId="31358"/>
    <cellStyle name="Comma 2 4 6 2" xfId="31359"/>
    <cellStyle name="Comma 2 4 7" xfId="31360"/>
    <cellStyle name="Comma 2 4 7 2" xfId="31361"/>
    <cellStyle name="Comma 2 4 8" xfId="31362"/>
    <cellStyle name="Comma 2 4 9" xfId="31363"/>
    <cellStyle name="Comma 2 5" xfId="31364"/>
    <cellStyle name="Comma 2 5 10" xfId="31365"/>
    <cellStyle name="Comma 2 5 10 2" xfId="31366"/>
    <cellStyle name="Comma 2 5 10 2 2" xfId="31367"/>
    <cellStyle name="Comma 2 5 10 2 2 2" xfId="31368"/>
    <cellStyle name="Comma 2 5 10 2 3" xfId="31369"/>
    <cellStyle name="Comma 2 5 10 3" xfId="31370"/>
    <cellStyle name="Comma 2 5 10 3 2" xfId="31371"/>
    <cellStyle name="Comma 2 5 10 4" xfId="31372"/>
    <cellStyle name="Comma 2 5 10 5" xfId="31373"/>
    <cellStyle name="Comma 2 5 10 6" xfId="31374"/>
    <cellStyle name="Comma 2 5 10 7" xfId="31375"/>
    <cellStyle name="Comma 2 5 10 8" xfId="31376"/>
    <cellStyle name="Comma 2 5 11" xfId="31377"/>
    <cellStyle name="Comma 2 5 11 2" xfId="31378"/>
    <cellStyle name="Comma 2 5 11 2 2" xfId="31379"/>
    <cellStyle name="Comma 2 5 11 2 2 2" xfId="31380"/>
    <cellStyle name="Comma 2 5 11 2 3" xfId="31381"/>
    <cellStyle name="Comma 2 5 11 3" xfId="31382"/>
    <cellStyle name="Comma 2 5 11 3 2" xfId="31383"/>
    <cellStyle name="Comma 2 5 11 4" xfId="31384"/>
    <cellStyle name="Comma 2 5 11 5" xfId="31385"/>
    <cellStyle name="Comma 2 5 12" xfId="31386"/>
    <cellStyle name="Comma 2 5 12 2" xfId="31387"/>
    <cellStyle name="Comma 2 5 12 2 2" xfId="31388"/>
    <cellStyle name="Comma 2 5 12 2 2 2" xfId="31389"/>
    <cellStyle name="Comma 2 5 12 2 3" xfId="31390"/>
    <cellStyle name="Comma 2 5 12 3" xfId="31391"/>
    <cellStyle name="Comma 2 5 12 3 2" xfId="31392"/>
    <cellStyle name="Comma 2 5 12 4" xfId="31393"/>
    <cellStyle name="Comma 2 5 12 5" xfId="31394"/>
    <cellStyle name="Comma 2 5 13" xfId="31395"/>
    <cellStyle name="Comma 2 5 13 2" xfId="31396"/>
    <cellStyle name="Comma 2 5 13 2 2" xfId="31397"/>
    <cellStyle name="Comma 2 5 13 2 2 2" xfId="31398"/>
    <cellStyle name="Comma 2 5 13 2 3" xfId="31399"/>
    <cellStyle name="Comma 2 5 13 3" xfId="31400"/>
    <cellStyle name="Comma 2 5 13 3 2" xfId="31401"/>
    <cellStyle name="Comma 2 5 13 4" xfId="31402"/>
    <cellStyle name="Comma 2 5 13 5" xfId="31403"/>
    <cellStyle name="Comma 2 5 14" xfId="31404"/>
    <cellStyle name="Comma 2 5 14 2" xfId="31405"/>
    <cellStyle name="Comma 2 5 14 2 2" xfId="31406"/>
    <cellStyle name="Comma 2 5 14 2 2 2" xfId="31407"/>
    <cellStyle name="Comma 2 5 14 2 3" xfId="31408"/>
    <cellStyle name="Comma 2 5 14 3" xfId="31409"/>
    <cellStyle name="Comma 2 5 14 3 2" xfId="31410"/>
    <cellStyle name="Comma 2 5 14 4" xfId="31411"/>
    <cellStyle name="Comma 2 5 14 5" xfId="31412"/>
    <cellStyle name="Comma 2 5 15" xfId="31413"/>
    <cellStyle name="Comma 2 5 15 2" xfId="31414"/>
    <cellStyle name="Comma 2 5 16" xfId="31415"/>
    <cellStyle name="Comma 2 5 16 2" xfId="31416"/>
    <cellStyle name="Comma 2 5 16 2 2" xfId="31417"/>
    <cellStyle name="Comma 2 5 16 3" xfId="31418"/>
    <cellStyle name="Comma 2 5 16 4" xfId="31419"/>
    <cellStyle name="Comma 2 5 17" xfId="31420"/>
    <cellStyle name="Comma 2 5 17 2" xfId="31421"/>
    <cellStyle name="Comma 2 5 17 2 2" xfId="31422"/>
    <cellStyle name="Comma 2 5 17 3" xfId="31423"/>
    <cellStyle name="Comma 2 5 18" xfId="31424"/>
    <cellStyle name="Comma 2 5 18 2" xfId="31425"/>
    <cellStyle name="Comma 2 5 19" xfId="31426"/>
    <cellStyle name="Comma 2 5 19 2" xfId="31427"/>
    <cellStyle name="Comma 2 5 2" xfId="31428"/>
    <cellStyle name="Comma 2 5 2 10" xfId="31429"/>
    <cellStyle name="Comma 2 5 2 10 2" xfId="31430"/>
    <cellStyle name="Comma 2 5 2 10 2 2" xfId="31431"/>
    <cellStyle name="Comma 2 5 2 10 2 2 2" xfId="31432"/>
    <cellStyle name="Comma 2 5 2 10 2 3" xfId="31433"/>
    <cellStyle name="Comma 2 5 2 10 3" xfId="31434"/>
    <cellStyle name="Comma 2 5 2 10 3 2" xfId="31435"/>
    <cellStyle name="Comma 2 5 2 10 4" xfId="31436"/>
    <cellStyle name="Comma 2 5 2 10 5" xfId="31437"/>
    <cellStyle name="Comma 2 5 2 11" xfId="31438"/>
    <cellStyle name="Comma 2 5 2 11 2" xfId="31439"/>
    <cellStyle name="Comma 2 5 2 11 2 2" xfId="31440"/>
    <cellStyle name="Comma 2 5 2 11 2 2 2" xfId="31441"/>
    <cellStyle name="Comma 2 5 2 11 2 3" xfId="31442"/>
    <cellStyle name="Comma 2 5 2 11 3" xfId="31443"/>
    <cellStyle name="Comma 2 5 2 11 3 2" xfId="31444"/>
    <cellStyle name="Comma 2 5 2 11 4" xfId="31445"/>
    <cellStyle name="Comma 2 5 2 11 5" xfId="31446"/>
    <cellStyle name="Comma 2 5 2 12" xfId="31447"/>
    <cellStyle name="Comma 2 5 2 12 2" xfId="31448"/>
    <cellStyle name="Comma 2 5 2 12 2 2" xfId="31449"/>
    <cellStyle name="Comma 2 5 2 12 2 2 2" xfId="31450"/>
    <cellStyle name="Comma 2 5 2 12 2 3" xfId="31451"/>
    <cellStyle name="Comma 2 5 2 12 3" xfId="31452"/>
    <cellStyle name="Comma 2 5 2 12 3 2" xfId="31453"/>
    <cellStyle name="Comma 2 5 2 12 4" xfId="31454"/>
    <cellStyle name="Comma 2 5 2 12 5" xfId="31455"/>
    <cellStyle name="Comma 2 5 2 13" xfId="31456"/>
    <cellStyle name="Comma 2 5 2 13 2" xfId="31457"/>
    <cellStyle name="Comma 2 5 2 13 2 2" xfId="31458"/>
    <cellStyle name="Comma 2 5 2 13 2 2 2" xfId="31459"/>
    <cellStyle name="Comma 2 5 2 13 2 3" xfId="31460"/>
    <cellStyle name="Comma 2 5 2 13 3" xfId="31461"/>
    <cellStyle name="Comma 2 5 2 13 3 2" xfId="31462"/>
    <cellStyle name="Comma 2 5 2 13 4" xfId="31463"/>
    <cellStyle name="Comma 2 5 2 13 5" xfId="31464"/>
    <cellStyle name="Comma 2 5 2 14" xfId="31465"/>
    <cellStyle name="Comma 2 5 2 14 2" xfId="31466"/>
    <cellStyle name="Comma 2 5 2 14 2 2" xfId="31467"/>
    <cellStyle name="Comma 2 5 2 14 3" xfId="31468"/>
    <cellStyle name="Comma 2 5 2 14 4" xfId="31469"/>
    <cellStyle name="Comma 2 5 2 15" xfId="31470"/>
    <cellStyle name="Comma 2 5 2 15 2" xfId="31471"/>
    <cellStyle name="Comma 2 5 2 15 2 2" xfId="31472"/>
    <cellStyle name="Comma 2 5 2 15 3" xfId="31473"/>
    <cellStyle name="Comma 2 5 2 16" xfId="31474"/>
    <cellStyle name="Comma 2 5 2 16 2" xfId="31475"/>
    <cellStyle name="Comma 2 5 2 17" xfId="31476"/>
    <cellStyle name="Comma 2 5 2 17 2" xfId="31477"/>
    <cellStyle name="Comma 2 5 2 18" xfId="31478"/>
    <cellStyle name="Comma 2 5 2 19" xfId="31479"/>
    <cellStyle name="Comma 2 5 2 2" xfId="31480"/>
    <cellStyle name="Comma 2 5 2 2 10" xfId="31481"/>
    <cellStyle name="Comma 2 5 2 2 10 2" xfId="31482"/>
    <cellStyle name="Comma 2 5 2 2 10 2 2" xfId="31483"/>
    <cellStyle name="Comma 2 5 2 2 10 2 2 2" xfId="31484"/>
    <cellStyle name="Comma 2 5 2 2 10 2 3" xfId="31485"/>
    <cellStyle name="Comma 2 5 2 2 10 3" xfId="31486"/>
    <cellStyle name="Comma 2 5 2 2 10 3 2" xfId="31487"/>
    <cellStyle name="Comma 2 5 2 2 10 4" xfId="31488"/>
    <cellStyle name="Comma 2 5 2 2 10 5" xfId="31489"/>
    <cellStyle name="Comma 2 5 2 2 11" xfId="31490"/>
    <cellStyle name="Comma 2 5 2 2 11 2" xfId="31491"/>
    <cellStyle name="Comma 2 5 2 2 11 2 2" xfId="31492"/>
    <cellStyle name="Comma 2 5 2 2 11 2 2 2" xfId="31493"/>
    <cellStyle name="Comma 2 5 2 2 11 2 3" xfId="31494"/>
    <cellStyle name="Comma 2 5 2 2 11 3" xfId="31495"/>
    <cellStyle name="Comma 2 5 2 2 11 3 2" xfId="31496"/>
    <cellStyle name="Comma 2 5 2 2 11 4" xfId="31497"/>
    <cellStyle name="Comma 2 5 2 2 11 5" xfId="31498"/>
    <cellStyle name="Comma 2 5 2 2 12" xfId="31499"/>
    <cellStyle name="Comma 2 5 2 2 12 2" xfId="31500"/>
    <cellStyle name="Comma 2 5 2 2 12 2 2" xfId="31501"/>
    <cellStyle name="Comma 2 5 2 2 12 2 2 2" xfId="31502"/>
    <cellStyle name="Comma 2 5 2 2 12 2 3" xfId="31503"/>
    <cellStyle name="Comma 2 5 2 2 12 3" xfId="31504"/>
    <cellStyle name="Comma 2 5 2 2 12 3 2" xfId="31505"/>
    <cellStyle name="Comma 2 5 2 2 12 4" xfId="31506"/>
    <cellStyle name="Comma 2 5 2 2 12 5" xfId="31507"/>
    <cellStyle name="Comma 2 5 2 2 13" xfId="31508"/>
    <cellStyle name="Comma 2 5 2 2 13 2" xfId="31509"/>
    <cellStyle name="Comma 2 5 2 2 13 2 2" xfId="31510"/>
    <cellStyle name="Comma 2 5 2 2 13 3" xfId="31511"/>
    <cellStyle name="Comma 2 5 2 2 13 4" xfId="31512"/>
    <cellStyle name="Comma 2 5 2 2 14" xfId="31513"/>
    <cellStyle name="Comma 2 5 2 2 14 2" xfId="31514"/>
    <cellStyle name="Comma 2 5 2 2 14 2 2" xfId="31515"/>
    <cellStyle name="Comma 2 5 2 2 14 3" xfId="31516"/>
    <cellStyle name="Comma 2 5 2 2 15" xfId="31517"/>
    <cellStyle name="Comma 2 5 2 2 15 2" xfId="31518"/>
    <cellStyle name="Comma 2 5 2 2 16" xfId="31519"/>
    <cellStyle name="Comma 2 5 2 2 16 2" xfId="31520"/>
    <cellStyle name="Comma 2 5 2 2 17" xfId="31521"/>
    <cellStyle name="Comma 2 5 2 2 18" xfId="31522"/>
    <cellStyle name="Comma 2 5 2 2 19" xfId="31523"/>
    <cellStyle name="Comma 2 5 2 2 2" xfId="31524"/>
    <cellStyle name="Comma 2 5 2 2 2 10" xfId="31525"/>
    <cellStyle name="Comma 2 5 2 2 2 10 2" xfId="31526"/>
    <cellStyle name="Comma 2 5 2 2 2 10 2 2" xfId="31527"/>
    <cellStyle name="Comma 2 5 2 2 2 10 2 2 2" xfId="31528"/>
    <cellStyle name="Comma 2 5 2 2 2 10 2 3" xfId="31529"/>
    <cellStyle name="Comma 2 5 2 2 2 10 3" xfId="31530"/>
    <cellStyle name="Comma 2 5 2 2 2 10 3 2" xfId="31531"/>
    <cellStyle name="Comma 2 5 2 2 2 10 4" xfId="31532"/>
    <cellStyle name="Comma 2 5 2 2 2 10 5" xfId="31533"/>
    <cellStyle name="Comma 2 5 2 2 2 11" xfId="31534"/>
    <cellStyle name="Comma 2 5 2 2 2 11 2" xfId="31535"/>
    <cellStyle name="Comma 2 5 2 2 2 11 2 2" xfId="31536"/>
    <cellStyle name="Comma 2 5 2 2 2 11 2 2 2" xfId="31537"/>
    <cellStyle name="Comma 2 5 2 2 2 11 2 3" xfId="31538"/>
    <cellStyle name="Comma 2 5 2 2 2 11 3" xfId="31539"/>
    <cellStyle name="Comma 2 5 2 2 2 11 3 2" xfId="31540"/>
    <cellStyle name="Comma 2 5 2 2 2 11 4" xfId="31541"/>
    <cellStyle name="Comma 2 5 2 2 2 11 5" xfId="31542"/>
    <cellStyle name="Comma 2 5 2 2 2 12" xfId="31543"/>
    <cellStyle name="Comma 2 5 2 2 2 12 2" xfId="31544"/>
    <cellStyle name="Comma 2 5 2 2 2 12 2 2" xfId="31545"/>
    <cellStyle name="Comma 2 5 2 2 2 12 3" xfId="31546"/>
    <cellStyle name="Comma 2 5 2 2 2 13" xfId="31547"/>
    <cellStyle name="Comma 2 5 2 2 2 13 2" xfId="31548"/>
    <cellStyle name="Comma 2 5 2 2 2 14" xfId="31549"/>
    <cellStyle name="Comma 2 5 2 2 2 14 2" xfId="31550"/>
    <cellStyle name="Comma 2 5 2 2 2 15" xfId="31551"/>
    <cellStyle name="Comma 2 5 2 2 2 16" xfId="31552"/>
    <cellStyle name="Comma 2 5 2 2 2 17" xfId="31553"/>
    <cellStyle name="Comma 2 5 2 2 2 18" xfId="31554"/>
    <cellStyle name="Comma 2 5 2 2 2 19" xfId="31555"/>
    <cellStyle name="Comma 2 5 2 2 2 2" xfId="31556"/>
    <cellStyle name="Comma 2 5 2 2 2 2 10" xfId="31557"/>
    <cellStyle name="Comma 2 5 2 2 2 2 10 2" xfId="31558"/>
    <cellStyle name="Comma 2 5 2 2 2 2 11" xfId="31559"/>
    <cellStyle name="Comma 2 5 2 2 2 2 11 2" xfId="31560"/>
    <cellStyle name="Comma 2 5 2 2 2 2 12" xfId="31561"/>
    <cellStyle name="Comma 2 5 2 2 2 2 13" xfId="31562"/>
    <cellStyle name="Comma 2 5 2 2 2 2 14" xfId="31563"/>
    <cellStyle name="Comma 2 5 2 2 2 2 15" xfId="31564"/>
    <cellStyle name="Comma 2 5 2 2 2 2 16" xfId="31565"/>
    <cellStyle name="Comma 2 5 2 2 2 2 17" xfId="31566"/>
    <cellStyle name="Comma 2 5 2 2 2 2 2" xfId="31567"/>
    <cellStyle name="Comma 2 5 2 2 2 2 2 10" xfId="31568"/>
    <cellStyle name="Comma 2 5 2 2 2 2 2 11" xfId="31569"/>
    <cellStyle name="Comma 2 5 2 2 2 2 2 12" xfId="31570"/>
    <cellStyle name="Comma 2 5 2 2 2 2 2 13" xfId="31571"/>
    <cellStyle name="Comma 2 5 2 2 2 2 2 14" xfId="31572"/>
    <cellStyle name="Comma 2 5 2 2 2 2 2 2" xfId="31573"/>
    <cellStyle name="Comma 2 5 2 2 2 2 2 2 2" xfId="31574"/>
    <cellStyle name="Comma 2 5 2 2 2 2 2 2 2 2" xfId="31575"/>
    <cellStyle name="Comma 2 5 2 2 2 2 2 2 2 2 2" xfId="31576"/>
    <cellStyle name="Comma 2 5 2 2 2 2 2 2 2 3" xfId="31577"/>
    <cellStyle name="Comma 2 5 2 2 2 2 2 2 3" xfId="31578"/>
    <cellStyle name="Comma 2 5 2 2 2 2 2 2 3 2" xfId="31579"/>
    <cellStyle name="Comma 2 5 2 2 2 2 2 2 4" xfId="31580"/>
    <cellStyle name="Comma 2 5 2 2 2 2 2 2 5" xfId="31581"/>
    <cellStyle name="Comma 2 5 2 2 2 2 2 2 6" xfId="31582"/>
    <cellStyle name="Comma 2 5 2 2 2 2 2 2 7" xfId="31583"/>
    <cellStyle name="Comma 2 5 2 2 2 2 2 2 8" xfId="31584"/>
    <cellStyle name="Comma 2 5 2 2 2 2 2 3" xfId="31585"/>
    <cellStyle name="Comma 2 5 2 2 2 2 2 3 2" xfId="31586"/>
    <cellStyle name="Comma 2 5 2 2 2 2 2 3 2 2" xfId="31587"/>
    <cellStyle name="Comma 2 5 2 2 2 2 2 3 2 2 2" xfId="31588"/>
    <cellStyle name="Comma 2 5 2 2 2 2 2 3 2 3" xfId="31589"/>
    <cellStyle name="Comma 2 5 2 2 2 2 2 3 3" xfId="31590"/>
    <cellStyle name="Comma 2 5 2 2 2 2 2 3 3 2" xfId="31591"/>
    <cellStyle name="Comma 2 5 2 2 2 2 2 3 4" xfId="31592"/>
    <cellStyle name="Comma 2 5 2 2 2 2 2 3 5" xfId="31593"/>
    <cellStyle name="Comma 2 5 2 2 2 2 2 3 6" xfId="31594"/>
    <cellStyle name="Comma 2 5 2 2 2 2 2 3 7" xfId="31595"/>
    <cellStyle name="Comma 2 5 2 2 2 2 2 3 8" xfId="31596"/>
    <cellStyle name="Comma 2 5 2 2 2 2 2 4" xfId="31597"/>
    <cellStyle name="Comma 2 5 2 2 2 2 2 4 2" xfId="31598"/>
    <cellStyle name="Comma 2 5 2 2 2 2 2 4 2 2" xfId="31599"/>
    <cellStyle name="Comma 2 5 2 2 2 2 2 4 2 2 2" xfId="31600"/>
    <cellStyle name="Comma 2 5 2 2 2 2 2 4 2 3" xfId="31601"/>
    <cellStyle name="Comma 2 5 2 2 2 2 2 4 3" xfId="31602"/>
    <cellStyle name="Comma 2 5 2 2 2 2 2 4 3 2" xfId="31603"/>
    <cellStyle name="Comma 2 5 2 2 2 2 2 4 4" xfId="31604"/>
    <cellStyle name="Comma 2 5 2 2 2 2 2 4 5" xfId="31605"/>
    <cellStyle name="Comma 2 5 2 2 2 2 2 5" xfId="31606"/>
    <cellStyle name="Comma 2 5 2 2 2 2 2 5 2" xfId="31607"/>
    <cellStyle name="Comma 2 5 2 2 2 2 2 5 2 2" xfId="31608"/>
    <cellStyle name="Comma 2 5 2 2 2 2 2 5 2 2 2" xfId="31609"/>
    <cellStyle name="Comma 2 5 2 2 2 2 2 5 2 3" xfId="31610"/>
    <cellStyle name="Comma 2 5 2 2 2 2 2 5 3" xfId="31611"/>
    <cellStyle name="Comma 2 5 2 2 2 2 2 5 3 2" xfId="31612"/>
    <cellStyle name="Comma 2 5 2 2 2 2 2 5 4" xfId="31613"/>
    <cellStyle name="Comma 2 5 2 2 2 2 2 5 5" xfId="31614"/>
    <cellStyle name="Comma 2 5 2 2 2 2 2 6" xfId="31615"/>
    <cellStyle name="Comma 2 5 2 2 2 2 2 6 2" xfId="31616"/>
    <cellStyle name="Comma 2 5 2 2 2 2 2 6 2 2" xfId="31617"/>
    <cellStyle name="Comma 2 5 2 2 2 2 2 6 3" xfId="31618"/>
    <cellStyle name="Comma 2 5 2 2 2 2 2 7" xfId="31619"/>
    <cellStyle name="Comma 2 5 2 2 2 2 2 7 2" xfId="31620"/>
    <cellStyle name="Comma 2 5 2 2 2 2 2 8" xfId="31621"/>
    <cellStyle name="Comma 2 5 2 2 2 2 2 8 2" xfId="31622"/>
    <cellStyle name="Comma 2 5 2 2 2 2 2 9" xfId="31623"/>
    <cellStyle name="Comma 2 5 2 2 2 2 3" xfId="31624"/>
    <cellStyle name="Comma 2 5 2 2 2 2 3 10" xfId="31625"/>
    <cellStyle name="Comma 2 5 2 2 2 2 3 11" xfId="31626"/>
    <cellStyle name="Comma 2 5 2 2 2 2 3 12" xfId="31627"/>
    <cellStyle name="Comma 2 5 2 2 2 2 3 13" xfId="31628"/>
    <cellStyle name="Comma 2 5 2 2 2 2 3 14" xfId="31629"/>
    <cellStyle name="Comma 2 5 2 2 2 2 3 2" xfId="31630"/>
    <cellStyle name="Comma 2 5 2 2 2 2 3 2 2" xfId="31631"/>
    <cellStyle name="Comma 2 5 2 2 2 2 3 2 2 2" xfId="31632"/>
    <cellStyle name="Comma 2 5 2 2 2 2 3 2 2 2 2" xfId="31633"/>
    <cellStyle name="Comma 2 5 2 2 2 2 3 2 2 3" xfId="31634"/>
    <cellStyle name="Comma 2 5 2 2 2 2 3 2 3" xfId="31635"/>
    <cellStyle name="Comma 2 5 2 2 2 2 3 2 3 2" xfId="31636"/>
    <cellStyle name="Comma 2 5 2 2 2 2 3 2 4" xfId="31637"/>
    <cellStyle name="Comma 2 5 2 2 2 2 3 2 5" xfId="31638"/>
    <cellStyle name="Comma 2 5 2 2 2 2 3 2 6" xfId="31639"/>
    <cellStyle name="Comma 2 5 2 2 2 2 3 2 7" xfId="31640"/>
    <cellStyle name="Comma 2 5 2 2 2 2 3 2 8" xfId="31641"/>
    <cellStyle name="Comma 2 5 2 2 2 2 3 3" xfId="31642"/>
    <cellStyle name="Comma 2 5 2 2 2 2 3 3 2" xfId="31643"/>
    <cellStyle name="Comma 2 5 2 2 2 2 3 3 2 2" xfId="31644"/>
    <cellStyle name="Comma 2 5 2 2 2 2 3 3 2 2 2" xfId="31645"/>
    <cellStyle name="Comma 2 5 2 2 2 2 3 3 2 3" xfId="31646"/>
    <cellStyle name="Comma 2 5 2 2 2 2 3 3 3" xfId="31647"/>
    <cellStyle name="Comma 2 5 2 2 2 2 3 3 3 2" xfId="31648"/>
    <cellStyle name="Comma 2 5 2 2 2 2 3 3 4" xfId="31649"/>
    <cellStyle name="Comma 2 5 2 2 2 2 3 3 5" xfId="31650"/>
    <cellStyle name="Comma 2 5 2 2 2 2 3 3 6" xfId="31651"/>
    <cellStyle name="Comma 2 5 2 2 2 2 3 3 7" xfId="31652"/>
    <cellStyle name="Comma 2 5 2 2 2 2 3 3 8" xfId="31653"/>
    <cellStyle name="Comma 2 5 2 2 2 2 3 4" xfId="31654"/>
    <cellStyle name="Comma 2 5 2 2 2 2 3 4 2" xfId="31655"/>
    <cellStyle name="Comma 2 5 2 2 2 2 3 4 2 2" xfId="31656"/>
    <cellStyle name="Comma 2 5 2 2 2 2 3 4 2 2 2" xfId="31657"/>
    <cellStyle name="Comma 2 5 2 2 2 2 3 4 2 3" xfId="31658"/>
    <cellStyle name="Comma 2 5 2 2 2 2 3 4 3" xfId="31659"/>
    <cellStyle name="Comma 2 5 2 2 2 2 3 4 3 2" xfId="31660"/>
    <cellStyle name="Comma 2 5 2 2 2 2 3 4 4" xfId="31661"/>
    <cellStyle name="Comma 2 5 2 2 2 2 3 4 5" xfId="31662"/>
    <cellStyle name="Comma 2 5 2 2 2 2 3 5" xfId="31663"/>
    <cellStyle name="Comma 2 5 2 2 2 2 3 5 2" xfId="31664"/>
    <cellStyle name="Comma 2 5 2 2 2 2 3 5 2 2" xfId="31665"/>
    <cellStyle name="Comma 2 5 2 2 2 2 3 5 2 2 2" xfId="31666"/>
    <cellStyle name="Comma 2 5 2 2 2 2 3 5 2 3" xfId="31667"/>
    <cellStyle name="Comma 2 5 2 2 2 2 3 5 3" xfId="31668"/>
    <cellStyle name="Comma 2 5 2 2 2 2 3 5 3 2" xfId="31669"/>
    <cellStyle name="Comma 2 5 2 2 2 2 3 5 4" xfId="31670"/>
    <cellStyle name="Comma 2 5 2 2 2 2 3 5 5" xfId="31671"/>
    <cellStyle name="Comma 2 5 2 2 2 2 3 6" xfId="31672"/>
    <cellStyle name="Comma 2 5 2 2 2 2 3 6 2" xfId="31673"/>
    <cellStyle name="Comma 2 5 2 2 2 2 3 6 2 2" xfId="31674"/>
    <cellStyle name="Comma 2 5 2 2 2 2 3 6 3" xfId="31675"/>
    <cellStyle name="Comma 2 5 2 2 2 2 3 7" xfId="31676"/>
    <cellStyle name="Comma 2 5 2 2 2 2 3 7 2" xfId="31677"/>
    <cellStyle name="Comma 2 5 2 2 2 2 3 8" xfId="31678"/>
    <cellStyle name="Comma 2 5 2 2 2 2 3 8 2" xfId="31679"/>
    <cellStyle name="Comma 2 5 2 2 2 2 3 9" xfId="31680"/>
    <cellStyle name="Comma 2 5 2 2 2 2 4" xfId="31681"/>
    <cellStyle name="Comma 2 5 2 2 2 2 4 10" xfId="31682"/>
    <cellStyle name="Comma 2 5 2 2 2 2 4 11" xfId="31683"/>
    <cellStyle name="Comma 2 5 2 2 2 2 4 12" xfId="31684"/>
    <cellStyle name="Comma 2 5 2 2 2 2 4 13" xfId="31685"/>
    <cellStyle name="Comma 2 5 2 2 2 2 4 14" xfId="31686"/>
    <cellStyle name="Comma 2 5 2 2 2 2 4 2" xfId="31687"/>
    <cellStyle name="Comma 2 5 2 2 2 2 4 2 2" xfId="31688"/>
    <cellStyle name="Comma 2 5 2 2 2 2 4 2 2 2" xfId="31689"/>
    <cellStyle name="Comma 2 5 2 2 2 2 4 2 2 2 2" xfId="31690"/>
    <cellStyle name="Comma 2 5 2 2 2 2 4 2 2 3" xfId="31691"/>
    <cellStyle name="Comma 2 5 2 2 2 2 4 2 3" xfId="31692"/>
    <cellStyle name="Comma 2 5 2 2 2 2 4 2 3 2" xfId="31693"/>
    <cellStyle name="Comma 2 5 2 2 2 2 4 2 4" xfId="31694"/>
    <cellStyle name="Comma 2 5 2 2 2 2 4 2 5" xfId="31695"/>
    <cellStyle name="Comma 2 5 2 2 2 2 4 2 6" xfId="31696"/>
    <cellStyle name="Comma 2 5 2 2 2 2 4 2 7" xfId="31697"/>
    <cellStyle name="Comma 2 5 2 2 2 2 4 2 8" xfId="31698"/>
    <cellStyle name="Comma 2 5 2 2 2 2 4 3" xfId="31699"/>
    <cellStyle name="Comma 2 5 2 2 2 2 4 3 2" xfId="31700"/>
    <cellStyle name="Comma 2 5 2 2 2 2 4 3 2 2" xfId="31701"/>
    <cellStyle name="Comma 2 5 2 2 2 2 4 3 2 2 2" xfId="31702"/>
    <cellStyle name="Comma 2 5 2 2 2 2 4 3 2 3" xfId="31703"/>
    <cellStyle name="Comma 2 5 2 2 2 2 4 3 3" xfId="31704"/>
    <cellStyle name="Comma 2 5 2 2 2 2 4 3 3 2" xfId="31705"/>
    <cellStyle name="Comma 2 5 2 2 2 2 4 3 4" xfId="31706"/>
    <cellStyle name="Comma 2 5 2 2 2 2 4 3 5" xfId="31707"/>
    <cellStyle name="Comma 2 5 2 2 2 2 4 3 6" xfId="31708"/>
    <cellStyle name="Comma 2 5 2 2 2 2 4 3 7" xfId="31709"/>
    <cellStyle name="Comma 2 5 2 2 2 2 4 3 8" xfId="31710"/>
    <cellStyle name="Comma 2 5 2 2 2 2 4 4" xfId="31711"/>
    <cellStyle name="Comma 2 5 2 2 2 2 4 4 2" xfId="31712"/>
    <cellStyle name="Comma 2 5 2 2 2 2 4 4 2 2" xfId="31713"/>
    <cellStyle name="Comma 2 5 2 2 2 2 4 4 2 2 2" xfId="31714"/>
    <cellStyle name="Comma 2 5 2 2 2 2 4 4 2 3" xfId="31715"/>
    <cellStyle name="Comma 2 5 2 2 2 2 4 4 3" xfId="31716"/>
    <cellStyle name="Comma 2 5 2 2 2 2 4 4 3 2" xfId="31717"/>
    <cellStyle name="Comma 2 5 2 2 2 2 4 4 4" xfId="31718"/>
    <cellStyle name="Comma 2 5 2 2 2 2 4 4 5" xfId="31719"/>
    <cellStyle name="Comma 2 5 2 2 2 2 4 5" xfId="31720"/>
    <cellStyle name="Comma 2 5 2 2 2 2 4 5 2" xfId="31721"/>
    <cellStyle name="Comma 2 5 2 2 2 2 4 5 2 2" xfId="31722"/>
    <cellStyle name="Comma 2 5 2 2 2 2 4 5 2 2 2" xfId="31723"/>
    <cellStyle name="Comma 2 5 2 2 2 2 4 5 2 3" xfId="31724"/>
    <cellStyle name="Comma 2 5 2 2 2 2 4 5 3" xfId="31725"/>
    <cellStyle name="Comma 2 5 2 2 2 2 4 5 3 2" xfId="31726"/>
    <cellStyle name="Comma 2 5 2 2 2 2 4 5 4" xfId="31727"/>
    <cellStyle name="Comma 2 5 2 2 2 2 4 5 5" xfId="31728"/>
    <cellStyle name="Comma 2 5 2 2 2 2 4 6" xfId="31729"/>
    <cellStyle name="Comma 2 5 2 2 2 2 4 6 2" xfId="31730"/>
    <cellStyle name="Comma 2 5 2 2 2 2 4 6 2 2" xfId="31731"/>
    <cellStyle name="Comma 2 5 2 2 2 2 4 6 3" xfId="31732"/>
    <cellStyle name="Comma 2 5 2 2 2 2 4 7" xfId="31733"/>
    <cellStyle name="Comma 2 5 2 2 2 2 4 7 2" xfId="31734"/>
    <cellStyle name="Comma 2 5 2 2 2 2 4 8" xfId="31735"/>
    <cellStyle name="Comma 2 5 2 2 2 2 4 8 2" xfId="31736"/>
    <cellStyle name="Comma 2 5 2 2 2 2 4 9" xfId="31737"/>
    <cellStyle name="Comma 2 5 2 2 2 2 5" xfId="31738"/>
    <cellStyle name="Comma 2 5 2 2 2 2 5 2" xfId="31739"/>
    <cellStyle name="Comma 2 5 2 2 2 2 5 2 2" xfId="31740"/>
    <cellStyle name="Comma 2 5 2 2 2 2 5 2 2 2" xfId="31741"/>
    <cellStyle name="Comma 2 5 2 2 2 2 5 2 3" xfId="31742"/>
    <cellStyle name="Comma 2 5 2 2 2 2 5 3" xfId="31743"/>
    <cellStyle name="Comma 2 5 2 2 2 2 5 3 2" xfId="31744"/>
    <cellStyle name="Comma 2 5 2 2 2 2 5 4" xfId="31745"/>
    <cellStyle name="Comma 2 5 2 2 2 2 5 5" xfId="31746"/>
    <cellStyle name="Comma 2 5 2 2 2 2 5 6" xfId="31747"/>
    <cellStyle name="Comma 2 5 2 2 2 2 5 7" xfId="31748"/>
    <cellStyle name="Comma 2 5 2 2 2 2 5 8" xfId="31749"/>
    <cellStyle name="Comma 2 5 2 2 2 2 6" xfId="31750"/>
    <cellStyle name="Comma 2 5 2 2 2 2 6 2" xfId="31751"/>
    <cellStyle name="Comma 2 5 2 2 2 2 6 2 2" xfId="31752"/>
    <cellStyle name="Comma 2 5 2 2 2 2 6 2 2 2" xfId="31753"/>
    <cellStyle name="Comma 2 5 2 2 2 2 6 2 3" xfId="31754"/>
    <cellStyle name="Comma 2 5 2 2 2 2 6 3" xfId="31755"/>
    <cellStyle name="Comma 2 5 2 2 2 2 6 3 2" xfId="31756"/>
    <cellStyle name="Comma 2 5 2 2 2 2 6 4" xfId="31757"/>
    <cellStyle name="Comma 2 5 2 2 2 2 6 5" xfId="31758"/>
    <cellStyle name="Comma 2 5 2 2 2 2 6 6" xfId="31759"/>
    <cellStyle name="Comma 2 5 2 2 2 2 6 7" xfId="31760"/>
    <cellStyle name="Comma 2 5 2 2 2 2 6 8" xfId="31761"/>
    <cellStyle name="Comma 2 5 2 2 2 2 7" xfId="31762"/>
    <cellStyle name="Comma 2 5 2 2 2 2 7 2" xfId="31763"/>
    <cellStyle name="Comma 2 5 2 2 2 2 7 2 2" xfId="31764"/>
    <cellStyle name="Comma 2 5 2 2 2 2 7 2 2 2" xfId="31765"/>
    <cellStyle name="Comma 2 5 2 2 2 2 7 2 3" xfId="31766"/>
    <cellStyle name="Comma 2 5 2 2 2 2 7 3" xfId="31767"/>
    <cellStyle name="Comma 2 5 2 2 2 2 7 3 2" xfId="31768"/>
    <cellStyle name="Comma 2 5 2 2 2 2 7 4" xfId="31769"/>
    <cellStyle name="Comma 2 5 2 2 2 2 7 5" xfId="31770"/>
    <cellStyle name="Comma 2 5 2 2 2 2 8" xfId="31771"/>
    <cellStyle name="Comma 2 5 2 2 2 2 8 2" xfId="31772"/>
    <cellStyle name="Comma 2 5 2 2 2 2 8 2 2" xfId="31773"/>
    <cellStyle name="Comma 2 5 2 2 2 2 8 2 2 2" xfId="31774"/>
    <cellStyle name="Comma 2 5 2 2 2 2 8 2 3" xfId="31775"/>
    <cellStyle name="Comma 2 5 2 2 2 2 8 3" xfId="31776"/>
    <cellStyle name="Comma 2 5 2 2 2 2 8 3 2" xfId="31777"/>
    <cellStyle name="Comma 2 5 2 2 2 2 8 4" xfId="31778"/>
    <cellStyle name="Comma 2 5 2 2 2 2 8 5" xfId="31779"/>
    <cellStyle name="Comma 2 5 2 2 2 2 9" xfId="31780"/>
    <cellStyle name="Comma 2 5 2 2 2 2 9 2" xfId="31781"/>
    <cellStyle name="Comma 2 5 2 2 2 2 9 2 2" xfId="31782"/>
    <cellStyle name="Comma 2 5 2 2 2 2 9 3" xfId="31783"/>
    <cellStyle name="Comma 2 5 2 2 2 20" xfId="31784"/>
    <cellStyle name="Comma 2 5 2 2 2 3" xfId="31785"/>
    <cellStyle name="Comma 2 5 2 2 2 3 10" xfId="31786"/>
    <cellStyle name="Comma 2 5 2 2 2 3 11" xfId="31787"/>
    <cellStyle name="Comma 2 5 2 2 2 3 12" xfId="31788"/>
    <cellStyle name="Comma 2 5 2 2 2 3 13" xfId="31789"/>
    <cellStyle name="Comma 2 5 2 2 2 3 14" xfId="31790"/>
    <cellStyle name="Comma 2 5 2 2 2 3 2" xfId="31791"/>
    <cellStyle name="Comma 2 5 2 2 2 3 2 2" xfId="31792"/>
    <cellStyle name="Comma 2 5 2 2 2 3 2 2 2" xfId="31793"/>
    <cellStyle name="Comma 2 5 2 2 2 3 2 2 2 2" xfId="31794"/>
    <cellStyle name="Comma 2 5 2 2 2 3 2 2 3" xfId="31795"/>
    <cellStyle name="Comma 2 5 2 2 2 3 2 3" xfId="31796"/>
    <cellStyle name="Comma 2 5 2 2 2 3 2 3 2" xfId="31797"/>
    <cellStyle name="Comma 2 5 2 2 2 3 2 4" xfId="31798"/>
    <cellStyle name="Comma 2 5 2 2 2 3 2 5" xfId="31799"/>
    <cellStyle name="Comma 2 5 2 2 2 3 2 6" xfId="31800"/>
    <cellStyle name="Comma 2 5 2 2 2 3 2 7" xfId="31801"/>
    <cellStyle name="Comma 2 5 2 2 2 3 2 8" xfId="31802"/>
    <cellStyle name="Comma 2 5 2 2 2 3 3" xfId="31803"/>
    <cellStyle name="Comma 2 5 2 2 2 3 3 2" xfId="31804"/>
    <cellStyle name="Comma 2 5 2 2 2 3 3 2 2" xfId="31805"/>
    <cellStyle name="Comma 2 5 2 2 2 3 3 2 2 2" xfId="31806"/>
    <cellStyle name="Comma 2 5 2 2 2 3 3 2 3" xfId="31807"/>
    <cellStyle name="Comma 2 5 2 2 2 3 3 3" xfId="31808"/>
    <cellStyle name="Comma 2 5 2 2 2 3 3 3 2" xfId="31809"/>
    <cellStyle name="Comma 2 5 2 2 2 3 3 4" xfId="31810"/>
    <cellStyle name="Comma 2 5 2 2 2 3 3 5" xfId="31811"/>
    <cellStyle name="Comma 2 5 2 2 2 3 3 6" xfId="31812"/>
    <cellStyle name="Comma 2 5 2 2 2 3 3 7" xfId="31813"/>
    <cellStyle name="Comma 2 5 2 2 2 3 3 8" xfId="31814"/>
    <cellStyle name="Comma 2 5 2 2 2 3 4" xfId="31815"/>
    <cellStyle name="Comma 2 5 2 2 2 3 4 2" xfId="31816"/>
    <cellStyle name="Comma 2 5 2 2 2 3 4 2 2" xfId="31817"/>
    <cellStyle name="Comma 2 5 2 2 2 3 4 2 2 2" xfId="31818"/>
    <cellStyle name="Comma 2 5 2 2 2 3 4 2 3" xfId="31819"/>
    <cellStyle name="Comma 2 5 2 2 2 3 4 3" xfId="31820"/>
    <cellStyle name="Comma 2 5 2 2 2 3 4 3 2" xfId="31821"/>
    <cellStyle name="Comma 2 5 2 2 2 3 4 4" xfId="31822"/>
    <cellStyle name="Comma 2 5 2 2 2 3 4 5" xfId="31823"/>
    <cellStyle name="Comma 2 5 2 2 2 3 5" xfId="31824"/>
    <cellStyle name="Comma 2 5 2 2 2 3 5 2" xfId="31825"/>
    <cellStyle name="Comma 2 5 2 2 2 3 5 2 2" xfId="31826"/>
    <cellStyle name="Comma 2 5 2 2 2 3 5 2 2 2" xfId="31827"/>
    <cellStyle name="Comma 2 5 2 2 2 3 5 2 3" xfId="31828"/>
    <cellStyle name="Comma 2 5 2 2 2 3 5 3" xfId="31829"/>
    <cellStyle name="Comma 2 5 2 2 2 3 5 3 2" xfId="31830"/>
    <cellStyle name="Comma 2 5 2 2 2 3 5 4" xfId="31831"/>
    <cellStyle name="Comma 2 5 2 2 2 3 5 5" xfId="31832"/>
    <cellStyle name="Comma 2 5 2 2 2 3 6" xfId="31833"/>
    <cellStyle name="Comma 2 5 2 2 2 3 6 2" xfId="31834"/>
    <cellStyle name="Comma 2 5 2 2 2 3 6 2 2" xfId="31835"/>
    <cellStyle name="Comma 2 5 2 2 2 3 6 3" xfId="31836"/>
    <cellStyle name="Comma 2 5 2 2 2 3 7" xfId="31837"/>
    <cellStyle name="Comma 2 5 2 2 2 3 7 2" xfId="31838"/>
    <cellStyle name="Comma 2 5 2 2 2 3 8" xfId="31839"/>
    <cellStyle name="Comma 2 5 2 2 2 3 8 2" xfId="31840"/>
    <cellStyle name="Comma 2 5 2 2 2 3 9" xfId="31841"/>
    <cellStyle name="Comma 2 5 2 2 2 4" xfId="31842"/>
    <cellStyle name="Comma 2 5 2 2 2 4 10" xfId="31843"/>
    <cellStyle name="Comma 2 5 2 2 2 4 11" xfId="31844"/>
    <cellStyle name="Comma 2 5 2 2 2 4 12" xfId="31845"/>
    <cellStyle name="Comma 2 5 2 2 2 4 13" xfId="31846"/>
    <cellStyle name="Comma 2 5 2 2 2 4 14" xfId="31847"/>
    <cellStyle name="Comma 2 5 2 2 2 4 2" xfId="31848"/>
    <cellStyle name="Comma 2 5 2 2 2 4 2 2" xfId="31849"/>
    <cellStyle name="Comma 2 5 2 2 2 4 2 2 2" xfId="31850"/>
    <cellStyle name="Comma 2 5 2 2 2 4 2 2 2 2" xfId="31851"/>
    <cellStyle name="Comma 2 5 2 2 2 4 2 2 3" xfId="31852"/>
    <cellStyle name="Comma 2 5 2 2 2 4 2 3" xfId="31853"/>
    <cellStyle name="Comma 2 5 2 2 2 4 2 3 2" xfId="31854"/>
    <cellStyle name="Comma 2 5 2 2 2 4 2 4" xfId="31855"/>
    <cellStyle name="Comma 2 5 2 2 2 4 2 5" xfId="31856"/>
    <cellStyle name="Comma 2 5 2 2 2 4 2 6" xfId="31857"/>
    <cellStyle name="Comma 2 5 2 2 2 4 2 7" xfId="31858"/>
    <cellStyle name="Comma 2 5 2 2 2 4 2 8" xfId="31859"/>
    <cellStyle name="Comma 2 5 2 2 2 4 3" xfId="31860"/>
    <cellStyle name="Comma 2 5 2 2 2 4 3 2" xfId="31861"/>
    <cellStyle name="Comma 2 5 2 2 2 4 3 2 2" xfId="31862"/>
    <cellStyle name="Comma 2 5 2 2 2 4 3 2 2 2" xfId="31863"/>
    <cellStyle name="Comma 2 5 2 2 2 4 3 2 3" xfId="31864"/>
    <cellStyle name="Comma 2 5 2 2 2 4 3 3" xfId="31865"/>
    <cellStyle name="Comma 2 5 2 2 2 4 3 3 2" xfId="31866"/>
    <cellStyle name="Comma 2 5 2 2 2 4 3 4" xfId="31867"/>
    <cellStyle name="Comma 2 5 2 2 2 4 3 5" xfId="31868"/>
    <cellStyle name="Comma 2 5 2 2 2 4 3 6" xfId="31869"/>
    <cellStyle name="Comma 2 5 2 2 2 4 3 7" xfId="31870"/>
    <cellStyle name="Comma 2 5 2 2 2 4 3 8" xfId="31871"/>
    <cellStyle name="Comma 2 5 2 2 2 4 4" xfId="31872"/>
    <cellStyle name="Comma 2 5 2 2 2 4 4 2" xfId="31873"/>
    <cellStyle name="Comma 2 5 2 2 2 4 4 2 2" xfId="31874"/>
    <cellStyle name="Comma 2 5 2 2 2 4 4 2 2 2" xfId="31875"/>
    <cellStyle name="Comma 2 5 2 2 2 4 4 2 3" xfId="31876"/>
    <cellStyle name="Comma 2 5 2 2 2 4 4 3" xfId="31877"/>
    <cellStyle name="Comma 2 5 2 2 2 4 4 3 2" xfId="31878"/>
    <cellStyle name="Comma 2 5 2 2 2 4 4 4" xfId="31879"/>
    <cellStyle name="Comma 2 5 2 2 2 4 4 5" xfId="31880"/>
    <cellStyle name="Comma 2 5 2 2 2 4 5" xfId="31881"/>
    <cellStyle name="Comma 2 5 2 2 2 4 5 2" xfId="31882"/>
    <cellStyle name="Comma 2 5 2 2 2 4 5 2 2" xfId="31883"/>
    <cellStyle name="Comma 2 5 2 2 2 4 5 2 2 2" xfId="31884"/>
    <cellStyle name="Comma 2 5 2 2 2 4 5 2 3" xfId="31885"/>
    <cellStyle name="Comma 2 5 2 2 2 4 5 3" xfId="31886"/>
    <cellStyle name="Comma 2 5 2 2 2 4 5 3 2" xfId="31887"/>
    <cellStyle name="Comma 2 5 2 2 2 4 5 4" xfId="31888"/>
    <cellStyle name="Comma 2 5 2 2 2 4 5 5" xfId="31889"/>
    <cellStyle name="Comma 2 5 2 2 2 4 6" xfId="31890"/>
    <cellStyle name="Comma 2 5 2 2 2 4 6 2" xfId="31891"/>
    <cellStyle name="Comma 2 5 2 2 2 4 6 2 2" xfId="31892"/>
    <cellStyle name="Comma 2 5 2 2 2 4 6 3" xfId="31893"/>
    <cellStyle name="Comma 2 5 2 2 2 4 7" xfId="31894"/>
    <cellStyle name="Comma 2 5 2 2 2 4 7 2" xfId="31895"/>
    <cellStyle name="Comma 2 5 2 2 2 4 8" xfId="31896"/>
    <cellStyle name="Comma 2 5 2 2 2 4 8 2" xfId="31897"/>
    <cellStyle name="Comma 2 5 2 2 2 4 9" xfId="31898"/>
    <cellStyle name="Comma 2 5 2 2 2 5" xfId="31899"/>
    <cellStyle name="Comma 2 5 2 2 2 5 10" xfId="31900"/>
    <cellStyle name="Comma 2 5 2 2 2 5 11" xfId="31901"/>
    <cellStyle name="Comma 2 5 2 2 2 5 12" xfId="31902"/>
    <cellStyle name="Comma 2 5 2 2 2 5 13" xfId="31903"/>
    <cellStyle name="Comma 2 5 2 2 2 5 14" xfId="31904"/>
    <cellStyle name="Comma 2 5 2 2 2 5 2" xfId="31905"/>
    <cellStyle name="Comma 2 5 2 2 2 5 2 2" xfId="31906"/>
    <cellStyle name="Comma 2 5 2 2 2 5 2 2 2" xfId="31907"/>
    <cellStyle name="Comma 2 5 2 2 2 5 2 2 2 2" xfId="31908"/>
    <cellStyle name="Comma 2 5 2 2 2 5 2 2 3" xfId="31909"/>
    <cellStyle name="Comma 2 5 2 2 2 5 2 3" xfId="31910"/>
    <cellStyle name="Comma 2 5 2 2 2 5 2 3 2" xfId="31911"/>
    <cellStyle name="Comma 2 5 2 2 2 5 2 4" xfId="31912"/>
    <cellStyle name="Comma 2 5 2 2 2 5 2 5" xfId="31913"/>
    <cellStyle name="Comma 2 5 2 2 2 5 2 6" xfId="31914"/>
    <cellStyle name="Comma 2 5 2 2 2 5 2 7" xfId="31915"/>
    <cellStyle name="Comma 2 5 2 2 2 5 2 8" xfId="31916"/>
    <cellStyle name="Comma 2 5 2 2 2 5 3" xfId="31917"/>
    <cellStyle name="Comma 2 5 2 2 2 5 3 2" xfId="31918"/>
    <cellStyle name="Comma 2 5 2 2 2 5 3 2 2" xfId="31919"/>
    <cellStyle name="Comma 2 5 2 2 2 5 3 2 2 2" xfId="31920"/>
    <cellStyle name="Comma 2 5 2 2 2 5 3 2 3" xfId="31921"/>
    <cellStyle name="Comma 2 5 2 2 2 5 3 3" xfId="31922"/>
    <cellStyle name="Comma 2 5 2 2 2 5 3 3 2" xfId="31923"/>
    <cellStyle name="Comma 2 5 2 2 2 5 3 4" xfId="31924"/>
    <cellStyle name="Comma 2 5 2 2 2 5 3 5" xfId="31925"/>
    <cellStyle name="Comma 2 5 2 2 2 5 3 6" xfId="31926"/>
    <cellStyle name="Comma 2 5 2 2 2 5 3 7" xfId="31927"/>
    <cellStyle name="Comma 2 5 2 2 2 5 3 8" xfId="31928"/>
    <cellStyle name="Comma 2 5 2 2 2 5 4" xfId="31929"/>
    <cellStyle name="Comma 2 5 2 2 2 5 4 2" xfId="31930"/>
    <cellStyle name="Comma 2 5 2 2 2 5 4 2 2" xfId="31931"/>
    <cellStyle name="Comma 2 5 2 2 2 5 4 2 2 2" xfId="31932"/>
    <cellStyle name="Comma 2 5 2 2 2 5 4 2 3" xfId="31933"/>
    <cellStyle name="Comma 2 5 2 2 2 5 4 3" xfId="31934"/>
    <cellStyle name="Comma 2 5 2 2 2 5 4 3 2" xfId="31935"/>
    <cellStyle name="Comma 2 5 2 2 2 5 4 4" xfId="31936"/>
    <cellStyle name="Comma 2 5 2 2 2 5 4 5" xfId="31937"/>
    <cellStyle name="Comma 2 5 2 2 2 5 5" xfId="31938"/>
    <cellStyle name="Comma 2 5 2 2 2 5 5 2" xfId="31939"/>
    <cellStyle name="Comma 2 5 2 2 2 5 5 2 2" xfId="31940"/>
    <cellStyle name="Comma 2 5 2 2 2 5 5 2 2 2" xfId="31941"/>
    <cellStyle name="Comma 2 5 2 2 2 5 5 2 3" xfId="31942"/>
    <cellStyle name="Comma 2 5 2 2 2 5 5 3" xfId="31943"/>
    <cellStyle name="Comma 2 5 2 2 2 5 5 3 2" xfId="31944"/>
    <cellStyle name="Comma 2 5 2 2 2 5 5 4" xfId="31945"/>
    <cellStyle name="Comma 2 5 2 2 2 5 5 5" xfId="31946"/>
    <cellStyle name="Comma 2 5 2 2 2 5 6" xfId="31947"/>
    <cellStyle name="Comma 2 5 2 2 2 5 6 2" xfId="31948"/>
    <cellStyle name="Comma 2 5 2 2 2 5 6 2 2" xfId="31949"/>
    <cellStyle name="Comma 2 5 2 2 2 5 6 3" xfId="31950"/>
    <cellStyle name="Comma 2 5 2 2 2 5 7" xfId="31951"/>
    <cellStyle name="Comma 2 5 2 2 2 5 7 2" xfId="31952"/>
    <cellStyle name="Comma 2 5 2 2 2 5 8" xfId="31953"/>
    <cellStyle name="Comma 2 5 2 2 2 5 8 2" xfId="31954"/>
    <cellStyle name="Comma 2 5 2 2 2 5 9" xfId="31955"/>
    <cellStyle name="Comma 2 5 2 2 2 6" xfId="31956"/>
    <cellStyle name="Comma 2 5 2 2 2 6 2" xfId="31957"/>
    <cellStyle name="Comma 2 5 2 2 2 6 2 2" xfId="31958"/>
    <cellStyle name="Comma 2 5 2 2 2 6 2 2 2" xfId="31959"/>
    <cellStyle name="Comma 2 5 2 2 2 6 2 3" xfId="31960"/>
    <cellStyle name="Comma 2 5 2 2 2 6 3" xfId="31961"/>
    <cellStyle name="Comma 2 5 2 2 2 6 3 2" xfId="31962"/>
    <cellStyle name="Comma 2 5 2 2 2 6 4" xfId="31963"/>
    <cellStyle name="Comma 2 5 2 2 2 6 5" xfId="31964"/>
    <cellStyle name="Comma 2 5 2 2 2 6 6" xfId="31965"/>
    <cellStyle name="Comma 2 5 2 2 2 6 7" xfId="31966"/>
    <cellStyle name="Comma 2 5 2 2 2 6 8" xfId="31967"/>
    <cellStyle name="Comma 2 5 2 2 2 7" xfId="31968"/>
    <cellStyle name="Comma 2 5 2 2 2 7 2" xfId="31969"/>
    <cellStyle name="Comma 2 5 2 2 2 7 2 2" xfId="31970"/>
    <cellStyle name="Comma 2 5 2 2 2 7 2 2 2" xfId="31971"/>
    <cellStyle name="Comma 2 5 2 2 2 7 2 3" xfId="31972"/>
    <cellStyle name="Comma 2 5 2 2 2 7 3" xfId="31973"/>
    <cellStyle name="Comma 2 5 2 2 2 7 3 2" xfId="31974"/>
    <cellStyle name="Comma 2 5 2 2 2 7 4" xfId="31975"/>
    <cellStyle name="Comma 2 5 2 2 2 7 5" xfId="31976"/>
    <cellStyle name="Comma 2 5 2 2 2 7 6" xfId="31977"/>
    <cellStyle name="Comma 2 5 2 2 2 7 7" xfId="31978"/>
    <cellStyle name="Comma 2 5 2 2 2 7 8" xfId="31979"/>
    <cellStyle name="Comma 2 5 2 2 2 8" xfId="31980"/>
    <cellStyle name="Comma 2 5 2 2 2 8 2" xfId="31981"/>
    <cellStyle name="Comma 2 5 2 2 2 8 2 2" xfId="31982"/>
    <cellStyle name="Comma 2 5 2 2 2 8 2 2 2" xfId="31983"/>
    <cellStyle name="Comma 2 5 2 2 2 8 2 3" xfId="31984"/>
    <cellStyle name="Comma 2 5 2 2 2 8 3" xfId="31985"/>
    <cellStyle name="Comma 2 5 2 2 2 8 3 2" xfId="31986"/>
    <cellStyle name="Comma 2 5 2 2 2 8 4" xfId="31987"/>
    <cellStyle name="Comma 2 5 2 2 2 8 5" xfId="31988"/>
    <cellStyle name="Comma 2 5 2 2 2 9" xfId="31989"/>
    <cellStyle name="Comma 2 5 2 2 2 9 2" xfId="31990"/>
    <cellStyle name="Comma 2 5 2 2 2 9 2 2" xfId="31991"/>
    <cellStyle name="Comma 2 5 2 2 2 9 2 2 2" xfId="31992"/>
    <cellStyle name="Comma 2 5 2 2 2 9 2 3" xfId="31993"/>
    <cellStyle name="Comma 2 5 2 2 2 9 3" xfId="31994"/>
    <cellStyle name="Comma 2 5 2 2 2 9 3 2" xfId="31995"/>
    <cellStyle name="Comma 2 5 2 2 2 9 4" xfId="31996"/>
    <cellStyle name="Comma 2 5 2 2 2 9 5" xfId="31997"/>
    <cellStyle name="Comma 2 5 2 2 20" xfId="31998"/>
    <cellStyle name="Comma 2 5 2 2 21" xfId="31999"/>
    <cellStyle name="Comma 2 5 2 2 22" xfId="32000"/>
    <cellStyle name="Comma 2 5 2 2 3" xfId="32001"/>
    <cellStyle name="Comma 2 5 2 2 3 10" xfId="32002"/>
    <cellStyle name="Comma 2 5 2 2 3 10 2" xfId="32003"/>
    <cellStyle name="Comma 2 5 2 2 3 11" xfId="32004"/>
    <cellStyle name="Comma 2 5 2 2 3 11 2" xfId="32005"/>
    <cellStyle name="Comma 2 5 2 2 3 12" xfId="32006"/>
    <cellStyle name="Comma 2 5 2 2 3 13" xfId="32007"/>
    <cellStyle name="Comma 2 5 2 2 3 14" xfId="32008"/>
    <cellStyle name="Comma 2 5 2 2 3 15" xfId="32009"/>
    <cellStyle name="Comma 2 5 2 2 3 16" xfId="32010"/>
    <cellStyle name="Comma 2 5 2 2 3 17" xfId="32011"/>
    <cellStyle name="Comma 2 5 2 2 3 2" xfId="32012"/>
    <cellStyle name="Comma 2 5 2 2 3 2 10" xfId="32013"/>
    <cellStyle name="Comma 2 5 2 2 3 2 11" xfId="32014"/>
    <cellStyle name="Comma 2 5 2 2 3 2 12" xfId="32015"/>
    <cellStyle name="Comma 2 5 2 2 3 2 13" xfId="32016"/>
    <cellStyle name="Comma 2 5 2 2 3 2 14" xfId="32017"/>
    <cellStyle name="Comma 2 5 2 2 3 2 2" xfId="32018"/>
    <cellStyle name="Comma 2 5 2 2 3 2 2 2" xfId="32019"/>
    <cellStyle name="Comma 2 5 2 2 3 2 2 2 2" xfId="32020"/>
    <cellStyle name="Comma 2 5 2 2 3 2 2 2 2 2" xfId="32021"/>
    <cellStyle name="Comma 2 5 2 2 3 2 2 2 3" xfId="32022"/>
    <cellStyle name="Comma 2 5 2 2 3 2 2 3" xfId="32023"/>
    <cellStyle name="Comma 2 5 2 2 3 2 2 3 2" xfId="32024"/>
    <cellStyle name="Comma 2 5 2 2 3 2 2 4" xfId="32025"/>
    <cellStyle name="Comma 2 5 2 2 3 2 2 5" xfId="32026"/>
    <cellStyle name="Comma 2 5 2 2 3 2 2 6" xfId="32027"/>
    <cellStyle name="Comma 2 5 2 2 3 2 2 7" xfId="32028"/>
    <cellStyle name="Comma 2 5 2 2 3 2 2 8" xfId="32029"/>
    <cellStyle name="Comma 2 5 2 2 3 2 3" xfId="32030"/>
    <cellStyle name="Comma 2 5 2 2 3 2 3 2" xfId="32031"/>
    <cellStyle name="Comma 2 5 2 2 3 2 3 2 2" xfId="32032"/>
    <cellStyle name="Comma 2 5 2 2 3 2 3 2 2 2" xfId="32033"/>
    <cellStyle name="Comma 2 5 2 2 3 2 3 2 3" xfId="32034"/>
    <cellStyle name="Comma 2 5 2 2 3 2 3 3" xfId="32035"/>
    <cellStyle name="Comma 2 5 2 2 3 2 3 3 2" xfId="32036"/>
    <cellStyle name="Comma 2 5 2 2 3 2 3 4" xfId="32037"/>
    <cellStyle name="Comma 2 5 2 2 3 2 3 5" xfId="32038"/>
    <cellStyle name="Comma 2 5 2 2 3 2 3 6" xfId="32039"/>
    <cellStyle name="Comma 2 5 2 2 3 2 3 7" xfId="32040"/>
    <cellStyle name="Comma 2 5 2 2 3 2 3 8" xfId="32041"/>
    <cellStyle name="Comma 2 5 2 2 3 2 4" xfId="32042"/>
    <cellStyle name="Comma 2 5 2 2 3 2 4 2" xfId="32043"/>
    <cellStyle name="Comma 2 5 2 2 3 2 4 2 2" xfId="32044"/>
    <cellStyle name="Comma 2 5 2 2 3 2 4 2 2 2" xfId="32045"/>
    <cellStyle name="Comma 2 5 2 2 3 2 4 2 3" xfId="32046"/>
    <cellStyle name="Comma 2 5 2 2 3 2 4 3" xfId="32047"/>
    <cellStyle name="Comma 2 5 2 2 3 2 4 3 2" xfId="32048"/>
    <cellStyle name="Comma 2 5 2 2 3 2 4 4" xfId="32049"/>
    <cellStyle name="Comma 2 5 2 2 3 2 4 5" xfId="32050"/>
    <cellStyle name="Comma 2 5 2 2 3 2 5" xfId="32051"/>
    <cellStyle name="Comma 2 5 2 2 3 2 5 2" xfId="32052"/>
    <cellStyle name="Comma 2 5 2 2 3 2 5 2 2" xfId="32053"/>
    <cellStyle name="Comma 2 5 2 2 3 2 5 2 2 2" xfId="32054"/>
    <cellStyle name="Comma 2 5 2 2 3 2 5 2 3" xfId="32055"/>
    <cellStyle name="Comma 2 5 2 2 3 2 5 3" xfId="32056"/>
    <cellStyle name="Comma 2 5 2 2 3 2 5 3 2" xfId="32057"/>
    <cellStyle name="Comma 2 5 2 2 3 2 5 4" xfId="32058"/>
    <cellStyle name="Comma 2 5 2 2 3 2 5 5" xfId="32059"/>
    <cellStyle name="Comma 2 5 2 2 3 2 6" xfId="32060"/>
    <cellStyle name="Comma 2 5 2 2 3 2 6 2" xfId="32061"/>
    <cellStyle name="Comma 2 5 2 2 3 2 6 2 2" xfId="32062"/>
    <cellStyle name="Comma 2 5 2 2 3 2 6 3" xfId="32063"/>
    <cellStyle name="Comma 2 5 2 2 3 2 7" xfId="32064"/>
    <cellStyle name="Comma 2 5 2 2 3 2 7 2" xfId="32065"/>
    <cellStyle name="Comma 2 5 2 2 3 2 8" xfId="32066"/>
    <cellStyle name="Comma 2 5 2 2 3 2 8 2" xfId="32067"/>
    <cellStyle name="Comma 2 5 2 2 3 2 9" xfId="32068"/>
    <cellStyle name="Comma 2 5 2 2 3 3" xfId="32069"/>
    <cellStyle name="Comma 2 5 2 2 3 3 10" xfId="32070"/>
    <cellStyle name="Comma 2 5 2 2 3 3 11" xfId="32071"/>
    <cellStyle name="Comma 2 5 2 2 3 3 12" xfId="32072"/>
    <cellStyle name="Comma 2 5 2 2 3 3 13" xfId="32073"/>
    <cellStyle name="Comma 2 5 2 2 3 3 14" xfId="32074"/>
    <cellStyle name="Comma 2 5 2 2 3 3 2" xfId="32075"/>
    <cellStyle name="Comma 2 5 2 2 3 3 2 2" xfId="32076"/>
    <cellStyle name="Comma 2 5 2 2 3 3 2 2 2" xfId="32077"/>
    <cellStyle name="Comma 2 5 2 2 3 3 2 2 2 2" xfId="32078"/>
    <cellStyle name="Comma 2 5 2 2 3 3 2 2 3" xfId="32079"/>
    <cellStyle name="Comma 2 5 2 2 3 3 2 3" xfId="32080"/>
    <cellStyle name="Comma 2 5 2 2 3 3 2 3 2" xfId="32081"/>
    <cellStyle name="Comma 2 5 2 2 3 3 2 4" xfId="32082"/>
    <cellStyle name="Comma 2 5 2 2 3 3 2 5" xfId="32083"/>
    <cellStyle name="Comma 2 5 2 2 3 3 2 6" xfId="32084"/>
    <cellStyle name="Comma 2 5 2 2 3 3 2 7" xfId="32085"/>
    <cellStyle name="Comma 2 5 2 2 3 3 2 8" xfId="32086"/>
    <cellStyle name="Comma 2 5 2 2 3 3 3" xfId="32087"/>
    <cellStyle name="Comma 2 5 2 2 3 3 3 2" xfId="32088"/>
    <cellStyle name="Comma 2 5 2 2 3 3 3 2 2" xfId="32089"/>
    <cellStyle name="Comma 2 5 2 2 3 3 3 2 2 2" xfId="32090"/>
    <cellStyle name="Comma 2 5 2 2 3 3 3 2 3" xfId="32091"/>
    <cellStyle name="Comma 2 5 2 2 3 3 3 3" xfId="32092"/>
    <cellStyle name="Comma 2 5 2 2 3 3 3 3 2" xfId="32093"/>
    <cellStyle name="Comma 2 5 2 2 3 3 3 4" xfId="32094"/>
    <cellStyle name="Comma 2 5 2 2 3 3 3 5" xfId="32095"/>
    <cellStyle name="Comma 2 5 2 2 3 3 3 6" xfId="32096"/>
    <cellStyle name="Comma 2 5 2 2 3 3 3 7" xfId="32097"/>
    <cellStyle name="Comma 2 5 2 2 3 3 3 8" xfId="32098"/>
    <cellStyle name="Comma 2 5 2 2 3 3 4" xfId="32099"/>
    <cellStyle name="Comma 2 5 2 2 3 3 4 2" xfId="32100"/>
    <cellStyle name="Comma 2 5 2 2 3 3 4 2 2" xfId="32101"/>
    <cellStyle name="Comma 2 5 2 2 3 3 4 2 2 2" xfId="32102"/>
    <cellStyle name="Comma 2 5 2 2 3 3 4 2 3" xfId="32103"/>
    <cellStyle name="Comma 2 5 2 2 3 3 4 3" xfId="32104"/>
    <cellStyle name="Comma 2 5 2 2 3 3 4 3 2" xfId="32105"/>
    <cellStyle name="Comma 2 5 2 2 3 3 4 4" xfId="32106"/>
    <cellStyle name="Comma 2 5 2 2 3 3 4 5" xfId="32107"/>
    <cellStyle name="Comma 2 5 2 2 3 3 5" xfId="32108"/>
    <cellStyle name="Comma 2 5 2 2 3 3 5 2" xfId="32109"/>
    <cellStyle name="Comma 2 5 2 2 3 3 5 2 2" xfId="32110"/>
    <cellStyle name="Comma 2 5 2 2 3 3 5 2 2 2" xfId="32111"/>
    <cellStyle name="Comma 2 5 2 2 3 3 5 2 3" xfId="32112"/>
    <cellStyle name="Comma 2 5 2 2 3 3 5 3" xfId="32113"/>
    <cellStyle name="Comma 2 5 2 2 3 3 5 3 2" xfId="32114"/>
    <cellStyle name="Comma 2 5 2 2 3 3 5 4" xfId="32115"/>
    <cellStyle name="Comma 2 5 2 2 3 3 5 5" xfId="32116"/>
    <cellStyle name="Comma 2 5 2 2 3 3 6" xfId="32117"/>
    <cellStyle name="Comma 2 5 2 2 3 3 6 2" xfId="32118"/>
    <cellStyle name="Comma 2 5 2 2 3 3 6 2 2" xfId="32119"/>
    <cellStyle name="Comma 2 5 2 2 3 3 6 3" xfId="32120"/>
    <cellStyle name="Comma 2 5 2 2 3 3 7" xfId="32121"/>
    <cellStyle name="Comma 2 5 2 2 3 3 7 2" xfId="32122"/>
    <cellStyle name="Comma 2 5 2 2 3 3 8" xfId="32123"/>
    <cellStyle name="Comma 2 5 2 2 3 3 8 2" xfId="32124"/>
    <cellStyle name="Comma 2 5 2 2 3 3 9" xfId="32125"/>
    <cellStyle name="Comma 2 5 2 2 3 4" xfId="32126"/>
    <cellStyle name="Comma 2 5 2 2 3 4 10" xfId="32127"/>
    <cellStyle name="Comma 2 5 2 2 3 4 11" xfId="32128"/>
    <cellStyle name="Comma 2 5 2 2 3 4 12" xfId="32129"/>
    <cellStyle name="Comma 2 5 2 2 3 4 13" xfId="32130"/>
    <cellStyle name="Comma 2 5 2 2 3 4 14" xfId="32131"/>
    <cellStyle name="Comma 2 5 2 2 3 4 2" xfId="32132"/>
    <cellStyle name="Comma 2 5 2 2 3 4 2 2" xfId="32133"/>
    <cellStyle name="Comma 2 5 2 2 3 4 2 2 2" xfId="32134"/>
    <cellStyle name="Comma 2 5 2 2 3 4 2 2 2 2" xfId="32135"/>
    <cellStyle name="Comma 2 5 2 2 3 4 2 2 3" xfId="32136"/>
    <cellStyle name="Comma 2 5 2 2 3 4 2 3" xfId="32137"/>
    <cellStyle name="Comma 2 5 2 2 3 4 2 3 2" xfId="32138"/>
    <cellStyle name="Comma 2 5 2 2 3 4 2 4" xfId="32139"/>
    <cellStyle name="Comma 2 5 2 2 3 4 2 5" xfId="32140"/>
    <cellStyle name="Comma 2 5 2 2 3 4 2 6" xfId="32141"/>
    <cellStyle name="Comma 2 5 2 2 3 4 2 7" xfId="32142"/>
    <cellStyle name="Comma 2 5 2 2 3 4 2 8" xfId="32143"/>
    <cellStyle name="Comma 2 5 2 2 3 4 3" xfId="32144"/>
    <cellStyle name="Comma 2 5 2 2 3 4 3 2" xfId="32145"/>
    <cellStyle name="Comma 2 5 2 2 3 4 3 2 2" xfId="32146"/>
    <cellStyle name="Comma 2 5 2 2 3 4 3 2 2 2" xfId="32147"/>
    <cellStyle name="Comma 2 5 2 2 3 4 3 2 3" xfId="32148"/>
    <cellStyle name="Comma 2 5 2 2 3 4 3 3" xfId="32149"/>
    <cellStyle name="Comma 2 5 2 2 3 4 3 3 2" xfId="32150"/>
    <cellStyle name="Comma 2 5 2 2 3 4 3 4" xfId="32151"/>
    <cellStyle name="Comma 2 5 2 2 3 4 3 5" xfId="32152"/>
    <cellStyle name="Comma 2 5 2 2 3 4 3 6" xfId="32153"/>
    <cellStyle name="Comma 2 5 2 2 3 4 3 7" xfId="32154"/>
    <cellStyle name="Comma 2 5 2 2 3 4 3 8" xfId="32155"/>
    <cellStyle name="Comma 2 5 2 2 3 4 4" xfId="32156"/>
    <cellStyle name="Comma 2 5 2 2 3 4 4 2" xfId="32157"/>
    <cellStyle name="Comma 2 5 2 2 3 4 4 2 2" xfId="32158"/>
    <cellStyle name="Comma 2 5 2 2 3 4 4 2 2 2" xfId="32159"/>
    <cellStyle name="Comma 2 5 2 2 3 4 4 2 3" xfId="32160"/>
    <cellStyle name="Comma 2 5 2 2 3 4 4 3" xfId="32161"/>
    <cellStyle name="Comma 2 5 2 2 3 4 4 3 2" xfId="32162"/>
    <cellStyle name="Comma 2 5 2 2 3 4 4 4" xfId="32163"/>
    <cellStyle name="Comma 2 5 2 2 3 4 4 5" xfId="32164"/>
    <cellStyle name="Comma 2 5 2 2 3 4 5" xfId="32165"/>
    <cellStyle name="Comma 2 5 2 2 3 4 5 2" xfId="32166"/>
    <cellStyle name="Comma 2 5 2 2 3 4 5 2 2" xfId="32167"/>
    <cellStyle name="Comma 2 5 2 2 3 4 5 2 2 2" xfId="32168"/>
    <cellStyle name="Comma 2 5 2 2 3 4 5 2 3" xfId="32169"/>
    <cellStyle name="Comma 2 5 2 2 3 4 5 3" xfId="32170"/>
    <cellStyle name="Comma 2 5 2 2 3 4 5 3 2" xfId="32171"/>
    <cellStyle name="Comma 2 5 2 2 3 4 5 4" xfId="32172"/>
    <cellStyle name="Comma 2 5 2 2 3 4 5 5" xfId="32173"/>
    <cellStyle name="Comma 2 5 2 2 3 4 6" xfId="32174"/>
    <cellStyle name="Comma 2 5 2 2 3 4 6 2" xfId="32175"/>
    <cellStyle name="Comma 2 5 2 2 3 4 6 2 2" xfId="32176"/>
    <cellStyle name="Comma 2 5 2 2 3 4 6 3" xfId="32177"/>
    <cellStyle name="Comma 2 5 2 2 3 4 7" xfId="32178"/>
    <cellStyle name="Comma 2 5 2 2 3 4 7 2" xfId="32179"/>
    <cellStyle name="Comma 2 5 2 2 3 4 8" xfId="32180"/>
    <cellStyle name="Comma 2 5 2 2 3 4 8 2" xfId="32181"/>
    <cellStyle name="Comma 2 5 2 2 3 4 9" xfId="32182"/>
    <cellStyle name="Comma 2 5 2 2 3 5" xfId="32183"/>
    <cellStyle name="Comma 2 5 2 2 3 5 2" xfId="32184"/>
    <cellStyle name="Comma 2 5 2 2 3 5 2 2" xfId="32185"/>
    <cellStyle name="Comma 2 5 2 2 3 5 2 2 2" xfId="32186"/>
    <cellStyle name="Comma 2 5 2 2 3 5 2 3" xfId="32187"/>
    <cellStyle name="Comma 2 5 2 2 3 5 3" xfId="32188"/>
    <cellStyle name="Comma 2 5 2 2 3 5 3 2" xfId="32189"/>
    <cellStyle name="Comma 2 5 2 2 3 5 4" xfId="32190"/>
    <cellStyle name="Comma 2 5 2 2 3 5 5" xfId="32191"/>
    <cellStyle name="Comma 2 5 2 2 3 5 6" xfId="32192"/>
    <cellStyle name="Comma 2 5 2 2 3 5 7" xfId="32193"/>
    <cellStyle name="Comma 2 5 2 2 3 5 8" xfId="32194"/>
    <cellStyle name="Comma 2 5 2 2 3 6" xfId="32195"/>
    <cellStyle name="Comma 2 5 2 2 3 6 2" xfId="32196"/>
    <cellStyle name="Comma 2 5 2 2 3 6 2 2" xfId="32197"/>
    <cellStyle name="Comma 2 5 2 2 3 6 2 2 2" xfId="32198"/>
    <cellStyle name="Comma 2 5 2 2 3 6 2 3" xfId="32199"/>
    <cellStyle name="Comma 2 5 2 2 3 6 3" xfId="32200"/>
    <cellStyle name="Comma 2 5 2 2 3 6 3 2" xfId="32201"/>
    <cellStyle name="Comma 2 5 2 2 3 6 4" xfId="32202"/>
    <cellStyle name="Comma 2 5 2 2 3 6 5" xfId="32203"/>
    <cellStyle name="Comma 2 5 2 2 3 6 6" xfId="32204"/>
    <cellStyle name="Comma 2 5 2 2 3 6 7" xfId="32205"/>
    <cellStyle name="Comma 2 5 2 2 3 6 8" xfId="32206"/>
    <cellStyle name="Comma 2 5 2 2 3 7" xfId="32207"/>
    <cellStyle name="Comma 2 5 2 2 3 7 2" xfId="32208"/>
    <cellStyle name="Comma 2 5 2 2 3 7 2 2" xfId="32209"/>
    <cellStyle name="Comma 2 5 2 2 3 7 2 2 2" xfId="32210"/>
    <cellStyle name="Comma 2 5 2 2 3 7 2 3" xfId="32211"/>
    <cellStyle name="Comma 2 5 2 2 3 7 3" xfId="32212"/>
    <cellStyle name="Comma 2 5 2 2 3 7 3 2" xfId="32213"/>
    <cellStyle name="Comma 2 5 2 2 3 7 4" xfId="32214"/>
    <cellStyle name="Comma 2 5 2 2 3 7 5" xfId="32215"/>
    <cellStyle name="Comma 2 5 2 2 3 8" xfId="32216"/>
    <cellStyle name="Comma 2 5 2 2 3 8 2" xfId="32217"/>
    <cellStyle name="Comma 2 5 2 2 3 8 2 2" xfId="32218"/>
    <cellStyle name="Comma 2 5 2 2 3 8 2 2 2" xfId="32219"/>
    <cellStyle name="Comma 2 5 2 2 3 8 2 3" xfId="32220"/>
    <cellStyle name="Comma 2 5 2 2 3 8 3" xfId="32221"/>
    <cellStyle name="Comma 2 5 2 2 3 8 3 2" xfId="32222"/>
    <cellStyle name="Comma 2 5 2 2 3 8 4" xfId="32223"/>
    <cellStyle name="Comma 2 5 2 2 3 8 5" xfId="32224"/>
    <cellStyle name="Comma 2 5 2 2 3 9" xfId="32225"/>
    <cellStyle name="Comma 2 5 2 2 3 9 2" xfId="32226"/>
    <cellStyle name="Comma 2 5 2 2 3 9 2 2" xfId="32227"/>
    <cellStyle name="Comma 2 5 2 2 3 9 3" xfId="32228"/>
    <cellStyle name="Comma 2 5 2 2 4" xfId="32229"/>
    <cellStyle name="Comma 2 5 2 2 4 10" xfId="32230"/>
    <cellStyle name="Comma 2 5 2 2 4 11" xfId="32231"/>
    <cellStyle name="Comma 2 5 2 2 4 12" xfId="32232"/>
    <cellStyle name="Comma 2 5 2 2 4 13" xfId="32233"/>
    <cellStyle name="Comma 2 5 2 2 4 14" xfId="32234"/>
    <cellStyle name="Comma 2 5 2 2 4 2" xfId="32235"/>
    <cellStyle name="Comma 2 5 2 2 4 2 2" xfId="32236"/>
    <cellStyle name="Comma 2 5 2 2 4 2 2 2" xfId="32237"/>
    <cellStyle name="Comma 2 5 2 2 4 2 2 2 2" xfId="32238"/>
    <cellStyle name="Comma 2 5 2 2 4 2 2 3" xfId="32239"/>
    <cellStyle name="Comma 2 5 2 2 4 2 3" xfId="32240"/>
    <cellStyle name="Comma 2 5 2 2 4 2 3 2" xfId="32241"/>
    <cellStyle name="Comma 2 5 2 2 4 2 4" xfId="32242"/>
    <cellStyle name="Comma 2 5 2 2 4 2 5" xfId="32243"/>
    <cellStyle name="Comma 2 5 2 2 4 2 6" xfId="32244"/>
    <cellStyle name="Comma 2 5 2 2 4 2 7" xfId="32245"/>
    <cellStyle name="Comma 2 5 2 2 4 2 8" xfId="32246"/>
    <cellStyle name="Comma 2 5 2 2 4 3" xfId="32247"/>
    <cellStyle name="Comma 2 5 2 2 4 3 2" xfId="32248"/>
    <cellStyle name="Comma 2 5 2 2 4 3 2 2" xfId="32249"/>
    <cellStyle name="Comma 2 5 2 2 4 3 2 2 2" xfId="32250"/>
    <cellStyle name="Comma 2 5 2 2 4 3 2 3" xfId="32251"/>
    <cellStyle name="Comma 2 5 2 2 4 3 3" xfId="32252"/>
    <cellStyle name="Comma 2 5 2 2 4 3 3 2" xfId="32253"/>
    <cellStyle name="Comma 2 5 2 2 4 3 4" xfId="32254"/>
    <cellStyle name="Comma 2 5 2 2 4 3 5" xfId="32255"/>
    <cellStyle name="Comma 2 5 2 2 4 3 6" xfId="32256"/>
    <cellStyle name="Comma 2 5 2 2 4 3 7" xfId="32257"/>
    <cellStyle name="Comma 2 5 2 2 4 3 8" xfId="32258"/>
    <cellStyle name="Comma 2 5 2 2 4 4" xfId="32259"/>
    <cellStyle name="Comma 2 5 2 2 4 4 2" xfId="32260"/>
    <cellStyle name="Comma 2 5 2 2 4 4 2 2" xfId="32261"/>
    <cellStyle name="Comma 2 5 2 2 4 4 2 2 2" xfId="32262"/>
    <cellStyle name="Comma 2 5 2 2 4 4 2 3" xfId="32263"/>
    <cellStyle name="Comma 2 5 2 2 4 4 3" xfId="32264"/>
    <cellStyle name="Comma 2 5 2 2 4 4 3 2" xfId="32265"/>
    <cellStyle name="Comma 2 5 2 2 4 4 4" xfId="32266"/>
    <cellStyle name="Comma 2 5 2 2 4 4 5" xfId="32267"/>
    <cellStyle name="Comma 2 5 2 2 4 5" xfId="32268"/>
    <cellStyle name="Comma 2 5 2 2 4 5 2" xfId="32269"/>
    <cellStyle name="Comma 2 5 2 2 4 5 2 2" xfId="32270"/>
    <cellStyle name="Comma 2 5 2 2 4 5 2 2 2" xfId="32271"/>
    <cellStyle name="Comma 2 5 2 2 4 5 2 3" xfId="32272"/>
    <cellStyle name="Comma 2 5 2 2 4 5 3" xfId="32273"/>
    <cellStyle name="Comma 2 5 2 2 4 5 3 2" xfId="32274"/>
    <cellStyle name="Comma 2 5 2 2 4 5 4" xfId="32275"/>
    <cellStyle name="Comma 2 5 2 2 4 5 5" xfId="32276"/>
    <cellStyle name="Comma 2 5 2 2 4 6" xfId="32277"/>
    <cellStyle name="Comma 2 5 2 2 4 6 2" xfId="32278"/>
    <cellStyle name="Comma 2 5 2 2 4 6 2 2" xfId="32279"/>
    <cellStyle name="Comma 2 5 2 2 4 6 3" xfId="32280"/>
    <cellStyle name="Comma 2 5 2 2 4 7" xfId="32281"/>
    <cellStyle name="Comma 2 5 2 2 4 7 2" xfId="32282"/>
    <cellStyle name="Comma 2 5 2 2 4 8" xfId="32283"/>
    <cellStyle name="Comma 2 5 2 2 4 8 2" xfId="32284"/>
    <cellStyle name="Comma 2 5 2 2 4 9" xfId="32285"/>
    <cellStyle name="Comma 2 5 2 2 5" xfId="32286"/>
    <cellStyle name="Comma 2 5 2 2 5 10" xfId="32287"/>
    <cellStyle name="Comma 2 5 2 2 5 11" xfId="32288"/>
    <cellStyle name="Comma 2 5 2 2 5 12" xfId="32289"/>
    <cellStyle name="Comma 2 5 2 2 5 13" xfId="32290"/>
    <cellStyle name="Comma 2 5 2 2 5 14" xfId="32291"/>
    <cellStyle name="Comma 2 5 2 2 5 2" xfId="32292"/>
    <cellStyle name="Comma 2 5 2 2 5 2 2" xfId="32293"/>
    <cellStyle name="Comma 2 5 2 2 5 2 2 2" xfId="32294"/>
    <cellStyle name="Comma 2 5 2 2 5 2 2 2 2" xfId="32295"/>
    <cellStyle name="Comma 2 5 2 2 5 2 2 3" xfId="32296"/>
    <cellStyle name="Comma 2 5 2 2 5 2 3" xfId="32297"/>
    <cellStyle name="Comma 2 5 2 2 5 2 3 2" xfId="32298"/>
    <cellStyle name="Comma 2 5 2 2 5 2 4" xfId="32299"/>
    <cellStyle name="Comma 2 5 2 2 5 2 5" xfId="32300"/>
    <cellStyle name="Comma 2 5 2 2 5 2 6" xfId="32301"/>
    <cellStyle name="Comma 2 5 2 2 5 2 7" xfId="32302"/>
    <cellStyle name="Comma 2 5 2 2 5 2 8" xfId="32303"/>
    <cellStyle name="Comma 2 5 2 2 5 3" xfId="32304"/>
    <cellStyle name="Comma 2 5 2 2 5 3 2" xfId="32305"/>
    <cellStyle name="Comma 2 5 2 2 5 3 2 2" xfId="32306"/>
    <cellStyle name="Comma 2 5 2 2 5 3 2 2 2" xfId="32307"/>
    <cellStyle name="Comma 2 5 2 2 5 3 2 3" xfId="32308"/>
    <cellStyle name="Comma 2 5 2 2 5 3 3" xfId="32309"/>
    <cellStyle name="Comma 2 5 2 2 5 3 3 2" xfId="32310"/>
    <cellStyle name="Comma 2 5 2 2 5 3 4" xfId="32311"/>
    <cellStyle name="Comma 2 5 2 2 5 3 5" xfId="32312"/>
    <cellStyle name="Comma 2 5 2 2 5 3 6" xfId="32313"/>
    <cellStyle name="Comma 2 5 2 2 5 3 7" xfId="32314"/>
    <cellStyle name="Comma 2 5 2 2 5 3 8" xfId="32315"/>
    <cellStyle name="Comma 2 5 2 2 5 4" xfId="32316"/>
    <cellStyle name="Comma 2 5 2 2 5 4 2" xfId="32317"/>
    <cellStyle name="Comma 2 5 2 2 5 4 2 2" xfId="32318"/>
    <cellStyle name="Comma 2 5 2 2 5 4 2 2 2" xfId="32319"/>
    <cellStyle name="Comma 2 5 2 2 5 4 2 3" xfId="32320"/>
    <cellStyle name="Comma 2 5 2 2 5 4 3" xfId="32321"/>
    <cellStyle name="Comma 2 5 2 2 5 4 3 2" xfId="32322"/>
    <cellStyle name="Comma 2 5 2 2 5 4 4" xfId="32323"/>
    <cellStyle name="Comma 2 5 2 2 5 4 5" xfId="32324"/>
    <cellStyle name="Comma 2 5 2 2 5 5" xfId="32325"/>
    <cellStyle name="Comma 2 5 2 2 5 5 2" xfId="32326"/>
    <cellStyle name="Comma 2 5 2 2 5 5 2 2" xfId="32327"/>
    <cellStyle name="Comma 2 5 2 2 5 5 2 2 2" xfId="32328"/>
    <cellStyle name="Comma 2 5 2 2 5 5 2 3" xfId="32329"/>
    <cellStyle name="Comma 2 5 2 2 5 5 3" xfId="32330"/>
    <cellStyle name="Comma 2 5 2 2 5 5 3 2" xfId="32331"/>
    <cellStyle name="Comma 2 5 2 2 5 5 4" xfId="32332"/>
    <cellStyle name="Comma 2 5 2 2 5 5 5" xfId="32333"/>
    <cellStyle name="Comma 2 5 2 2 5 6" xfId="32334"/>
    <cellStyle name="Comma 2 5 2 2 5 6 2" xfId="32335"/>
    <cellStyle name="Comma 2 5 2 2 5 6 2 2" xfId="32336"/>
    <cellStyle name="Comma 2 5 2 2 5 6 3" xfId="32337"/>
    <cellStyle name="Comma 2 5 2 2 5 7" xfId="32338"/>
    <cellStyle name="Comma 2 5 2 2 5 7 2" xfId="32339"/>
    <cellStyle name="Comma 2 5 2 2 5 8" xfId="32340"/>
    <cellStyle name="Comma 2 5 2 2 5 8 2" xfId="32341"/>
    <cellStyle name="Comma 2 5 2 2 5 9" xfId="32342"/>
    <cellStyle name="Comma 2 5 2 2 6" xfId="32343"/>
    <cellStyle name="Comma 2 5 2 2 6 10" xfId="32344"/>
    <cellStyle name="Comma 2 5 2 2 6 11" xfId="32345"/>
    <cellStyle name="Comma 2 5 2 2 6 12" xfId="32346"/>
    <cellStyle name="Comma 2 5 2 2 6 13" xfId="32347"/>
    <cellStyle name="Comma 2 5 2 2 6 14" xfId="32348"/>
    <cellStyle name="Comma 2 5 2 2 6 2" xfId="32349"/>
    <cellStyle name="Comma 2 5 2 2 6 2 2" xfId="32350"/>
    <cellStyle name="Comma 2 5 2 2 6 2 2 2" xfId="32351"/>
    <cellStyle name="Comma 2 5 2 2 6 2 2 2 2" xfId="32352"/>
    <cellStyle name="Comma 2 5 2 2 6 2 2 3" xfId="32353"/>
    <cellStyle name="Comma 2 5 2 2 6 2 3" xfId="32354"/>
    <cellStyle name="Comma 2 5 2 2 6 2 3 2" xfId="32355"/>
    <cellStyle name="Comma 2 5 2 2 6 2 4" xfId="32356"/>
    <cellStyle name="Comma 2 5 2 2 6 2 5" xfId="32357"/>
    <cellStyle name="Comma 2 5 2 2 6 2 6" xfId="32358"/>
    <cellStyle name="Comma 2 5 2 2 6 2 7" xfId="32359"/>
    <cellStyle name="Comma 2 5 2 2 6 2 8" xfId="32360"/>
    <cellStyle name="Comma 2 5 2 2 6 3" xfId="32361"/>
    <cellStyle name="Comma 2 5 2 2 6 3 2" xfId="32362"/>
    <cellStyle name="Comma 2 5 2 2 6 3 2 2" xfId="32363"/>
    <cellStyle name="Comma 2 5 2 2 6 3 2 2 2" xfId="32364"/>
    <cellStyle name="Comma 2 5 2 2 6 3 2 3" xfId="32365"/>
    <cellStyle name="Comma 2 5 2 2 6 3 3" xfId="32366"/>
    <cellStyle name="Comma 2 5 2 2 6 3 3 2" xfId="32367"/>
    <cellStyle name="Comma 2 5 2 2 6 3 4" xfId="32368"/>
    <cellStyle name="Comma 2 5 2 2 6 3 5" xfId="32369"/>
    <cellStyle name="Comma 2 5 2 2 6 3 6" xfId="32370"/>
    <cellStyle name="Comma 2 5 2 2 6 3 7" xfId="32371"/>
    <cellStyle name="Comma 2 5 2 2 6 3 8" xfId="32372"/>
    <cellStyle name="Comma 2 5 2 2 6 4" xfId="32373"/>
    <cellStyle name="Comma 2 5 2 2 6 4 2" xfId="32374"/>
    <cellStyle name="Comma 2 5 2 2 6 4 2 2" xfId="32375"/>
    <cellStyle name="Comma 2 5 2 2 6 4 2 2 2" xfId="32376"/>
    <cellStyle name="Comma 2 5 2 2 6 4 2 3" xfId="32377"/>
    <cellStyle name="Comma 2 5 2 2 6 4 3" xfId="32378"/>
    <cellStyle name="Comma 2 5 2 2 6 4 3 2" xfId="32379"/>
    <cellStyle name="Comma 2 5 2 2 6 4 4" xfId="32380"/>
    <cellStyle name="Comma 2 5 2 2 6 4 5" xfId="32381"/>
    <cellStyle name="Comma 2 5 2 2 6 5" xfId="32382"/>
    <cellStyle name="Comma 2 5 2 2 6 5 2" xfId="32383"/>
    <cellStyle name="Comma 2 5 2 2 6 5 2 2" xfId="32384"/>
    <cellStyle name="Comma 2 5 2 2 6 5 2 2 2" xfId="32385"/>
    <cellStyle name="Comma 2 5 2 2 6 5 2 3" xfId="32386"/>
    <cellStyle name="Comma 2 5 2 2 6 5 3" xfId="32387"/>
    <cellStyle name="Comma 2 5 2 2 6 5 3 2" xfId="32388"/>
    <cellStyle name="Comma 2 5 2 2 6 5 4" xfId="32389"/>
    <cellStyle name="Comma 2 5 2 2 6 5 5" xfId="32390"/>
    <cellStyle name="Comma 2 5 2 2 6 6" xfId="32391"/>
    <cellStyle name="Comma 2 5 2 2 6 6 2" xfId="32392"/>
    <cellStyle name="Comma 2 5 2 2 6 6 2 2" xfId="32393"/>
    <cellStyle name="Comma 2 5 2 2 6 6 3" xfId="32394"/>
    <cellStyle name="Comma 2 5 2 2 6 7" xfId="32395"/>
    <cellStyle name="Comma 2 5 2 2 6 7 2" xfId="32396"/>
    <cellStyle name="Comma 2 5 2 2 6 8" xfId="32397"/>
    <cellStyle name="Comma 2 5 2 2 6 8 2" xfId="32398"/>
    <cellStyle name="Comma 2 5 2 2 6 9" xfId="32399"/>
    <cellStyle name="Comma 2 5 2 2 7" xfId="32400"/>
    <cellStyle name="Comma 2 5 2 2 7 2" xfId="32401"/>
    <cellStyle name="Comma 2 5 2 2 7 2 2" xfId="32402"/>
    <cellStyle name="Comma 2 5 2 2 7 2 2 2" xfId="32403"/>
    <cellStyle name="Comma 2 5 2 2 7 2 3" xfId="32404"/>
    <cellStyle name="Comma 2 5 2 2 7 3" xfId="32405"/>
    <cellStyle name="Comma 2 5 2 2 7 3 2" xfId="32406"/>
    <cellStyle name="Comma 2 5 2 2 7 4" xfId="32407"/>
    <cellStyle name="Comma 2 5 2 2 7 5" xfId="32408"/>
    <cellStyle name="Comma 2 5 2 2 7 6" xfId="32409"/>
    <cellStyle name="Comma 2 5 2 2 7 7" xfId="32410"/>
    <cellStyle name="Comma 2 5 2 2 7 8" xfId="32411"/>
    <cellStyle name="Comma 2 5 2 2 8" xfId="32412"/>
    <cellStyle name="Comma 2 5 2 2 8 2" xfId="32413"/>
    <cellStyle name="Comma 2 5 2 2 8 2 2" xfId="32414"/>
    <cellStyle name="Comma 2 5 2 2 8 2 2 2" xfId="32415"/>
    <cellStyle name="Comma 2 5 2 2 8 2 3" xfId="32416"/>
    <cellStyle name="Comma 2 5 2 2 8 3" xfId="32417"/>
    <cellStyle name="Comma 2 5 2 2 8 3 2" xfId="32418"/>
    <cellStyle name="Comma 2 5 2 2 8 4" xfId="32419"/>
    <cellStyle name="Comma 2 5 2 2 8 5" xfId="32420"/>
    <cellStyle name="Comma 2 5 2 2 8 6" xfId="32421"/>
    <cellStyle name="Comma 2 5 2 2 8 7" xfId="32422"/>
    <cellStyle name="Comma 2 5 2 2 8 8" xfId="32423"/>
    <cellStyle name="Comma 2 5 2 2 9" xfId="32424"/>
    <cellStyle name="Comma 2 5 2 2 9 2" xfId="32425"/>
    <cellStyle name="Comma 2 5 2 2 9 2 2" xfId="32426"/>
    <cellStyle name="Comma 2 5 2 2 9 2 2 2" xfId="32427"/>
    <cellStyle name="Comma 2 5 2 2 9 2 3" xfId="32428"/>
    <cellStyle name="Comma 2 5 2 2 9 3" xfId="32429"/>
    <cellStyle name="Comma 2 5 2 2 9 3 2" xfId="32430"/>
    <cellStyle name="Comma 2 5 2 2 9 4" xfId="32431"/>
    <cellStyle name="Comma 2 5 2 2 9 5" xfId="32432"/>
    <cellStyle name="Comma 2 5 2 20" xfId="32433"/>
    <cellStyle name="Comma 2 5 2 21" xfId="32434"/>
    <cellStyle name="Comma 2 5 2 22" xfId="32435"/>
    <cellStyle name="Comma 2 5 2 23" xfId="32436"/>
    <cellStyle name="Comma 2 5 2 3" xfId="32437"/>
    <cellStyle name="Comma 2 5 2 3 10" xfId="32438"/>
    <cellStyle name="Comma 2 5 2 3 10 2" xfId="32439"/>
    <cellStyle name="Comma 2 5 2 3 10 2 2" xfId="32440"/>
    <cellStyle name="Comma 2 5 2 3 10 2 2 2" xfId="32441"/>
    <cellStyle name="Comma 2 5 2 3 10 2 3" xfId="32442"/>
    <cellStyle name="Comma 2 5 2 3 10 3" xfId="32443"/>
    <cellStyle name="Comma 2 5 2 3 10 3 2" xfId="32444"/>
    <cellStyle name="Comma 2 5 2 3 10 4" xfId="32445"/>
    <cellStyle name="Comma 2 5 2 3 10 5" xfId="32446"/>
    <cellStyle name="Comma 2 5 2 3 11" xfId="32447"/>
    <cellStyle name="Comma 2 5 2 3 11 2" xfId="32448"/>
    <cellStyle name="Comma 2 5 2 3 11 2 2" xfId="32449"/>
    <cellStyle name="Comma 2 5 2 3 11 2 2 2" xfId="32450"/>
    <cellStyle name="Comma 2 5 2 3 11 2 3" xfId="32451"/>
    <cellStyle name="Comma 2 5 2 3 11 3" xfId="32452"/>
    <cellStyle name="Comma 2 5 2 3 11 3 2" xfId="32453"/>
    <cellStyle name="Comma 2 5 2 3 11 4" xfId="32454"/>
    <cellStyle name="Comma 2 5 2 3 11 5" xfId="32455"/>
    <cellStyle name="Comma 2 5 2 3 12" xfId="32456"/>
    <cellStyle name="Comma 2 5 2 3 12 2" xfId="32457"/>
    <cellStyle name="Comma 2 5 2 3 12 2 2" xfId="32458"/>
    <cellStyle name="Comma 2 5 2 3 12 3" xfId="32459"/>
    <cellStyle name="Comma 2 5 2 3 13" xfId="32460"/>
    <cellStyle name="Comma 2 5 2 3 13 2" xfId="32461"/>
    <cellStyle name="Comma 2 5 2 3 14" xfId="32462"/>
    <cellStyle name="Comma 2 5 2 3 14 2" xfId="32463"/>
    <cellStyle name="Comma 2 5 2 3 15" xfId="32464"/>
    <cellStyle name="Comma 2 5 2 3 16" xfId="32465"/>
    <cellStyle name="Comma 2 5 2 3 17" xfId="32466"/>
    <cellStyle name="Comma 2 5 2 3 18" xfId="32467"/>
    <cellStyle name="Comma 2 5 2 3 19" xfId="32468"/>
    <cellStyle name="Comma 2 5 2 3 2" xfId="32469"/>
    <cellStyle name="Comma 2 5 2 3 2 10" xfId="32470"/>
    <cellStyle name="Comma 2 5 2 3 2 10 2" xfId="32471"/>
    <cellStyle name="Comma 2 5 2 3 2 11" xfId="32472"/>
    <cellStyle name="Comma 2 5 2 3 2 11 2" xfId="32473"/>
    <cellStyle name="Comma 2 5 2 3 2 12" xfId="32474"/>
    <cellStyle name="Comma 2 5 2 3 2 13" xfId="32475"/>
    <cellStyle name="Comma 2 5 2 3 2 14" xfId="32476"/>
    <cellStyle name="Comma 2 5 2 3 2 15" xfId="32477"/>
    <cellStyle name="Comma 2 5 2 3 2 16" xfId="32478"/>
    <cellStyle name="Comma 2 5 2 3 2 17" xfId="32479"/>
    <cellStyle name="Comma 2 5 2 3 2 2" xfId="32480"/>
    <cellStyle name="Comma 2 5 2 3 2 2 10" xfId="32481"/>
    <cellStyle name="Comma 2 5 2 3 2 2 11" xfId="32482"/>
    <cellStyle name="Comma 2 5 2 3 2 2 12" xfId="32483"/>
    <cellStyle name="Comma 2 5 2 3 2 2 13" xfId="32484"/>
    <cellStyle name="Comma 2 5 2 3 2 2 14" xfId="32485"/>
    <cellStyle name="Comma 2 5 2 3 2 2 2" xfId="32486"/>
    <cellStyle name="Comma 2 5 2 3 2 2 2 2" xfId="32487"/>
    <cellStyle name="Comma 2 5 2 3 2 2 2 2 2" xfId="32488"/>
    <cellStyle name="Comma 2 5 2 3 2 2 2 2 2 2" xfId="32489"/>
    <cellStyle name="Comma 2 5 2 3 2 2 2 2 3" xfId="32490"/>
    <cellStyle name="Comma 2 5 2 3 2 2 2 3" xfId="32491"/>
    <cellStyle name="Comma 2 5 2 3 2 2 2 3 2" xfId="32492"/>
    <cellStyle name="Comma 2 5 2 3 2 2 2 4" xfId="32493"/>
    <cellStyle name="Comma 2 5 2 3 2 2 2 5" xfId="32494"/>
    <cellStyle name="Comma 2 5 2 3 2 2 2 6" xfId="32495"/>
    <cellStyle name="Comma 2 5 2 3 2 2 2 7" xfId="32496"/>
    <cellStyle name="Comma 2 5 2 3 2 2 2 8" xfId="32497"/>
    <cellStyle name="Comma 2 5 2 3 2 2 3" xfId="32498"/>
    <cellStyle name="Comma 2 5 2 3 2 2 3 2" xfId="32499"/>
    <cellStyle name="Comma 2 5 2 3 2 2 3 2 2" xfId="32500"/>
    <cellStyle name="Comma 2 5 2 3 2 2 3 2 2 2" xfId="32501"/>
    <cellStyle name="Comma 2 5 2 3 2 2 3 2 3" xfId="32502"/>
    <cellStyle name="Comma 2 5 2 3 2 2 3 3" xfId="32503"/>
    <cellStyle name="Comma 2 5 2 3 2 2 3 3 2" xfId="32504"/>
    <cellStyle name="Comma 2 5 2 3 2 2 3 4" xfId="32505"/>
    <cellStyle name="Comma 2 5 2 3 2 2 3 5" xfId="32506"/>
    <cellStyle name="Comma 2 5 2 3 2 2 3 6" xfId="32507"/>
    <cellStyle name="Comma 2 5 2 3 2 2 3 7" xfId="32508"/>
    <cellStyle name="Comma 2 5 2 3 2 2 3 8" xfId="32509"/>
    <cellStyle name="Comma 2 5 2 3 2 2 4" xfId="32510"/>
    <cellStyle name="Comma 2 5 2 3 2 2 4 2" xfId="32511"/>
    <cellStyle name="Comma 2 5 2 3 2 2 4 2 2" xfId="32512"/>
    <cellStyle name="Comma 2 5 2 3 2 2 4 2 2 2" xfId="32513"/>
    <cellStyle name="Comma 2 5 2 3 2 2 4 2 3" xfId="32514"/>
    <cellStyle name="Comma 2 5 2 3 2 2 4 3" xfId="32515"/>
    <cellStyle name="Comma 2 5 2 3 2 2 4 3 2" xfId="32516"/>
    <cellStyle name="Comma 2 5 2 3 2 2 4 4" xfId="32517"/>
    <cellStyle name="Comma 2 5 2 3 2 2 4 5" xfId="32518"/>
    <cellStyle name="Comma 2 5 2 3 2 2 5" xfId="32519"/>
    <cellStyle name="Comma 2 5 2 3 2 2 5 2" xfId="32520"/>
    <cellStyle name="Comma 2 5 2 3 2 2 5 2 2" xfId="32521"/>
    <cellStyle name="Comma 2 5 2 3 2 2 5 2 2 2" xfId="32522"/>
    <cellStyle name="Comma 2 5 2 3 2 2 5 2 3" xfId="32523"/>
    <cellStyle name="Comma 2 5 2 3 2 2 5 3" xfId="32524"/>
    <cellStyle name="Comma 2 5 2 3 2 2 5 3 2" xfId="32525"/>
    <cellStyle name="Comma 2 5 2 3 2 2 5 4" xfId="32526"/>
    <cellStyle name="Comma 2 5 2 3 2 2 5 5" xfId="32527"/>
    <cellStyle name="Comma 2 5 2 3 2 2 6" xfId="32528"/>
    <cellStyle name="Comma 2 5 2 3 2 2 6 2" xfId="32529"/>
    <cellStyle name="Comma 2 5 2 3 2 2 6 2 2" xfId="32530"/>
    <cellStyle name="Comma 2 5 2 3 2 2 6 3" xfId="32531"/>
    <cellStyle name="Comma 2 5 2 3 2 2 7" xfId="32532"/>
    <cellStyle name="Comma 2 5 2 3 2 2 7 2" xfId="32533"/>
    <cellStyle name="Comma 2 5 2 3 2 2 8" xfId="32534"/>
    <cellStyle name="Comma 2 5 2 3 2 2 8 2" xfId="32535"/>
    <cellStyle name="Comma 2 5 2 3 2 2 9" xfId="32536"/>
    <cellStyle name="Comma 2 5 2 3 2 3" xfId="32537"/>
    <cellStyle name="Comma 2 5 2 3 2 3 10" xfId="32538"/>
    <cellStyle name="Comma 2 5 2 3 2 3 11" xfId="32539"/>
    <cellStyle name="Comma 2 5 2 3 2 3 12" xfId="32540"/>
    <cellStyle name="Comma 2 5 2 3 2 3 13" xfId="32541"/>
    <cellStyle name="Comma 2 5 2 3 2 3 14" xfId="32542"/>
    <cellStyle name="Comma 2 5 2 3 2 3 2" xfId="32543"/>
    <cellStyle name="Comma 2 5 2 3 2 3 2 2" xfId="32544"/>
    <cellStyle name="Comma 2 5 2 3 2 3 2 2 2" xfId="32545"/>
    <cellStyle name="Comma 2 5 2 3 2 3 2 2 2 2" xfId="32546"/>
    <cellStyle name="Comma 2 5 2 3 2 3 2 2 3" xfId="32547"/>
    <cellStyle name="Comma 2 5 2 3 2 3 2 3" xfId="32548"/>
    <cellStyle name="Comma 2 5 2 3 2 3 2 3 2" xfId="32549"/>
    <cellStyle name="Comma 2 5 2 3 2 3 2 4" xfId="32550"/>
    <cellStyle name="Comma 2 5 2 3 2 3 2 5" xfId="32551"/>
    <cellStyle name="Comma 2 5 2 3 2 3 2 6" xfId="32552"/>
    <cellStyle name="Comma 2 5 2 3 2 3 2 7" xfId="32553"/>
    <cellStyle name="Comma 2 5 2 3 2 3 2 8" xfId="32554"/>
    <cellStyle name="Comma 2 5 2 3 2 3 3" xfId="32555"/>
    <cellStyle name="Comma 2 5 2 3 2 3 3 2" xfId="32556"/>
    <cellStyle name="Comma 2 5 2 3 2 3 3 2 2" xfId="32557"/>
    <cellStyle name="Comma 2 5 2 3 2 3 3 2 2 2" xfId="32558"/>
    <cellStyle name="Comma 2 5 2 3 2 3 3 2 3" xfId="32559"/>
    <cellStyle name="Comma 2 5 2 3 2 3 3 3" xfId="32560"/>
    <cellStyle name="Comma 2 5 2 3 2 3 3 3 2" xfId="32561"/>
    <cellStyle name="Comma 2 5 2 3 2 3 3 4" xfId="32562"/>
    <cellStyle name="Comma 2 5 2 3 2 3 3 5" xfId="32563"/>
    <cellStyle name="Comma 2 5 2 3 2 3 3 6" xfId="32564"/>
    <cellStyle name="Comma 2 5 2 3 2 3 3 7" xfId="32565"/>
    <cellStyle name="Comma 2 5 2 3 2 3 3 8" xfId="32566"/>
    <cellStyle name="Comma 2 5 2 3 2 3 4" xfId="32567"/>
    <cellStyle name="Comma 2 5 2 3 2 3 4 2" xfId="32568"/>
    <cellStyle name="Comma 2 5 2 3 2 3 4 2 2" xfId="32569"/>
    <cellStyle name="Comma 2 5 2 3 2 3 4 2 2 2" xfId="32570"/>
    <cellStyle name="Comma 2 5 2 3 2 3 4 2 3" xfId="32571"/>
    <cellStyle name="Comma 2 5 2 3 2 3 4 3" xfId="32572"/>
    <cellStyle name="Comma 2 5 2 3 2 3 4 3 2" xfId="32573"/>
    <cellStyle name="Comma 2 5 2 3 2 3 4 4" xfId="32574"/>
    <cellStyle name="Comma 2 5 2 3 2 3 4 5" xfId="32575"/>
    <cellStyle name="Comma 2 5 2 3 2 3 5" xfId="32576"/>
    <cellStyle name="Comma 2 5 2 3 2 3 5 2" xfId="32577"/>
    <cellStyle name="Comma 2 5 2 3 2 3 5 2 2" xfId="32578"/>
    <cellStyle name="Comma 2 5 2 3 2 3 5 2 2 2" xfId="32579"/>
    <cellStyle name="Comma 2 5 2 3 2 3 5 2 3" xfId="32580"/>
    <cellStyle name="Comma 2 5 2 3 2 3 5 3" xfId="32581"/>
    <cellStyle name="Comma 2 5 2 3 2 3 5 3 2" xfId="32582"/>
    <cellStyle name="Comma 2 5 2 3 2 3 5 4" xfId="32583"/>
    <cellStyle name="Comma 2 5 2 3 2 3 5 5" xfId="32584"/>
    <cellStyle name="Comma 2 5 2 3 2 3 6" xfId="32585"/>
    <cellStyle name="Comma 2 5 2 3 2 3 6 2" xfId="32586"/>
    <cellStyle name="Comma 2 5 2 3 2 3 6 2 2" xfId="32587"/>
    <cellStyle name="Comma 2 5 2 3 2 3 6 3" xfId="32588"/>
    <cellStyle name="Comma 2 5 2 3 2 3 7" xfId="32589"/>
    <cellStyle name="Comma 2 5 2 3 2 3 7 2" xfId="32590"/>
    <cellStyle name="Comma 2 5 2 3 2 3 8" xfId="32591"/>
    <cellStyle name="Comma 2 5 2 3 2 3 8 2" xfId="32592"/>
    <cellStyle name="Comma 2 5 2 3 2 3 9" xfId="32593"/>
    <cellStyle name="Comma 2 5 2 3 2 4" xfId="32594"/>
    <cellStyle name="Comma 2 5 2 3 2 4 10" xfId="32595"/>
    <cellStyle name="Comma 2 5 2 3 2 4 11" xfId="32596"/>
    <cellStyle name="Comma 2 5 2 3 2 4 12" xfId="32597"/>
    <cellStyle name="Comma 2 5 2 3 2 4 13" xfId="32598"/>
    <cellStyle name="Comma 2 5 2 3 2 4 14" xfId="32599"/>
    <cellStyle name="Comma 2 5 2 3 2 4 2" xfId="32600"/>
    <cellStyle name="Comma 2 5 2 3 2 4 2 2" xfId="32601"/>
    <cellStyle name="Comma 2 5 2 3 2 4 2 2 2" xfId="32602"/>
    <cellStyle name="Comma 2 5 2 3 2 4 2 2 2 2" xfId="32603"/>
    <cellStyle name="Comma 2 5 2 3 2 4 2 2 3" xfId="32604"/>
    <cellStyle name="Comma 2 5 2 3 2 4 2 3" xfId="32605"/>
    <cellStyle name="Comma 2 5 2 3 2 4 2 3 2" xfId="32606"/>
    <cellStyle name="Comma 2 5 2 3 2 4 2 4" xfId="32607"/>
    <cellStyle name="Comma 2 5 2 3 2 4 2 5" xfId="32608"/>
    <cellStyle name="Comma 2 5 2 3 2 4 2 6" xfId="32609"/>
    <cellStyle name="Comma 2 5 2 3 2 4 2 7" xfId="32610"/>
    <cellStyle name="Comma 2 5 2 3 2 4 2 8" xfId="32611"/>
    <cellStyle name="Comma 2 5 2 3 2 4 3" xfId="32612"/>
    <cellStyle name="Comma 2 5 2 3 2 4 3 2" xfId="32613"/>
    <cellStyle name="Comma 2 5 2 3 2 4 3 2 2" xfId="32614"/>
    <cellStyle name="Comma 2 5 2 3 2 4 3 2 2 2" xfId="32615"/>
    <cellStyle name="Comma 2 5 2 3 2 4 3 2 3" xfId="32616"/>
    <cellStyle name="Comma 2 5 2 3 2 4 3 3" xfId="32617"/>
    <cellStyle name="Comma 2 5 2 3 2 4 3 3 2" xfId="32618"/>
    <cellStyle name="Comma 2 5 2 3 2 4 3 4" xfId="32619"/>
    <cellStyle name="Comma 2 5 2 3 2 4 3 5" xfId="32620"/>
    <cellStyle name="Comma 2 5 2 3 2 4 3 6" xfId="32621"/>
    <cellStyle name="Comma 2 5 2 3 2 4 3 7" xfId="32622"/>
    <cellStyle name="Comma 2 5 2 3 2 4 3 8" xfId="32623"/>
    <cellStyle name="Comma 2 5 2 3 2 4 4" xfId="32624"/>
    <cellStyle name="Comma 2 5 2 3 2 4 4 2" xfId="32625"/>
    <cellStyle name="Comma 2 5 2 3 2 4 4 2 2" xfId="32626"/>
    <cellStyle name="Comma 2 5 2 3 2 4 4 2 2 2" xfId="32627"/>
    <cellStyle name="Comma 2 5 2 3 2 4 4 2 3" xfId="32628"/>
    <cellStyle name="Comma 2 5 2 3 2 4 4 3" xfId="32629"/>
    <cellStyle name="Comma 2 5 2 3 2 4 4 3 2" xfId="32630"/>
    <cellStyle name="Comma 2 5 2 3 2 4 4 4" xfId="32631"/>
    <cellStyle name="Comma 2 5 2 3 2 4 4 5" xfId="32632"/>
    <cellStyle name="Comma 2 5 2 3 2 4 5" xfId="32633"/>
    <cellStyle name="Comma 2 5 2 3 2 4 5 2" xfId="32634"/>
    <cellStyle name="Comma 2 5 2 3 2 4 5 2 2" xfId="32635"/>
    <cellStyle name="Comma 2 5 2 3 2 4 5 2 2 2" xfId="32636"/>
    <cellStyle name="Comma 2 5 2 3 2 4 5 2 3" xfId="32637"/>
    <cellStyle name="Comma 2 5 2 3 2 4 5 3" xfId="32638"/>
    <cellStyle name="Comma 2 5 2 3 2 4 5 3 2" xfId="32639"/>
    <cellStyle name="Comma 2 5 2 3 2 4 5 4" xfId="32640"/>
    <cellStyle name="Comma 2 5 2 3 2 4 5 5" xfId="32641"/>
    <cellStyle name="Comma 2 5 2 3 2 4 6" xfId="32642"/>
    <cellStyle name="Comma 2 5 2 3 2 4 6 2" xfId="32643"/>
    <cellStyle name="Comma 2 5 2 3 2 4 6 2 2" xfId="32644"/>
    <cellStyle name="Comma 2 5 2 3 2 4 6 3" xfId="32645"/>
    <cellStyle name="Comma 2 5 2 3 2 4 7" xfId="32646"/>
    <cellStyle name="Comma 2 5 2 3 2 4 7 2" xfId="32647"/>
    <cellStyle name="Comma 2 5 2 3 2 4 8" xfId="32648"/>
    <cellStyle name="Comma 2 5 2 3 2 4 8 2" xfId="32649"/>
    <cellStyle name="Comma 2 5 2 3 2 4 9" xfId="32650"/>
    <cellStyle name="Comma 2 5 2 3 2 5" xfId="32651"/>
    <cellStyle name="Comma 2 5 2 3 2 5 2" xfId="32652"/>
    <cellStyle name="Comma 2 5 2 3 2 5 2 2" xfId="32653"/>
    <cellStyle name="Comma 2 5 2 3 2 5 2 2 2" xfId="32654"/>
    <cellStyle name="Comma 2 5 2 3 2 5 2 3" xfId="32655"/>
    <cellStyle name="Comma 2 5 2 3 2 5 3" xfId="32656"/>
    <cellStyle name="Comma 2 5 2 3 2 5 3 2" xfId="32657"/>
    <cellStyle name="Comma 2 5 2 3 2 5 4" xfId="32658"/>
    <cellStyle name="Comma 2 5 2 3 2 5 5" xfId="32659"/>
    <cellStyle name="Comma 2 5 2 3 2 5 6" xfId="32660"/>
    <cellStyle name="Comma 2 5 2 3 2 5 7" xfId="32661"/>
    <cellStyle name="Comma 2 5 2 3 2 5 8" xfId="32662"/>
    <cellStyle name="Comma 2 5 2 3 2 6" xfId="32663"/>
    <cellStyle name="Comma 2 5 2 3 2 6 2" xfId="32664"/>
    <cellStyle name="Comma 2 5 2 3 2 6 2 2" xfId="32665"/>
    <cellStyle name="Comma 2 5 2 3 2 6 2 2 2" xfId="32666"/>
    <cellStyle name="Comma 2 5 2 3 2 6 2 3" xfId="32667"/>
    <cellStyle name="Comma 2 5 2 3 2 6 3" xfId="32668"/>
    <cellStyle name="Comma 2 5 2 3 2 6 3 2" xfId="32669"/>
    <cellStyle name="Comma 2 5 2 3 2 6 4" xfId="32670"/>
    <cellStyle name="Comma 2 5 2 3 2 6 5" xfId="32671"/>
    <cellStyle name="Comma 2 5 2 3 2 6 6" xfId="32672"/>
    <cellStyle name="Comma 2 5 2 3 2 6 7" xfId="32673"/>
    <cellStyle name="Comma 2 5 2 3 2 6 8" xfId="32674"/>
    <cellStyle name="Comma 2 5 2 3 2 7" xfId="32675"/>
    <cellStyle name="Comma 2 5 2 3 2 7 2" xfId="32676"/>
    <cellStyle name="Comma 2 5 2 3 2 7 2 2" xfId="32677"/>
    <cellStyle name="Comma 2 5 2 3 2 7 2 2 2" xfId="32678"/>
    <cellStyle name="Comma 2 5 2 3 2 7 2 3" xfId="32679"/>
    <cellStyle name="Comma 2 5 2 3 2 7 3" xfId="32680"/>
    <cellStyle name="Comma 2 5 2 3 2 7 3 2" xfId="32681"/>
    <cellStyle name="Comma 2 5 2 3 2 7 4" xfId="32682"/>
    <cellStyle name="Comma 2 5 2 3 2 7 5" xfId="32683"/>
    <cellStyle name="Comma 2 5 2 3 2 8" xfId="32684"/>
    <cellStyle name="Comma 2 5 2 3 2 8 2" xfId="32685"/>
    <cellStyle name="Comma 2 5 2 3 2 8 2 2" xfId="32686"/>
    <cellStyle name="Comma 2 5 2 3 2 8 2 2 2" xfId="32687"/>
    <cellStyle name="Comma 2 5 2 3 2 8 2 3" xfId="32688"/>
    <cellStyle name="Comma 2 5 2 3 2 8 3" xfId="32689"/>
    <cellStyle name="Comma 2 5 2 3 2 8 3 2" xfId="32690"/>
    <cellStyle name="Comma 2 5 2 3 2 8 4" xfId="32691"/>
    <cellStyle name="Comma 2 5 2 3 2 8 5" xfId="32692"/>
    <cellStyle name="Comma 2 5 2 3 2 9" xfId="32693"/>
    <cellStyle name="Comma 2 5 2 3 2 9 2" xfId="32694"/>
    <cellStyle name="Comma 2 5 2 3 2 9 2 2" xfId="32695"/>
    <cellStyle name="Comma 2 5 2 3 2 9 3" xfId="32696"/>
    <cellStyle name="Comma 2 5 2 3 20" xfId="32697"/>
    <cellStyle name="Comma 2 5 2 3 3" xfId="32698"/>
    <cellStyle name="Comma 2 5 2 3 3 10" xfId="32699"/>
    <cellStyle name="Comma 2 5 2 3 3 11" xfId="32700"/>
    <cellStyle name="Comma 2 5 2 3 3 12" xfId="32701"/>
    <cellStyle name="Comma 2 5 2 3 3 13" xfId="32702"/>
    <cellStyle name="Comma 2 5 2 3 3 14" xfId="32703"/>
    <cellStyle name="Comma 2 5 2 3 3 2" xfId="32704"/>
    <cellStyle name="Comma 2 5 2 3 3 2 2" xfId="32705"/>
    <cellStyle name="Comma 2 5 2 3 3 2 2 2" xfId="32706"/>
    <cellStyle name="Comma 2 5 2 3 3 2 2 2 2" xfId="32707"/>
    <cellStyle name="Comma 2 5 2 3 3 2 2 3" xfId="32708"/>
    <cellStyle name="Comma 2 5 2 3 3 2 3" xfId="32709"/>
    <cellStyle name="Comma 2 5 2 3 3 2 3 2" xfId="32710"/>
    <cellStyle name="Comma 2 5 2 3 3 2 4" xfId="32711"/>
    <cellStyle name="Comma 2 5 2 3 3 2 5" xfId="32712"/>
    <cellStyle name="Comma 2 5 2 3 3 2 6" xfId="32713"/>
    <cellStyle name="Comma 2 5 2 3 3 2 7" xfId="32714"/>
    <cellStyle name="Comma 2 5 2 3 3 2 8" xfId="32715"/>
    <cellStyle name="Comma 2 5 2 3 3 3" xfId="32716"/>
    <cellStyle name="Comma 2 5 2 3 3 3 2" xfId="32717"/>
    <cellStyle name="Comma 2 5 2 3 3 3 2 2" xfId="32718"/>
    <cellStyle name="Comma 2 5 2 3 3 3 2 2 2" xfId="32719"/>
    <cellStyle name="Comma 2 5 2 3 3 3 2 3" xfId="32720"/>
    <cellStyle name="Comma 2 5 2 3 3 3 3" xfId="32721"/>
    <cellStyle name="Comma 2 5 2 3 3 3 3 2" xfId="32722"/>
    <cellStyle name="Comma 2 5 2 3 3 3 4" xfId="32723"/>
    <cellStyle name="Comma 2 5 2 3 3 3 5" xfId="32724"/>
    <cellStyle name="Comma 2 5 2 3 3 3 6" xfId="32725"/>
    <cellStyle name="Comma 2 5 2 3 3 3 7" xfId="32726"/>
    <cellStyle name="Comma 2 5 2 3 3 3 8" xfId="32727"/>
    <cellStyle name="Comma 2 5 2 3 3 4" xfId="32728"/>
    <cellStyle name="Comma 2 5 2 3 3 4 2" xfId="32729"/>
    <cellStyle name="Comma 2 5 2 3 3 4 2 2" xfId="32730"/>
    <cellStyle name="Comma 2 5 2 3 3 4 2 2 2" xfId="32731"/>
    <cellStyle name="Comma 2 5 2 3 3 4 2 3" xfId="32732"/>
    <cellStyle name="Comma 2 5 2 3 3 4 3" xfId="32733"/>
    <cellStyle name="Comma 2 5 2 3 3 4 3 2" xfId="32734"/>
    <cellStyle name="Comma 2 5 2 3 3 4 4" xfId="32735"/>
    <cellStyle name="Comma 2 5 2 3 3 4 5" xfId="32736"/>
    <cellStyle name="Comma 2 5 2 3 3 5" xfId="32737"/>
    <cellStyle name="Comma 2 5 2 3 3 5 2" xfId="32738"/>
    <cellStyle name="Comma 2 5 2 3 3 5 2 2" xfId="32739"/>
    <cellStyle name="Comma 2 5 2 3 3 5 2 2 2" xfId="32740"/>
    <cellStyle name="Comma 2 5 2 3 3 5 2 3" xfId="32741"/>
    <cellStyle name="Comma 2 5 2 3 3 5 3" xfId="32742"/>
    <cellStyle name="Comma 2 5 2 3 3 5 3 2" xfId="32743"/>
    <cellStyle name="Comma 2 5 2 3 3 5 4" xfId="32744"/>
    <cellStyle name="Comma 2 5 2 3 3 5 5" xfId="32745"/>
    <cellStyle name="Comma 2 5 2 3 3 6" xfId="32746"/>
    <cellStyle name="Comma 2 5 2 3 3 6 2" xfId="32747"/>
    <cellStyle name="Comma 2 5 2 3 3 6 2 2" xfId="32748"/>
    <cellStyle name="Comma 2 5 2 3 3 6 3" xfId="32749"/>
    <cellStyle name="Comma 2 5 2 3 3 7" xfId="32750"/>
    <cellStyle name="Comma 2 5 2 3 3 7 2" xfId="32751"/>
    <cellStyle name="Comma 2 5 2 3 3 8" xfId="32752"/>
    <cellStyle name="Comma 2 5 2 3 3 8 2" xfId="32753"/>
    <cellStyle name="Comma 2 5 2 3 3 9" xfId="32754"/>
    <cellStyle name="Comma 2 5 2 3 4" xfId="32755"/>
    <cellStyle name="Comma 2 5 2 3 4 10" xfId="32756"/>
    <cellStyle name="Comma 2 5 2 3 4 11" xfId="32757"/>
    <cellStyle name="Comma 2 5 2 3 4 12" xfId="32758"/>
    <cellStyle name="Comma 2 5 2 3 4 13" xfId="32759"/>
    <cellStyle name="Comma 2 5 2 3 4 14" xfId="32760"/>
    <cellStyle name="Comma 2 5 2 3 4 2" xfId="32761"/>
    <cellStyle name="Comma 2 5 2 3 4 2 2" xfId="32762"/>
    <cellStyle name="Comma 2 5 2 3 4 2 2 2" xfId="32763"/>
    <cellStyle name="Comma 2 5 2 3 4 2 2 2 2" xfId="32764"/>
    <cellStyle name="Comma 2 5 2 3 4 2 2 3" xfId="32765"/>
    <cellStyle name="Comma 2 5 2 3 4 2 3" xfId="32766"/>
    <cellStyle name="Comma 2 5 2 3 4 2 3 2" xfId="32767"/>
    <cellStyle name="Comma 2 5 2 3 4 2 4" xfId="32768"/>
    <cellStyle name="Comma 2 5 2 3 4 2 5" xfId="32769"/>
    <cellStyle name="Comma 2 5 2 3 4 2 6" xfId="32770"/>
    <cellStyle name="Comma 2 5 2 3 4 2 7" xfId="32771"/>
    <cellStyle name="Comma 2 5 2 3 4 2 8" xfId="32772"/>
    <cellStyle name="Comma 2 5 2 3 4 3" xfId="32773"/>
    <cellStyle name="Comma 2 5 2 3 4 3 2" xfId="32774"/>
    <cellStyle name="Comma 2 5 2 3 4 3 2 2" xfId="32775"/>
    <cellStyle name="Comma 2 5 2 3 4 3 2 2 2" xfId="32776"/>
    <cellStyle name="Comma 2 5 2 3 4 3 2 3" xfId="32777"/>
    <cellStyle name="Comma 2 5 2 3 4 3 3" xfId="32778"/>
    <cellStyle name="Comma 2 5 2 3 4 3 3 2" xfId="32779"/>
    <cellStyle name="Comma 2 5 2 3 4 3 4" xfId="32780"/>
    <cellStyle name="Comma 2 5 2 3 4 3 5" xfId="32781"/>
    <cellStyle name="Comma 2 5 2 3 4 3 6" xfId="32782"/>
    <cellStyle name="Comma 2 5 2 3 4 3 7" xfId="32783"/>
    <cellStyle name="Comma 2 5 2 3 4 3 8" xfId="32784"/>
    <cellStyle name="Comma 2 5 2 3 4 4" xfId="32785"/>
    <cellStyle name="Comma 2 5 2 3 4 4 2" xfId="32786"/>
    <cellStyle name="Comma 2 5 2 3 4 4 2 2" xfId="32787"/>
    <cellStyle name="Comma 2 5 2 3 4 4 2 2 2" xfId="32788"/>
    <cellStyle name="Comma 2 5 2 3 4 4 2 3" xfId="32789"/>
    <cellStyle name="Comma 2 5 2 3 4 4 3" xfId="32790"/>
    <cellStyle name="Comma 2 5 2 3 4 4 3 2" xfId="32791"/>
    <cellStyle name="Comma 2 5 2 3 4 4 4" xfId="32792"/>
    <cellStyle name="Comma 2 5 2 3 4 4 5" xfId="32793"/>
    <cellStyle name="Comma 2 5 2 3 4 5" xfId="32794"/>
    <cellStyle name="Comma 2 5 2 3 4 5 2" xfId="32795"/>
    <cellStyle name="Comma 2 5 2 3 4 5 2 2" xfId="32796"/>
    <cellStyle name="Comma 2 5 2 3 4 5 2 2 2" xfId="32797"/>
    <cellStyle name="Comma 2 5 2 3 4 5 2 3" xfId="32798"/>
    <cellStyle name="Comma 2 5 2 3 4 5 3" xfId="32799"/>
    <cellStyle name="Comma 2 5 2 3 4 5 3 2" xfId="32800"/>
    <cellStyle name="Comma 2 5 2 3 4 5 4" xfId="32801"/>
    <cellStyle name="Comma 2 5 2 3 4 5 5" xfId="32802"/>
    <cellStyle name="Comma 2 5 2 3 4 6" xfId="32803"/>
    <cellStyle name="Comma 2 5 2 3 4 6 2" xfId="32804"/>
    <cellStyle name="Comma 2 5 2 3 4 6 2 2" xfId="32805"/>
    <cellStyle name="Comma 2 5 2 3 4 6 3" xfId="32806"/>
    <cellStyle name="Comma 2 5 2 3 4 7" xfId="32807"/>
    <cellStyle name="Comma 2 5 2 3 4 7 2" xfId="32808"/>
    <cellStyle name="Comma 2 5 2 3 4 8" xfId="32809"/>
    <cellStyle name="Comma 2 5 2 3 4 8 2" xfId="32810"/>
    <cellStyle name="Comma 2 5 2 3 4 9" xfId="32811"/>
    <cellStyle name="Comma 2 5 2 3 5" xfId="32812"/>
    <cellStyle name="Comma 2 5 2 3 5 10" xfId="32813"/>
    <cellStyle name="Comma 2 5 2 3 5 11" xfId="32814"/>
    <cellStyle name="Comma 2 5 2 3 5 12" xfId="32815"/>
    <cellStyle name="Comma 2 5 2 3 5 13" xfId="32816"/>
    <cellStyle name="Comma 2 5 2 3 5 14" xfId="32817"/>
    <cellStyle name="Comma 2 5 2 3 5 2" xfId="32818"/>
    <cellStyle name="Comma 2 5 2 3 5 2 2" xfId="32819"/>
    <cellStyle name="Comma 2 5 2 3 5 2 2 2" xfId="32820"/>
    <cellStyle name="Comma 2 5 2 3 5 2 2 2 2" xfId="32821"/>
    <cellStyle name="Comma 2 5 2 3 5 2 2 3" xfId="32822"/>
    <cellStyle name="Comma 2 5 2 3 5 2 3" xfId="32823"/>
    <cellStyle name="Comma 2 5 2 3 5 2 3 2" xfId="32824"/>
    <cellStyle name="Comma 2 5 2 3 5 2 4" xfId="32825"/>
    <cellStyle name="Comma 2 5 2 3 5 2 5" xfId="32826"/>
    <cellStyle name="Comma 2 5 2 3 5 2 6" xfId="32827"/>
    <cellStyle name="Comma 2 5 2 3 5 2 7" xfId="32828"/>
    <cellStyle name="Comma 2 5 2 3 5 2 8" xfId="32829"/>
    <cellStyle name="Comma 2 5 2 3 5 3" xfId="32830"/>
    <cellStyle name="Comma 2 5 2 3 5 3 2" xfId="32831"/>
    <cellStyle name="Comma 2 5 2 3 5 3 2 2" xfId="32832"/>
    <cellStyle name="Comma 2 5 2 3 5 3 2 2 2" xfId="32833"/>
    <cellStyle name="Comma 2 5 2 3 5 3 2 3" xfId="32834"/>
    <cellStyle name="Comma 2 5 2 3 5 3 3" xfId="32835"/>
    <cellStyle name="Comma 2 5 2 3 5 3 3 2" xfId="32836"/>
    <cellStyle name="Comma 2 5 2 3 5 3 4" xfId="32837"/>
    <cellStyle name="Comma 2 5 2 3 5 3 5" xfId="32838"/>
    <cellStyle name="Comma 2 5 2 3 5 3 6" xfId="32839"/>
    <cellStyle name="Comma 2 5 2 3 5 3 7" xfId="32840"/>
    <cellStyle name="Comma 2 5 2 3 5 3 8" xfId="32841"/>
    <cellStyle name="Comma 2 5 2 3 5 4" xfId="32842"/>
    <cellStyle name="Comma 2 5 2 3 5 4 2" xfId="32843"/>
    <cellStyle name="Comma 2 5 2 3 5 4 2 2" xfId="32844"/>
    <cellStyle name="Comma 2 5 2 3 5 4 2 2 2" xfId="32845"/>
    <cellStyle name="Comma 2 5 2 3 5 4 2 3" xfId="32846"/>
    <cellStyle name="Comma 2 5 2 3 5 4 3" xfId="32847"/>
    <cellStyle name="Comma 2 5 2 3 5 4 3 2" xfId="32848"/>
    <cellStyle name="Comma 2 5 2 3 5 4 4" xfId="32849"/>
    <cellStyle name="Comma 2 5 2 3 5 4 5" xfId="32850"/>
    <cellStyle name="Comma 2 5 2 3 5 5" xfId="32851"/>
    <cellStyle name="Comma 2 5 2 3 5 5 2" xfId="32852"/>
    <cellStyle name="Comma 2 5 2 3 5 5 2 2" xfId="32853"/>
    <cellStyle name="Comma 2 5 2 3 5 5 2 2 2" xfId="32854"/>
    <cellStyle name="Comma 2 5 2 3 5 5 2 3" xfId="32855"/>
    <cellStyle name="Comma 2 5 2 3 5 5 3" xfId="32856"/>
    <cellStyle name="Comma 2 5 2 3 5 5 3 2" xfId="32857"/>
    <cellStyle name="Comma 2 5 2 3 5 5 4" xfId="32858"/>
    <cellStyle name="Comma 2 5 2 3 5 5 5" xfId="32859"/>
    <cellStyle name="Comma 2 5 2 3 5 6" xfId="32860"/>
    <cellStyle name="Comma 2 5 2 3 5 6 2" xfId="32861"/>
    <cellStyle name="Comma 2 5 2 3 5 6 2 2" xfId="32862"/>
    <cellStyle name="Comma 2 5 2 3 5 6 3" xfId="32863"/>
    <cellStyle name="Comma 2 5 2 3 5 7" xfId="32864"/>
    <cellStyle name="Comma 2 5 2 3 5 7 2" xfId="32865"/>
    <cellStyle name="Comma 2 5 2 3 5 8" xfId="32866"/>
    <cellStyle name="Comma 2 5 2 3 5 8 2" xfId="32867"/>
    <cellStyle name="Comma 2 5 2 3 5 9" xfId="32868"/>
    <cellStyle name="Comma 2 5 2 3 6" xfId="32869"/>
    <cellStyle name="Comma 2 5 2 3 6 2" xfId="32870"/>
    <cellStyle name="Comma 2 5 2 3 6 2 2" xfId="32871"/>
    <cellStyle name="Comma 2 5 2 3 6 2 2 2" xfId="32872"/>
    <cellStyle name="Comma 2 5 2 3 6 2 3" xfId="32873"/>
    <cellStyle name="Comma 2 5 2 3 6 3" xfId="32874"/>
    <cellStyle name="Comma 2 5 2 3 6 3 2" xfId="32875"/>
    <cellStyle name="Comma 2 5 2 3 6 4" xfId="32876"/>
    <cellStyle name="Comma 2 5 2 3 6 5" xfId="32877"/>
    <cellStyle name="Comma 2 5 2 3 6 6" xfId="32878"/>
    <cellStyle name="Comma 2 5 2 3 6 7" xfId="32879"/>
    <cellStyle name="Comma 2 5 2 3 6 8" xfId="32880"/>
    <cellStyle name="Comma 2 5 2 3 7" xfId="32881"/>
    <cellStyle name="Comma 2 5 2 3 7 2" xfId="32882"/>
    <cellStyle name="Comma 2 5 2 3 7 2 2" xfId="32883"/>
    <cellStyle name="Comma 2 5 2 3 7 2 2 2" xfId="32884"/>
    <cellStyle name="Comma 2 5 2 3 7 2 3" xfId="32885"/>
    <cellStyle name="Comma 2 5 2 3 7 3" xfId="32886"/>
    <cellStyle name="Comma 2 5 2 3 7 3 2" xfId="32887"/>
    <cellStyle name="Comma 2 5 2 3 7 4" xfId="32888"/>
    <cellStyle name="Comma 2 5 2 3 7 5" xfId="32889"/>
    <cellStyle name="Comma 2 5 2 3 7 6" xfId="32890"/>
    <cellStyle name="Comma 2 5 2 3 7 7" xfId="32891"/>
    <cellStyle name="Comma 2 5 2 3 7 8" xfId="32892"/>
    <cellStyle name="Comma 2 5 2 3 8" xfId="32893"/>
    <cellStyle name="Comma 2 5 2 3 8 2" xfId="32894"/>
    <cellStyle name="Comma 2 5 2 3 8 2 2" xfId="32895"/>
    <cellStyle name="Comma 2 5 2 3 8 2 2 2" xfId="32896"/>
    <cellStyle name="Comma 2 5 2 3 8 2 3" xfId="32897"/>
    <cellStyle name="Comma 2 5 2 3 8 3" xfId="32898"/>
    <cellStyle name="Comma 2 5 2 3 8 3 2" xfId="32899"/>
    <cellStyle name="Comma 2 5 2 3 8 4" xfId="32900"/>
    <cellStyle name="Comma 2 5 2 3 8 5" xfId="32901"/>
    <cellStyle name="Comma 2 5 2 3 9" xfId="32902"/>
    <cellStyle name="Comma 2 5 2 3 9 2" xfId="32903"/>
    <cellStyle name="Comma 2 5 2 3 9 2 2" xfId="32904"/>
    <cellStyle name="Comma 2 5 2 3 9 2 2 2" xfId="32905"/>
    <cellStyle name="Comma 2 5 2 3 9 2 3" xfId="32906"/>
    <cellStyle name="Comma 2 5 2 3 9 3" xfId="32907"/>
    <cellStyle name="Comma 2 5 2 3 9 3 2" xfId="32908"/>
    <cellStyle name="Comma 2 5 2 3 9 4" xfId="32909"/>
    <cellStyle name="Comma 2 5 2 3 9 5" xfId="32910"/>
    <cellStyle name="Comma 2 5 2 4" xfId="32911"/>
    <cellStyle name="Comma 2 5 2 4 10" xfId="32912"/>
    <cellStyle name="Comma 2 5 2 4 10 2" xfId="32913"/>
    <cellStyle name="Comma 2 5 2 4 11" xfId="32914"/>
    <cellStyle name="Comma 2 5 2 4 11 2" xfId="32915"/>
    <cellStyle name="Comma 2 5 2 4 12" xfId="32916"/>
    <cellStyle name="Comma 2 5 2 4 13" xfId="32917"/>
    <cellStyle name="Comma 2 5 2 4 14" xfId="32918"/>
    <cellStyle name="Comma 2 5 2 4 15" xfId="32919"/>
    <cellStyle name="Comma 2 5 2 4 16" xfId="32920"/>
    <cellStyle name="Comma 2 5 2 4 17" xfId="32921"/>
    <cellStyle name="Comma 2 5 2 4 2" xfId="32922"/>
    <cellStyle name="Comma 2 5 2 4 2 10" xfId="32923"/>
    <cellStyle name="Comma 2 5 2 4 2 11" xfId="32924"/>
    <cellStyle name="Comma 2 5 2 4 2 12" xfId="32925"/>
    <cellStyle name="Comma 2 5 2 4 2 13" xfId="32926"/>
    <cellStyle name="Comma 2 5 2 4 2 14" xfId="32927"/>
    <cellStyle name="Comma 2 5 2 4 2 2" xfId="32928"/>
    <cellStyle name="Comma 2 5 2 4 2 2 2" xfId="32929"/>
    <cellStyle name="Comma 2 5 2 4 2 2 2 2" xfId="32930"/>
    <cellStyle name="Comma 2 5 2 4 2 2 2 2 2" xfId="32931"/>
    <cellStyle name="Comma 2 5 2 4 2 2 2 3" xfId="32932"/>
    <cellStyle name="Comma 2 5 2 4 2 2 3" xfId="32933"/>
    <cellStyle name="Comma 2 5 2 4 2 2 3 2" xfId="32934"/>
    <cellStyle name="Comma 2 5 2 4 2 2 4" xfId="32935"/>
    <cellStyle name="Comma 2 5 2 4 2 2 5" xfId="32936"/>
    <cellStyle name="Comma 2 5 2 4 2 2 6" xfId="32937"/>
    <cellStyle name="Comma 2 5 2 4 2 2 7" xfId="32938"/>
    <cellStyle name="Comma 2 5 2 4 2 2 8" xfId="32939"/>
    <cellStyle name="Comma 2 5 2 4 2 3" xfId="32940"/>
    <cellStyle name="Comma 2 5 2 4 2 3 2" xfId="32941"/>
    <cellStyle name="Comma 2 5 2 4 2 3 2 2" xfId="32942"/>
    <cellStyle name="Comma 2 5 2 4 2 3 2 2 2" xfId="32943"/>
    <cellStyle name="Comma 2 5 2 4 2 3 2 3" xfId="32944"/>
    <cellStyle name="Comma 2 5 2 4 2 3 3" xfId="32945"/>
    <cellStyle name="Comma 2 5 2 4 2 3 3 2" xfId="32946"/>
    <cellStyle name="Comma 2 5 2 4 2 3 4" xfId="32947"/>
    <cellStyle name="Comma 2 5 2 4 2 3 5" xfId="32948"/>
    <cellStyle name="Comma 2 5 2 4 2 3 6" xfId="32949"/>
    <cellStyle name="Comma 2 5 2 4 2 3 7" xfId="32950"/>
    <cellStyle name="Comma 2 5 2 4 2 3 8" xfId="32951"/>
    <cellStyle name="Comma 2 5 2 4 2 4" xfId="32952"/>
    <cellStyle name="Comma 2 5 2 4 2 4 2" xfId="32953"/>
    <cellStyle name="Comma 2 5 2 4 2 4 2 2" xfId="32954"/>
    <cellStyle name="Comma 2 5 2 4 2 4 2 2 2" xfId="32955"/>
    <cellStyle name="Comma 2 5 2 4 2 4 2 3" xfId="32956"/>
    <cellStyle name="Comma 2 5 2 4 2 4 3" xfId="32957"/>
    <cellStyle name="Comma 2 5 2 4 2 4 3 2" xfId="32958"/>
    <cellStyle name="Comma 2 5 2 4 2 4 4" xfId="32959"/>
    <cellStyle name="Comma 2 5 2 4 2 4 5" xfId="32960"/>
    <cellStyle name="Comma 2 5 2 4 2 5" xfId="32961"/>
    <cellStyle name="Comma 2 5 2 4 2 5 2" xfId="32962"/>
    <cellStyle name="Comma 2 5 2 4 2 5 2 2" xfId="32963"/>
    <cellStyle name="Comma 2 5 2 4 2 5 2 2 2" xfId="32964"/>
    <cellStyle name="Comma 2 5 2 4 2 5 2 3" xfId="32965"/>
    <cellStyle name="Comma 2 5 2 4 2 5 3" xfId="32966"/>
    <cellStyle name="Comma 2 5 2 4 2 5 3 2" xfId="32967"/>
    <cellStyle name="Comma 2 5 2 4 2 5 4" xfId="32968"/>
    <cellStyle name="Comma 2 5 2 4 2 5 5" xfId="32969"/>
    <cellStyle name="Comma 2 5 2 4 2 6" xfId="32970"/>
    <cellStyle name="Comma 2 5 2 4 2 6 2" xfId="32971"/>
    <cellStyle name="Comma 2 5 2 4 2 6 2 2" xfId="32972"/>
    <cellStyle name="Comma 2 5 2 4 2 6 3" xfId="32973"/>
    <cellStyle name="Comma 2 5 2 4 2 7" xfId="32974"/>
    <cellStyle name="Comma 2 5 2 4 2 7 2" xfId="32975"/>
    <cellStyle name="Comma 2 5 2 4 2 8" xfId="32976"/>
    <cellStyle name="Comma 2 5 2 4 2 8 2" xfId="32977"/>
    <cellStyle name="Comma 2 5 2 4 2 9" xfId="32978"/>
    <cellStyle name="Comma 2 5 2 4 3" xfId="32979"/>
    <cellStyle name="Comma 2 5 2 4 3 10" xfId="32980"/>
    <cellStyle name="Comma 2 5 2 4 3 11" xfId="32981"/>
    <cellStyle name="Comma 2 5 2 4 3 12" xfId="32982"/>
    <cellStyle name="Comma 2 5 2 4 3 13" xfId="32983"/>
    <cellStyle name="Comma 2 5 2 4 3 14" xfId="32984"/>
    <cellStyle name="Comma 2 5 2 4 3 2" xfId="32985"/>
    <cellStyle name="Comma 2 5 2 4 3 2 2" xfId="32986"/>
    <cellStyle name="Comma 2 5 2 4 3 2 2 2" xfId="32987"/>
    <cellStyle name="Comma 2 5 2 4 3 2 2 2 2" xfId="32988"/>
    <cellStyle name="Comma 2 5 2 4 3 2 2 3" xfId="32989"/>
    <cellStyle name="Comma 2 5 2 4 3 2 3" xfId="32990"/>
    <cellStyle name="Comma 2 5 2 4 3 2 3 2" xfId="32991"/>
    <cellStyle name="Comma 2 5 2 4 3 2 4" xfId="32992"/>
    <cellStyle name="Comma 2 5 2 4 3 2 5" xfId="32993"/>
    <cellStyle name="Comma 2 5 2 4 3 2 6" xfId="32994"/>
    <cellStyle name="Comma 2 5 2 4 3 2 7" xfId="32995"/>
    <cellStyle name="Comma 2 5 2 4 3 2 8" xfId="32996"/>
    <cellStyle name="Comma 2 5 2 4 3 3" xfId="32997"/>
    <cellStyle name="Comma 2 5 2 4 3 3 2" xfId="32998"/>
    <cellStyle name="Comma 2 5 2 4 3 3 2 2" xfId="32999"/>
    <cellStyle name="Comma 2 5 2 4 3 3 2 2 2" xfId="33000"/>
    <cellStyle name="Comma 2 5 2 4 3 3 2 3" xfId="33001"/>
    <cellStyle name="Comma 2 5 2 4 3 3 3" xfId="33002"/>
    <cellStyle name="Comma 2 5 2 4 3 3 3 2" xfId="33003"/>
    <cellStyle name="Comma 2 5 2 4 3 3 4" xfId="33004"/>
    <cellStyle name="Comma 2 5 2 4 3 3 5" xfId="33005"/>
    <cellStyle name="Comma 2 5 2 4 3 3 6" xfId="33006"/>
    <cellStyle name="Comma 2 5 2 4 3 3 7" xfId="33007"/>
    <cellStyle name="Comma 2 5 2 4 3 3 8" xfId="33008"/>
    <cellStyle name="Comma 2 5 2 4 3 4" xfId="33009"/>
    <cellStyle name="Comma 2 5 2 4 3 4 2" xfId="33010"/>
    <cellStyle name="Comma 2 5 2 4 3 4 2 2" xfId="33011"/>
    <cellStyle name="Comma 2 5 2 4 3 4 2 2 2" xfId="33012"/>
    <cellStyle name="Comma 2 5 2 4 3 4 2 3" xfId="33013"/>
    <cellStyle name="Comma 2 5 2 4 3 4 3" xfId="33014"/>
    <cellStyle name="Comma 2 5 2 4 3 4 3 2" xfId="33015"/>
    <cellStyle name="Comma 2 5 2 4 3 4 4" xfId="33016"/>
    <cellStyle name="Comma 2 5 2 4 3 4 5" xfId="33017"/>
    <cellStyle name="Comma 2 5 2 4 3 5" xfId="33018"/>
    <cellStyle name="Comma 2 5 2 4 3 5 2" xfId="33019"/>
    <cellStyle name="Comma 2 5 2 4 3 5 2 2" xfId="33020"/>
    <cellStyle name="Comma 2 5 2 4 3 5 2 2 2" xfId="33021"/>
    <cellStyle name="Comma 2 5 2 4 3 5 2 3" xfId="33022"/>
    <cellStyle name="Comma 2 5 2 4 3 5 3" xfId="33023"/>
    <cellStyle name="Comma 2 5 2 4 3 5 3 2" xfId="33024"/>
    <cellStyle name="Comma 2 5 2 4 3 5 4" xfId="33025"/>
    <cellStyle name="Comma 2 5 2 4 3 5 5" xfId="33026"/>
    <cellStyle name="Comma 2 5 2 4 3 6" xfId="33027"/>
    <cellStyle name="Comma 2 5 2 4 3 6 2" xfId="33028"/>
    <cellStyle name="Comma 2 5 2 4 3 6 2 2" xfId="33029"/>
    <cellStyle name="Comma 2 5 2 4 3 6 3" xfId="33030"/>
    <cellStyle name="Comma 2 5 2 4 3 7" xfId="33031"/>
    <cellStyle name="Comma 2 5 2 4 3 7 2" xfId="33032"/>
    <cellStyle name="Comma 2 5 2 4 3 8" xfId="33033"/>
    <cellStyle name="Comma 2 5 2 4 3 8 2" xfId="33034"/>
    <cellStyle name="Comma 2 5 2 4 3 9" xfId="33035"/>
    <cellStyle name="Comma 2 5 2 4 4" xfId="33036"/>
    <cellStyle name="Comma 2 5 2 4 4 10" xfId="33037"/>
    <cellStyle name="Comma 2 5 2 4 4 11" xfId="33038"/>
    <cellStyle name="Comma 2 5 2 4 4 12" xfId="33039"/>
    <cellStyle name="Comma 2 5 2 4 4 13" xfId="33040"/>
    <cellStyle name="Comma 2 5 2 4 4 14" xfId="33041"/>
    <cellStyle name="Comma 2 5 2 4 4 2" xfId="33042"/>
    <cellStyle name="Comma 2 5 2 4 4 2 2" xfId="33043"/>
    <cellStyle name="Comma 2 5 2 4 4 2 2 2" xfId="33044"/>
    <cellStyle name="Comma 2 5 2 4 4 2 2 2 2" xfId="33045"/>
    <cellStyle name="Comma 2 5 2 4 4 2 2 3" xfId="33046"/>
    <cellStyle name="Comma 2 5 2 4 4 2 3" xfId="33047"/>
    <cellStyle name="Comma 2 5 2 4 4 2 3 2" xfId="33048"/>
    <cellStyle name="Comma 2 5 2 4 4 2 4" xfId="33049"/>
    <cellStyle name="Comma 2 5 2 4 4 2 5" xfId="33050"/>
    <cellStyle name="Comma 2 5 2 4 4 2 6" xfId="33051"/>
    <cellStyle name="Comma 2 5 2 4 4 2 7" xfId="33052"/>
    <cellStyle name="Comma 2 5 2 4 4 2 8" xfId="33053"/>
    <cellStyle name="Comma 2 5 2 4 4 3" xfId="33054"/>
    <cellStyle name="Comma 2 5 2 4 4 3 2" xfId="33055"/>
    <cellStyle name="Comma 2 5 2 4 4 3 2 2" xfId="33056"/>
    <cellStyle name="Comma 2 5 2 4 4 3 2 2 2" xfId="33057"/>
    <cellStyle name="Comma 2 5 2 4 4 3 2 3" xfId="33058"/>
    <cellStyle name="Comma 2 5 2 4 4 3 3" xfId="33059"/>
    <cellStyle name="Comma 2 5 2 4 4 3 3 2" xfId="33060"/>
    <cellStyle name="Comma 2 5 2 4 4 3 4" xfId="33061"/>
    <cellStyle name="Comma 2 5 2 4 4 3 5" xfId="33062"/>
    <cellStyle name="Comma 2 5 2 4 4 3 6" xfId="33063"/>
    <cellStyle name="Comma 2 5 2 4 4 3 7" xfId="33064"/>
    <cellStyle name="Comma 2 5 2 4 4 3 8" xfId="33065"/>
    <cellStyle name="Comma 2 5 2 4 4 4" xfId="33066"/>
    <cellStyle name="Comma 2 5 2 4 4 4 2" xfId="33067"/>
    <cellStyle name="Comma 2 5 2 4 4 4 2 2" xfId="33068"/>
    <cellStyle name="Comma 2 5 2 4 4 4 2 2 2" xfId="33069"/>
    <cellStyle name="Comma 2 5 2 4 4 4 2 3" xfId="33070"/>
    <cellStyle name="Comma 2 5 2 4 4 4 3" xfId="33071"/>
    <cellStyle name="Comma 2 5 2 4 4 4 3 2" xfId="33072"/>
    <cellStyle name="Comma 2 5 2 4 4 4 4" xfId="33073"/>
    <cellStyle name="Comma 2 5 2 4 4 4 5" xfId="33074"/>
    <cellStyle name="Comma 2 5 2 4 4 5" xfId="33075"/>
    <cellStyle name="Comma 2 5 2 4 4 5 2" xfId="33076"/>
    <cellStyle name="Comma 2 5 2 4 4 5 2 2" xfId="33077"/>
    <cellStyle name="Comma 2 5 2 4 4 5 2 2 2" xfId="33078"/>
    <cellStyle name="Comma 2 5 2 4 4 5 2 3" xfId="33079"/>
    <cellStyle name="Comma 2 5 2 4 4 5 3" xfId="33080"/>
    <cellStyle name="Comma 2 5 2 4 4 5 3 2" xfId="33081"/>
    <cellStyle name="Comma 2 5 2 4 4 5 4" xfId="33082"/>
    <cellStyle name="Comma 2 5 2 4 4 5 5" xfId="33083"/>
    <cellStyle name="Comma 2 5 2 4 4 6" xfId="33084"/>
    <cellStyle name="Comma 2 5 2 4 4 6 2" xfId="33085"/>
    <cellStyle name="Comma 2 5 2 4 4 6 2 2" xfId="33086"/>
    <cellStyle name="Comma 2 5 2 4 4 6 3" xfId="33087"/>
    <cellStyle name="Comma 2 5 2 4 4 7" xfId="33088"/>
    <cellStyle name="Comma 2 5 2 4 4 7 2" xfId="33089"/>
    <cellStyle name="Comma 2 5 2 4 4 8" xfId="33090"/>
    <cellStyle name="Comma 2 5 2 4 4 8 2" xfId="33091"/>
    <cellStyle name="Comma 2 5 2 4 4 9" xfId="33092"/>
    <cellStyle name="Comma 2 5 2 4 5" xfId="33093"/>
    <cellStyle name="Comma 2 5 2 4 5 2" xfId="33094"/>
    <cellStyle name="Comma 2 5 2 4 5 2 2" xfId="33095"/>
    <cellStyle name="Comma 2 5 2 4 5 2 2 2" xfId="33096"/>
    <cellStyle name="Comma 2 5 2 4 5 2 3" xfId="33097"/>
    <cellStyle name="Comma 2 5 2 4 5 3" xfId="33098"/>
    <cellStyle name="Comma 2 5 2 4 5 3 2" xfId="33099"/>
    <cellStyle name="Comma 2 5 2 4 5 4" xfId="33100"/>
    <cellStyle name="Comma 2 5 2 4 5 5" xfId="33101"/>
    <cellStyle name="Comma 2 5 2 4 5 6" xfId="33102"/>
    <cellStyle name="Comma 2 5 2 4 5 7" xfId="33103"/>
    <cellStyle name="Comma 2 5 2 4 5 8" xfId="33104"/>
    <cellStyle name="Comma 2 5 2 4 6" xfId="33105"/>
    <cellStyle name="Comma 2 5 2 4 6 2" xfId="33106"/>
    <cellStyle name="Comma 2 5 2 4 6 2 2" xfId="33107"/>
    <cellStyle name="Comma 2 5 2 4 6 2 2 2" xfId="33108"/>
    <cellStyle name="Comma 2 5 2 4 6 2 3" xfId="33109"/>
    <cellStyle name="Comma 2 5 2 4 6 3" xfId="33110"/>
    <cellStyle name="Comma 2 5 2 4 6 3 2" xfId="33111"/>
    <cellStyle name="Comma 2 5 2 4 6 4" xfId="33112"/>
    <cellStyle name="Comma 2 5 2 4 6 5" xfId="33113"/>
    <cellStyle name="Comma 2 5 2 4 6 6" xfId="33114"/>
    <cellStyle name="Comma 2 5 2 4 6 7" xfId="33115"/>
    <cellStyle name="Comma 2 5 2 4 6 8" xfId="33116"/>
    <cellStyle name="Comma 2 5 2 4 7" xfId="33117"/>
    <cellStyle name="Comma 2 5 2 4 7 2" xfId="33118"/>
    <cellStyle name="Comma 2 5 2 4 7 2 2" xfId="33119"/>
    <cellStyle name="Comma 2 5 2 4 7 2 2 2" xfId="33120"/>
    <cellStyle name="Comma 2 5 2 4 7 2 3" xfId="33121"/>
    <cellStyle name="Comma 2 5 2 4 7 3" xfId="33122"/>
    <cellStyle name="Comma 2 5 2 4 7 3 2" xfId="33123"/>
    <cellStyle name="Comma 2 5 2 4 7 4" xfId="33124"/>
    <cellStyle name="Comma 2 5 2 4 7 5" xfId="33125"/>
    <cellStyle name="Comma 2 5 2 4 8" xfId="33126"/>
    <cellStyle name="Comma 2 5 2 4 8 2" xfId="33127"/>
    <cellStyle name="Comma 2 5 2 4 8 2 2" xfId="33128"/>
    <cellStyle name="Comma 2 5 2 4 8 2 2 2" xfId="33129"/>
    <cellStyle name="Comma 2 5 2 4 8 2 3" xfId="33130"/>
    <cellStyle name="Comma 2 5 2 4 8 3" xfId="33131"/>
    <cellStyle name="Comma 2 5 2 4 8 3 2" xfId="33132"/>
    <cellStyle name="Comma 2 5 2 4 8 4" xfId="33133"/>
    <cellStyle name="Comma 2 5 2 4 8 5" xfId="33134"/>
    <cellStyle name="Comma 2 5 2 4 9" xfId="33135"/>
    <cellStyle name="Comma 2 5 2 4 9 2" xfId="33136"/>
    <cellStyle name="Comma 2 5 2 4 9 2 2" xfId="33137"/>
    <cellStyle name="Comma 2 5 2 4 9 3" xfId="33138"/>
    <cellStyle name="Comma 2 5 2 5" xfId="33139"/>
    <cellStyle name="Comma 2 5 2 5 10" xfId="33140"/>
    <cellStyle name="Comma 2 5 2 5 11" xfId="33141"/>
    <cellStyle name="Comma 2 5 2 5 12" xfId="33142"/>
    <cellStyle name="Comma 2 5 2 5 13" xfId="33143"/>
    <cellStyle name="Comma 2 5 2 5 14" xfId="33144"/>
    <cellStyle name="Comma 2 5 2 5 2" xfId="33145"/>
    <cellStyle name="Comma 2 5 2 5 2 2" xfId="33146"/>
    <cellStyle name="Comma 2 5 2 5 2 2 2" xfId="33147"/>
    <cellStyle name="Comma 2 5 2 5 2 2 2 2" xfId="33148"/>
    <cellStyle name="Comma 2 5 2 5 2 2 3" xfId="33149"/>
    <cellStyle name="Comma 2 5 2 5 2 3" xfId="33150"/>
    <cellStyle name="Comma 2 5 2 5 2 3 2" xfId="33151"/>
    <cellStyle name="Comma 2 5 2 5 2 4" xfId="33152"/>
    <cellStyle name="Comma 2 5 2 5 2 5" xfId="33153"/>
    <cellStyle name="Comma 2 5 2 5 2 6" xfId="33154"/>
    <cellStyle name="Comma 2 5 2 5 2 7" xfId="33155"/>
    <cellStyle name="Comma 2 5 2 5 2 8" xfId="33156"/>
    <cellStyle name="Comma 2 5 2 5 3" xfId="33157"/>
    <cellStyle name="Comma 2 5 2 5 3 2" xfId="33158"/>
    <cellStyle name="Comma 2 5 2 5 3 2 2" xfId="33159"/>
    <cellStyle name="Comma 2 5 2 5 3 2 2 2" xfId="33160"/>
    <cellStyle name="Comma 2 5 2 5 3 2 3" xfId="33161"/>
    <cellStyle name="Comma 2 5 2 5 3 3" xfId="33162"/>
    <cellStyle name="Comma 2 5 2 5 3 3 2" xfId="33163"/>
    <cellStyle name="Comma 2 5 2 5 3 4" xfId="33164"/>
    <cellStyle name="Comma 2 5 2 5 3 5" xfId="33165"/>
    <cellStyle name="Comma 2 5 2 5 3 6" xfId="33166"/>
    <cellStyle name="Comma 2 5 2 5 3 7" xfId="33167"/>
    <cellStyle name="Comma 2 5 2 5 3 8" xfId="33168"/>
    <cellStyle name="Comma 2 5 2 5 4" xfId="33169"/>
    <cellStyle name="Comma 2 5 2 5 4 2" xfId="33170"/>
    <cellStyle name="Comma 2 5 2 5 4 2 2" xfId="33171"/>
    <cellStyle name="Comma 2 5 2 5 4 2 2 2" xfId="33172"/>
    <cellStyle name="Comma 2 5 2 5 4 2 3" xfId="33173"/>
    <cellStyle name="Comma 2 5 2 5 4 3" xfId="33174"/>
    <cellStyle name="Comma 2 5 2 5 4 3 2" xfId="33175"/>
    <cellStyle name="Comma 2 5 2 5 4 4" xfId="33176"/>
    <cellStyle name="Comma 2 5 2 5 4 5" xfId="33177"/>
    <cellStyle name="Comma 2 5 2 5 5" xfId="33178"/>
    <cellStyle name="Comma 2 5 2 5 5 2" xfId="33179"/>
    <cellStyle name="Comma 2 5 2 5 5 2 2" xfId="33180"/>
    <cellStyle name="Comma 2 5 2 5 5 2 2 2" xfId="33181"/>
    <cellStyle name="Comma 2 5 2 5 5 2 3" xfId="33182"/>
    <cellStyle name="Comma 2 5 2 5 5 3" xfId="33183"/>
    <cellStyle name="Comma 2 5 2 5 5 3 2" xfId="33184"/>
    <cellStyle name="Comma 2 5 2 5 5 4" xfId="33185"/>
    <cellStyle name="Comma 2 5 2 5 5 5" xfId="33186"/>
    <cellStyle name="Comma 2 5 2 5 6" xfId="33187"/>
    <cellStyle name="Comma 2 5 2 5 6 2" xfId="33188"/>
    <cellStyle name="Comma 2 5 2 5 6 2 2" xfId="33189"/>
    <cellStyle name="Comma 2 5 2 5 6 3" xfId="33190"/>
    <cellStyle name="Comma 2 5 2 5 7" xfId="33191"/>
    <cellStyle name="Comma 2 5 2 5 7 2" xfId="33192"/>
    <cellStyle name="Comma 2 5 2 5 8" xfId="33193"/>
    <cellStyle name="Comma 2 5 2 5 8 2" xfId="33194"/>
    <cellStyle name="Comma 2 5 2 5 9" xfId="33195"/>
    <cellStyle name="Comma 2 5 2 6" xfId="33196"/>
    <cellStyle name="Comma 2 5 2 6 10" xfId="33197"/>
    <cellStyle name="Comma 2 5 2 6 11" xfId="33198"/>
    <cellStyle name="Comma 2 5 2 6 12" xfId="33199"/>
    <cellStyle name="Comma 2 5 2 6 13" xfId="33200"/>
    <cellStyle name="Comma 2 5 2 6 14" xfId="33201"/>
    <cellStyle name="Comma 2 5 2 6 2" xfId="33202"/>
    <cellStyle name="Comma 2 5 2 6 2 2" xfId="33203"/>
    <cellStyle name="Comma 2 5 2 6 2 2 2" xfId="33204"/>
    <cellStyle name="Comma 2 5 2 6 2 2 2 2" xfId="33205"/>
    <cellStyle name="Comma 2 5 2 6 2 2 3" xfId="33206"/>
    <cellStyle name="Comma 2 5 2 6 2 3" xfId="33207"/>
    <cellStyle name="Comma 2 5 2 6 2 3 2" xfId="33208"/>
    <cellStyle name="Comma 2 5 2 6 2 4" xfId="33209"/>
    <cellStyle name="Comma 2 5 2 6 2 5" xfId="33210"/>
    <cellStyle name="Comma 2 5 2 6 2 6" xfId="33211"/>
    <cellStyle name="Comma 2 5 2 6 2 7" xfId="33212"/>
    <cellStyle name="Comma 2 5 2 6 2 8" xfId="33213"/>
    <cellStyle name="Comma 2 5 2 6 3" xfId="33214"/>
    <cellStyle name="Comma 2 5 2 6 3 2" xfId="33215"/>
    <cellStyle name="Comma 2 5 2 6 3 2 2" xfId="33216"/>
    <cellStyle name="Comma 2 5 2 6 3 2 2 2" xfId="33217"/>
    <cellStyle name="Comma 2 5 2 6 3 2 3" xfId="33218"/>
    <cellStyle name="Comma 2 5 2 6 3 3" xfId="33219"/>
    <cellStyle name="Comma 2 5 2 6 3 3 2" xfId="33220"/>
    <cellStyle name="Comma 2 5 2 6 3 4" xfId="33221"/>
    <cellStyle name="Comma 2 5 2 6 3 5" xfId="33222"/>
    <cellStyle name="Comma 2 5 2 6 3 6" xfId="33223"/>
    <cellStyle name="Comma 2 5 2 6 3 7" xfId="33224"/>
    <cellStyle name="Comma 2 5 2 6 3 8" xfId="33225"/>
    <cellStyle name="Comma 2 5 2 6 4" xfId="33226"/>
    <cellStyle name="Comma 2 5 2 6 4 2" xfId="33227"/>
    <cellStyle name="Comma 2 5 2 6 4 2 2" xfId="33228"/>
    <cellStyle name="Comma 2 5 2 6 4 2 2 2" xfId="33229"/>
    <cellStyle name="Comma 2 5 2 6 4 2 3" xfId="33230"/>
    <cellStyle name="Comma 2 5 2 6 4 3" xfId="33231"/>
    <cellStyle name="Comma 2 5 2 6 4 3 2" xfId="33232"/>
    <cellStyle name="Comma 2 5 2 6 4 4" xfId="33233"/>
    <cellStyle name="Comma 2 5 2 6 4 5" xfId="33234"/>
    <cellStyle name="Comma 2 5 2 6 5" xfId="33235"/>
    <cellStyle name="Comma 2 5 2 6 5 2" xfId="33236"/>
    <cellStyle name="Comma 2 5 2 6 5 2 2" xfId="33237"/>
    <cellStyle name="Comma 2 5 2 6 5 2 2 2" xfId="33238"/>
    <cellStyle name="Comma 2 5 2 6 5 2 3" xfId="33239"/>
    <cellStyle name="Comma 2 5 2 6 5 3" xfId="33240"/>
    <cellStyle name="Comma 2 5 2 6 5 3 2" xfId="33241"/>
    <cellStyle name="Comma 2 5 2 6 5 4" xfId="33242"/>
    <cellStyle name="Comma 2 5 2 6 5 5" xfId="33243"/>
    <cellStyle name="Comma 2 5 2 6 6" xfId="33244"/>
    <cellStyle name="Comma 2 5 2 6 6 2" xfId="33245"/>
    <cellStyle name="Comma 2 5 2 6 6 2 2" xfId="33246"/>
    <cellStyle name="Comma 2 5 2 6 6 3" xfId="33247"/>
    <cellStyle name="Comma 2 5 2 6 7" xfId="33248"/>
    <cellStyle name="Comma 2 5 2 6 7 2" xfId="33249"/>
    <cellStyle name="Comma 2 5 2 6 8" xfId="33250"/>
    <cellStyle name="Comma 2 5 2 6 8 2" xfId="33251"/>
    <cellStyle name="Comma 2 5 2 6 9" xfId="33252"/>
    <cellStyle name="Comma 2 5 2 7" xfId="33253"/>
    <cellStyle name="Comma 2 5 2 7 10" xfId="33254"/>
    <cellStyle name="Comma 2 5 2 7 11" xfId="33255"/>
    <cellStyle name="Comma 2 5 2 7 12" xfId="33256"/>
    <cellStyle name="Comma 2 5 2 7 13" xfId="33257"/>
    <cellStyle name="Comma 2 5 2 7 14" xfId="33258"/>
    <cellStyle name="Comma 2 5 2 7 2" xfId="33259"/>
    <cellStyle name="Comma 2 5 2 7 2 2" xfId="33260"/>
    <cellStyle name="Comma 2 5 2 7 2 2 2" xfId="33261"/>
    <cellStyle name="Comma 2 5 2 7 2 2 2 2" xfId="33262"/>
    <cellStyle name="Comma 2 5 2 7 2 2 3" xfId="33263"/>
    <cellStyle name="Comma 2 5 2 7 2 3" xfId="33264"/>
    <cellStyle name="Comma 2 5 2 7 2 3 2" xfId="33265"/>
    <cellStyle name="Comma 2 5 2 7 2 4" xfId="33266"/>
    <cellStyle name="Comma 2 5 2 7 2 5" xfId="33267"/>
    <cellStyle name="Comma 2 5 2 7 2 6" xfId="33268"/>
    <cellStyle name="Comma 2 5 2 7 2 7" xfId="33269"/>
    <cellStyle name="Comma 2 5 2 7 2 8" xfId="33270"/>
    <cellStyle name="Comma 2 5 2 7 3" xfId="33271"/>
    <cellStyle name="Comma 2 5 2 7 3 2" xfId="33272"/>
    <cellStyle name="Comma 2 5 2 7 3 2 2" xfId="33273"/>
    <cellStyle name="Comma 2 5 2 7 3 2 2 2" xfId="33274"/>
    <cellStyle name="Comma 2 5 2 7 3 2 3" xfId="33275"/>
    <cellStyle name="Comma 2 5 2 7 3 3" xfId="33276"/>
    <cellStyle name="Comma 2 5 2 7 3 3 2" xfId="33277"/>
    <cellStyle name="Comma 2 5 2 7 3 4" xfId="33278"/>
    <cellStyle name="Comma 2 5 2 7 3 5" xfId="33279"/>
    <cellStyle name="Comma 2 5 2 7 3 6" xfId="33280"/>
    <cellStyle name="Comma 2 5 2 7 3 7" xfId="33281"/>
    <cellStyle name="Comma 2 5 2 7 3 8" xfId="33282"/>
    <cellStyle name="Comma 2 5 2 7 4" xfId="33283"/>
    <cellStyle name="Comma 2 5 2 7 4 2" xfId="33284"/>
    <cellStyle name="Comma 2 5 2 7 4 2 2" xfId="33285"/>
    <cellStyle name="Comma 2 5 2 7 4 2 2 2" xfId="33286"/>
    <cellStyle name="Comma 2 5 2 7 4 2 3" xfId="33287"/>
    <cellStyle name="Comma 2 5 2 7 4 3" xfId="33288"/>
    <cellStyle name="Comma 2 5 2 7 4 3 2" xfId="33289"/>
    <cellStyle name="Comma 2 5 2 7 4 4" xfId="33290"/>
    <cellStyle name="Comma 2 5 2 7 4 5" xfId="33291"/>
    <cellStyle name="Comma 2 5 2 7 5" xfId="33292"/>
    <cellStyle name="Comma 2 5 2 7 5 2" xfId="33293"/>
    <cellStyle name="Comma 2 5 2 7 5 2 2" xfId="33294"/>
    <cellStyle name="Comma 2 5 2 7 5 2 2 2" xfId="33295"/>
    <cellStyle name="Comma 2 5 2 7 5 2 3" xfId="33296"/>
    <cellStyle name="Comma 2 5 2 7 5 3" xfId="33297"/>
    <cellStyle name="Comma 2 5 2 7 5 3 2" xfId="33298"/>
    <cellStyle name="Comma 2 5 2 7 5 4" xfId="33299"/>
    <cellStyle name="Comma 2 5 2 7 5 5" xfId="33300"/>
    <cellStyle name="Comma 2 5 2 7 6" xfId="33301"/>
    <cellStyle name="Comma 2 5 2 7 6 2" xfId="33302"/>
    <cellStyle name="Comma 2 5 2 7 6 2 2" xfId="33303"/>
    <cellStyle name="Comma 2 5 2 7 6 3" xfId="33304"/>
    <cellStyle name="Comma 2 5 2 7 7" xfId="33305"/>
    <cellStyle name="Comma 2 5 2 7 7 2" xfId="33306"/>
    <cellStyle name="Comma 2 5 2 7 8" xfId="33307"/>
    <cellStyle name="Comma 2 5 2 7 8 2" xfId="33308"/>
    <cellStyle name="Comma 2 5 2 7 9" xfId="33309"/>
    <cellStyle name="Comma 2 5 2 8" xfId="33310"/>
    <cellStyle name="Comma 2 5 2 8 2" xfId="33311"/>
    <cellStyle name="Comma 2 5 2 8 2 2" xfId="33312"/>
    <cellStyle name="Comma 2 5 2 8 2 2 2" xfId="33313"/>
    <cellStyle name="Comma 2 5 2 8 2 3" xfId="33314"/>
    <cellStyle name="Comma 2 5 2 8 3" xfId="33315"/>
    <cellStyle name="Comma 2 5 2 8 3 2" xfId="33316"/>
    <cellStyle name="Comma 2 5 2 8 4" xfId="33317"/>
    <cellStyle name="Comma 2 5 2 8 5" xfId="33318"/>
    <cellStyle name="Comma 2 5 2 8 6" xfId="33319"/>
    <cellStyle name="Comma 2 5 2 8 7" xfId="33320"/>
    <cellStyle name="Comma 2 5 2 8 8" xfId="33321"/>
    <cellStyle name="Comma 2 5 2 9" xfId="33322"/>
    <cellStyle name="Comma 2 5 2 9 2" xfId="33323"/>
    <cellStyle name="Comma 2 5 2 9 2 2" xfId="33324"/>
    <cellStyle name="Comma 2 5 2 9 2 2 2" xfId="33325"/>
    <cellStyle name="Comma 2 5 2 9 2 3" xfId="33326"/>
    <cellStyle name="Comma 2 5 2 9 3" xfId="33327"/>
    <cellStyle name="Comma 2 5 2 9 3 2" xfId="33328"/>
    <cellStyle name="Comma 2 5 2 9 4" xfId="33329"/>
    <cellStyle name="Comma 2 5 2 9 5" xfId="33330"/>
    <cellStyle name="Comma 2 5 2 9 6" xfId="33331"/>
    <cellStyle name="Comma 2 5 2 9 7" xfId="33332"/>
    <cellStyle name="Comma 2 5 2 9 8" xfId="33333"/>
    <cellStyle name="Comma 2 5 20" xfId="33334"/>
    <cellStyle name="Comma 2 5 21" xfId="33335"/>
    <cellStyle name="Comma 2 5 22" xfId="33336"/>
    <cellStyle name="Comma 2 5 23" xfId="33337"/>
    <cellStyle name="Comma 2 5 24" xfId="33338"/>
    <cellStyle name="Comma 2 5 25" xfId="33339"/>
    <cellStyle name="Comma 2 5 3" xfId="33340"/>
    <cellStyle name="Comma 2 5 3 10" xfId="33341"/>
    <cellStyle name="Comma 2 5 3 10 2" xfId="33342"/>
    <cellStyle name="Comma 2 5 3 10 2 2" xfId="33343"/>
    <cellStyle name="Comma 2 5 3 10 2 2 2" xfId="33344"/>
    <cellStyle name="Comma 2 5 3 10 2 3" xfId="33345"/>
    <cellStyle name="Comma 2 5 3 10 3" xfId="33346"/>
    <cellStyle name="Comma 2 5 3 10 3 2" xfId="33347"/>
    <cellStyle name="Comma 2 5 3 10 4" xfId="33348"/>
    <cellStyle name="Comma 2 5 3 10 5" xfId="33349"/>
    <cellStyle name="Comma 2 5 3 11" xfId="33350"/>
    <cellStyle name="Comma 2 5 3 11 2" xfId="33351"/>
    <cellStyle name="Comma 2 5 3 11 2 2" xfId="33352"/>
    <cellStyle name="Comma 2 5 3 11 2 2 2" xfId="33353"/>
    <cellStyle name="Comma 2 5 3 11 2 3" xfId="33354"/>
    <cellStyle name="Comma 2 5 3 11 3" xfId="33355"/>
    <cellStyle name="Comma 2 5 3 11 3 2" xfId="33356"/>
    <cellStyle name="Comma 2 5 3 11 4" xfId="33357"/>
    <cellStyle name="Comma 2 5 3 11 5" xfId="33358"/>
    <cellStyle name="Comma 2 5 3 12" xfId="33359"/>
    <cellStyle name="Comma 2 5 3 12 2" xfId="33360"/>
    <cellStyle name="Comma 2 5 3 12 2 2" xfId="33361"/>
    <cellStyle name="Comma 2 5 3 12 2 2 2" xfId="33362"/>
    <cellStyle name="Comma 2 5 3 12 2 3" xfId="33363"/>
    <cellStyle name="Comma 2 5 3 12 3" xfId="33364"/>
    <cellStyle name="Comma 2 5 3 12 3 2" xfId="33365"/>
    <cellStyle name="Comma 2 5 3 12 4" xfId="33366"/>
    <cellStyle name="Comma 2 5 3 12 5" xfId="33367"/>
    <cellStyle name="Comma 2 5 3 13" xfId="33368"/>
    <cellStyle name="Comma 2 5 3 13 2" xfId="33369"/>
    <cellStyle name="Comma 2 5 3 13 2 2" xfId="33370"/>
    <cellStyle name="Comma 2 5 3 13 3" xfId="33371"/>
    <cellStyle name="Comma 2 5 3 13 4" xfId="33372"/>
    <cellStyle name="Comma 2 5 3 14" xfId="33373"/>
    <cellStyle name="Comma 2 5 3 14 2" xfId="33374"/>
    <cellStyle name="Comma 2 5 3 14 2 2" xfId="33375"/>
    <cellStyle name="Comma 2 5 3 14 3" xfId="33376"/>
    <cellStyle name="Comma 2 5 3 15" xfId="33377"/>
    <cellStyle name="Comma 2 5 3 15 2" xfId="33378"/>
    <cellStyle name="Comma 2 5 3 16" xfId="33379"/>
    <cellStyle name="Comma 2 5 3 16 2" xfId="33380"/>
    <cellStyle name="Comma 2 5 3 17" xfId="33381"/>
    <cellStyle name="Comma 2 5 3 18" xfId="33382"/>
    <cellStyle name="Comma 2 5 3 19" xfId="33383"/>
    <cellStyle name="Comma 2 5 3 2" xfId="33384"/>
    <cellStyle name="Comma 2 5 3 2 10" xfId="33385"/>
    <cellStyle name="Comma 2 5 3 2 10 2" xfId="33386"/>
    <cellStyle name="Comma 2 5 3 2 10 2 2" xfId="33387"/>
    <cellStyle name="Comma 2 5 3 2 10 2 2 2" xfId="33388"/>
    <cellStyle name="Comma 2 5 3 2 10 2 3" xfId="33389"/>
    <cellStyle name="Comma 2 5 3 2 10 3" xfId="33390"/>
    <cellStyle name="Comma 2 5 3 2 10 3 2" xfId="33391"/>
    <cellStyle name="Comma 2 5 3 2 10 4" xfId="33392"/>
    <cellStyle name="Comma 2 5 3 2 10 5" xfId="33393"/>
    <cellStyle name="Comma 2 5 3 2 11" xfId="33394"/>
    <cellStyle name="Comma 2 5 3 2 11 2" xfId="33395"/>
    <cellStyle name="Comma 2 5 3 2 11 2 2" xfId="33396"/>
    <cellStyle name="Comma 2 5 3 2 11 2 2 2" xfId="33397"/>
    <cellStyle name="Comma 2 5 3 2 11 2 3" xfId="33398"/>
    <cellStyle name="Comma 2 5 3 2 11 3" xfId="33399"/>
    <cellStyle name="Comma 2 5 3 2 11 3 2" xfId="33400"/>
    <cellStyle name="Comma 2 5 3 2 11 4" xfId="33401"/>
    <cellStyle name="Comma 2 5 3 2 11 5" xfId="33402"/>
    <cellStyle name="Comma 2 5 3 2 12" xfId="33403"/>
    <cellStyle name="Comma 2 5 3 2 12 2" xfId="33404"/>
    <cellStyle name="Comma 2 5 3 2 12 2 2" xfId="33405"/>
    <cellStyle name="Comma 2 5 3 2 12 3" xfId="33406"/>
    <cellStyle name="Comma 2 5 3 2 13" xfId="33407"/>
    <cellStyle name="Comma 2 5 3 2 13 2" xfId="33408"/>
    <cellStyle name="Comma 2 5 3 2 14" xfId="33409"/>
    <cellStyle name="Comma 2 5 3 2 14 2" xfId="33410"/>
    <cellStyle name="Comma 2 5 3 2 15" xfId="33411"/>
    <cellStyle name="Comma 2 5 3 2 16" xfId="33412"/>
    <cellStyle name="Comma 2 5 3 2 17" xfId="33413"/>
    <cellStyle name="Comma 2 5 3 2 18" xfId="33414"/>
    <cellStyle name="Comma 2 5 3 2 19" xfId="33415"/>
    <cellStyle name="Comma 2 5 3 2 2" xfId="33416"/>
    <cellStyle name="Comma 2 5 3 2 2 10" xfId="33417"/>
    <cellStyle name="Comma 2 5 3 2 2 10 2" xfId="33418"/>
    <cellStyle name="Comma 2 5 3 2 2 11" xfId="33419"/>
    <cellStyle name="Comma 2 5 3 2 2 11 2" xfId="33420"/>
    <cellStyle name="Comma 2 5 3 2 2 12" xfId="33421"/>
    <cellStyle name="Comma 2 5 3 2 2 13" xfId="33422"/>
    <cellStyle name="Comma 2 5 3 2 2 14" xfId="33423"/>
    <cellStyle name="Comma 2 5 3 2 2 15" xfId="33424"/>
    <cellStyle name="Comma 2 5 3 2 2 16" xfId="33425"/>
    <cellStyle name="Comma 2 5 3 2 2 17" xfId="33426"/>
    <cellStyle name="Comma 2 5 3 2 2 2" xfId="33427"/>
    <cellStyle name="Comma 2 5 3 2 2 2 10" xfId="33428"/>
    <cellStyle name="Comma 2 5 3 2 2 2 11" xfId="33429"/>
    <cellStyle name="Comma 2 5 3 2 2 2 12" xfId="33430"/>
    <cellStyle name="Comma 2 5 3 2 2 2 13" xfId="33431"/>
    <cellStyle name="Comma 2 5 3 2 2 2 14" xfId="33432"/>
    <cellStyle name="Comma 2 5 3 2 2 2 2" xfId="33433"/>
    <cellStyle name="Comma 2 5 3 2 2 2 2 2" xfId="33434"/>
    <cellStyle name="Comma 2 5 3 2 2 2 2 2 2" xfId="33435"/>
    <cellStyle name="Comma 2 5 3 2 2 2 2 2 2 2" xfId="33436"/>
    <cellStyle name="Comma 2 5 3 2 2 2 2 2 3" xfId="33437"/>
    <cellStyle name="Comma 2 5 3 2 2 2 2 3" xfId="33438"/>
    <cellStyle name="Comma 2 5 3 2 2 2 2 3 2" xfId="33439"/>
    <cellStyle name="Comma 2 5 3 2 2 2 2 4" xfId="33440"/>
    <cellStyle name="Comma 2 5 3 2 2 2 2 5" xfId="33441"/>
    <cellStyle name="Comma 2 5 3 2 2 2 2 6" xfId="33442"/>
    <cellStyle name="Comma 2 5 3 2 2 2 2 7" xfId="33443"/>
    <cellStyle name="Comma 2 5 3 2 2 2 2 8" xfId="33444"/>
    <cellStyle name="Comma 2 5 3 2 2 2 3" xfId="33445"/>
    <cellStyle name="Comma 2 5 3 2 2 2 3 2" xfId="33446"/>
    <cellStyle name="Comma 2 5 3 2 2 2 3 2 2" xfId="33447"/>
    <cellStyle name="Comma 2 5 3 2 2 2 3 2 2 2" xfId="33448"/>
    <cellStyle name="Comma 2 5 3 2 2 2 3 2 3" xfId="33449"/>
    <cellStyle name="Comma 2 5 3 2 2 2 3 3" xfId="33450"/>
    <cellStyle name="Comma 2 5 3 2 2 2 3 3 2" xfId="33451"/>
    <cellStyle name="Comma 2 5 3 2 2 2 3 4" xfId="33452"/>
    <cellStyle name="Comma 2 5 3 2 2 2 3 5" xfId="33453"/>
    <cellStyle name="Comma 2 5 3 2 2 2 3 6" xfId="33454"/>
    <cellStyle name="Comma 2 5 3 2 2 2 3 7" xfId="33455"/>
    <cellStyle name="Comma 2 5 3 2 2 2 3 8" xfId="33456"/>
    <cellStyle name="Comma 2 5 3 2 2 2 4" xfId="33457"/>
    <cellStyle name="Comma 2 5 3 2 2 2 4 2" xfId="33458"/>
    <cellStyle name="Comma 2 5 3 2 2 2 4 2 2" xfId="33459"/>
    <cellStyle name="Comma 2 5 3 2 2 2 4 2 2 2" xfId="33460"/>
    <cellStyle name="Comma 2 5 3 2 2 2 4 2 3" xfId="33461"/>
    <cellStyle name="Comma 2 5 3 2 2 2 4 3" xfId="33462"/>
    <cellStyle name="Comma 2 5 3 2 2 2 4 3 2" xfId="33463"/>
    <cellStyle name="Comma 2 5 3 2 2 2 4 4" xfId="33464"/>
    <cellStyle name="Comma 2 5 3 2 2 2 4 5" xfId="33465"/>
    <cellStyle name="Comma 2 5 3 2 2 2 5" xfId="33466"/>
    <cellStyle name="Comma 2 5 3 2 2 2 5 2" xfId="33467"/>
    <cellStyle name="Comma 2 5 3 2 2 2 5 2 2" xfId="33468"/>
    <cellStyle name="Comma 2 5 3 2 2 2 5 2 2 2" xfId="33469"/>
    <cellStyle name="Comma 2 5 3 2 2 2 5 2 3" xfId="33470"/>
    <cellStyle name="Comma 2 5 3 2 2 2 5 3" xfId="33471"/>
    <cellStyle name="Comma 2 5 3 2 2 2 5 3 2" xfId="33472"/>
    <cellStyle name="Comma 2 5 3 2 2 2 5 4" xfId="33473"/>
    <cellStyle name="Comma 2 5 3 2 2 2 5 5" xfId="33474"/>
    <cellStyle name="Comma 2 5 3 2 2 2 6" xfId="33475"/>
    <cellStyle name="Comma 2 5 3 2 2 2 6 2" xfId="33476"/>
    <cellStyle name="Comma 2 5 3 2 2 2 6 2 2" xfId="33477"/>
    <cellStyle name="Comma 2 5 3 2 2 2 6 3" xfId="33478"/>
    <cellStyle name="Comma 2 5 3 2 2 2 7" xfId="33479"/>
    <cellStyle name="Comma 2 5 3 2 2 2 7 2" xfId="33480"/>
    <cellStyle name="Comma 2 5 3 2 2 2 8" xfId="33481"/>
    <cellStyle name="Comma 2 5 3 2 2 2 8 2" xfId="33482"/>
    <cellStyle name="Comma 2 5 3 2 2 2 9" xfId="33483"/>
    <cellStyle name="Comma 2 5 3 2 2 3" xfId="33484"/>
    <cellStyle name="Comma 2 5 3 2 2 3 10" xfId="33485"/>
    <cellStyle name="Comma 2 5 3 2 2 3 11" xfId="33486"/>
    <cellStyle name="Comma 2 5 3 2 2 3 12" xfId="33487"/>
    <cellStyle name="Comma 2 5 3 2 2 3 13" xfId="33488"/>
    <cellStyle name="Comma 2 5 3 2 2 3 14" xfId="33489"/>
    <cellStyle name="Comma 2 5 3 2 2 3 2" xfId="33490"/>
    <cellStyle name="Comma 2 5 3 2 2 3 2 2" xfId="33491"/>
    <cellStyle name="Comma 2 5 3 2 2 3 2 2 2" xfId="33492"/>
    <cellStyle name="Comma 2 5 3 2 2 3 2 2 2 2" xfId="33493"/>
    <cellStyle name="Comma 2 5 3 2 2 3 2 2 3" xfId="33494"/>
    <cellStyle name="Comma 2 5 3 2 2 3 2 3" xfId="33495"/>
    <cellStyle name="Comma 2 5 3 2 2 3 2 3 2" xfId="33496"/>
    <cellStyle name="Comma 2 5 3 2 2 3 2 4" xfId="33497"/>
    <cellStyle name="Comma 2 5 3 2 2 3 2 5" xfId="33498"/>
    <cellStyle name="Comma 2 5 3 2 2 3 2 6" xfId="33499"/>
    <cellStyle name="Comma 2 5 3 2 2 3 2 7" xfId="33500"/>
    <cellStyle name="Comma 2 5 3 2 2 3 2 8" xfId="33501"/>
    <cellStyle name="Comma 2 5 3 2 2 3 3" xfId="33502"/>
    <cellStyle name="Comma 2 5 3 2 2 3 3 2" xfId="33503"/>
    <cellStyle name="Comma 2 5 3 2 2 3 3 2 2" xfId="33504"/>
    <cellStyle name="Comma 2 5 3 2 2 3 3 2 2 2" xfId="33505"/>
    <cellStyle name="Comma 2 5 3 2 2 3 3 2 3" xfId="33506"/>
    <cellStyle name="Comma 2 5 3 2 2 3 3 3" xfId="33507"/>
    <cellStyle name="Comma 2 5 3 2 2 3 3 3 2" xfId="33508"/>
    <cellStyle name="Comma 2 5 3 2 2 3 3 4" xfId="33509"/>
    <cellStyle name="Comma 2 5 3 2 2 3 3 5" xfId="33510"/>
    <cellStyle name="Comma 2 5 3 2 2 3 3 6" xfId="33511"/>
    <cellStyle name="Comma 2 5 3 2 2 3 3 7" xfId="33512"/>
    <cellStyle name="Comma 2 5 3 2 2 3 3 8" xfId="33513"/>
    <cellStyle name="Comma 2 5 3 2 2 3 4" xfId="33514"/>
    <cellStyle name="Comma 2 5 3 2 2 3 4 2" xfId="33515"/>
    <cellStyle name="Comma 2 5 3 2 2 3 4 2 2" xfId="33516"/>
    <cellStyle name="Comma 2 5 3 2 2 3 4 2 2 2" xfId="33517"/>
    <cellStyle name="Comma 2 5 3 2 2 3 4 2 3" xfId="33518"/>
    <cellStyle name="Comma 2 5 3 2 2 3 4 3" xfId="33519"/>
    <cellStyle name="Comma 2 5 3 2 2 3 4 3 2" xfId="33520"/>
    <cellStyle name="Comma 2 5 3 2 2 3 4 4" xfId="33521"/>
    <cellStyle name="Comma 2 5 3 2 2 3 4 5" xfId="33522"/>
    <cellStyle name="Comma 2 5 3 2 2 3 5" xfId="33523"/>
    <cellStyle name="Comma 2 5 3 2 2 3 5 2" xfId="33524"/>
    <cellStyle name="Comma 2 5 3 2 2 3 5 2 2" xfId="33525"/>
    <cellStyle name="Comma 2 5 3 2 2 3 5 2 2 2" xfId="33526"/>
    <cellStyle name="Comma 2 5 3 2 2 3 5 2 3" xfId="33527"/>
    <cellStyle name="Comma 2 5 3 2 2 3 5 3" xfId="33528"/>
    <cellStyle name="Comma 2 5 3 2 2 3 5 3 2" xfId="33529"/>
    <cellStyle name="Comma 2 5 3 2 2 3 5 4" xfId="33530"/>
    <cellStyle name="Comma 2 5 3 2 2 3 5 5" xfId="33531"/>
    <cellStyle name="Comma 2 5 3 2 2 3 6" xfId="33532"/>
    <cellStyle name="Comma 2 5 3 2 2 3 6 2" xfId="33533"/>
    <cellStyle name="Comma 2 5 3 2 2 3 6 2 2" xfId="33534"/>
    <cellStyle name="Comma 2 5 3 2 2 3 6 3" xfId="33535"/>
    <cellStyle name="Comma 2 5 3 2 2 3 7" xfId="33536"/>
    <cellStyle name="Comma 2 5 3 2 2 3 7 2" xfId="33537"/>
    <cellStyle name="Comma 2 5 3 2 2 3 8" xfId="33538"/>
    <cellStyle name="Comma 2 5 3 2 2 3 8 2" xfId="33539"/>
    <cellStyle name="Comma 2 5 3 2 2 3 9" xfId="33540"/>
    <cellStyle name="Comma 2 5 3 2 2 4" xfId="33541"/>
    <cellStyle name="Comma 2 5 3 2 2 4 10" xfId="33542"/>
    <cellStyle name="Comma 2 5 3 2 2 4 11" xfId="33543"/>
    <cellStyle name="Comma 2 5 3 2 2 4 12" xfId="33544"/>
    <cellStyle name="Comma 2 5 3 2 2 4 13" xfId="33545"/>
    <cellStyle name="Comma 2 5 3 2 2 4 14" xfId="33546"/>
    <cellStyle name="Comma 2 5 3 2 2 4 2" xfId="33547"/>
    <cellStyle name="Comma 2 5 3 2 2 4 2 2" xfId="33548"/>
    <cellStyle name="Comma 2 5 3 2 2 4 2 2 2" xfId="33549"/>
    <cellStyle name="Comma 2 5 3 2 2 4 2 2 2 2" xfId="33550"/>
    <cellStyle name="Comma 2 5 3 2 2 4 2 2 3" xfId="33551"/>
    <cellStyle name="Comma 2 5 3 2 2 4 2 3" xfId="33552"/>
    <cellStyle name="Comma 2 5 3 2 2 4 2 3 2" xfId="33553"/>
    <cellStyle name="Comma 2 5 3 2 2 4 2 4" xfId="33554"/>
    <cellStyle name="Comma 2 5 3 2 2 4 2 5" xfId="33555"/>
    <cellStyle name="Comma 2 5 3 2 2 4 2 6" xfId="33556"/>
    <cellStyle name="Comma 2 5 3 2 2 4 2 7" xfId="33557"/>
    <cellStyle name="Comma 2 5 3 2 2 4 2 8" xfId="33558"/>
    <cellStyle name="Comma 2 5 3 2 2 4 3" xfId="33559"/>
    <cellStyle name="Comma 2 5 3 2 2 4 3 2" xfId="33560"/>
    <cellStyle name="Comma 2 5 3 2 2 4 3 2 2" xfId="33561"/>
    <cellStyle name="Comma 2 5 3 2 2 4 3 2 2 2" xfId="33562"/>
    <cellStyle name="Comma 2 5 3 2 2 4 3 2 3" xfId="33563"/>
    <cellStyle name="Comma 2 5 3 2 2 4 3 3" xfId="33564"/>
    <cellStyle name="Comma 2 5 3 2 2 4 3 3 2" xfId="33565"/>
    <cellStyle name="Comma 2 5 3 2 2 4 3 4" xfId="33566"/>
    <cellStyle name="Comma 2 5 3 2 2 4 3 5" xfId="33567"/>
    <cellStyle name="Comma 2 5 3 2 2 4 3 6" xfId="33568"/>
    <cellStyle name="Comma 2 5 3 2 2 4 3 7" xfId="33569"/>
    <cellStyle name="Comma 2 5 3 2 2 4 3 8" xfId="33570"/>
    <cellStyle name="Comma 2 5 3 2 2 4 4" xfId="33571"/>
    <cellStyle name="Comma 2 5 3 2 2 4 4 2" xfId="33572"/>
    <cellStyle name="Comma 2 5 3 2 2 4 4 2 2" xfId="33573"/>
    <cellStyle name="Comma 2 5 3 2 2 4 4 2 2 2" xfId="33574"/>
    <cellStyle name="Comma 2 5 3 2 2 4 4 2 3" xfId="33575"/>
    <cellStyle name="Comma 2 5 3 2 2 4 4 3" xfId="33576"/>
    <cellStyle name="Comma 2 5 3 2 2 4 4 3 2" xfId="33577"/>
    <cellStyle name="Comma 2 5 3 2 2 4 4 4" xfId="33578"/>
    <cellStyle name="Comma 2 5 3 2 2 4 4 5" xfId="33579"/>
    <cellStyle name="Comma 2 5 3 2 2 4 5" xfId="33580"/>
    <cellStyle name="Comma 2 5 3 2 2 4 5 2" xfId="33581"/>
    <cellStyle name="Comma 2 5 3 2 2 4 5 2 2" xfId="33582"/>
    <cellStyle name="Comma 2 5 3 2 2 4 5 2 2 2" xfId="33583"/>
    <cellStyle name="Comma 2 5 3 2 2 4 5 2 3" xfId="33584"/>
    <cellStyle name="Comma 2 5 3 2 2 4 5 3" xfId="33585"/>
    <cellStyle name="Comma 2 5 3 2 2 4 5 3 2" xfId="33586"/>
    <cellStyle name="Comma 2 5 3 2 2 4 5 4" xfId="33587"/>
    <cellStyle name="Comma 2 5 3 2 2 4 5 5" xfId="33588"/>
    <cellStyle name="Comma 2 5 3 2 2 4 6" xfId="33589"/>
    <cellStyle name="Comma 2 5 3 2 2 4 6 2" xfId="33590"/>
    <cellStyle name="Comma 2 5 3 2 2 4 6 2 2" xfId="33591"/>
    <cellStyle name="Comma 2 5 3 2 2 4 6 3" xfId="33592"/>
    <cellStyle name="Comma 2 5 3 2 2 4 7" xfId="33593"/>
    <cellStyle name="Comma 2 5 3 2 2 4 7 2" xfId="33594"/>
    <cellStyle name="Comma 2 5 3 2 2 4 8" xfId="33595"/>
    <cellStyle name="Comma 2 5 3 2 2 4 8 2" xfId="33596"/>
    <cellStyle name="Comma 2 5 3 2 2 4 9" xfId="33597"/>
    <cellStyle name="Comma 2 5 3 2 2 5" xfId="33598"/>
    <cellStyle name="Comma 2 5 3 2 2 5 2" xfId="33599"/>
    <cellStyle name="Comma 2 5 3 2 2 5 2 2" xfId="33600"/>
    <cellStyle name="Comma 2 5 3 2 2 5 2 2 2" xfId="33601"/>
    <cellStyle name="Comma 2 5 3 2 2 5 2 3" xfId="33602"/>
    <cellStyle name="Comma 2 5 3 2 2 5 3" xfId="33603"/>
    <cellStyle name="Comma 2 5 3 2 2 5 3 2" xfId="33604"/>
    <cellStyle name="Comma 2 5 3 2 2 5 4" xfId="33605"/>
    <cellStyle name="Comma 2 5 3 2 2 5 5" xfId="33606"/>
    <cellStyle name="Comma 2 5 3 2 2 5 6" xfId="33607"/>
    <cellStyle name="Comma 2 5 3 2 2 5 7" xfId="33608"/>
    <cellStyle name="Comma 2 5 3 2 2 5 8" xfId="33609"/>
    <cellStyle name="Comma 2 5 3 2 2 6" xfId="33610"/>
    <cellStyle name="Comma 2 5 3 2 2 6 2" xfId="33611"/>
    <cellStyle name="Comma 2 5 3 2 2 6 2 2" xfId="33612"/>
    <cellStyle name="Comma 2 5 3 2 2 6 2 2 2" xfId="33613"/>
    <cellStyle name="Comma 2 5 3 2 2 6 2 3" xfId="33614"/>
    <cellStyle name="Comma 2 5 3 2 2 6 3" xfId="33615"/>
    <cellStyle name="Comma 2 5 3 2 2 6 3 2" xfId="33616"/>
    <cellStyle name="Comma 2 5 3 2 2 6 4" xfId="33617"/>
    <cellStyle name="Comma 2 5 3 2 2 6 5" xfId="33618"/>
    <cellStyle name="Comma 2 5 3 2 2 6 6" xfId="33619"/>
    <cellStyle name="Comma 2 5 3 2 2 6 7" xfId="33620"/>
    <cellStyle name="Comma 2 5 3 2 2 6 8" xfId="33621"/>
    <cellStyle name="Comma 2 5 3 2 2 7" xfId="33622"/>
    <cellStyle name="Comma 2 5 3 2 2 7 2" xfId="33623"/>
    <cellStyle name="Comma 2 5 3 2 2 7 2 2" xfId="33624"/>
    <cellStyle name="Comma 2 5 3 2 2 7 2 2 2" xfId="33625"/>
    <cellStyle name="Comma 2 5 3 2 2 7 2 3" xfId="33626"/>
    <cellStyle name="Comma 2 5 3 2 2 7 3" xfId="33627"/>
    <cellStyle name="Comma 2 5 3 2 2 7 3 2" xfId="33628"/>
    <cellStyle name="Comma 2 5 3 2 2 7 4" xfId="33629"/>
    <cellStyle name="Comma 2 5 3 2 2 7 5" xfId="33630"/>
    <cellStyle name="Comma 2 5 3 2 2 8" xfId="33631"/>
    <cellStyle name="Comma 2 5 3 2 2 8 2" xfId="33632"/>
    <cellStyle name="Comma 2 5 3 2 2 8 2 2" xfId="33633"/>
    <cellStyle name="Comma 2 5 3 2 2 8 2 2 2" xfId="33634"/>
    <cellStyle name="Comma 2 5 3 2 2 8 2 3" xfId="33635"/>
    <cellStyle name="Comma 2 5 3 2 2 8 3" xfId="33636"/>
    <cellStyle name="Comma 2 5 3 2 2 8 3 2" xfId="33637"/>
    <cellStyle name="Comma 2 5 3 2 2 8 4" xfId="33638"/>
    <cellStyle name="Comma 2 5 3 2 2 8 5" xfId="33639"/>
    <cellStyle name="Comma 2 5 3 2 2 9" xfId="33640"/>
    <cellStyle name="Comma 2 5 3 2 2 9 2" xfId="33641"/>
    <cellStyle name="Comma 2 5 3 2 2 9 2 2" xfId="33642"/>
    <cellStyle name="Comma 2 5 3 2 2 9 3" xfId="33643"/>
    <cellStyle name="Comma 2 5 3 2 20" xfId="33644"/>
    <cellStyle name="Comma 2 5 3 2 3" xfId="33645"/>
    <cellStyle name="Comma 2 5 3 2 3 10" xfId="33646"/>
    <cellStyle name="Comma 2 5 3 2 3 11" xfId="33647"/>
    <cellStyle name="Comma 2 5 3 2 3 12" xfId="33648"/>
    <cellStyle name="Comma 2 5 3 2 3 13" xfId="33649"/>
    <cellStyle name="Comma 2 5 3 2 3 14" xfId="33650"/>
    <cellStyle name="Comma 2 5 3 2 3 2" xfId="33651"/>
    <cellStyle name="Comma 2 5 3 2 3 2 2" xfId="33652"/>
    <cellStyle name="Comma 2 5 3 2 3 2 2 2" xfId="33653"/>
    <cellStyle name="Comma 2 5 3 2 3 2 2 2 2" xfId="33654"/>
    <cellStyle name="Comma 2 5 3 2 3 2 2 3" xfId="33655"/>
    <cellStyle name="Comma 2 5 3 2 3 2 3" xfId="33656"/>
    <cellStyle name="Comma 2 5 3 2 3 2 3 2" xfId="33657"/>
    <cellStyle name="Comma 2 5 3 2 3 2 4" xfId="33658"/>
    <cellStyle name="Comma 2 5 3 2 3 2 5" xfId="33659"/>
    <cellStyle name="Comma 2 5 3 2 3 2 6" xfId="33660"/>
    <cellStyle name="Comma 2 5 3 2 3 2 7" xfId="33661"/>
    <cellStyle name="Comma 2 5 3 2 3 2 8" xfId="33662"/>
    <cellStyle name="Comma 2 5 3 2 3 3" xfId="33663"/>
    <cellStyle name="Comma 2 5 3 2 3 3 2" xfId="33664"/>
    <cellStyle name="Comma 2 5 3 2 3 3 2 2" xfId="33665"/>
    <cellStyle name="Comma 2 5 3 2 3 3 2 2 2" xfId="33666"/>
    <cellStyle name="Comma 2 5 3 2 3 3 2 3" xfId="33667"/>
    <cellStyle name="Comma 2 5 3 2 3 3 3" xfId="33668"/>
    <cellStyle name="Comma 2 5 3 2 3 3 3 2" xfId="33669"/>
    <cellStyle name="Comma 2 5 3 2 3 3 4" xfId="33670"/>
    <cellStyle name="Comma 2 5 3 2 3 3 5" xfId="33671"/>
    <cellStyle name="Comma 2 5 3 2 3 3 6" xfId="33672"/>
    <cellStyle name="Comma 2 5 3 2 3 3 7" xfId="33673"/>
    <cellStyle name="Comma 2 5 3 2 3 3 8" xfId="33674"/>
    <cellStyle name="Comma 2 5 3 2 3 4" xfId="33675"/>
    <cellStyle name="Comma 2 5 3 2 3 4 2" xfId="33676"/>
    <cellStyle name="Comma 2 5 3 2 3 4 2 2" xfId="33677"/>
    <cellStyle name="Comma 2 5 3 2 3 4 2 2 2" xfId="33678"/>
    <cellStyle name="Comma 2 5 3 2 3 4 2 3" xfId="33679"/>
    <cellStyle name="Comma 2 5 3 2 3 4 3" xfId="33680"/>
    <cellStyle name="Comma 2 5 3 2 3 4 3 2" xfId="33681"/>
    <cellStyle name="Comma 2 5 3 2 3 4 4" xfId="33682"/>
    <cellStyle name="Comma 2 5 3 2 3 4 5" xfId="33683"/>
    <cellStyle name="Comma 2 5 3 2 3 5" xfId="33684"/>
    <cellStyle name="Comma 2 5 3 2 3 5 2" xfId="33685"/>
    <cellStyle name="Comma 2 5 3 2 3 5 2 2" xfId="33686"/>
    <cellStyle name="Comma 2 5 3 2 3 5 2 2 2" xfId="33687"/>
    <cellStyle name="Comma 2 5 3 2 3 5 2 3" xfId="33688"/>
    <cellStyle name="Comma 2 5 3 2 3 5 3" xfId="33689"/>
    <cellStyle name="Comma 2 5 3 2 3 5 3 2" xfId="33690"/>
    <cellStyle name="Comma 2 5 3 2 3 5 4" xfId="33691"/>
    <cellStyle name="Comma 2 5 3 2 3 5 5" xfId="33692"/>
    <cellStyle name="Comma 2 5 3 2 3 6" xfId="33693"/>
    <cellStyle name="Comma 2 5 3 2 3 6 2" xfId="33694"/>
    <cellStyle name="Comma 2 5 3 2 3 6 2 2" xfId="33695"/>
    <cellStyle name="Comma 2 5 3 2 3 6 3" xfId="33696"/>
    <cellStyle name="Comma 2 5 3 2 3 7" xfId="33697"/>
    <cellStyle name="Comma 2 5 3 2 3 7 2" xfId="33698"/>
    <cellStyle name="Comma 2 5 3 2 3 8" xfId="33699"/>
    <cellStyle name="Comma 2 5 3 2 3 8 2" xfId="33700"/>
    <cellStyle name="Comma 2 5 3 2 3 9" xfId="33701"/>
    <cellStyle name="Comma 2 5 3 2 4" xfId="33702"/>
    <cellStyle name="Comma 2 5 3 2 4 10" xfId="33703"/>
    <cellStyle name="Comma 2 5 3 2 4 11" xfId="33704"/>
    <cellStyle name="Comma 2 5 3 2 4 12" xfId="33705"/>
    <cellStyle name="Comma 2 5 3 2 4 13" xfId="33706"/>
    <cellStyle name="Comma 2 5 3 2 4 14" xfId="33707"/>
    <cellStyle name="Comma 2 5 3 2 4 2" xfId="33708"/>
    <cellStyle name="Comma 2 5 3 2 4 2 2" xfId="33709"/>
    <cellStyle name="Comma 2 5 3 2 4 2 2 2" xfId="33710"/>
    <cellStyle name="Comma 2 5 3 2 4 2 2 2 2" xfId="33711"/>
    <cellStyle name="Comma 2 5 3 2 4 2 2 3" xfId="33712"/>
    <cellStyle name="Comma 2 5 3 2 4 2 3" xfId="33713"/>
    <cellStyle name="Comma 2 5 3 2 4 2 3 2" xfId="33714"/>
    <cellStyle name="Comma 2 5 3 2 4 2 4" xfId="33715"/>
    <cellStyle name="Comma 2 5 3 2 4 2 5" xfId="33716"/>
    <cellStyle name="Comma 2 5 3 2 4 2 6" xfId="33717"/>
    <cellStyle name="Comma 2 5 3 2 4 2 7" xfId="33718"/>
    <cellStyle name="Comma 2 5 3 2 4 2 8" xfId="33719"/>
    <cellStyle name="Comma 2 5 3 2 4 3" xfId="33720"/>
    <cellStyle name="Comma 2 5 3 2 4 3 2" xfId="33721"/>
    <cellStyle name="Comma 2 5 3 2 4 3 2 2" xfId="33722"/>
    <cellStyle name="Comma 2 5 3 2 4 3 2 2 2" xfId="33723"/>
    <cellStyle name="Comma 2 5 3 2 4 3 2 3" xfId="33724"/>
    <cellStyle name="Comma 2 5 3 2 4 3 3" xfId="33725"/>
    <cellStyle name="Comma 2 5 3 2 4 3 3 2" xfId="33726"/>
    <cellStyle name="Comma 2 5 3 2 4 3 4" xfId="33727"/>
    <cellStyle name="Comma 2 5 3 2 4 3 5" xfId="33728"/>
    <cellStyle name="Comma 2 5 3 2 4 3 6" xfId="33729"/>
    <cellStyle name="Comma 2 5 3 2 4 3 7" xfId="33730"/>
    <cellStyle name="Comma 2 5 3 2 4 3 8" xfId="33731"/>
    <cellStyle name="Comma 2 5 3 2 4 4" xfId="33732"/>
    <cellStyle name="Comma 2 5 3 2 4 4 2" xfId="33733"/>
    <cellStyle name="Comma 2 5 3 2 4 4 2 2" xfId="33734"/>
    <cellStyle name="Comma 2 5 3 2 4 4 2 2 2" xfId="33735"/>
    <cellStyle name="Comma 2 5 3 2 4 4 2 3" xfId="33736"/>
    <cellStyle name="Comma 2 5 3 2 4 4 3" xfId="33737"/>
    <cellStyle name="Comma 2 5 3 2 4 4 3 2" xfId="33738"/>
    <cellStyle name="Comma 2 5 3 2 4 4 4" xfId="33739"/>
    <cellStyle name="Comma 2 5 3 2 4 4 5" xfId="33740"/>
    <cellStyle name="Comma 2 5 3 2 4 5" xfId="33741"/>
    <cellStyle name="Comma 2 5 3 2 4 5 2" xfId="33742"/>
    <cellStyle name="Comma 2 5 3 2 4 5 2 2" xfId="33743"/>
    <cellStyle name="Comma 2 5 3 2 4 5 2 2 2" xfId="33744"/>
    <cellStyle name="Comma 2 5 3 2 4 5 2 3" xfId="33745"/>
    <cellStyle name="Comma 2 5 3 2 4 5 3" xfId="33746"/>
    <cellStyle name="Comma 2 5 3 2 4 5 3 2" xfId="33747"/>
    <cellStyle name="Comma 2 5 3 2 4 5 4" xfId="33748"/>
    <cellStyle name="Comma 2 5 3 2 4 5 5" xfId="33749"/>
    <cellStyle name="Comma 2 5 3 2 4 6" xfId="33750"/>
    <cellStyle name="Comma 2 5 3 2 4 6 2" xfId="33751"/>
    <cellStyle name="Comma 2 5 3 2 4 6 2 2" xfId="33752"/>
    <cellStyle name="Comma 2 5 3 2 4 6 3" xfId="33753"/>
    <cellStyle name="Comma 2 5 3 2 4 7" xfId="33754"/>
    <cellStyle name="Comma 2 5 3 2 4 7 2" xfId="33755"/>
    <cellStyle name="Comma 2 5 3 2 4 8" xfId="33756"/>
    <cellStyle name="Comma 2 5 3 2 4 8 2" xfId="33757"/>
    <cellStyle name="Comma 2 5 3 2 4 9" xfId="33758"/>
    <cellStyle name="Comma 2 5 3 2 5" xfId="33759"/>
    <cellStyle name="Comma 2 5 3 2 5 10" xfId="33760"/>
    <cellStyle name="Comma 2 5 3 2 5 11" xfId="33761"/>
    <cellStyle name="Comma 2 5 3 2 5 12" xfId="33762"/>
    <cellStyle name="Comma 2 5 3 2 5 13" xfId="33763"/>
    <cellStyle name="Comma 2 5 3 2 5 14" xfId="33764"/>
    <cellStyle name="Comma 2 5 3 2 5 2" xfId="33765"/>
    <cellStyle name="Comma 2 5 3 2 5 2 2" xfId="33766"/>
    <cellStyle name="Comma 2 5 3 2 5 2 2 2" xfId="33767"/>
    <cellStyle name="Comma 2 5 3 2 5 2 2 2 2" xfId="33768"/>
    <cellStyle name="Comma 2 5 3 2 5 2 2 3" xfId="33769"/>
    <cellStyle name="Comma 2 5 3 2 5 2 3" xfId="33770"/>
    <cellStyle name="Comma 2 5 3 2 5 2 3 2" xfId="33771"/>
    <cellStyle name="Comma 2 5 3 2 5 2 4" xfId="33772"/>
    <cellStyle name="Comma 2 5 3 2 5 2 5" xfId="33773"/>
    <cellStyle name="Comma 2 5 3 2 5 2 6" xfId="33774"/>
    <cellStyle name="Comma 2 5 3 2 5 2 7" xfId="33775"/>
    <cellStyle name="Comma 2 5 3 2 5 2 8" xfId="33776"/>
    <cellStyle name="Comma 2 5 3 2 5 3" xfId="33777"/>
    <cellStyle name="Comma 2 5 3 2 5 3 2" xfId="33778"/>
    <cellStyle name="Comma 2 5 3 2 5 3 2 2" xfId="33779"/>
    <cellStyle name="Comma 2 5 3 2 5 3 2 2 2" xfId="33780"/>
    <cellStyle name="Comma 2 5 3 2 5 3 2 3" xfId="33781"/>
    <cellStyle name="Comma 2 5 3 2 5 3 3" xfId="33782"/>
    <cellStyle name="Comma 2 5 3 2 5 3 3 2" xfId="33783"/>
    <cellStyle name="Comma 2 5 3 2 5 3 4" xfId="33784"/>
    <cellStyle name="Comma 2 5 3 2 5 3 5" xfId="33785"/>
    <cellStyle name="Comma 2 5 3 2 5 3 6" xfId="33786"/>
    <cellStyle name="Comma 2 5 3 2 5 3 7" xfId="33787"/>
    <cellStyle name="Comma 2 5 3 2 5 3 8" xfId="33788"/>
    <cellStyle name="Comma 2 5 3 2 5 4" xfId="33789"/>
    <cellStyle name="Comma 2 5 3 2 5 4 2" xfId="33790"/>
    <cellStyle name="Comma 2 5 3 2 5 4 2 2" xfId="33791"/>
    <cellStyle name="Comma 2 5 3 2 5 4 2 2 2" xfId="33792"/>
    <cellStyle name="Comma 2 5 3 2 5 4 2 3" xfId="33793"/>
    <cellStyle name="Comma 2 5 3 2 5 4 3" xfId="33794"/>
    <cellStyle name="Comma 2 5 3 2 5 4 3 2" xfId="33795"/>
    <cellStyle name="Comma 2 5 3 2 5 4 4" xfId="33796"/>
    <cellStyle name="Comma 2 5 3 2 5 4 5" xfId="33797"/>
    <cellStyle name="Comma 2 5 3 2 5 5" xfId="33798"/>
    <cellStyle name="Comma 2 5 3 2 5 5 2" xfId="33799"/>
    <cellStyle name="Comma 2 5 3 2 5 5 2 2" xfId="33800"/>
    <cellStyle name="Comma 2 5 3 2 5 5 2 2 2" xfId="33801"/>
    <cellStyle name="Comma 2 5 3 2 5 5 2 3" xfId="33802"/>
    <cellStyle name="Comma 2 5 3 2 5 5 3" xfId="33803"/>
    <cellStyle name="Comma 2 5 3 2 5 5 3 2" xfId="33804"/>
    <cellStyle name="Comma 2 5 3 2 5 5 4" xfId="33805"/>
    <cellStyle name="Comma 2 5 3 2 5 5 5" xfId="33806"/>
    <cellStyle name="Comma 2 5 3 2 5 6" xfId="33807"/>
    <cellStyle name="Comma 2 5 3 2 5 6 2" xfId="33808"/>
    <cellStyle name="Comma 2 5 3 2 5 6 2 2" xfId="33809"/>
    <cellStyle name="Comma 2 5 3 2 5 6 3" xfId="33810"/>
    <cellStyle name="Comma 2 5 3 2 5 7" xfId="33811"/>
    <cellStyle name="Comma 2 5 3 2 5 7 2" xfId="33812"/>
    <cellStyle name="Comma 2 5 3 2 5 8" xfId="33813"/>
    <cellStyle name="Comma 2 5 3 2 5 8 2" xfId="33814"/>
    <cellStyle name="Comma 2 5 3 2 5 9" xfId="33815"/>
    <cellStyle name="Comma 2 5 3 2 6" xfId="33816"/>
    <cellStyle name="Comma 2 5 3 2 6 2" xfId="33817"/>
    <cellStyle name="Comma 2 5 3 2 6 2 2" xfId="33818"/>
    <cellStyle name="Comma 2 5 3 2 6 2 2 2" xfId="33819"/>
    <cellStyle name="Comma 2 5 3 2 6 2 3" xfId="33820"/>
    <cellStyle name="Comma 2 5 3 2 6 3" xfId="33821"/>
    <cellStyle name="Comma 2 5 3 2 6 3 2" xfId="33822"/>
    <cellStyle name="Comma 2 5 3 2 6 4" xfId="33823"/>
    <cellStyle name="Comma 2 5 3 2 6 5" xfId="33824"/>
    <cellStyle name="Comma 2 5 3 2 6 6" xfId="33825"/>
    <cellStyle name="Comma 2 5 3 2 6 7" xfId="33826"/>
    <cellStyle name="Comma 2 5 3 2 6 8" xfId="33827"/>
    <cellStyle name="Comma 2 5 3 2 7" xfId="33828"/>
    <cellStyle name="Comma 2 5 3 2 7 2" xfId="33829"/>
    <cellStyle name="Comma 2 5 3 2 7 2 2" xfId="33830"/>
    <cellStyle name="Comma 2 5 3 2 7 2 2 2" xfId="33831"/>
    <cellStyle name="Comma 2 5 3 2 7 2 3" xfId="33832"/>
    <cellStyle name="Comma 2 5 3 2 7 3" xfId="33833"/>
    <cellStyle name="Comma 2 5 3 2 7 3 2" xfId="33834"/>
    <cellStyle name="Comma 2 5 3 2 7 4" xfId="33835"/>
    <cellStyle name="Comma 2 5 3 2 7 5" xfId="33836"/>
    <cellStyle name="Comma 2 5 3 2 7 6" xfId="33837"/>
    <cellStyle name="Comma 2 5 3 2 7 7" xfId="33838"/>
    <cellStyle name="Comma 2 5 3 2 7 8" xfId="33839"/>
    <cellStyle name="Comma 2 5 3 2 8" xfId="33840"/>
    <cellStyle name="Comma 2 5 3 2 8 2" xfId="33841"/>
    <cellStyle name="Comma 2 5 3 2 8 2 2" xfId="33842"/>
    <cellStyle name="Comma 2 5 3 2 8 2 2 2" xfId="33843"/>
    <cellStyle name="Comma 2 5 3 2 8 2 3" xfId="33844"/>
    <cellStyle name="Comma 2 5 3 2 8 3" xfId="33845"/>
    <cellStyle name="Comma 2 5 3 2 8 3 2" xfId="33846"/>
    <cellStyle name="Comma 2 5 3 2 8 4" xfId="33847"/>
    <cellStyle name="Comma 2 5 3 2 8 5" xfId="33848"/>
    <cellStyle name="Comma 2 5 3 2 9" xfId="33849"/>
    <cellStyle name="Comma 2 5 3 2 9 2" xfId="33850"/>
    <cellStyle name="Comma 2 5 3 2 9 2 2" xfId="33851"/>
    <cellStyle name="Comma 2 5 3 2 9 2 2 2" xfId="33852"/>
    <cellStyle name="Comma 2 5 3 2 9 2 3" xfId="33853"/>
    <cellStyle name="Comma 2 5 3 2 9 3" xfId="33854"/>
    <cellStyle name="Comma 2 5 3 2 9 3 2" xfId="33855"/>
    <cellStyle name="Comma 2 5 3 2 9 4" xfId="33856"/>
    <cellStyle name="Comma 2 5 3 2 9 5" xfId="33857"/>
    <cellStyle name="Comma 2 5 3 20" xfId="33858"/>
    <cellStyle name="Comma 2 5 3 21" xfId="33859"/>
    <cellStyle name="Comma 2 5 3 22" xfId="33860"/>
    <cellStyle name="Comma 2 5 3 3" xfId="33861"/>
    <cellStyle name="Comma 2 5 3 3 10" xfId="33862"/>
    <cellStyle name="Comma 2 5 3 3 10 2" xfId="33863"/>
    <cellStyle name="Comma 2 5 3 3 11" xfId="33864"/>
    <cellStyle name="Comma 2 5 3 3 11 2" xfId="33865"/>
    <cellStyle name="Comma 2 5 3 3 12" xfId="33866"/>
    <cellStyle name="Comma 2 5 3 3 13" xfId="33867"/>
    <cellStyle name="Comma 2 5 3 3 14" xfId="33868"/>
    <cellStyle name="Comma 2 5 3 3 15" xfId="33869"/>
    <cellStyle name="Comma 2 5 3 3 16" xfId="33870"/>
    <cellStyle name="Comma 2 5 3 3 17" xfId="33871"/>
    <cellStyle name="Comma 2 5 3 3 2" xfId="33872"/>
    <cellStyle name="Comma 2 5 3 3 2 10" xfId="33873"/>
    <cellStyle name="Comma 2 5 3 3 2 11" xfId="33874"/>
    <cellStyle name="Comma 2 5 3 3 2 12" xfId="33875"/>
    <cellStyle name="Comma 2 5 3 3 2 13" xfId="33876"/>
    <cellStyle name="Comma 2 5 3 3 2 14" xfId="33877"/>
    <cellStyle name="Comma 2 5 3 3 2 2" xfId="33878"/>
    <cellStyle name="Comma 2 5 3 3 2 2 2" xfId="33879"/>
    <cellStyle name="Comma 2 5 3 3 2 2 2 2" xfId="33880"/>
    <cellStyle name="Comma 2 5 3 3 2 2 2 2 2" xfId="33881"/>
    <cellStyle name="Comma 2 5 3 3 2 2 2 3" xfId="33882"/>
    <cellStyle name="Comma 2 5 3 3 2 2 3" xfId="33883"/>
    <cellStyle name="Comma 2 5 3 3 2 2 3 2" xfId="33884"/>
    <cellStyle name="Comma 2 5 3 3 2 2 4" xfId="33885"/>
    <cellStyle name="Comma 2 5 3 3 2 2 5" xfId="33886"/>
    <cellStyle name="Comma 2 5 3 3 2 2 6" xfId="33887"/>
    <cellStyle name="Comma 2 5 3 3 2 2 7" xfId="33888"/>
    <cellStyle name="Comma 2 5 3 3 2 2 8" xfId="33889"/>
    <cellStyle name="Comma 2 5 3 3 2 3" xfId="33890"/>
    <cellStyle name="Comma 2 5 3 3 2 3 2" xfId="33891"/>
    <cellStyle name="Comma 2 5 3 3 2 3 2 2" xfId="33892"/>
    <cellStyle name="Comma 2 5 3 3 2 3 2 2 2" xfId="33893"/>
    <cellStyle name="Comma 2 5 3 3 2 3 2 3" xfId="33894"/>
    <cellStyle name="Comma 2 5 3 3 2 3 3" xfId="33895"/>
    <cellStyle name="Comma 2 5 3 3 2 3 3 2" xfId="33896"/>
    <cellStyle name="Comma 2 5 3 3 2 3 4" xfId="33897"/>
    <cellStyle name="Comma 2 5 3 3 2 3 5" xfId="33898"/>
    <cellStyle name="Comma 2 5 3 3 2 3 6" xfId="33899"/>
    <cellStyle name="Comma 2 5 3 3 2 3 7" xfId="33900"/>
    <cellStyle name="Comma 2 5 3 3 2 3 8" xfId="33901"/>
    <cellStyle name="Comma 2 5 3 3 2 4" xfId="33902"/>
    <cellStyle name="Comma 2 5 3 3 2 4 2" xfId="33903"/>
    <cellStyle name="Comma 2 5 3 3 2 4 2 2" xfId="33904"/>
    <cellStyle name="Comma 2 5 3 3 2 4 2 2 2" xfId="33905"/>
    <cellStyle name="Comma 2 5 3 3 2 4 2 3" xfId="33906"/>
    <cellStyle name="Comma 2 5 3 3 2 4 3" xfId="33907"/>
    <cellStyle name="Comma 2 5 3 3 2 4 3 2" xfId="33908"/>
    <cellStyle name="Comma 2 5 3 3 2 4 4" xfId="33909"/>
    <cellStyle name="Comma 2 5 3 3 2 4 5" xfId="33910"/>
    <cellStyle name="Comma 2 5 3 3 2 5" xfId="33911"/>
    <cellStyle name="Comma 2 5 3 3 2 5 2" xfId="33912"/>
    <cellStyle name="Comma 2 5 3 3 2 5 2 2" xfId="33913"/>
    <cellStyle name="Comma 2 5 3 3 2 5 2 2 2" xfId="33914"/>
    <cellStyle name="Comma 2 5 3 3 2 5 2 3" xfId="33915"/>
    <cellStyle name="Comma 2 5 3 3 2 5 3" xfId="33916"/>
    <cellStyle name="Comma 2 5 3 3 2 5 3 2" xfId="33917"/>
    <cellStyle name="Comma 2 5 3 3 2 5 4" xfId="33918"/>
    <cellStyle name="Comma 2 5 3 3 2 5 5" xfId="33919"/>
    <cellStyle name="Comma 2 5 3 3 2 6" xfId="33920"/>
    <cellStyle name="Comma 2 5 3 3 2 6 2" xfId="33921"/>
    <cellStyle name="Comma 2 5 3 3 2 6 2 2" xfId="33922"/>
    <cellStyle name="Comma 2 5 3 3 2 6 3" xfId="33923"/>
    <cellStyle name="Comma 2 5 3 3 2 7" xfId="33924"/>
    <cellStyle name="Comma 2 5 3 3 2 7 2" xfId="33925"/>
    <cellStyle name="Comma 2 5 3 3 2 8" xfId="33926"/>
    <cellStyle name="Comma 2 5 3 3 2 8 2" xfId="33927"/>
    <cellStyle name="Comma 2 5 3 3 2 9" xfId="33928"/>
    <cellStyle name="Comma 2 5 3 3 3" xfId="33929"/>
    <cellStyle name="Comma 2 5 3 3 3 10" xfId="33930"/>
    <cellStyle name="Comma 2 5 3 3 3 11" xfId="33931"/>
    <cellStyle name="Comma 2 5 3 3 3 12" xfId="33932"/>
    <cellStyle name="Comma 2 5 3 3 3 13" xfId="33933"/>
    <cellStyle name="Comma 2 5 3 3 3 14" xfId="33934"/>
    <cellStyle name="Comma 2 5 3 3 3 2" xfId="33935"/>
    <cellStyle name="Comma 2 5 3 3 3 2 2" xfId="33936"/>
    <cellStyle name="Comma 2 5 3 3 3 2 2 2" xfId="33937"/>
    <cellStyle name="Comma 2 5 3 3 3 2 2 2 2" xfId="33938"/>
    <cellStyle name="Comma 2 5 3 3 3 2 2 3" xfId="33939"/>
    <cellStyle name="Comma 2 5 3 3 3 2 3" xfId="33940"/>
    <cellStyle name="Comma 2 5 3 3 3 2 3 2" xfId="33941"/>
    <cellStyle name="Comma 2 5 3 3 3 2 4" xfId="33942"/>
    <cellStyle name="Comma 2 5 3 3 3 2 5" xfId="33943"/>
    <cellStyle name="Comma 2 5 3 3 3 2 6" xfId="33944"/>
    <cellStyle name="Comma 2 5 3 3 3 2 7" xfId="33945"/>
    <cellStyle name="Comma 2 5 3 3 3 2 8" xfId="33946"/>
    <cellStyle name="Comma 2 5 3 3 3 3" xfId="33947"/>
    <cellStyle name="Comma 2 5 3 3 3 3 2" xfId="33948"/>
    <cellStyle name="Comma 2 5 3 3 3 3 2 2" xfId="33949"/>
    <cellStyle name="Comma 2 5 3 3 3 3 2 2 2" xfId="33950"/>
    <cellStyle name="Comma 2 5 3 3 3 3 2 3" xfId="33951"/>
    <cellStyle name="Comma 2 5 3 3 3 3 3" xfId="33952"/>
    <cellStyle name="Comma 2 5 3 3 3 3 3 2" xfId="33953"/>
    <cellStyle name="Comma 2 5 3 3 3 3 4" xfId="33954"/>
    <cellStyle name="Comma 2 5 3 3 3 3 5" xfId="33955"/>
    <cellStyle name="Comma 2 5 3 3 3 3 6" xfId="33956"/>
    <cellStyle name="Comma 2 5 3 3 3 3 7" xfId="33957"/>
    <cellStyle name="Comma 2 5 3 3 3 3 8" xfId="33958"/>
    <cellStyle name="Comma 2 5 3 3 3 4" xfId="33959"/>
    <cellStyle name="Comma 2 5 3 3 3 4 2" xfId="33960"/>
    <cellStyle name="Comma 2 5 3 3 3 4 2 2" xfId="33961"/>
    <cellStyle name="Comma 2 5 3 3 3 4 2 2 2" xfId="33962"/>
    <cellStyle name="Comma 2 5 3 3 3 4 2 3" xfId="33963"/>
    <cellStyle name="Comma 2 5 3 3 3 4 3" xfId="33964"/>
    <cellStyle name="Comma 2 5 3 3 3 4 3 2" xfId="33965"/>
    <cellStyle name="Comma 2 5 3 3 3 4 4" xfId="33966"/>
    <cellStyle name="Comma 2 5 3 3 3 4 5" xfId="33967"/>
    <cellStyle name="Comma 2 5 3 3 3 5" xfId="33968"/>
    <cellStyle name="Comma 2 5 3 3 3 5 2" xfId="33969"/>
    <cellStyle name="Comma 2 5 3 3 3 5 2 2" xfId="33970"/>
    <cellStyle name="Comma 2 5 3 3 3 5 2 2 2" xfId="33971"/>
    <cellStyle name="Comma 2 5 3 3 3 5 2 3" xfId="33972"/>
    <cellStyle name="Comma 2 5 3 3 3 5 3" xfId="33973"/>
    <cellStyle name="Comma 2 5 3 3 3 5 3 2" xfId="33974"/>
    <cellStyle name="Comma 2 5 3 3 3 5 4" xfId="33975"/>
    <cellStyle name="Comma 2 5 3 3 3 5 5" xfId="33976"/>
    <cellStyle name="Comma 2 5 3 3 3 6" xfId="33977"/>
    <cellStyle name="Comma 2 5 3 3 3 6 2" xfId="33978"/>
    <cellStyle name="Comma 2 5 3 3 3 6 2 2" xfId="33979"/>
    <cellStyle name="Comma 2 5 3 3 3 6 3" xfId="33980"/>
    <cellStyle name="Comma 2 5 3 3 3 7" xfId="33981"/>
    <cellStyle name="Comma 2 5 3 3 3 7 2" xfId="33982"/>
    <cellStyle name="Comma 2 5 3 3 3 8" xfId="33983"/>
    <cellStyle name="Comma 2 5 3 3 3 8 2" xfId="33984"/>
    <cellStyle name="Comma 2 5 3 3 3 9" xfId="33985"/>
    <cellStyle name="Comma 2 5 3 3 4" xfId="33986"/>
    <cellStyle name="Comma 2 5 3 3 4 10" xfId="33987"/>
    <cellStyle name="Comma 2 5 3 3 4 11" xfId="33988"/>
    <cellStyle name="Comma 2 5 3 3 4 12" xfId="33989"/>
    <cellStyle name="Comma 2 5 3 3 4 13" xfId="33990"/>
    <cellStyle name="Comma 2 5 3 3 4 14" xfId="33991"/>
    <cellStyle name="Comma 2 5 3 3 4 2" xfId="33992"/>
    <cellStyle name="Comma 2 5 3 3 4 2 2" xfId="33993"/>
    <cellStyle name="Comma 2 5 3 3 4 2 2 2" xfId="33994"/>
    <cellStyle name="Comma 2 5 3 3 4 2 2 2 2" xfId="33995"/>
    <cellStyle name="Comma 2 5 3 3 4 2 2 3" xfId="33996"/>
    <cellStyle name="Comma 2 5 3 3 4 2 3" xfId="33997"/>
    <cellStyle name="Comma 2 5 3 3 4 2 3 2" xfId="33998"/>
    <cellStyle name="Comma 2 5 3 3 4 2 4" xfId="33999"/>
    <cellStyle name="Comma 2 5 3 3 4 2 5" xfId="34000"/>
    <cellStyle name="Comma 2 5 3 3 4 2 6" xfId="34001"/>
    <cellStyle name="Comma 2 5 3 3 4 2 7" xfId="34002"/>
    <cellStyle name="Comma 2 5 3 3 4 2 8" xfId="34003"/>
    <cellStyle name="Comma 2 5 3 3 4 3" xfId="34004"/>
    <cellStyle name="Comma 2 5 3 3 4 3 2" xfId="34005"/>
    <cellStyle name="Comma 2 5 3 3 4 3 2 2" xfId="34006"/>
    <cellStyle name="Comma 2 5 3 3 4 3 2 2 2" xfId="34007"/>
    <cellStyle name="Comma 2 5 3 3 4 3 2 3" xfId="34008"/>
    <cellStyle name="Comma 2 5 3 3 4 3 3" xfId="34009"/>
    <cellStyle name="Comma 2 5 3 3 4 3 3 2" xfId="34010"/>
    <cellStyle name="Comma 2 5 3 3 4 3 4" xfId="34011"/>
    <cellStyle name="Comma 2 5 3 3 4 3 5" xfId="34012"/>
    <cellStyle name="Comma 2 5 3 3 4 3 6" xfId="34013"/>
    <cellStyle name="Comma 2 5 3 3 4 3 7" xfId="34014"/>
    <cellStyle name="Comma 2 5 3 3 4 3 8" xfId="34015"/>
    <cellStyle name="Comma 2 5 3 3 4 4" xfId="34016"/>
    <cellStyle name="Comma 2 5 3 3 4 4 2" xfId="34017"/>
    <cellStyle name="Comma 2 5 3 3 4 4 2 2" xfId="34018"/>
    <cellStyle name="Comma 2 5 3 3 4 4 2 2 2" xfId="34019"/>
    <cellStyle name="Comma 2 5 3 3 4 4 2 3" xfId="34020"/>
    <cellStyle name="Comma 2 5 3 3 4 4 3" xfId="34021"/>
    <cellStyle name="Comma 2 5 3 3 4 4 3 2" xfId="34022"/>
    <cellStyle name="Comma 2 5 3 3 4 4 4" xfId="34023"/>
    <cellStyle name="Comma 2 5 3 3 4 4 5" xfId="34024"/>
    <cellStyle name="Comma 2 5 3 3 4 5" xfId="34025"/>
    <cellStyle name="Comma 2 5 3 3 4 5 2" xfId="34026"/>
    <cellStyle name="Comma 2 5 3 3 4 5 2 2" xfId="34027"/>
    <cellStyle name="Comma 2 5 3 3 4 5 2 2 2" xfId="34028"/>
    <cellStyle name="Comma 2 5 3 3 4 5 2 3" xfId="34029"/>
    <cellStyle name="Comma 2 5 3 3 4 5 3" xfId="34030"/>
    <cellStyle name="Comma 2 5 3 3 4 5 3 2" xfId="34031"/>
    <cellStyle name="Comma 2 5 3 3 4 5 4" xfId="34032"/>
    <cellStyle name="Comma 2 5 3 3 4 5 5" xfId="34033"/>
    <cellStyle name="Comma 2 5 3 3 4 6" xfId="34034"/>
    <cellStyle name="Comma 2 5 3 3 4 6 2" xfId="34035"/>
    <cellStyle name="Comma 2 5 3 3 4 6 2 2" xfId="34036"/>
    <cellStyle name="Comma 2 5 3 3 4 6 3" xfId="34037"/>
    <cellStyle name="Comma 2 5 3 3 4 7" xfId="34038"/>
    <cellStyle name="Comma 2 5 3 3 4 7 2" xfId="34039"/>
    <cellStyle name="Comma 2 5 3 3 4 8" xfId="34040"/>
    <cellStyle name="Comma 2 5 3 3 4 8 2" xfId="34041"/>
    <cellStyle name="Comma 2 5 3 3 4 9" xfId="34042"/>
    <cellStyle name="Comma 2 5 3 3 5" xfId="34043"/>
    <cellStyle name="Comma 2 5 3 3 5 2" xfId="34044"/>
    <cellStyle name="Comma 2 5 3 3 5 2 2" xfId="34045"/>
    <cellStyle name="Comma 2 5 3 3 5 2 2 2" xfId="34046"/>
    <cellStyle name="Comma 2 5 3 3 5 2 3" xfId="34047"/>
    <cellStyle name="Comma 2 5 3 3 5 3" xfId="34048"/>
    <cellStyle name="Comma 2 5 3 3 5 3 2" xfId="34049"/>
    <cellStyle name="Comma 2 5 3 3 5 4" xfId="34050"/>
    <cellStyle name="Comma 2 5 3 3 5 5" xfId="34051"/>
    <cellStyle name="Comma 2 5 3 3 5 6" xfId="34052"/>
    <cellStyle name="Comma 2 5 3 3 5 7" xfId="34053"/>
    <cellStyle name="Comma 2 5 3 3 5 8" xfId="34054"/>
    <cellStyle name="Comma 2 5 3 3 6" xfId="34055"/>
    <cellStyle name="Comma 2 5 3 3 6 2" xfId="34056"/>
    <cellStyle name="Comma 2 5 3 3 6 2 2" xfId="34057"/>
    <cellStyle name="Comma 2 5 3 3 6 2 2 2" xfId="34058"/>
    <cellStyle name="Comma 2 5 3 3 6 2 3" xfId="34059"/>
    <cellStyle name="Comma 2 5 3 3 6 3" xfId="34060"/>
    <cellStyle name="Comma 2 5 3 3 6 3 2" xfId="34061"/>
    <cellStyle name="Comma 2 5 3 3 6 4" xfId="34062"/>
    <cellStyle name="Comma 2 5 3 3 6 5" xfId="34063"/>
    <cellStyle name="Comma 2 5 3 3 6 6" xfId="34064"/>
    <cellStyle name="Comma 2 5 3 3 6 7" xfId="34065"/>
    <cellStyle name="Comma 2 5 3 3 6 8" xfId="34066"/>
    <cellStyle name="Comma 2 5 3 3 7" xfId="34067"/>
    <cellStyle name="Comma 2 5 3 3 7 2" xfId="34068"/>
    <cellStyle name="Comma 2 5 3 3 7 2 2" xfId="34069"/>
    <cellStyle name="Comma 2 5 3 3 7 2 2 2" xfId="34070"/>
    <cellStyle name="Comma 2 5 3 3 7 2 3" xfId="34071"/>
    <cellStyle name="Comma 2 5 3 3 7 3" xfId="34072"/>
    <cellStyle name="Comma 2 5 3 3 7 3 2" xfId="34073"/>
    <cellStyle name="Comma 2 5 3 3 7 4" xfId="34074"/>
    <cellStyle name="Comma 2 5 3 3 7 5" xfId="34075"/>
    <cellStyle name="Comma 2 5 3 3 8" xfId="34076"/>
    <cellStyle name="Comma 2 5 3 3 8 2" xfId="34077"/>
    <cellStyle name="Comma 2 5 3 3 8 2 2" xfId="34078"/>
    <cellStyle name="Comma 2 5 3 3 8 2 2 2" xfId="34079"/>
    <cellStyle name="Comma 2 5 3 3 8 2 3" xfId="34080"/>
    <cellStyle name="Comma 2 5 3 3 8 3" xfId="34081"/>
    <cellStyle name="Comma 2 5 3 3 8 3 2" xfId="34082"/>
    <cellStyle name="Comma 2 5 3 3 8 4" xfId="34083"/>
    <cellStyle name="Comma 2 5 3 3 8 5" xfId="34084"/>
    <cellStyle name="Comma 2 5 3 3 9" xfId="34085"/>
    <cellStyle name="Comma 2 5 3 3 9 2" xfId="34086"/>
    <cellStyle name="Comma 2 5 3 3 9 2 2" xfId="34087"/>
    <cellStyle name="Comma 2 5 3 3 9 3" xfId="34088"/>
    <cellStyle name="Comma 2 5 3 4" xfId="34089"/>
    <cellStyle name="Comma 2 5 3 4 10" xfId="34090"/>
    <cellStyle name="Comma 2 5 3 4 11" xfId="34091"/>
    <cellStyle name="Comma 2 5 3 4 12" xfId="34092"/>
    <cellStyle name="Comma 2 5 3 4 13" xfId="34093"/>
    <cellStyle name="Comma 2 5 3 4 14" xfId="34094"/>
    <cellStyle name="Comma 2 5 3 4 2" xfId="34095"/>
    <cellStyle name="Comma 2 5 3 4 2 2" xfId="34096"/>
    <cellStyle name="Comma 2 5 3 4 2 2 2" xfId="34097"/>
    <cellStyle name="Comma 2 5 3 4 2 2 2 2" xfId="34098"/>
    <cellStyle name="Comma 2 5 3 4 2 2 3" xfId="34099"/>
    <cellStyle name="Comma 2 5 3 4 2 3" xfId="34100"/>
    <cellStyle name="Comma 2 5 3 4 2 3 2" xfId="34101"/>
    <cellStyle name="Comma 2 5 3 4 2 4" xfId="34102"/>
    <cellStyle name="Comma 2 5 3 4 2 5" xfId="34103"/>
    <cellStyle name="Comma 2 5 3 4 2 6" xfId="34104"/>
    <cellStyle name="Comma 2 5 3 4 2 7" xfId="34105"/>
    <cellStyle name="Comma 2 5 3 4 2 8" xfId="34106"/>
    <cellStyle name="Comma 2 5 3 4 3" xfId="34107"/>
    <cellStyle name="Comma 2 5 3 4 3 2" xfId="34108"/>
    <cellStyle name="Comma 2 5 3 4 3 2 2" xfId="34109"/>
    <cellStyle name="Comma 2 5 3 4 3 2 2 2" xfId="34110"/>
    <cellStyle name="Comma 2 5 3 4 3 2 3" xfId="34111"/>
    <cellStyle name="Comma 2 5 3 4 3 3" xfId="34112"/>
    <cellStyle name="Comma 2 5 3 4 3 3 2" xfId="34113"/>
    <cellStyle name="Comma 2 5 3 4 3 4" xfId="34114"/>
    <cellStyle name="Comma 2 5 3 4 3 5" xfId="34115"/>
    <cellStyle name="Comma 2 5 3 4 3 6" xfId="34116"/>
    <cellStyle name="Comma 2 5 3 4 3 7" xfId="34117"/>
    <cellStyle name="Comma 2 5 3 4 3 8" xfId="34118"/>
    <cellStyle name="Comma 2 5 3 4 4" xfId="34119"/>
    <cellStyle name="Comma 2 5 3 4 4 2" xfId="34120"/>
    <cellStyle name="Comma 2 5 3 4 4 2 2" xfId="34121"/>
    <cellStyle name="Comma 2 5 3 4 4 2 2 2" xfId="34122"/>
    <cellStyle name="Comma 2 5 3 4 4 2 3" xfId="34123"/>
    <cellStyle name="Comma 2 5 3 4 4 3" xfId="34124"/>
    <cellStyle name="Comma 2 5 3 4 4 3 2" xfId="34125"/>
    <cellStyle name="Comma 2 5 3 4 4 4" xfId="34126"/>
    <cellStyle name="Comma 2 5 3 4 4 5" xfId="34127"/>
    <cellStyle name="Comma 2 5 3 4 5" xfId="34128"/>
    <cellStyle name="Comma 2 5 3 4 5 2" xfId="34129"/>
    <cellStyle name="Comma 2 5 3 4 5 2 2" xfId="34130"/>
    <cellStyle name="Comma 2 5 3 4 5 2 2 2" xfId="34131"/>
    <cellStyle name="Comma 2 5 3 4 5 2 3" xfId="34132"/>
    <cellStyle name="Comma 2 5 3 4 5 3" xfId="34133"/>
    <cellStyle name="Comma 2 5 3 4 5 3 2" xfId="34134"/>
    <cellStyle name="Comma 2 5 3 4 5 4" xfId="34135"/>
    <cellStyle name="Comma 2 5 3 4 5 5" xfId="34136"/>
    <cellStyle name="Comma 2 5 3 4 6" xfId="34137"/>
    <cellStyle name="Comma 2 5 3 4 6 2" xfId="34138"/>
    <cellStyle name="Comma 2 5 3 4 6 2 2" xfId="34139"/>
    <cellStyle name="Comma 2 5 3 4 6 3" xfId="34140"/>
    <cellStyle name="Comma 2 5 3 4 7" xfId="34141"/>
    <cellStyle name="Comma 2 5 3 4 7 2" xfId="34142"/>
    <cellStyle name="Comma 2 5 3 4 8" xfId="34143"/>
    <cellStyle name="Comma 2 5 3 4 8 2" xfId="34144"/>
    <cellStyle name="Comma 2 5 3 4 9" xfId="34145"/>
    <cellStyle name="Comma 2 5 3 5" xfId="34146"/>
    <cellStyle name="Comma 2 5 3 5 10" xfId="34147"/>
    <cellStyle name="Comma 2 5 3 5 11" xfId="34148"/>
    <cellStyle name="Comma 2 5 3 5 12" xfId="34149"/>
    <cellStyle name="Comma 2 5 3 5 13" xfId="34150"/>
    <cellStyle name="Comma 2 5 3 5 14" xfId="34151"/>
    <cellStyle name="Comma 2 5 3 5 2" xfId="34152"/>
    <cellStyle name="Comma 2 5 3 5 2 2" xfId="34153"/>
    <cellStyle name="Comma 2 5 3 5 2 2 2" xfId="34154"/>
    <cellStyle name="Comma 2 5 3 5 2 2 2 2" xfId="34155"/>
    <cellStyle name="Comma 2 5 3 5 2 2 3" xfId="34156"/>
    <cellStyle name="Comma 2 5 3 5 2 3" xfId="34157"/>
    <cellStyle name="Comma 2 5 3 5 2 3 2" xfId="34158"/>
    <cellStyle name="Comma 2 5 3 5 2 4" xfId="34159"/>
    <cellStyle name="Comma 2 5 3 5 2 5" xfId="34160"/>
    <cellStyle name="Comma 2 5 3 5 2 6" xfId="34161"/>
    <cellStyle name="Comma 2 5 3 5 2 7" xfId="34162"/>
    <cellStyle name="Comma 2 5 3 5 2 8" xfId="34163"/>
    <cellStyle name="Comma 2 5 3 5 3" xfId="34164"/>
    <cellStyle name="Comma 2 5 3 5 3 2" xfId="34165"/>
    <cellStyle name="Comma 2 5 3 5 3 2 2" xfId="34166"/>
    <cellStyle name="Comma 2 5 3 5 3 2 2 2" xfId="34167"/>
    <cellStyle name="Comma 2 5 3 5 3 2 3" xfId="34168"/>
    <cellStyle name="Comma 2 5 3 5 3 3" xfId="34169"/>
    <cellStyle name="Comma 2 5 3 5 3 3 2" xfId="34170"/>
    <cellStyle name="Comma 2 5 3 5 3 4" xfId="34171"/>
    <cellStyle name="Comma 2 5 3 5 3 5" xfId="34172"/>
    <cellStyle name="Comma 2 5 3 5 3 6" xfId="34173"/>
    <cellStyle name="Comma 2 5 3 5 3 7" xfId="34174"/>
    <cellStyle name="Comma 2 5 3 5 3 8" xfId="34175"/>
    <cellStyle name="Comma 2 5 3 5 4" xfId="34176"/>
    <cellStyle name="Comma 2 5 3 5 4 2" xfId="34177"/>
    <cellStyle name="Comma 2 5 3 5 4 2 2" xfId="34178"/>
    <cellStyle name="Comma 2 5 3 5 4 2 2 2" xfId="34179"/>
    <cellStyle name="Comma 2 5 3 5 4 2 3" xfId="34180"/>
    <cellStyle name="Comma 2 5 3 5 4 3" xfId="34181"/>
    <cellStyle name="Comma 2 5 3 5 4 3 2" xfId="34182"/>
    <cellStyle name="Comma 2 5 3 5 4 4" xfId="34183"/>
    <cellStyle name="Comma 2 5 3 5 4 5" xfId="34184"/>
    <cellStyle name="Comma 2 5 3 5 5" xfId="34185"/>
    <cellStyle name="Comma 2 5 3 5 5 2" xfId="34186"/>
    <cellStyle name="Comma 2 5 3 5 5 2 2" xfId="34187"/>
    <cellStyle name="Comma 2 5 3 5 5 2 2 2" xfId="34188"/>
    <cellStyle name="Comma 2 5 3 5 5 2 3" xfId="34189"/>
    <cellStyle name="Comma 2 5 3 5 5 3" xfId="34190"/>
    <cellStyle name="Comma 2 5 3 5 5 3 2" xfId="34191"/>
    <cellStyle name="Comma 2 5 3 5 5 4" xfId="34192"/>
    <cellStyle name="Comma 2 5 3 5 5 5" xfId="34193"/>
    <cellStyle name="Comma 2 5 3 5 6" xfId="34194"/>
    <cellStyle name="Comma 2 5 3 5 6 2" xfId="34195"/>
    <cellStyle name="Comma 2 5 3 5 6 2 2" xfId="34196"/>
    <cellStyle name="Comma 2 5 3 5 6 3" xfId="34197"/>
    <cellStyle name="Comma 2 5 3 5 7" xfId="34198"/>
    <cellStyle name="Comma 2 5 3 5 7 2" xfId="34199"/>
    <cellStyle name="Comma 2 5 3 5 8" xfId="34200"/>
    <cellStyle name="Comma 2 5 3 5 8 2" xfId="34201"/>
    <cellStyle name="Comma 2 5 3 5 9" xfId="34202"/>
    <cellStyle name="Comma 2 5 3 6" xfId="34203"/>
    <cellStyle name="Comma 2 5 3 6 10" xfId="34204"/>
    <cellStyle name="Comma 2 5 3 6 11" xfId="34205"/>
    <cellStyle name="Comma 2 5 3 6 12" xfId="34206"/>
    <cellStyle name="Comma 2 5 3 6 13" xfId="34207"/>
    <cellStyle name="Comma 2 5 3 6 14" xfId="34208"/>
    <cellStyle name="Comma 2 5 3 6 2" xfId="34209"/>
    <cellStyle name="Comma 2 5 3 6 2 2" xfId="34210"/>
    <cellStyle name="Comma 2 5 3 6 2 2 2" xfId="34211"/>
    <cellStyle name="Comma 2 5 3 6 2 2 2 2" xfId="34212"/>
    <cellStyle name="Comma 2 5 3 6 2 2 3" xfId="34213"/>
    <cellStyle name="Comma 2 5 3 6 2 3" xfId="34214"/>
    <cellStyle name="Comma 2 5 3 6 2 3 2" xfId="34215"/>
    <cellStyle name="Comma 2 5 3 6 2 4" xfId="34216"/>
    <cellStyle name="Comma 2 5 3 6 2 5" xfId="34217"/>
    <cellStyle name="Comma 2 5 3 6 2 6" xfId="34218"/>
    <cellStyle name="Comma 2 5 3 6 2 7" xfId="34219"/>
    <cellStyle name="Comma 2 5 3 6 2 8" xfId="34220"/>
    <cellStyle name="Comma 2 5 3 6 3" xfId="34221"/>
    <cellStyle name="Comma 2 5 3 6 3 2" xfId="34222"/>
    <cellStyle name="Comma 2 5 3 6 3 2 2" xfId="34223"/>
    <cellStyle name="Comma 2 5 3 6 3 2 2 2" xfId="34224"/>
    <cellStyle name="Comma 2 5 3 6 3 2 3" xfId="34225"/>
    <cellStyle name="Comma 2 5 3 6 3 3" xfId="34226"/>
    <cellStyle name="Comma 2 5 3 6 3 3 2" xfId="34227"/>
    <cellStyle name="Comma 2 5 3 6 3 4" xfId="34228"/>
    <cellStyle name="Comma 2 5 3 6 3 5" xfId="34229"/>
    <cellStyle name="Comma 2 5 3 6 3 6" xfId="34230"/>
    <cellStyle name="Comma 2 5 3 6 3 7" xfId="34231"/>
    <cellStyle name="Comma 2 5 3 6 3 8" xfId="34232"/>
    <cellStyle name="Comma 2 5 3 6 4" xfId="34233"/>
    <cellStyle name="Comma 2 5 3 6 4 2" xfId="34234"/>
    <cellStyle name="Comma 2 5 3 6 4 2 2" xfId="34235"/>
    <cellStyle name="Comma 2 5 3 6 4 2 2 2" xfId="34236"/>
    <cellStyle name="Comma 2 5 3 6 4 2 3" xfId="34237"/>
    <cellStyle name="Comma 2 5 3 6 4 3" xfId="34238"/>
    <cellStyle name="Comma 2 5 3 6 4 3 2" xfId="34239"/>
    <cellStyle name="Comma 2 5 3 6 4 4" xfId="34240"/>
    <cellStyle name="Comma 2 5 3 6 4 5" xfId="34241"/>
    <cellStyle name="Comma 2 5 3 6 5" xfId="34242"/>
    <cellStyle name="Comma 2 5 3 6 5 2" xfId="34243"/>
    <cellStyle name="Comma 2 5 3 6 5 2 2" xfId="34244"/>
    <cellStyle name="Comma 2 5 3 6 5 2 2 2" xfId="34245"/>
    <cellStyle name="Comma 2 5 3 6 5 2 3" xfId="34246"/>
    <cellStyle name="Comma 2 5 3 6 5 3" xfId="34247"/>
    <cellStyle name="Comma 2 5 3 6 5 3 2" xfId="34248"/>
    <cellStyle name="Comma 2 5 3 6 5 4" xfId="34249"/>
    <cellStyle name="Comma 2 5 3 6 5 5" xfId="34250"/>
    <cellStyle name="Comma 2 5 3 6 6" xfId="34251"/>
    <cellStyle name="Comma 2 5 3 6 6 2" xfId="34252"/>
    <cellStyle name="Comma 2 5 3 6 6 2 2" xfId="34253"/>
    <cellStyle name="Comma 2 5 3 6 6 3" xfId="34254"/>
    <cellStyle name="Comma 2 5 3 6 7" xfId="34255"/>
    <cellStyle name="Comma 2 5 3 6 7 2" xfId="34256"/>
    <cellStyle name="Comma 2 5 3 6 8" xfId="34257"/>
    <cellStyle name="Comma 2 5 3 6 8 2" xfId="34258"/>
    <cellStyle name="Comma 2 5 3 6 9" xfId="34259"/>
    <cellStyle name="Comma 2 5 3 7" xfId="34260"/>
    <cellStyle name="Comma 2 5 3 7 2" xfId="34261"/>
    <cellStyle name="Comma 2 5 3 7 2 2" xfId="34262"/>
    <cellStyle name="Comma 2 5 3 7 2 2 2" xfId="34263"/>
    <cellStyle name="Comma 2 5 3 7 2 3" xfId="34264"/>
    <cellStyle name="Comma 2 5 3 7 3" xfId="34265"/>
    <cellStyle name="Comma 2 5 3 7 3 2" xfId="34266"/>
    <cellStyle name="Comma 2 5 3 7 4" xfId="34267"/>
    <cellStyle name="Comma 2 5 3 7 5" xfId="34268"/>
    <cellStyle name="Comma 2 5 3 7 6" xfId="34269"/>
    <cellStyle name="Comma 2 5 3 7 7" xfId="34270"/>
    <cellStyle name="Comma 2 5 3 7 8" xfId="34271"/>
    <cellStyle name="Comma 2 5 3 8" xfId="34272"/>
    <cellStyle name="Comma 2 5 3 8 2" xfId="34273"/>
    <cellStyle name="Comma 2 5 3 8 2 2" xfId="34274"/>
    <cellStyle name="Comma 2 5 3 8 2 2 2" xfId="34275"/>
    <cellStyle name="Comma 2 5 3 8 2 3" xfId="34276"/>
    <cellStyle name="Comma 2 5 3 8 3" xfId="34277"/>
    <cellStyle name="Comma 2 5 3 8 3 2" xfId="34278"/>
    <cellStyle name="Comma 2 5 3 8 4" xfId="34279"/>
    <cellStyle name="Comma 2 5 3 8 5" xfId="34280"/>
    <cellStyle name="Comma 2 5 3 8 6" xfId="34281"/>
    <cellStyle name="Comma 2 5 3 8 7" xfId="34282"/>
    <cellStyle name="Comma 2 5 3 8 8" xfId="34283"/>
    <cellStyle name="Comma 2 5 3 9" xfId="34284"/>
    <cellStyle name="Comma 2 5 3 9 2" xfId="34285"/>
    <cellStyle name="Comma 2 5 3 9 2 2" xfId="34286"/>
    <cellStyle name="Comma 2 5 3 9 2 2 2" xfId="34287"/>
    <cellStyle name="Comma 2 5 3 9 2 3" xfId="34288"/>
    <cellStyle name="Comma 2 5 3 9 3" xfId="34289"/>
    <cellStyle name="Comma 2 5 3 9 3 2" xfId="34290"/>
    <cellStyle name="Comma 2 5 3 9 4" xfId="34291"/>
    <cellStyle name="Comma 2 5 3 9 5" xfId="34292"/>
    <cellStyle name="Comma 2 5 4" xfId="34293"/>
    <cellStyle name="Comma 2 5 4 10" xfId="34294"/>
    <cellStyle name="Comma 2 5 4 10 2" xfId="34295"/>
    <cellStyle name="Comma 2 5 4 10 2 2" xfId="34296"/>
    <cellStyle name="Comma 2 5 4 10 2 2 2" xfId="34297"/>
    <cellStyle name="Comma 2 5 4 10 2 3" xfId="34298"/>
    <cellStyle name="Comma 2 5 4 10 3" xfId="34299"/>
    <cellStyle name="Comma 2 5 4 10 3 2" xfId="34300"/>
    <cellStyle name="Comma 2 5 4 10 4" xfId="34301"/>
    <cellStyle name="Comma 2 5 4 10 5" xfId="34302"/>
    <cellStyle name="Comma 2 5 4 11" xfId="34303"/>
    <cellStyle name="Comma 2 5 4 11 2" xfId="34304"/>
    <cellStyle name="Comma 2 5 4 11 2 2" xfId="34305"/>
    <cellStyle name="Comma 2 5 4 11 2 2 2" xfId="34306"/>
    <cellStyle name="Comma 2 5 4 11 2 3" xfId="34307"/>
    <cellStyle name="Comma 2 5 4 11 3" xfId="34308"/>
    <cellStyle name="Comma 2 5 4 11 3 2" xfId="34309"/>
    <cellStyle name="Comma 2 5 4 11 4" xfId="34310"/>
    <cellStyle name="Comma 2 5 4 11 5" xfId="34311"/>
    <cellStyle name="Comma 2 5 4 12" xfId="34312"/>
    <cellStyle name="Comma 2 5 4 12 2" xfId="34313"/>
    <cellStyle name="Comma 2 5 4 12 2 2" xfId="34314"/>
    <cellStyle name="Comma 2 5 4 12 3" xfId="34315"/>
    <cellStyle name="Comma 2 5 4 13" xfId="34316"/>
    <cellStyle name="Comma 2 5 4 13 2" xfId="34317"/>
    <cellStyle name="Comma 2 5 4 14" xfId="34318"/>
    <cellStyle name="Comma 2 5 4 14 2" xfId="34319"/>
    <cellStyle name="Comma 2 5 4 15" xfId="34320"/>
    <cellStyle name="Comma 2 5 4 16" xfId="34321"/>
    <cellStyle name="Comma 2 5 4 17" xfId="34322"/>
    <cellStyle name="Comma 2 5 4 18" xfId="34323"/>
    <cellStyle name="Comma 2 5 4 19" xfId="34324"/>
    <cellStyle name="Comma 2 5 4 2" xfId="34325"/>
    <cellStyle name="Comma 2 5 4 2 10" xfId="34326"/>
    <cellStyle name="Comma 2 5 4 2 10 2" xfId="34327"/>
    <cellStyle name="Comma 2 5 4 2 11" xfId="34328"/>
    <cellStyle name="Comma 2 5 4 2 11 2" xfId="34329"/>
    <cellStyle name="Comma 2 5 4 2 12" xfId="34330"/>
    <cellStyle name="Comma 2 5 4 2 13" xfId="34331"/>
    <cellStyle name="Comma 2 5 4 2 14" xfId="34332"/>
    <cellStyle name="Comma 2 5 4 2 15" xfId="34333"/>
    <cellStyle name="Comma 2 5 4 2 16" xfId="34334"/>
    <cellStyle name="Comma 2 5 4 2 17" xfId="34335"/>
    <cellStyle name="Comma 2 5 4 2 2" xfId="34336"/>
    <cellStyle name="Comma 2 5 4 2 2 10" xfId="34337"/>
    <cellStyle name="Comma 2 5 4 2 2 11" xfId="34338"/>
    <cellStyle name="Comma 2 5 4 2 2 12" xfId="34339"/>
    <cellStyle name="Comma 2 5 4 2 2 13" xfId="34340"/>
    <cellStyle name="Comma 2 5 4 2 2 14" xfId="34341"/>
    <cellStyle name="Comma 2 5 4 2 2 2" xfId="34342"/>
    <cellStyle name="Comma 2 5 4 2 2 2 2" xfId="34343"/>
    <cellStyle name="Comma 2 5 4 2 2 2 2 2" xfId="34344"/>
    <cellStyle name="Comma 2 5 4 2 2 2 2 2 2" xfId="34345"/>
    <cellStyle name="Comma 2 5 4 2 2 2 2 3" xfId="34346"/>
    <cellStyle name="Comma 2 5 4 2 2 2 3" xfId="34347"/>
    <cellStyle name="Comma 2 5 4 2 2 2 3 2" xfId="34348"/>
    <cellStyle name="Comma 2 5 4 2 2 2 4" xfId="34349"/>
    <cellStyle name="Comma 2 5 4 2 2 2 5" xfId="34350"/>
    <cellStyle name="Comma 2 5 4 2 2 2 6" xfId="34351"/>
    <cellStyle name="Comma 2 5 4 2 2 2 7" xfId="34352"/>
    <cellStyle name="Comma 2 5 4 2 2 2 8" xfId="34353"/>
    <cellStyle name="Comma 2 5 4 2 2 3" xfId="34354"/>
    <cellStyle name="Comma 2 5 4 2 2 3 2" xfId="34355"/>
    <cellStyle name="Comma 2 5 4 2 2 3 2 2" xfId="34356"/>
    <cellStyle name="Comma 2 5 4 2 2 3 2 2 2" xfId="34357"/>
    <cellStyle name="Comma 2 5 4 2 2 3 2 3" xfId="34358"/>
    <cellStyle name="Comma 2 5 4 2 2 3 3" xfId="34359"/>
    <cellStyle name="Comma 2 5 4 2 2 3 3 2" xfId="34360"/>
    <cellStyle name="Comma 2 5 4 2 2 3 4" xfId="34361"/>
    <cellStyle name="Comma 2 5 4 2 2 3 5" xfId="34362"/>
    <cellStyle name="Comma 2 5 4 2 2 3 6" xfId="34363"/>
    <cellStyle name="Comma 2 5 4 2 2 3 7" xfId="34364"/>
    <cellStyle name="Comma 2 5 4 2 2 3 8" xfId="34365"/>
    <cellStyle name="Comma 2 5 4 2 2 4" xfId="34366"/>
    <cellStyle name="Comma 2 5 4 2 2 4 2" xfId="34367"/>
    <cellStyle name="Comma 2 5 4 2 2 4 2 2" xfId="34368"/>
    <cellStyle name="Comma 2 5 4 2 2 4 2 2 2" xfId="34369"/>
    <cellStyle name="Comma 2 5 4 2 2 4 2 3" xfId="34370"/>
    <cellStyle name="Comma 2 5 4 2 2 4 3" xfId="34371"/>
    <cellStyle name="Comma 2 5 4 2 2 4 3 2" xfId="34372"/>
    <cellStyle name="Comma 2 5 4 2 2 4 4" xfId="34373"/>
    <cellStyle name="Comma 2 5 4 2 2 4 5" xfId="34374"/>
    <cellStyle name="Comma 2 5 4 2 2 5" xfId="34375"/>
    <cellStyle name="Comma 2 5 4 2 2 5 2" xfId="34376"/>
    <cellStyle name="Comma 2 5 4 2 2 5 2 2" xfId="34377"/>
    <cellStyle name="Comma 2 5 4 2 2 5 2 2 2" xfId="34378"/>
    <cellStyle name="Comma 2 5 4 2 2 5 2 3" xfId="34379"/>
    <cellStyle name="Comma 2 5 4 2 2 5 3" xfId="34380"/>
    <cellStyle name="Comma 2 5 4 2 2 5 3 2" xfId="34381"/>
    <cellStyle name="Comma 2 5 4 2 2 5 4" xfId="34382"/>
    <cellStyle name="Comma 2 5 4 2 2 5 5" xfId="34383"/>
    <cellStyle name="Comma 2 5 4 2 2 6" xfId="34384"/>
    <cellStyle name="Comma 2 5 4 2 2 6 2" xfId="34385"/>
    <cellStyle name="Comma 2 5 4 2 2 6 2 2" xfId="34386"/>
    <cellStyle name="Comma 2 5 4 2 2 6 3" xfId="34387"/>
    <cellStyle name="Comma 2 5 4 2 2 7" xfId="34388"/>
    <cellStyle name="Comma 2 5 4 2 2 7 2" xfId="34389"/>
    <cellStyle name="Comma 2 5 4 2 2 8" xfId="34390"/>
    <cellStyle name="Comma 2 5 4 2 2 8 2" xfId="34391"/>
    <cellStyle name="Comma 2 5 4 2 2 9" xfId="34392"/>
    <cellStyle name="Comma 2 5 4 2 3" xfId="34393"/>
    <cellStyle name="Comma 2 5 4 2 3 10" xfId="34394"/>
    <cellStyle name="Comma 2 5 4 2 3 11" xfId="34395"/>
    <cellStyle name="Comma 2 5 4 2 3 12" xfId="34396"/>
    <cellStyle name="Comma 2 5 4 2 3 13" xfId="34397"/>
    <cellStyle name="Comma 2 5 4 2 3 14" xfId="34398"/>
    <cellStyle name="Comma 2 5 4 2 3 2" xfId="34399"/>
    <cellStyle name="Comma 2 5 4 2 3 2 2" xfId="34400"/>
    <cellStyle name="Comma 2 5 4 2 3 2 2 2" xfId="34401"/>
    <cellStyle name="Comma 2 5 4 2 3 2 2 2 2" xfId="34402"/>
    <cellStyle name="Comma 2 5 4 2 3 2 2 3" xfId="34403"/>
    <cellStyle name="Comma 2 5 4 2 3 2 3" xfId="34404"/>
    <cellStyle name="Comma 2 5 4 2 3 2 3 2" xfId="34405"/>
    <cellStyle name="Comma 2 5 4 2 3 2 4" xfId="34406"/>
    <cellStyle name="Comma 2 5 4 2 3 2 5" xfId="34407"/>
    <cellStyle name="Comma 2 5 4 2 3 2 6" xfId="34408"/>
    <cellStyle name="Comma 2 5 4 2 3 2 7" xfId="34409"/>
    <cellStyle name="Comma 2 5 4 2 3 2 8" xfId="34410"/>
    <cellStyle name="Comma 2 5 4 2 3 3" xfId="34411"/>
    <cellStyle name="Comma 2 5 4 2 3 3 2" xfId="34412"/>
    <cellStyle name="Comma 2 5 4 2 3 3 2 2" xfId="34413"/>
    <cellStyle name="Comma 2 5 4 2 3 3 2 2 2" xfId="34414"/>
    <cellStyle name="Comma 2 5 4 2 3 3 2 3" xfId="34415"/>
    <cellStyle name="Comma 2 5 4 2 3 3 3" xfId="34416"/>
    <cellStyle name="Comma 2 5 4 2 3 3 3 2" xfId="34417"/>
    <cellStyle name="Comma 2 5 4 2 3 3 4" xfId="34418"/>
    <cellStyle name="Comma 2 5 4 2 3 3 5" xfId="34419"/>
    <cellStyle name="Comma 2 5 4 2 3 3 6" xfId="34420"/>
    <cellStyle name="Comma 2 5 4 2 3 3 7" xfId="34421"/>
    <cellStyle name="Comma 2 5 4 2 3 3 8" xfId="34422"/>
    <cellStyle name="Comma 2 5 4 2 3 4" xfId="34423"/>
    <cellStyle name="Comma 2 5 4 2 3 4 2" xfId="34424"/>
    <cellStyle name="Comma 2 5 4 2 3 4 2 2" xfId="34425"/>
    <cellStyle name="Comma 2 5 4 2 3 4 2 2 2" xfId="34426"/>
    <cellStyle name="Comma 2 5 4 2 3 4 2 3" xfId="34427"/>
    <cellStyle name="Comma 2 5 4 2 3 4 3" xfId="34428"/>
    <cellStyle name="Comma 2 5 4 2 3 4 3 2" xfId="34429"/>
    <cellStyle name="Comma 2 5 4 2 3 4 4" xfId="34430"/>
    <cellStyle name="Comma 2 5 4 2 3 4 5" xfId="34431"/>
    <cellStyle name="Comma 2 5 4 2 3 5" xfId="34432"/>
    <cellStyle name="Comma 2 5 4 2 3 5 2" xfId="34433"/>
    <cellStyle name="Comma 2 5 4 2 3 5 2 2" xfId="34434"/>
    <cellStyle name="Comma 2 5 4 2 3 5 2 2 2" xfId="34435"/>
    <cellStyle name="Comma 2 5 4 2 3 5 2 3" xfId="34436"/>
    <cellStyle name="Comma 2 5 4 2 3 5 3" xfId="34437"/>
    <cellStyle name="Comma 2 5 4 2 3 5 3 2" xfId="34438"/>
    <cellStyle name="Comma 2 5 4 2 3 5 4" xfId="34439"/>
    <cellStyle name="Comma 2 5 4 2 3 5 5" xfId="34440"/>
    <cellStyle name="Comma 2 5 4 2 3 6" xfId="34441"/>
    <cellStyle name="Comma 2 5 4 2 3 6 2" xfId="34442"/>
    <cellStyle name="Comma 2 5 4 2 3 6 2 2" xfId="34443"/>
    <cellStyle name="Comma 2 5 4 2 3 6 3" xfId="34444"/>
    <cellStyle name="Comma 2 5 4 2 3 7" xfId="34445"/>
    <cellStyle name="Comma 2 5 4 2 3 7 2" xfId="34446"/>
    <cellStyle name="Comma 2 5 4 2 3 8" xfId="34447"/>
    <cellStyle name="Comma 2 5 4 2 3 8 2" xfId="34448"/>
    <cellStyle name="Comma 2 5 4 2 3 9" xfId="34449"/>
    <cellStyle name="Comma 2 5 4 2 4" xfId="34450"/>
    <cellStyle name="Comma 2 5 4 2 4 10" xfId="34451"/>
    <cellStyle name="Comma 2 5 4 2 4 11" xfId="34452"/>
    <cellStyle name="Comma 2 5 4 2 4 12" xfId="34453"/>
    <cellStyle name="Comma 2 5 4 2 4 13" xfId="34454"/>
    <cellStyle name="Comma 2 5 4 2 4 14" xfId="34455"/>
    <cellStyle name="Comma 2 5 4 2 4 2" xfId="34456"/>
    <cellStyle name="Comma 2 5 4 2 4 2 2" xfId="34457"/>
    <cellStyle name="Comma 2 5 4 2 4 2 2 2" xfId="34458"/>
    <cellStyle name="Comma 2 5 4 2 4 2 2 2 2" xfId="34459"/>
    <cellStyle name="Comma 2 5 4 2 4 2 2 3" xfId="34460"/>
    <cellStyle name="Comma 2 5 4 2 4 2 3" xfId="34461"/>
    <cellStyle name="Comma 2 5 4 2 4 2 3 2" xfId="34462"/>
    <cellStyle name="Comma 2 5 4 2 4 2 4" xfId="34463"/>
    <cellStyle name="Comma 2 5 4 2 4 2 5" xfId="34464"/>
    <cellStyle name="Comma 2 5 4 2 4 2 6" xfId="34465"/>
    <cellStyle name="Comma 2 5 4 2 4 2 7" xfId="34466"/>
    <cellStyle name="Comma 2 5 4 2 4 2 8" xfId="34467"/>
    <cellStyle name="Comma 2 5 4 2 4 3" xfId="34468"/>
    <cellStyle name="Comma 2 5 4 2 4 3 2" xfId="34469"/>
    <cellStyle name="Comma 2 5 4 2 4 3 2 2" xfId="34470"/>
    <cellStyle name="Comma 2 5 4 2 4 3 2 2 2" xfId="34471"/>
    <cellStyle name="Comma 2 5 4 2 4 3 2 3" xfId="34472"/>
    <cellStyle name="Comma 2 5 4 2 4 3 3" xfId="34473"/>
    <cellStyle name="Comma 2 5 4 2 4 3 3 2" xfId="34474"/>
    <cellStyle name="Comma 2 5 4 2 4 3 4" xfId="34475"/>
    <cellStyle name="Comma 2 5 4 2 4 3 5" xfId="34476"/>
    <cellStyle name="Comma 2 5 4 2 4 3 6" xfId="34477"/>
    <cellStyle name="Comma 2 5 4 2 4 3 7" xfId="34478"/>
    <cellStyle name="Comma 2 5 4 2 4 3 8" xfId="34479"/>
    <cellStyle name="Comma 2 5 4 2 4 4" xfId="34480"/>
    <cellStyle name="Comma 2 5 4 2 4 4 2" xfId="34481"/>
    <cellStyle name="Comma 2 5 4 2 4 4 2 2" xfId="34482"/>
    <cellStyle name="Comma 2 5 4 2 4 4 2 2 2" xfId="34483"/>
    <cellStyle name="Comma 2 5 4 2 4 4 2 3" xfId="34484"/>
    <cellStyle name="Comma 2 5 4 2 4 4 3" xfId="34485"/>
    <cellStyle name="Comma 2 5 4 2 4 4 3 2" xfId="34486"/>
    <cellStyle name="Comma 2 5 4 2 4 4 4" xfId="34487"/>
    <cellStyle name="Comma 2 5 4 2 4 4 5" xfId="34488"/>
    <cellStyle name="Comma 2 5 4 2 4 5" xfId="34489"/>
    <cellStyle name="Comma 2 5 4 2 4 5 2" xfId="34490"/>
    <cellStyle name="Comma 2 5 4 2 4 5 2 2" xfId="34491"/>
    <cellStyle name="Comma 2 5 4 2 4 5 2 2 2" xfId="34492"/>
    <cellStyle name="Comma 2 5 4 2 4 5 2 3" xfId="34493"/>
    <cellStyle name="Comma 2 5 4 2 4 5 3" xfId="34494"/>
    <cellStyle name="Comma 2 5 4 2 4 5 3 2" xfId="34495"/>
    <cellStyle name="Comma 2 5 4 2 4 5 4" xfId="34496"/>
    <cellStyle name="Comma 2 5 4 2 4 5 5" xfId="34497"/>
    <cellStyle name="Comma 2 5 4 2 4 6" xfId="34498"/>
    <cellStyle name="Comma 2 5 4 2 4 6 2" xfId="34499"/>
    <cellStyle name="Comma 2 5 4 2 4 6 2 2" xfId="34500"/>
    <cellStyle name="Comma 2 5 4 2 4 6 3" xfId="34501"/>
    <cellStyle name="Comma 2 5 4 2 4 7" xfId="34502"/>
    <cellStyle name="Comma 2 5 4 2 4 7 2" xfId="34503"/>
    <cellStyle name="Comma 2 5 4 2 4 8" xfId="34504"/>
    <cellStyle name="Comma 2 5 4 2 4 8 2" xfId="34505"/>
    <cellStyle name="Comma 2 5 4 2 4 9" xfId="34506"/>
    <cellStyle name="Comma 2 5 4 2 5" xfId="34507"/>
    <cellStyle name="Comma 2 5 4 2 5 2" xfId="34508"/>
    <cellStyle name="Comma 2 5 4 2 5 2 2" xfId="34509"/>
    <cellStyle name="Comma 2 5 4 2 5 2 2 2" xfId="34510"/>
    <cellStyle name="Comma 2 5 4 2 5 2 3" xfId="34511"/>
    <cellStyle name="Comma 2 5 4 2 5 3" xfId="34512"/>
    <cellStyle name="Comma 2 5 4 2 5 3 2" xfId="34513"/>
    <cellStyle name="Comma 2 5 4 2 5 4" xfId="34514"/>
    <cellStyle name="Comma 2 5 4 2 5 5" xfId="34515"/>
    <cellStyle name="Comma 2 5 4 2 5 6" xfId="34516"/>
    <cellStyle name="Comma 2 5 4 2 5 7" xfId="34517"/>
    <cellStyle name="Comma 2 5 4 2 5 8" xfId="34518"/>
    <cellStyle name="Comma 2 5 4 2 6" xfId="34519"/>
    <cellStyle name="Comma 2 5 4 2 6 2" xfId="34520"/>
    <cellStyle name="Comma 2 5 4 2 6 2 2" xfId="34521"/>
    <cellStyle name="Comma 2 5 4 2 6 2 2 2" xfId="34522"/>
    <cellStyle name="Comma 2 5 4 2 6 2 3" xfId="34523"/>
    <cellStyle name="Comma 2 5 4 2 6 3" xfId="34524"/>
    <cellStyle name="Comma 2 5 4 2 6 3 2" xfId="34525"/>
    <cellStyle name="Comma 2 5 4 2 6 4" xfId="34526"/>
    <cellStyle name="Comma 2 5 4 2 6 5" xfId="34527"/>
    <cellStyle name="Comma 2 5 4 2 6 6" xfId="34528"/>
    <cellStyle name="Comma 2 5 4 2 6 7" xfId="34529"/>
    <cellStyle name="Comma 2 5 4 2 6 8" xfId="34530"/>
    <cellStyle name="Comma 2 5 4 2 7" xfId="34531"/>
    <cellStyle name="Comma 2 5 4 2 7 2" xfId="34532"/>
    <cellStyle name="Comma 2 5 4 2 7 2 2" xfId="34533"/>
    <cellStyle name="Comma 2 5 4 2 7 2 2 2" xfId="34534"/>
    <cellStyle name="Comma 2 5 4 2 7 2 3" xfId="34535"/>
    <cellStyle name="Comma 2 5 4 2 7 3" xfId="34536"/>
    <cellStyle name="Comma 2 5 4 2 7 3 2" xfId="34537"/>
    <cellStyle name="Comma 2 5 4 2 7 4" xfId="34538"/>
    <cellStyle name="Comma 2 5 4 2 7 5" xfId="34539"/>
    <cellStyle name="Comma 2 5 4 2 8" xfId="34540"/>
    <cellStyle name="Comma 2 5 4 2 8 2" xfId="34541"/>
    <cellStyle name="Comma 2 5 4 2 8 2 2" xfId="34542"/>
    <cellStyle name="Comma 2 5 4 2 8 2 2 2" xfId="34543"/>
    <cellStyle name="Comma 2 5 4 2 8 2 3" xfId="34544"/>
    <cellStyle name="Comma 2 5 4 2 8 3" xfId="34545"/>
    <cellStyle name="Comma 2 5 4 2 8 3 2" xfId="34546"/>
    <cellStyle name="Comma 2 5 4 2 8 4" xfId="34547"/>
    <cellStyle name="Comma 2 5 4 2 8 5" xfId="34548"/>
    <cellStyle name="Comma 2 5 4 2 9" xfId="34549"/>
    <cellStyle name="Comma 2 5 4 2 9 2" xfId="34550"/>
    <cellStyle name="Comma 2 5 4 2 9 2 2" xfId="34551"/>
    <cellStyle name="Comma 2 5 4 2 9 3" xfId="34552"/>
    <cellStyle name="Comma 2 5 4 20" xfId="34553"/>
    <cellStyle name="Comma 2 5 4 3" xfId="34554"/>
    <cellStyle name="Comma 2 5 4 3 10" xfId="34555"/>
    <cellStyle name="Comma 2 5 4 3 11" xfId="34556"/>
    <cellStyle name="Comma 2 5 4 3 12" xfId="34557"/>
    <cellStyle name="Comma 2 5 4 3 13" xfId="34558"/>
    <cellStyle name="Comma 2 5 4 3 14" xfId="34559"/>
    <cellStyle name="Comma 2 5 4 3 2" xfId="34560"/>
    <cellStyle name="Comma 2 5 4 3 2 2" xfId="34561"/>
    <cellStyle name="Comma 2 5 4 3 2 2 2" xfId="34562"/>
    <cellStyle name="Comma 2 5 4 3 2 2 2 2" xfId="34563"/>
    <cellStyle name="Comma 2 5 4 3 2 2 3" xfId="34564"/>
    <cellStyle name="Comma 2 5 4 3 2 3" xfId="34565"/>
    <cellStyle name="Comma 2 5 4 3 2 3 2" xfId="34566"/>
    <cellStyle name="Comma 2 5 4 3 2 4" xfId="34567"/>
    <cellStyle name="Comma 2 5 4 3 2 5" xfId="34568"/>
    <cellStyle name="Comma 2 5 4 3 2 6" xfId="34569"/>
    <cellStyle name="Comma 2 5 4 3 2 7" xfId="34570"/>
    <cellStyle name="Comma 2 5 4 3 2 8" xfId="34571"/>
    <cellStyle name="Comma 2 5 4 3 3" xfId="34572"/>
    <cellStyle name="Comma 2 5 4 3 3 2" xfId="34573"/>
    <cellStyle name="Comma 2 5 4 3 3 2 2" xfId="34574"/>
    <cellStyle name="Comma 2 5 4 3 3 2 2 2" xfId="34575"/>
    <cellStyle name="Comma 2 5 4 3 3 2 3" xfId="34576"/>
    <cellStyle name="Comma 2 5 4 3 3 3" xfId="34577"/>
    <cellStyle name="Comma 2 5 4 3 3 3 2" xfId="34578"/>
    <cellStyle name="Comma 2 5 4 3 3 4" xfId="34579"/>
    <cellStyle name="Comma 2 5 4 3 3 5" xfId="34580"/>
    <cellStyle name="Comma 2 5 4 3 3 6" xfId="34581"/>
    <cellStyle name="Comma 2 5 4 3 3 7" xfId="34582"/>
    <cellStyle name="Comma 2 5 4 3 3 8" xfId="34583"/>
    <cellStyle name="Comma 2 5 4 3 4" xfId="34584"/>
    <cellStyle name="Comma 2 5 4 3 4 2" xfId="34585"/>
    <cellStyle name="Comma 2 5 4 3 4 2 2" xfId="34586"/>
    <cellStyle name="Comma 2 5 4 3 4 2 2 2" xfId="34587"/>
    <cellStyle name="Comma 2 5 4 3 4 2 3" xfId="34588"/>
    <cellStyle name="Comma 2 5 4 3 4 3" xfId="34589"/>
    <cellStyle name="Comma 2 5 4 3 4 3 2" xfId="34590"/>
    <cellStyle name="Comma 2 5 4 3 4 4" xfId="34591"/>
    <cellStyle name="Comma 2 5 4 3 4 5" xfId="34592"/>
    <cellStyle name="Comma 2 5 4 3 5" xfId="34593"/>
    <cellStyle name="Comma 2 5 4 3 5 2" xfId="34594"/>
    <cellStyle name="Comma 2 5 4 3 5 2 2" xfId="34595"/>
    <cellStyle name="Comma 2 5 4 3 5 2 2 2" xfId="34596"/>
    <cellStyle name="Comma 2 5 4 3 5 2 3" xfId="34597"/>
    <cellStyle name="Comma 2 5 4 3 5 3" xfId="34598"/>
    <cellStyle name="Comma 2 5 4 3 5 3 2" xfId="34599"/>
    <cellStyle name="Comma 2 5 4 3 5 4" xfId="34600"/>
    <cellStyle name="Comma 2 5 4 3 5 5" xfId="34601"/>
    <cellStyle name="Comma 2 5 4 3 6" xfId="34602"/>
    <cellStyle name="Comma 2 5 4 3 6 2" xfId="34603"/>
    <cellStyle name="Comma 2 5 4 3 6 2 2" xfId="34604"/>
    <cellStyle name="Comma 2 5 4 3 6 3" xfId="34605"/>
    <cellStyle name="Comma 2 5 4 3 7" xfId="34606"/>
    <cellStyle name="Comma 2 5 4 3 7 2" xfId="34607"/>
    <cellStyle name="Comma 2 5 4 3 8" xfId="34608"/>
    <cellStyle name="Comma 2 5 4 3 8 2" xfId="34609"/>
    <cellStyle name="Comma 2 5 4 3 9" xfId="34610"/>
    <cellStyle name="Comma 2 5 4 4" xfId="34611"/>
    <cellStyle name="Comma 2 5 4 4 10" xfId="34612"/>
    <cellStyle name="Comma 2 5 4 4 11" xfId="34613"/>
    <cellStyle name="Comma 2 5 4 4 12" xfId="34614"/>
    <cellStyle name="Comma 2 5 4 4 13" xfId="34615"/>
    <cellStyle name="Comma 2 5 4 4 14" xfId="34616"/>
    <cellStyle name="Comma 2 5 4 4 2" xfId="34617"/>
    <cellStyle name="Comma 2 5 4 4 2 2" xfId="34618"/>
    <cellStyle name="Comma 2 5 4 4 2 2 2" xfId="34619"/>
    <cellStyle name="Comma 2 5 4 4 2 2 2 2" xfId="34620"/>
    <cellStyle name="Comma 2 5 4 4 2 2 3" xfId="34621"/>
    <cellStyle name="Comma 2 5 4 4 2 3" xfId="34622"/>
    <cellStyle name="Comma 2 5 4 4 2 3 2" xfId="34623"/>
    <cellStyle name="Comma 2 5 4 4 2 4" xfId="34624"/>
    <cellStyle name="Comma 2 5 4 4 2 5" xfId="34625"/>
    <cellStyle name="Comma 2 5 4 4 2 6" xfId="34626"/>
    <cellStyle name="Comma 2 5 4 4 2 7" xfId="34627"/>
    <cellStyle name="Comma 2 5 4 4 2 8" xfId="34628"/>
    <cellStyle name="Comma 2 5 4 4 3" xfId="34629"/>
    <cellStyle name="Comma 2 5 4 4 3 2" xfId="34630"/>
    <cellStyle name="Comma 2 5 4 4 3 2 2" xfId="34631"/>
    <cellStyle name="Comma 2 5 4 4 3 2 2 2" xfId="34632"/>
    <cellStyle name="Comma 2 5 4 4 3 2 3" xfId="34633"/>
    <cellStyle name="Comma 2 5 4 4 3 3" xfId="34634"/>
    <cellStyle name="Comma 2 5 4 4 3 3 2" xfId="34635"/>
    <cellStyle name="Comma 2 5 4 4 3 4" xfId="34636"/>
    <cellStyle name="Comma 2 5 4 4 3 5" xfId="34637"/>
    <cellStyle name="Comma 2 5 4 4 3 6" xfId="34638"/>
    <cellStyle name="Comma 2 5 4 4 3 7" xfId="34639"/>
    <cellStyle name="Comma 2 5 4 4 3 8" xfId="34640"/>
    <cellStyle name="Comma 2 5 4 4 4" xfId="34641"/>
    <cellStyle name="Comma 2 5 4 4 4 2" xfId="34642"/>
    <cellStyle name="Comma 2 5 4 4 4 2 2" xfId="34643"/>
    <cellStyle name="Comma 2 5 4 4 4 2 2 2" xfId="34644"/>
    <cellStyle name="Comma 2 5 4 4 4 2 3" xfId="34645"/>
    <cellStyle name="Comma 2 5 4 4 4 3" xfId="34646"/>
    <cellStyle name="Comma 2 5 4 4 4 3 2" xfId="34647"/>
    <cellStyle name="Comma 2 5 4 4 4 4" xfId="34648"/>
    <cellStyle name="Comma 2 5 4 4 4 5" xfId="34649"/>
    <cellStyle name="Comma 2 5 4 4 5" xfId="34650"/>
    <cellStyle name="Comma 2 5 4 4 5 2" xfId="34651"/>
    <cellStyle name="Comma 2 5 4 4 5 2 2" xfId="34652"/>
    <cellStyle name="Comma 2 5 4 4 5 2 2 2" xfId="34653"/>
    <cellStyle name="Comma 2 5 4 4 5 2 3" xfId="34654"/>
    <cellStyle name="Comma 2 5 4 4 5 3" xfId="34655"/>
    <cellStyle name="Comma 2 5 4 4 5 3 2" xfId="34656"/>
    <cellStyle name="Comma 2 5 4 4 5 4" xfId="34657"/>
    <cellStyle name="Comma 2 5 4 4 5 5" xfId="34658"/>
    <cellStyle name="Comma 2 5 4 4 6" xfId="34659"/>
    <cellStyle name="Comma 2 5 4 4 6 2" xfId="34660"/>
    <cellStyle name="Comma 2 5 4 4 6 2 2" xfId="34661"/>
    <cellStyle name="Comma 2 5 4 4 6 3" xfId="34662"/>
    <cellStyle name="Comma 2 5 4 4 7" xfId="34663"/>
    <cellStyle name="Comma 2 5 4 4 7 2" xfId="34664"/>
    <cellStyle name="Comma 2 5 4 4 8" xfId="34665"/>
    <cellStyle name="Comma 2 5 4 4 8 2" xfId="34666"/>
    <cellStyle name="Comma 2 5 4 4 9" xfId="34667"/>
    <cellStyle name="Comma 2 5 4 5" xfId="34668"/>
    <cellStyle name="Comma 2 5 4 5 10" xfId="34669"/>
    <cellStyle name="Comma 2 5 4 5 11" xfId="34670"/>
    <cellStyle name="Comma 2 5 4 5 12" xfId="34671"/>
    <cellStyle name="Comma 2 5 4 5 13" xfId="34672"/>
    <cellStyle name="Comma 2 5 4 5 14" xfId="34673"/>
    <cellStyle name="Comma 2 5 4 5 2" xfId="34674"/>
    <cellStyle name="Comma 2 5 4 5 2 2" xfId="34675"/>
    <cellStyle name="Comma 2 5 4 5 2 2 2" xfId="34676"/>
    <cellStyle name="Comma 2 5 4 5 2 2 2 2" xfId="34677"/>
    <cellStyle name="Comma 2 5 4 5 2 2 3" xfId="34678"/>
    <cellStyle name="Comma 2 5 4 5 2 3" xfId="34679"/>
    <cellStyle name="Comma 2 5 4 5 2 3 2" xfId="34680"/>
    <cellStyle name="Comma 2 5 4 5 2 4" xfId="34681"/>
    <cellStyle name="Comma 2 5 4 5 2 5" xfId="34682"/>
    <cellStyle name="Comma 2 5 4 5 2 6" xfId="34683"/>
    <cellStyle name="Comma 2 5 4 5 2 7" xfId="34684"/>
    <cellStyle name="Comma 2 5 4 5 2 8" xfId="34685"/>
    <cellStyle name="Comma 2 5 4 5 3" xfId="34686"/>
    <cellStyle name="Comma 2 5 4 5 3 2" xfId="34687"/>
    <cellStyle name="Comma 2 5 4 5 3 2 2" xfId="34688"/>
    <cellStyle name="Comma 2 5 4 5 3 2 2 2" xfId="34689"/>
    <cellStyle name="Comma 2 5 4 5 3 2 3" xfId="34690"/>
    <cellStyle name="Comma 2 5 4 5 3 3" xfId="34691"/>
    <cellStyle name="Comma 2 5 4 5 3 3 2" xfId="34692"/>
    <cellStyle name="Comma 2 5 4 5 3 4" xfId="34693"/>
    <cellStyle name="Comma 2 5 4 5 3 5" xfId="34694"/>
    <cellStyle name="Comma 2 5 4 5 3 6" xfId="34695"/>
    <cellStyle name="Comma 2 5 4 5 3 7" xfId="34696"/>
    <cellStyle name="Comma 2 5 4 5 3 8" xfId="34697"/>
    <cellStyle name="Comma 2 5 4 5 4" xfId="34698"/>
    <cellStyle name="Comma 2 5 4 5 4 2" xfId="34699"/>
    <cellStyle name="Comma 2 5 4 5 4 2 2" xfId="34700"/>
    <cellStyle name="Comma 2 5 4 5 4 2 2 2" xfId="34701"/>
    <cellStyle name="Comma 2 5 4 5 4 2 3" xfId="34702"/>
    <cellStyle name="Comma 2 5 4 5 4 3" xfId="34703"/>
    <cellStyle name="Comma 2 5 4 5 4 3 2" xfId="34704"/>
    <cellStyle name="Comma 2 5 4 5 4 4" xfId="34705"/>
    <cellStyle name="Comma 2 5 4 5 4 5" xfId="34706"/>
    <cellStyle name="Comma 2 5 4 5 5" xfId="34707"/>
    <cellStyle name="Comma 2 5 4 5 5 2" xfId="34708"/>
    <cellStyle name="Comma 2 5 4 5 5 2 2" xfId="34709"/>
    <cellStyle name="Comma 2 5 4 5 5 2 2 2" xfId="34710"/>
    <cellStyle name="Comma 2 5 4 5 5 2 3" xfId="34711"/>
    <cellStyle name="Comma 2 5 4 5 5 3" xfId="34712"/>
    <cellStyle name="Comma 2 5 4 5 5 3 2" xfId="34713"/>
    <cellStyle name="Comma 2 5 4 5 5 4" xfId="34714"/>
    <cellStyle name="Comma 2 5 4 5 5 5" xfId="34715"/>
    <cellStyle name="Comma 2 5 4 5 6" xfId="34716"/>
    <cellStyle name="Comma 2 5 4 5 6 2" xfId="34717"/>
    <cellStyle name="Comma 2 5 4 5 6 2 2" xfId="34718"/>
    <cellStyle name="Comma 2 5 4 5 6 3" xfId="34719"/>
    <cellStyle name="Comma 2 5 4 5 7" xfId="34720"/>
    <cellStyle name="Comma 2 5 4 5 7 2" xfId="34721"/>
    <cellStyle name="Comma 2 5 4 5 8" xfId="34722"/>
    <cellStyle name="Comma 2 5 4 5 8 2" xfId="34723"/>
    <cellStyle name="Comma 2 5 4 5 9" xfId="34724"/>
    <cellStyle name="Comma 2 5 4 6" xfId="34725"/>
    <cellStyle name="Comma 2 5 4 6 2" xfId="34726"/>
    <cellStyle name="Comma 2 5 4 6 2 2" xfId="34727"/>
    <cellStyle name="Comma 2 5 4 6 2 2 2" xfId="34728"/>
    <cellStyle name="Comma 2 5 4 6 2 3" xfId="34729"/>
    <cellStyle name="Comma 2 5 4 6 3" xfId="34730"/>
    <cellStyle name="Comma 2 5 4 6 3 2" xfId="34731"/>
    <cellStyle name="Comma 2 5 4 6 4" xfId="34732"/>
    <cellStyle name="Comma 2 5 4 6 5" xfId="34733"/>
    <cellStyle name="Comma 2 5 4 6 6" xfId="34734"/>
    <cellStyle name="Comma 2 5 4 6 7" xfId="34735"/>
    <cellStyle name="Comma 2 5 4 6 8" xfId="34736"/>
    <cellStyle name="Comma 2 5 4 7" xfId="34737"/>
    <cellStyle name="Comma 2 5 4 7 2" xfId="34738"/>
    <cellStyle name="Comma 2 5 4 7 2 2" xfId="34739"/>
    <cellStyle name="Comma 2 5 4 7 2 2 2" xfId="34740"/>
    <cellStyle name="Comma 2 5 4 7 2 3" xfId="34741"/>
    <cellStyle name="Comma 2 5 4 7 3" xfId="34742"/>
    <cellStyle name="Comma 2 5 4 7 3 2" xfId="34743"/>
    <cellStyle name="Comma 2 5 4 7 4" xfId="34744"/>
    <cellStyle name="Comma 2 5 4 7 5" xfId="34745"/>
    <cellStyle name="Comma 2 5 4 7 6" xfId="34746"/>
    <cellStyle name="Comma 2 5 4 7 7" xfId="34747"/>
    <cellStyle name="Comma 2 5 4 7 8" xfId="34748"/>
    <cellStyle name="Comma 2 5 4 8" xfId="34749"/>
    <cellStyle name="Comma 2 5 4 8 2" xfId="34750"/>
    <cellStyle name="Comma 2 5 4 8 2 2" xfId="34751"/>
    <cellStyle name="Comma 2 5 4 8 2 2 2" xfId="34752"/>
    <cellStyle name="Comma 2 5 4 8 2 3" xfId="34753"/>
    <cellStyle name="Comma 2 5 4 8 3" xfId="34754"/>
    <cellStyle name="Comma 2 5 4 8 3 2" xfId="34755"/>
    <cellStyle name="Comma 2 5 4 8 4" xfId="34756"/>
    <cellStyle name="Comma 2 5 4 8 5" xfId="34757"/>
    <cellStyle name="Comma 2 5 4 9" xfId="34758"/>
    <cellStyle name="Comma 2 5 4 9 2" xfId="34759"/>
    <cellStyle name="Comma 2 5 4 9 2 2" xfId="34760"/>
    <cellStyle name="Comma 2 5 4 9 2 2 2" xfId="34761"/>
    <cellStyle name="Comma 2 5 4 9 2 3" xfId="34762"/>
    <cellStyle name="Comma 2 5 4 9 3" xfId="34763"/>
    <cellStyle name="Comma 2 5 4 9 3 2" xfId="34764"/>
    <cellStyle name="Comma 2 5 4 9 4" xfId="34765"/>
    <cellStyle name="Comma 2 5 4 9 5" xfId="34766"/>
    <cellStyle name="Comma 2 5 5" xfId="34767"/>
    <cellStyle name="Comma 2 5 5 10" xfId="34768"/>
    <cellStyle name="Comma 2 5 5 10 2" xfId="34769"/>
    <cellStyle name="Comma 2 5 5 11" xfId="34770"/>
    <cellStyle name="Comma 2 5 5 11 2" xfId="34771"/>
    <cellStyle name="Comma 2 5 5 12" xfId="34772"/>
    <cellStyle name="Comma 2 5 5 13" xfId="34773"/>
    <cellStyle name="Comma 2 5 5 14" xfId="34774"/>
    <cellStyle name="Comma 2 5 5 15" xfId="34775"/>
    <cellStyle name="Comma 2 5 5 16" xfId="34776"/>
    <cellStyle name="Comma 2 5 5 17" xfId="34777"/>
    <cellStyle name="Comma 2 5 5 2" xfId="34778"/>
    <cellStyle name="Comma 2 5 5 2 10" xfId="34779"/>
    <cellStyle name="Comma 2 5 5 2 11" xfId="34780"/>
    <cellStyle name="Comma 2 5 5 2 12" xfId="34781"/>
    <cellStyle name="Comma 2 5 5 2 13" xfId="34782"/>
    <cellStyle name="Comma 2 5 5 2 14" xfId="34783"/>
    <cellStyle name="Comma 2 5 5 2 2" xfId="34784"/>
    <cellStyle name="Comma 2 5 5 2 2 2" xfId="34785"/>
    <cellStyle name="Comma 2 5 5 2 2 2 2" xfId="34786"/>
    <cellStyle name="Comma 2 5 5 2 2 2 2 2" xfId="34787"/>
    <cellStyle name="Comma 2 5 5 2 2 2 3" xfId="34788"/>
    <cellStyle name="Comma 2 5 5 2 2 3" xfId="34789"/>
    <cellStyle name="Comma 2 5 5 2 2 3 2" xfId="34790"/>
    <cellStyle name="Comma 2 5 5 2 2 4" xfId="34791"/>
    <cellStyle name="Comma 2 5 5 2 2 5" xfId="34792"/>
    <cellStyle name="Comma 2 5 5 2 2 6" xfId="34793"/>
    <cellStyle name="Comma 2 5 5 2 2 7" xfId="34794"/>
    <cellStyle name="Comma 2 5 5 2 2 8" xfId="34795"/>
    <cellStyle name="Comma 2 5 5 2 3" xfId="34796"/>
    <cellStyle name="Comma 2 5 5 2 3 2" xfId="34797"/>
    <cellStyle name="Comma 2 5 5 2 3 2 2" xfId="34798"/>
    <cellStyle name="Comma 2 5 5 2 3 2 2 2" xfId="34799"/>
    <cellStyle name="Comma 2 5 5 2 3 2 3" xfId="34800"/>
    <cellStyle name="Comma 2 5 5 2 3 3" xfId="34801"/>
    <cellStyle name="Comma 2 5 5 2 3 3 2" xfId="34802"/>
    <cellStyle name="Comma 2 5 5 2 3 4" xfId="34803"/>
    <cellStyle name="Comma 2 5 5 2 3 5" xfId="34804"/>
    <cellStyle name="Comma 2 5 5 2 3 6" xfId="34805"/>
    <cellStyle name="Comma 2 5 5 2 3 7" xfId="34806"/>
    <cellStyle name="Comma 2 5 5 2 3 8" xfId="34807"/>
    <cellStyle name="Comma 2 5 5 2 4" xfId="34808"/>
    <cellStyle name="Comma 2 5 5 2 4 2" xfId="34809"/>
    <cellStyle name="Comma 2 5 5 2 4 2 2" xfId="34810"/>
    <cellStyle name="Comma 2 5 5 2 4 2 2 2" xfId="34811"/>
    <cellStyle name="Comma 2 5 5 2 4 2 3" xfId="34812"/>
    <cellStyle name="Comma 2 5 5 2 4 3" xfId="34813"/>
    <cellStyle name="Comma 2 5 5 2 4 3 2" xfId="34814"/>
    <cellStyle name="Comma 2 5 5 2 4 4" xfId="34815"/>
    <cellStyle name="Comma 2 5 5 2 4 5" xfId="34816"/>
    <cellStyle name="Comma 2 5 5 2 5" xfId="34817"/>
    <cellStyle name="Comma 2 5 5 2 5 2" xfId="34818"/>
    <cellStyle name="Comma 2 5 5 2 5 2 2" xfId="34819"/>
    <cellStyle name="Comma 2 5 5 2 5 2 2 2" xfId="34820"/>
    <cellStyle name="Comma 2 5 5 2 5 2 3" xfId="34821"/>
    <cellStyle name="Comma 2 5 5 2 5 3" xfId="34822"/>
    <cellStyle name="Comma 2 5 5 2 5 3 2" xfId="34823"/>
    <cellStyle name="Comma 2 5 5 2 5 4" xfId="34824"/>
    <cellStyle name="Comma 2 5 5 2 5 5" xfId="34825"/>
    <cellStyle name="Comma 2 5 5 2 6" xfId="34826"/>
    <cellStyle name="Comma 2 5 5 2 6 2" xfId="34827"/>
    <cellStyle name="Comma 2 5 5 2 6 2 2" xfId="34828"/>
    <cellStyle name="Comma 2 5 5 2 6 3" xfId="34829"/>
    <cellStyle name="Comma 2 5 5 2 7" xfId="34830"/>
    <cellStyle name="Comma 2 5 5 2 7 2" xfId="34831"/>
    <cellStyle name="Comma 2 5 5 2 8" xfId="34832"/>
    <cellStyle name="Comma 2 5 5 2 8 2" xfId="34833"/>
    <cellStyle name="Comma 2 5 5 2 9" xfId="34834"/>
    <cellStyle name="Comma 2 5 5 3" xfId="34835"/>
    <cellStyle name="Comma 2 5 5 3 10" xfId="34836"/>
    <cellStyle name="Comma 2 5 5 3 11" xfId="34837"/>
    <cellStyle name="Comma 2 5 5 3 12" xfId="34838"/>
    <cellStyle name="Comma 2 5 5 3 13" xfId="34839"/>
    <cellStyle name="Comma 2 5 5 3 14" xfId="34840"/>
    <cellStyle name="Comma 2 5 5 3 2" xfId="34841"/>
    <cellStyle name="Comma 2 5 5 3 2 2" xfId="34842"/>
    <cellStyle name="Comma 2 5 5 3 2 2 2" xfId="34843"/>
    <cellStyle name="Comma 2 5 5 3 2 2 2 2" xfId="34844"/>
    <cellStyle name="Comma 2 5 5 3 2 2 3" xfId="34845"/>
    <cellStyle name="Comma 2 5 5 3 2 3" xfId="34846"/>
    <cellStyle name="Comma 2 5 5 3 2 3 2" xfId="34847"/>
    <cellStyle name="Comma 2 5 5 3 2 4" xfId="34848"/>
    <cellStyle name="Comma 2 5 5 3 2 5" xfId="34849"/>
    <cellStyle name="Comma 2 5 5 3 2 6" xfId="34850"/>
    <cellStyle name="Comma 2 5 5 3 2 7" xfId="34851"/>
    <cellStyle name="Comma 2 5 5 3 2 8" xfId="34852"/>
    <cellStyle name="Comma 2 5 5 3 3" xfId="34853"/>
    <cellStyle name="Comma 2 5 5 3 3 2" xfId="34854"/>
    <cellStyle name="Comma 2 5 5 3 3 2 2" xfId="34855"/>
    <cellStyle name="Comma 2 5 5 3 3 2 2 2" xfId="34856"/>
    <cellStyle name="Comma 2 5 5 3 3 2 3" xfId="34857"/>
    <cellStyle name="Comma 2 5 5 3 3 3" xfId="34858"/>
    <cellStyle name="Comma 2 5 5 3 3 3 2" xfId="34859"/>
    <cellStyle name="Comma 2 5 5 3 3 4" xfId="34860"/>
    <cellStyle name="Comma 2 5 5 3 3 5" xfId="34861"/>
    <cellStyle name="Comma 2 5 5 3 3 6" xfId="34862"/>
    <cellStyle name="Comma 2 5 5 3 3 7" xfId="34863"/>
    <cellStyle name="Comma 2 5 5 3 3 8" xfId="34864"/>
    <cellStyle name="Comma 2 5 5 3 4" xfId="34865"/>
    <cellStyle name="Comma 2 5 5 3 4 2" xfId="34866"/>
    <cellStyle name="Comma 2 5 5 3 4 2 2" xfId="34867"/>
    <cellStyle name="Comma 2 5 5 3 4 2 2 2" xfId="34868"/>
    <cellStyle name="Comma 2 5 5 3 4 2 3" xfId="34869"/>
    <cellStyle name="Comma 2 5 5 3 4 3" xfId="34870"/>
    <cellStyle name="Comma 2 5 5 3 4 3 2" xfId="34871"/>
    <cellStyle name="Comma 2 5 5 3 4 4" xfId="34872"/>
    <cellStyle name="Comma 2 5 5 3 4 5" xfId="34873"/>
    <cellStyle name="Comma 2 5 5 3 5" xfId="34874"/>
    <cellStyle name="Comma 2 5 5 3 5 2" xfId="34875"/>
    <cellStyle name="Comma 2 5 5 3 5 2 2" xfId="34876"/>
    <cellStyle name="Comma 2 5 5 3 5 2 2 2" xfId="34877"/>
    <cellStyle name="Comma 2 5 5 3 5 2 3" xfId="34878"/>
    <cellStyle name="Comma 2 5 5 3 5 3" xfId="34879"/>
    <cellStyle name="Comma 2 5 5 3 5 3 2" xfId="34880"/>
    <cellStyle name="Comma 2 5 5 3 5 4" xfId="34881"/>
    <cellStyle name="Comma 2 5 5 3 5 5" xfId="34882"/>
    <cellStyle name="Comma 2 5 5 3 6" xfId="34883"/>
    <cellStyle name="Comma 2 5 5 3 6 2" xfId="34884"/>
    <cellStyle name="Comma 2 5 5 3 6 2 2" xfId="34885"/>
    <cellStyle name="Comma 2 5 5 3 6 3" xfId="34886"/>
    <cellStyle name="Comma 2 5 5 3 7" xfId="34887"/>
    <cellStyle name="Comma 2 5 5 3 7 2" xfId="34888"/>
    <cellStyle name="Comma 2 5 5 3 8" xfId="34889"/>
    <cellStyle name="Comma 2 5 5 3 8 2" xfId="34890"/>
    <cellStyle name="Comma 2 5 5 3 9" xfId="34891"/>
    <cellStyle name="Comma 2 5 5 4" xfId="34892"/>
    <cellStyle name="Comma 2 5 5 4 10" xfId="34893"/>
    <cellStyle name="Comma 2 5 5 4 11" xfId="34894"/>
    <cellStyle name="Comma 2 5 5 4 12" xfId="34895"/>
    <cellStyle name="Comma 2 5 5 4 13" xfId="34896"/>
    <cellStyle name="Comma 2 5 5 4 14" xfId="34897"/>
    <cellStyle name="Comma 2 5 5 4 2" xfId="34898"/>
    <cellStyle name="Comma 2 5 5 4 2 2" xfId="34899"/>
    <cellStyle name="Comma 2 5 5 4 2 2 2" xfId="34900"/>
    <cellStyle name="Comma 2 5 5 4 2 2 2 2" xfId="34901"/>
    <cellStyle name="Comma 2 5 5 4 2 2 3" xfId="34902"/>
    <cellStyle name="Comma 2 5 5 4 2 3" xfId="34903"/>
    <cellStyle name="Comma 2 5 5 4 2 3 2" xfId="34904"/>
    <cellStyle name="Comma 2 5 5 4 2 4" xfId="34905"/>
    <cellStyle name="Comma 2 5 5 4 2 5" xfId="34906"/>
    <cellStyle name="Comma 2 5 5 4 2 6" xfId="34907"/>
    <cellStyle name="Comma 2 5 5 4 2 7" xfId="34908"/>
    <cellStyle name="Comma 2 5 5 4 2 8" xfId="34909"/>
    <cellStyle name="Comma 2 5 5 4 3" xfId="34910"/>
    <cellStyle name="Comma 2 5 5 4 3 2" xfId="34911"/>
    <cellStyle name="Comma 2 5 5 4 3 2 2" xfId="34912"/>
    <cellStyle name="Comma 2 5 5 4 3 2 2 2" xfId="34913"/>
    <cellStyle name="Comma 2 5 5 4 3 2 3" xfId="34914"/>
    <cellStyle name="Comma 2 5 5 4 3 3" xfId="34915"/>
    <cellStyle name="Comma 2 5 5 4 3 3 2" xfId="34916"/>
    <cellStyle name="Comma 2 5 5 4 3 4" xfId="34917"/>
    <cellStyle name="Comma 2 5 5 4 3 5" xfId="34918"/>
    <cellStyle name="Comma 2 5 5 4 3 6" xfId="34919"/>
    <cellStyle name="Comma 2 5 5 4 3 7" xfId="34920"/>
    <cellStyle name="Comma 2 5 5 4 3 8" xfId="34921"/>
    <cellStyle name="Comma 2 5 5 4 4" xfId="34922"/>
    <cellStyle name="Comma 2 5 5 4 4 2" xfId="34923"/>
    <cellStyle name="Comma 2 5 5 4 4 2 2" xfId="34924"/>
    <cellStyle name="Comma 2 5 5 4 4 2 2 2" xfId="34925"/>
    <cellStyle name="Comma 2 5 5 4 4 2 3" xfId="34926"/>
    <cellStyle name="Comma 2 5 5 4 4 3" xfId="34927"/>
    <cellStyle name="Comma 2 5 5 4 4 3 2" xfId="34928"/>
    <cellStyle name="Comma 2 5 5 4 4 4" xfId="34929"/>
    <cellStyle name="Comma 2 5 5 4 4 5" xfId="34930"/>
    <cellStyle name="Comma 2 5 5 4 5" xfId="34931"/>
    <cellStyle name="Comma 2 5 5 4 5 2" xfId="34932"/>
    <cellStyle name="Comma 2 5 5 4 5 2 2" xfId="34933"/>
    <cellStyle name="Comma 2 5 5 4 5 2 2 2" xfId="34934"/>
    <cellStyle name="Comma 2 5 5 4 5 2 3" xfId="34935"/>
    <cellStyle name="Comma 2 5 5 4 5 3" xfId="34936"/>
    <cellStyle name="Comma 2 5 5 4 5 3 2" xfId="34937"/>
    <cellStyle name="Comma 2 5 5 4 5 4" xfId="34938"/>
    <cellStyle name="Comma 2 5 5 4 5 5" xfId="34939"/>
    <cellStyle name="Comma 2 5 5 4 6" xfId="34940"/>
    <cellStyle name="Comma 2 5 5 4 6 2" xfId="34941"/>
    <cellStyle name="Comma 2 5 5 4 6 2 2" xfId="34942"/>
    <cellStyle name="Comma 2 5 5 4 6 3" xfId="34943"/>
    <cellStyle name="Comma 2 5 5 4 7" xfId="34944"/>
    <cellStyle name="Comma 2 5 5 4 7 2" xfId="34945"/>
    <cellStyle name="Comma 2 5 5 4 8" xfId="34946"/>
    <cellStyle name="Comma 2 5 5 4 8 2" xfId="34947"/>
    <cellStyle name="Comma 2 5 5 4 9" xfId="34948"/>
    <cellStyle name="Comma 2 5 5 5" xfId="34949"/>
    <cellStyle name="Comma 2 5 5 5 2" xfId="34950"/>
    <cellStyle name="Comma 2 5 5 5 2 2" xfId="34951"/>
    <cellStyle name="Comma 2 5 5 5 2 2 2" xfId="34952"/>
    <cellStyle name="Comma 2 5 5 5 2 3" xfId="34953"/>
    <cellStyle name="Comma 2 5 5 5 3" xfId="34954"/>
    <cellStyle name="Comma 2 5 5 5 3 2" xfId="34955"/>
    <cellStyle name="Comma 2 5 5 5 4" xfId="34956"/>
    <cellStyle name="Comma 2 5 5 5 5" xfId="34957"/>
    <cellStyle name="Comma 2 5 5 5 6" xfId="34958"/>
    <cellStyle name="Comma 2 5 5 5 7" xfId="34959"/>
    <cellStyle name="Comma 2 5 5 5 8" xfId="34960"/>
    <cellStyle name="Comma 2 5 5 6" xfId="34961"/>
    <cellStyle name="Comma 2 5 5 6 2" xfId="34962"/>
    <cellStyle name="Comma 2 5 5 6 2 2" xfId="34963"/>
    <cellStyle name="Comma 2 5 5 6 2 2 2" xfId="34964"/>
    <cellStyle name="Comma 2 5 5 6 2 3" xfId="34965"/>
    <cellStyle name="Comma 2 5 5 6 3" xfId="34966"/>
    <cellStyle name="Comma 2 5 5 6 3 2" xfId="34967"/>
    <cellStyle name="Comma 2 5 5 6 4" xfId="34968"/>
    <cellStyle name="Comma 2 5 5 6 5" xfId="34969"/>
    <cellStyle name="Comma 2 5 5 6 6" xfId="34970"/>
    <cellStyle name="Comma 2 5 5 6 7" xfId="34971"/>
    <cellStyle name="Comma 2 5 5 6 8" xfId="34972"/>
    <cellStyle name="Comma 2 5 5 7" xfId="34973"/>
    <cellStyle name="Comma 2 5 5 7 2" xfId="34974"/>
    <cellStyle name="Comma 2 5 5 7 2 2" xfId="34975"/>
    <cellStyle name="Comma 2 5 5 7 2 2 2" xfId="34976"/>
    <cellStyle name="Comma 2 5 5 7 2 3" xfId="34977"/>
    <cellStyle name="Comma 2 5 5 7 3" xfId="34978"/>
    <cellStyle name="Comma 2 5 5 7 3 2" xfId="34979"/>
    <cellStyle name="Comma 2 5 5 7 4" xfId="34980"/>
    <cellStyle name="Comma 2 5 5 7 5" xfId="34981"/>
    <cellStyle name="Comma 2 5 5 8" xfId="34982"/>
    <cellStyle name="Comma 2 5 5 8 2" xfId="34983"/>
    <cellStyle name="Comma 2 5 5 8 2 2" xfId="34984"/>
    <cellStyle name="Comma 2 5 5 8 2 2 2" xfId="34985"/>
    <cellStyle name="Comma 2 5 5 8 2 3" xfId="34986"/>
    <cellStyle name="Comma 2 5 5 8 3" xfId="34987"/>
    <cellStyle name="Comma 2 5 5 8 3 2" xfId="34988"/>
    <cellStyle name="Comma 2 5 5 8 4" xfId="34989"/>
    <cellStyle name="Comma 2 5 5 8 5" xfId="34990"/>
    <cellStyle name="Comma 2 5 5 9" xfId="34991"/>
    <cellStyle name="Comma 2 5 5 9 2" xfId="34992"/>
    <cellStyle name="Comma 2 5 5 9 2 2" xfId="34993"/>
    <cellStyle name="Comma 2 5 5 9 3" xfId="34994"/>
    <cellStyle name="Comma 2 5 6" xfId="34995"/>
    <cellStyle name="Comma 2 5 6 10" xfId="34996"/>
    <cellStyle name="Comma 2 5 6 11" xfId="34997"/>
    <cellStyle name="Comma 2 5 6 12" xfId="34998"/>
    <cellStyle name="Comma 2 5 6 13" xfId="34999"/>
    <cellStyle name="Comma 2 5 6 14" xfId="35000"/>
    <cellStyle name="Comma 2 5 6 2" xfId="35001"/>
    <cellStyle name="Comma 2 5 6 2 2" xfId="35002"/>
    <cellStyle name="Comma 2 5 6 2 2 2" xfId="35003"/>
    <cellStyle name="Comma 2 5 6 2 2 2 2" xfId="35004"/>
    <cellStyle name="Comma 2 5 6 2 2 3" xfId="35005"/>
    <cellStyle name="Comma 2 5 6 2 3" xfId="35006"/>
    <cellStyle name="Comma 2 5 6 2 3 2" xfId="35007"/>
    <cellStyle name="Comma 2 5 6 2 4" xfId="35008"/>
    <cellStyle name="Comma 2 5 6 2 5" xfId="35009"/>
    <cellStyle name="Comma 2 5 6 2 6" xfId="35010"/>
    <cellStyle name="Comma 2 5 6 2 7" xfId="35011"/>
    <cellStyle name="Comma 2 5 6 2 8" xfId="35012"/>
    <cellStyle name="Comma 2 5 6 3" xfId="35013"/>
    <cellStyle name="Comma 2 5 6 3 2" xfId="35014"/>
    <cellStyle name="Comma 2 5 6 3 2 2" xfId="35015"/>
    <cellStyle name="Comma 2 5 6 3 2 2 2" xfId="35016"/>
    <cellStyle name="Comma 2 5 6 3 2 3" xfId="35017"/>
    <cellStyle name="Comma 2 5 6 3 3" xfId="35018"/>
    <cellStyle name="Comma 2 5 6 3 3 2" xfId="35019"/>
    <cellStyle name="Comma 2 5 6 3 4" xfId="35020"/>
    <cellStyle name="Comma 2 5 6 3 5" xfId="35021"/>
    <cellStyle name="Comma 2 5 6 3 6" xfId="35022"/>
    <cellStyle name="Comma 2 5 6 3 7" xfId="35023"/>
    <cellStyle name="Comma 2 5 6 3 8" xfId="35024"/>
    <cellStyle name="Comma 2 5 6 4" xfId="35025"/>
    <cellStyle name="Comma 2 5 6 4 2" xfId="35026"/>
    <cellStyle name="Comma 2 5 6 4 2 2" xfId="35027"/>
    <cellStyle name="Comma 2 5 6 4 2 2 2" xfId="35028"/>
    <cellStyle name="Comma 2 5 6 4 2 3" xfId="35029"/>
    <cellStyle name="Comma 2 5 6 4 3" xfId="35030"/>
    <cellStyle name="Comma 2 5 6 4 3 2" xfId="35031"/>
    <cellStyle name="Comma 2 5 6 4 4" xfId="35032"/>
    <cellStyle name="Comma 2 5 6 4 5" xfId="35033"/>
    <cellStyle name="Comma 2 5 6 5" xfId="35034"/>
    <cellStyle name="Comma 2 5 6 5 2" xfId="35035"/>
    <cellStyle name="Comma 2 5 6 5 2 2" xfId="35036"/>
    <cellStyle name="Comma 2 5 6 5 2 2 2" xfId="35037"/>
    <cellStyle name="Comma 2 5 6 5 2 3" xfId="35038"/>
    <cellStyle name="Comma 2 5 6 5 3" xfId="35039"/>
    <cellStyle name="Comma 2 5 6 5 3 2" xfId="35040"/>
    <cellStyle name="Comma 2 5 6 5 4" xfId="35041"/>
    <cellStyle name="Comma 2 5 6 5 5" xfId="35042"/>
    <cellStyle name="Comma 2 5 6 6" xfId="35043"/>
    <cellStyle name="Comma 2 5 6 6 2" xfId="35044"/>
    <cellStyle name="Comma 2 5 6 6 2 2" xfId="35045"/>
    <cellStyle name="Comma 2 5 6 6 3" xfId="35046"/>
    <cellStyle name="Comma 2 5 6 7" xfId="35047"/>
    <cellStyle name="Comma 2 5 6 7 2" xfId="35048"/>
    <cellStyle name="Comma 2 5 6 8" xfId="35049"/>
    <cellStyle name="Comma 2 5 6 8 2" xfId="35050"/>
    <cellStyle name="Comma 2 5 6 9" xfId="35051"/>
    <cellStyle name="Comma 2 5 7" xfId="35052"/>
    <cellStyle name="Comma 2 5 7 10" xfId="35053"/>
    <cellStyle name="Comma 2 5 7 11" xfId="35054"/>
    <cellStyle name="Comma 2 5 7 12" xfId="35055"/>
    <cellStyle name="Comma 2 5 7 13" xfId="35056"/>
    <cellStyle name="Comma 2 5 7 14" xfId="35057"/>
    <cellStyle name="Comma 2 5 7 2" xfId="35058"/>
    <cellStyle name="Comma 2 5 7 2 2" xfId="35059"/>
    <cellStyle name="Comma 2 5 7 2 2 2" xfId="35060"/>
    <cellStyle name="Comma 2 5 7 2 2 2 2" xfId="35061"/>
    <cellStyle name="Comma 2 5 7 2 2 3" xfId="35062"/>
    <cellStyle name="Comma 2 5 7 2 3" xfId="35063"/>
    <cellStyle name="Comma 2 5 7 2 3 2" xfId="35064"/>
    <cellStyle name="Comma 2 5 7 2 4" xfId="35065"/>
    <cellStyle name="Comma 2 5 7 2 5" xfId="35066"/>
    <cellStyle name="Comma 2 5 7 2 6" xfId="35067"/>
    <cellStyle name="Comma 2 5 7 2 7" xfId="35068"/>
    <cellStyle name="Comma 2 5 7 2 8" xfId="35069"/>
    <cellStyle name="Comma 2 5 7 3" xfId="35070"/>
    <cellStyle name="Comma 2 5 7 3 2" xfId="35071"/>
    <cellStyle name="Comma 2 5 7 3 2 2" xfId="35072"/>
    <cellStyle name="Comma 2 5 7 3 2 2 2" xfId="35073"/>
    <cellStyle name="Comma 2 5 7 3 2 3" xfId="35074"/>
    <cellStyle name="Comma 2 5 7 3 3" xfId="35075"/>
    <cellStyle name="Comma 2 5 7 3 3 2" xfId="35076"/>
    <cellStyle name="Comma 2 5 7 3 4" xfId="35077"/>
    <cellStyle name="Comma 2 5 7 3 5" xfId="35078"/>
    <cellStyle name="Comma 2 5 7 3 6" xfId="35079"/>
    <cellStyle name="Comma 2 5 7 3 7" xfId="35080"/>
    <cellStyle name="Comma 2 5 7 3 8" xfId="35081"/>
    <cellStyle name="Comma 2 5 7 4" xfId="35082"/>
    <cellStyle name="Comma 2 5 7 4 2" xfId="35083"/>
    <cellStyle name="Comma 2 5 7 4 2 2" xfId="35084"/>
    <cellStyle name="Comma 2 5 7 4 2 2 2" xfId="35085"/>
    <cellStyle name="Comma 2 5 7 4 2 3" xfId="35086"/>
    <cellStyle name="Comma 2 5 7 4 3" xfId="35087"/>
    <cellStyle name="Comma 2 5 7 4 3 2" xfId="35088"/>
    <cellStyle name="Comma 2 5 7 4 4" xfId="35089"/>
    <cellStyle name="Comma 2 5 7 4 5" xfId="35090"/>
    <cellStyle name="Comma 2 5 7 5" xfId="35091"/>
    <cellStyle name="Comma 2 5 7 5 2" xfId="35092"/>
    <cellStyle name="Comma 2 5 7 5 2 2" xfId="35093"/>
    <cellStyle name="Comma 2 5 7 5 2 2 2" xfId="35094"/>
    <cellStyle name="Comma 2 5 7 5 2 3" xfId="35095"/>
    <cellStyle name="Comma 2 5 7 5 3" xfId="35096"/>
    <cellStyle name="Comma 2 5 7 5 3 2" xfId="35097"/>
    <cellStyle name="Comma 2 5 7 5 4" xfId="35098"/>
    <cellStyle name="Comma 2 5 7 5 5" xfId="35099"/>
    <cellStyle name="Comma 2 5 7 6" xfId="35100"/>
    <cellStyle name="Comma 2 5 7 6 2" xfId="35101"/>
    <cellStyle name="Comma 2 5 7 6 2 2" xfId="35102"/>
    <cellStyle name="Comma 2 5 7 6 3" xfId="35103"/>
    <cellStyle name="Comma 2 5 7 7" xfId="35104"/>
    <cellStyle name="Comma 2 5 7 7 2" xfId="35105"/>
    <cellStyle name="Comma 2 5 7 8" xfId="35106"/>
    <cellStyle name="Comma 2 5 7 8 2" xfId="35107"/>
    <cellStyle name="Comma 2 5 7 9" xfId="35108"/>
    <cellStyle name="Comma 2 5 8" xfId="35109"/>
    <cellStyle name="Comma 2 5 8 10" xfId="35110"/>
    <cellStyle name="Comma 2 5 8 11" xfId="35111"/>
    <cellStyle name="Comma 2 5 8 12" xfId="35112"/>
    <cellStyle name="Comma 2 5 8 13" xfId="35113"/>
    <cellStyle name="Comma 2 5 8 14" xfId="35114"/>
    <cellStyle name="Comma 2 5 8 2" xfId="35115"/>
    <cellStyle name="Comma 2 5 8 2 2" xfId="35116"/>
    <cellStyle name="Comma 2 5 8 2 2 2" xfId="35117"/>
    <cellStyle name="Comma 2 5 8 2 2 2 2" xfId="35118"/>
    <cellStyle name="Comma 2 5 8 2 2 3" xfId="35119"/>
    <cellStyle name="Comma 2 5 8 2 3" xfId="35120"/>
    <cellStyle name="Comma 2 5 8 2 3 2" xfId="35121"/>
    <cellStyle name="Comma 2 5 8 2 4" xfId="35122"/>
    <cellStyle name="Comma 2 5 8 2 5" xfId="35123"/>
    <cellStyle name="Comma 2 5 8 2 6" xfId="35124"/>
    <cellStyle name="Comma 2 5 8 2 7" xfId="35125"/>
    <cellStyle name="Comma 2 5 8 2 8" xfId="35126"/>
    <cellStyle name="Comma 2 5 8 3" xfId="35127"/>
    <cellStyle name="Comma 2 5 8 3 2" xfId="35128"/>
    <cellStyle name="Comma 2 5 8 3 2 2" xfId="35129"/>
    <cellStyle name="Comma 2 5 8 3 2 2 2" xfId="35130"/>
    <cellStyle name="Comma 2 5 8 3 2 3" xfId="35131"/>
    <cellStyle name="Comma 2 5 8 3 3" xfId="35132"/>
    <cellStyle name="Comma 2 5 8 3 3 2" xfId="35133"/>
    <cellStyle name="Comma 2 5 8 3 4" xfId="35134"/>
    <cellStyle name="Comma 2 5 8 3 5" xfId="35135"/>
    <cellStyle name="Comma 2 5 8 3 6" xfId="35136"/>
    <cellStyle name="Comma 2 5 8 3 7" xfId="35137"/>
    <cellStyle name="Comma 2 5 8 3 8" xfId="35138"/>
    <cellStyle name="Comma 2 5 8 4" xfId="35139"/>
    <cellStyle name="Comma 2 5 8 4 2" xfId="35140"/>
    <cellStyle name="Comma 2 5 8 4 2 2" xfId="35141"/>
    <cellStyle name="Comma 2 5 8 4 2 2 2" xfId="35142"/>
    <cellStyle name="Comma 2 5 8 4 2 3" xfId="35143"/>
    <cellStyle name="Comma 2 5 8 4 3" xfId="35144"/>
    <cellStyle name="Comma 2 5 8 4 3 2" xfId="35145"/>
    <cellStyle name="Comma 2 5 8 4 4" xfId="35146"/>
    <cellStyle name="Comma 2 5 8 4 5" xfId="35147"/>
    <cellStyle name="Comma 2 5 8 5" xfId="35148"/>
    <cellStyle name="Comma 2 5 8 5 2" xfId="35149"/>
    <cellStyle name="Comma 2 5 8 5 2 2" xfId="35150"/>
    <cellStyle name="Comma 2 5 8 5 2 2 2" xfId="35151"/>
    <cellStyle name="Comma 2 5 8 5 2 3" xfId="35152"/>
    <cellStyle name="Comma 2 5 8 5 3" xfId="35153"/>
    <cellStyle name="Comma 2 5 8 5 3 2" xfId="35154"/>
    <cellStyle name="Comma 2 5 8 5 4" xfId="35155"/>
    <cellStyle name="Comma 2 5 8 5 5" xfId="35156"/>
    <cellStyle name="Comma 2 5 8 6" xfId="35157"/>
    <cellStyle name="Comma 2 5 8 6 2" xfId="35158"/>
    <cellStyle name="Comma 2 5 8 6 2 2" xfId="35159"/>
    <cellStyle name="Comma 2 5 8 6 3" xfId="35160"/>
    <cellStyle name="Comma 2 5 8 7" xfId="35161"/>
    <cellStyle name="Comma 2 5 8 7 2" xfId="35162"/>
    <cellStyle name="Comma 2 5 8 8" xfId="35163"/>
    <cellStyle name="Comma 2 5 8 8 2" xfId="35164"/>
    <cellStyle name="Comma 2 5 8 9" xfId="35165"/>
    <cellStyle name="Comma 2 5 9" xfId="35166"/>
    <cellStyle name="Comma 2 5 9 2" xfId="35167"/>
    <cellStyle name="Comma 2 5 9 2 2" xfId="35168"/>
    <cellStyle name="Comma 2 5 9 2 2 2" xfId="35169"/>
    <cellStyle name="Comma 2 5 9 2 3" xfId="35170"/>
    <cellStyle name="Comma 2 5 9 3" xfId="35171"/>
    <cellStyle name="Comma 2 5 9 3 2" xfId="35172"/>
    <cellStyle name="Comma 2 5 9 4" xfId="35173"/>
    <cellStyle name="Comma 2 5 9 5" xfId="35174"/>
    <cellStyle name="Comma 2 5 9 6" xfId="35175"/>
    <cellStyle name="Comma 2 5 9 7" xfId="35176"/>
    <cellStyle name="Comma 2 5 9 8" xfId="35177"/>
    <cellStyle name="Comma 2 6" xfId="35178"/>
    <cellStyle name="Comma 2 6 2" xfId="35179"/>
    <cellStyle name="Comma 2 6 2 2" xfId="35180"/>
    <cellStyle name="Comma 2 6 3" xfId="35181"/>
    <cellStyle name="Comma 2 6 3 2" xfId="35182"/>
    <cellStyle name="Comma 2 6 4" xfId="35183"/>
    <cellStyle name="Comma 2 6 4 2" xfId="35184"/>
    <cellStyle name="Comma 2 6 5" xfId="35185"/>
    <cellStyle name="Comma 2 6 6" xfId="35186"/>
    <cellStyle name="Comma 2 6 7" xfId="35187"/>
    <cellStyle name="Comma 2 7" xfId="35188"/>
    <cellStyle name="Comma 2 7 2" xfId="35189"/>
    <cellStyle name="Comma 2 7 2 2" xfId="35190"/>
    <cellStyle name="Comma 2 7 3" xfId="35191"/>
    <cellStyle name="Comma 2 7 3 2" xfId="35192"/>
    <cellStyle name="Comma 2 7 4" xfId="35193"/>
    <cellStyle name="Comma 2 7 4 2" xfId="35194"/>
    <cellStyle name="Comma 2 7 5" xfId="35195"/>
    <cellStyle name="Comma 2 7 6" xfId="35196"/>
    <cellStyle name="Comma 2 7 7" xfId="35197"/>
    <cellStyle name="Comma 2 8" xfId="35198"/>
    <cellStyle name="Comma 2 8 2" xfId="35199"/>
    <cellStyle name="Comma 2 8 2 2" xfId="35200"/>
    <cellStyle name="Comma 2 8 3" xfId="35201"/>
    <cellStyle name="Comma 2 8 3 2" xfId="35202"/>
    <cellStyle name="Comma 2 8 4" xfId="35203"/>
    <cellStyle name="Comma 2 8 4 2" xfId="35204"/>
    <cellStyle name="Comma 2 8 5" xfId="35205"/>
    <cellStyle name="Comma 2 8 6" xfId="35206"/>
    <cellStyle name="Comma 2 8 7" xfId="35207"/>
    <cellStyle name="Comma 2 9" xfId="35208"/>
    <cellStyle name="Comma 2 9 2" xfId="35209"/>
    <cellStyle name="Comma 2 9 3" xfId="35210"/>
    <cellStyle name="Comma 2_Classification" xfId="35211"/>
    <cellStyle name="Comma 20" xfId="35212"/>
    <cellStyle name="Comma 20 2" xfId="35213"/>
    <cellStyle name="Comma 21" xfId="35214"/>
    <cellStyle name="Comma 21 2" xfId="35215"/>
    <cellStyle name="Comma 21 2 2" xfId="35216"/>
    <cellStyle name="Comma 21 2 2 2" xfId="35217"/>
    <cellStyle name="Comma 21 2 3" xfId="35218"/>
    <cellStyle name="Comma 21 3" xfId="35219"/>
    <cellStyle name="Comma 21 3 2" xfId="35220"/>
    <cellStyle name="Comma 21 4" xfId="35221"/>
    <cellStyle name="Comma 21 5" xfId="35222"/>
    <cellStyle name="Comma 22" xfId="35223"/>
    <cellStyle name="Comma 22 2" xfId="35224"/>
    <cellStyle name="Comma 22 2 2" xfId="35225"/>
    <cellStyle name="Comma 22 2 2 2" xfId="35226"/>
    <cellStyle name="Comma 22 2 3" xfId="35227"/>
    <cellStyle name="Comma 22 3" xfId="35228"/>
    <cellStyle name="Comma 22 3 2" xfId="35229"/>
    <cellStyle name="Comma 22 4" xfId="35230"/>
    <cellStyle name="Comma 22 5" xfId="35231"/>
    <cellStyle name="Comma 23" xfId="35232"/>
    <cellStyle name="Comma 23 2" xfId="35233"/>
    <cellStyle name="Comma 23 2 2" xfId="35234"/>
    <cellStyle name="Comma 23 2 2 2" xfId="35235"/>
    <cellStyle name="Comma 23 2 3" xfId="35236"/>
    <cellStyle name="Comma 23 3" xfId="35237"/>
    <cellStyle name="Comma 23 3 2" xfId="35238"/>
    <cellStyle name="Comma 23 4" xfId="35239"/>
    <cellStyle name="Comma 23 5" xfId="35240"/>
    <cellStyle name="Comma 24" xfId="35241"/>
    <cellStyle name="Comma 24 2" xfId="35242"/>
    <cellStyle name="Comma 24 2 2" xfId="35243"/>
    <cellStyle name="Comma 24 2 2 2" xfId="35244"/>
    <cellStyle name="Comma 24 2 3" xfId="35245"/>
    <cellStyle name="Comma 24 3" xfId="35246"/>
    <cellStyle name="Comma 24 3 2" xfId="35247"/>
    <cellStyle name="Comma 24 4" xfId="35248"/>
    <cellStyle name="Comma 24 5" xfId="35249"/>
    <cellStyle name="Comma 25" xfId="35250"/>
    <cellStyle name="Comma 25 2" xfId="35251"/>
    <cellStyle name="Comma 26" xfId="35252"/>
    <cellStyle name="Comma 27" xfId="35253"/>
    <cellStyle name="Comma 28" xfId="35254"/>
    <cellStyle name="Comma 29" xfId="35255"/>
    <cellStyle name="Comma 3" xfId="38"/>
    <cellStyle name="Comma 3 10" xfId="35257"/>
    <cellStyle name="Comma 3 11" xfId="35258"/>
    <cellStyle name="Comma 3 12" xfId="35259"/>
    <cellStyle name="Comma 3 13" xfId="35256"/>
    <cellStyle name="Comma 3 2" xfId="39"/>
    <cellStyle name="Comma 3 2 10" xfId="35261"/>
    <cellStyle name="Comma 3 2 11" xfId="35260"/>
    <cellStyle name="Comma 3 2 2" xfId="40"/>
    <cellStyle name="Comma 3 2 2 2" xfId="41"/>
    <cellStyle name="Comma 3 2 2 2 2" xfId="35264"/>
    <cellStyle name="Comma 3 2 2 2 3" xfId="35263"/>
    <cellStyle name="Comma 3 2 2 3" xfId="35265"/>
    <cellStyle name="Comma 3 2 2 3 2" xfId="35266"/>
    <cellStyle name="Comma 3 2 2 4" xfId="35267"/>
    <cellStyle name="Comma 3 2 2 5" xfId="35268"/>
    <cellStyle name="Comma 3 2 2 6" xfId="35269"/>
    <cellStyle name="Comma 3 2 2 7" xfId="35262"/>
    <cellStyle name="Comma 3 2 3" xfId="42"/>
    <cellStyle name="Comma 3 2 3 2" xfId="35271"/>
    <cellStyle name="Comma 3 2 3 2 2" xfId="35272"/>
    <cellStyle name="Comma 3 2 3 3" xfId="35273"/>
    <cellStyle name="Comma 3 2 3 3 2" xfId="35274"/>
    <cellStyle name="Comma 3 2 3 4" xfId="35275"/>
    <cellStyle name="Comma 3 2 3 4 2" xfId="35276"/>
    <cellStyle name="Comma 3 2 3 5" xfId="35277"/>
    <cellStyle name="Comma 3 2 3 6" xfId="35278"/>
    <cellStyle name="Comma 3 2 3 7" xfId="35279"/>
    <cellStyle name="Comma 3 2 3 8" xfId="35270"/>
    <cellStyle name="Comma 3 2 4" xfId="35280"/>
    <cellStyle name="Comma 3 2 4 2" xfId="35281"/>
    <cellStyle name="Comma 3 2 4 2 2" xfId="35282"/>
    <cellStyle name="Comma 3 2 4 3" xfId="35283"/>
    <cellStyle name="Comma 3 2 4 3 2" xfId="35284"/>
    <cellStyle name="Comma 3 2 4 4" xfId="35285"/>
    <cellStyle name="Comma 3 2 4 5" xfId="35286"/>
    <cellStyle name="Comma 3 2 4 6" xfId="35287"/>
    <cellStyle name="Comma 3 2 5" xfId="35288"/>
    <cellStyle name="Comma 3 2 5 2" xfId="35289"/>
    <cellStyle name="Comma 3 2 6" xfId="35290"/>
    <cellStyle name="Comma 3 2 6 2" xfId="35291"/>
    <cellStyle name="Comma 3 2 7" xfId="35292"/>
    <cellStyle name="Comma 3 2 7 2" xfId="35293"/>
    <cellStyle name="Comma 3 2 8" xfId="35294"/>
    <cellStyle name="Comma 3 2 9" xfId="35295"/>
    <cellStyle name="Comma 3 3" xfId="43"/>
    <cellStyle name="Comma 3 3 10" xfId="35297"/>
    <cellStyle name="Comma 3 3 10 2" xfId="35298"/>
    <cellStyle name="Comma 3 3 10 2 2" xfId="35299"/>
    <cellStyle name="Comma 3 3 10 2 2 2" xfId="35300"/>
    <cellStyle name="Comma 3 3 10 2 3" xfId="35301"/>
    <cellStyle name="Comma 3 3 10 3" xfId="35302"/>
    <cellStyle name="Comma 3 3 10 3 2" xfId="35303"/>
    <cellStyle name="Comma 3 3 10 4" xfId="35304"/>
    <cellStyle name="Comma 3 3 10 5" xfId="35305"/>
    <cellStyle name="Comma 3 3 10 6" xfId="35306"/>
    <cellStyle name="Comma 3 3 10 7" xfId="35307"/>
    <cellStyle name="Comma 3 3 10 8" xfId="35308"/>
    <cellStyle name="Comma 3 3 11" xfId="35309"/>
    <cellStyle name="Comma 3 3 11 2" xfId="35310"/>
    <cellStyle name="Comma 3 3 12" xfId="35311"/>
    <cellStyle name="Comma 3 3 12 2" xfId="35312"/>
    <cellStyle name="Comma 3 3 13" xfId="35313"/>
    <cellStyle name="Comma 3 3 13 2" xfId="35314"/>
    <cellStyle name="Comma 3 3 13 2 2" xfId="35315"/>
    <cellStyle name="Comma 3 3 13 3" xfId="35316"/>
    <cellStyle name="Comma 3 3 13 4" xfId="35317"/>
    <cellStyle name="Comma 3 3 14" xfId="35318"/>
    <cellStyle name="Comma 3 3 14 2" xfId="35319"/>
    <cellStyle name="Comma 3 3 14 2 2" xfId="35320"/>
    <cellStyle name="Comma 3 3 14 3" xfId="35321"/>
    <cellStyle name="Comma 3 3 15" xfId="35322"/>
    <cellStyle name="Comma 3 3 16" xfId="35323"/>
    <cellStyle name="Comma 3 3 16 2" xfId="35324"/>
    <cellStyle name="Comma 3 3 17" xfId="35325"/>
    <cellStyle name="Comma 3 3 18" xfId="35326"/>
    <cellStyle name="Comma 3 3 19" xfId="35327"/>
    <cellStyle name="Comma 3 3 2" xfId="44"/>
    <cellStyle name="Comma 3 3 2 10" xfId="35329"/>
    <cellStyle name="Comma 3 3 2 10 2" xfId="35330"/>
    <cellStyle name="Comma 3 3 2 10 2 2" xfId="35331"/>
    <cellStyle name="Comma 3 3 2 10 2 2 2" xfId="35332"/>
    <cellStyle name="Comma 3 3 2 10 2 3" xfId="35333"/>
    <cellStyle name="Comma 3 3 2 10 3" xfId="35334"/>
    <cellStyle name="Comma 3 3 2 10 3 2" xfId="35335"/>
    <cellStyle name="Comma 3 3 2 10 4" xfId="35336"/>
    <cellStyle name="Comma 3 3 2 10 5" xfId="35337"/>
    <cellStyle name="Comma 3 3 2 11" xfId="35338"/>
    <cellStyle name="Comma 3 3 2 11 2" xfId="35339"/>
    <cellStyle name="Comma 3 3 2 11 2 2" xfId="35340"/>
    <cellStyle name="Comma 3 3 2 11 2 2 2" xfId="35341"/>
    <cellStyle name="Comma 3 3 2 11 2 3" xfId="35342"/>
    <cellStyle name="Comma 3 3 2 11 3" xfId="35343"/>
    <cellStyle name="Comma 3 3 2 11 3 2" xfId="35344"/>
    <cellStyle name="Comma 3 3 2 11 4" xfId="35345"/>
    <cellStyle name="Comma 3 3 2 11 5" xfId="35346"/>
    <cellStyle name="Comma 3 3 2 12" xfId="35347"/>
    <cellStyle name="Comma 3 3 2 12 2" xfId="35348"/>
    <cellStyle name="Comma 3 3 2 12 2 2" xfId="35349"/>
    <cellStyle name="Comma 3 3 2 12 2 2 2" xfId="35350"/>
    <cellStyle name="Comma 3 3 2 12 2 3" xfId="35351"/>
    <cellStyle name="Comma 3 3 2 12 3" xfId="35352"/>
    <cellStyle name="Comma 3 3 2 12 3 2" xfId="35353"/>
    <cellStyle name="Comma 3 3 2 12 4" xfId="35354"/>
    <cellStyle name="Comma 3 3 2 12 5" xfId="35355"/>
    <cellStyle name="Comma 3 3 2 13" xfId="35356"/>
    <cellStyle name="Comma 3 3 2 13 2" xfId="35357"/>
    <cellStyle name="Comma 3 3 2 13 2 2" xfId="35358"/>
    <cellStyle name="Comma 3 3 2 13 2 2 2" xfId="35359"/>
    <cellStyle name="Comma 3 3 2 13 2 3" xfId="35360"/>
    <cellStyle name="Comma 3 3 2 13 3" xfId="35361"/>
    <cellStyle name="Comma 3 3 2 13 3 2" xfId="35362"/>
    <cellStyle name="Comma 3 3 2 13 4" xfId="35363"/>
    <cellStyle name="Comma 3 3 2 13 5" xfId="35364"/>
    <cellStyle name="Comma 3 3 2 14" xfId="35365"/>
    <cellStyle name="Comma 3 3 2 14 2" xfId="35366"/>
    <cellStyle name="Comma 3 3 2 15" xfId="35367"/>
    <cellStyle name="Comma 3 3 2 15 2" xfId="35368"/>
    <cellStyle name="Comma 3 3 2 15 2 2" xfId="35369"/>
    <cellStyle name="Comma 3 3 2 15 3" xfId="35370"/>
    <cellStyle name="Comma 3 3 2 15 4" xfId="35371"/>
    <cellStyle name="Comma 3 3 2 16" xfId="35372"/>
    <cellStyle name="Comma 3 3 2 16 2" xfId="35373"/>
    <cellStyle name="Comma 3 3 2 16 2 2" xfId="35374"/>
    <cellStyle name="Comma 3 3 2 16 3" xfId="35375"/>
    <cellStyle name="Comma 3 3 2 17" xfId="35376"/>
    <cellStyle name="Comma 3 3 2 17 2" xfId="35377"/>
    <cellStyle name="Comma 3 3 2 18" xfId="35378"/>
    <cellStyle name="Comma 3 3 2 18 2" xfId="35379"/>
    <cellStyle name="Comma 3 3 2 19" xfId="35380"/>
    <cellStyle name="Comma 3 3 2 2" xfId="35381"/>
    <cellStyle name="Comma 3 3 2 2 10" xfId="35382"/>
    <cellStyle name="Comma 3 3 2 2 10 2" xfId="35383"/>
    <cellStyle name="Comma 3 3 2 2 10 2 2" xfId="35384"/>
    <cellStyle name="Comma 3 3 2 2 10 2 2 2" xfId="35385"/>
    <cellStyle name="Comma 3 3 2 2 10 2 3" xfId="35386"/>
    <cellStyle name="Comma 3 3 2 2 10 3" xfId="35387"/>
    <cellStyle name="Comma 3 3 2 2 10 3 2" xfId="35388"/>
    <cellStyle name="Comma 3 3 2 2 10 4" xfId="35389"/>
    <cellStyle name="Comma 3 3 2 2 10 5" xfId="35390"/>
    <cellStyle name="Comma 3 3 2 2 11" xfId="35391"/>
    <cellStyle name="Comma 3 3 2 2 11 2" xfId="35392"/>
    <cellStyle name="Comma 3 3 2 2 11 2 2" xfId="35393"/>
    <cellStyle name="Comma 3 3 2 2 11 2 2 2" xfId="35394"/>
    <cellStyle name="Comma 3 3 2 2 11 2 3" xfId="35395"/>
    <cellStyle name="Comma 3 3 2 2 11 3" xfId="35396"/>
    <cellStyle name="Comma 3 3 2 2 11 3 2" xfId="35397"/>
    <cellStyle name="Comma 3 3 2 2 11 4" xfId="35398"/>
    <cellStyle name="Comma 3 3 2 2 11 5" xfId="35399"/>
    <cellStyle name="Comma 3 3 2 2 12" xfId="35400"/>
    <cellStyle name="Comma 3 3 2 2 12 2" xfId="35401"/>
    <cellStyle name="Comma 3 3 2 2 12 2 2" xfId="35402"/>
    <cellStyle name="Comma 3 3 2 2 12 2 2 2" xfId="35403"/>
    <cellStyle name="Comma 3 3 2 2 12 2 3" xfId="35404"/>
    <cellStyle name="Comma 3 3 2 2 12 3" xfId="35405"/>
    <cellStyle name="Comma 3 3 2 2 12 3 2" xfId="35406"/>
    <cellStyle name="Comma 3 3 2 2 12 4" xfId="35407"/>
    <cellStyle name="Comma 3 3 2 2 12 5" xfId="35408"/>
    <cellStyle name="Comma 3 3 2 2 13" xfId="35409"/>
    <cellStyle name="Comma 3 3 2 2 13 2" xfId="35410"/>
    <cellStyle name="Comma 3 3 2 2 13 2 2" xfId="35411"/>
    <cellStyle name="Comma 3 3 2 2 13 3" xfId="35412"/>
    <cellStyle name="Comma 3 3 2 2 13 4" xfId="35413"/>
    <cellStyle name="Comma 3 3 2 2 14" xfId="35414"/>
    <cellStyle name="Comma 3 3 2 2 14 2" xfId="35415"/>
    <cellStyle name="Comma 3 3 2 2 14 2 2" xfId="35416"/>
    <cellStyle name="Comma 3 3 2 2 14 3" xfId="35417"/>
    <cellStyle name="Comma 3 3 2 2 15" xfId="35418"/>
    <cellStyle name="Comma 3 3 2 2 15 2" xfId="35419"/>
    <cellStyle name="Comma 3 3 2 2 16" xfId="35420"/>
    <cellStyle name="Comma 3 3 2 2 16 2" xfId="35421"/>
    <cellStyle name="Comma 3 3 2 2 17" xfId="35422"/>
    <cellStyle name="Comma 3 3 2 2 18" xfId="35423"/>
    <cellStyle name="Comma 3 3 2 2 19" xfId="35424"/>
    <cellStyle name="Comma 3 3 2 2 2" xfId="35425"/>
    <cellStyle name="Comma 3 3 2 2 2 10" xfId="35426"/>
    <cellStyle name="Comma 3 3 2 2 2 10 2" xfId="35427"/>
    <cellStyle name="Comma 3 3 2 2 2 10 2 2" xfId="35428"/>
    <cellStyle name="Comma 3 3 2 2 2 10 2 2 2" xfId="35429"/>
    <cellStyle name="Comma 3 3 2 2 2 10 2 3" xfId="35430"/>
    <cellStyle name="Comma 3 3 2 2 2 10 3" xfId="35431"/>
    <cellStyle name="Comma 3 3 2 2 2 10 3 2" xfId="35432"/>
    <cellStyle name="Comma 3 3 2 2 2 10 4" xfId="35433"/>
    <cellStyle name="Comma 3 3 2 2 2 10 5" xfId="35434"/>
    <cellStyle name="Comma 3 3 2 2 2 11" xfId="35435"/>
    <cellStyle name="Comma 3 3 2 2 2 11 2" xfId="35436"/>
    <cellStyle name="Comma 3 3 2 2 2 11 2 2" xfId="35437"/>
    <cellStyle name="Comma 3 3 2 2 2 11 2 2 2" xfId="35438"/>
    <cellStyle name="Comma 3 3 2 2 2 11 2 3" xfId="35439"/>
    <cellStyle name="Comma 3 3 2 2 2 11 3" xfId="35440"/>
    <cellStyle name="Comma 3 3 2 2 2 11 3 2" xfId="35441"/>
    <cellStyle name="Comma 3 3 2 2 2 11 4" xfId="35442"/>
    <cellStyle name="Comma 3 3 2 2 2 11 5" xfId="35443"/>
    <cellStyle name="Comma 3 3 2 2 2 12" xfId="35444"/>
    <cellStyle name="Comma 3 3 2 2 2 12 2" xfId="35445"/>
    <cellStyle name="Comma 3 3 2 2 2 12 2 2" xfId="35446"/>
    <cellStyle name="Comma 3 3 2 2 2 12 3" xfId="35447"/>
    <cellStyle name="Comma 3 3 2 2 2 13" xfId="35448"/>
    <cellStyle name="Comma 3 3 2 2 2 13 2" xfId="35449"/>
    <cellStyle name="Comma 3 3 2 2 2 14" xfId="35450"/>
    <cellStyle name="Comma 3 3 2 2 2 14 2" xfId="35451"/>
    <cellStyle name="Comma 3 3 2 2 2 15" xfId="35452"/>
    <cellStyle name="Comma 3 3 2 2 2 16" xfId="35453"/>
    <cellStyle name="Comma 3 3 2 2 2 17" xfId="35454"/>
    <cellStyle name="Comma 3 3 2 2 2 18" xfId="35455"/>
    <cellStyle name="Comma 3 3 2 2 2 19" xfId="35456"/>
    <cellStyle name="Comma 3 3 2 2 2 2" xfId="35457"/>
    <cellStyle name="Comma 3 3 2 2 2 2 10" xfId="35458"/>
    <cellStyle name="Comma 3 3 2 2 2 2 10 2" xfId="35459"/>
    <cellStyle name="Comma 3 3 2 2 2 2 11" xfId="35460"/>
    <cellStyle name="Comma 3 3 2 2 2 2 11 2" xfId="35461"/>
    <cellStyle name="Comma 3 3 2 2 2 2 12" xfId="35462"/>
    <cellStyle name="Comma 3 3 2 2 2 2 13" xfId="35463"/>
    <cellStyle name="Comma 3 3 2 2 2 2 14" xfId="35464"/>
    <cellStyle name="Comma 3 3 2 2 2 2 15" xfId="35465"/>
    <cellStyle name="Comma 3 3 2 2 2 2 16" xfId="35466"/>
    <cellStyle name="Comma 3 3 2 2 2 2 17" xfId="35467"/>
    <cellStyle name="Comma 3 3 2 2 2 2 2" xfId="35468"/>
    <cellStyle name="Comma 3 3 2 2 2 2 2 10" xfId="35469"/>
    <cellStyle name="Comma 3 3 2 2 2 2 2 11" xfId="35470"/>
    <cellStyle name="Comma 3 3 2 2 2 2 2 12" xfId="35471"/>
    <cellStyle name="Comma 3 3 2 2 2 2 2 13" xfId="35472"/>
    <cellStyle name="Comma 3 3 2 2 2 2 2 14" xfId="35473"/>
    <cellStyle name="Comma 3 3 2 2 2 2 2 2" xfId="35474"/>
    <cellStyle name="Comma 3 3 2 2 2 2 2 2 2" xfId="35475"/>
    <cellStyle name="Comma 3 3 2 2 2 2 2 2 2 2" xfId="35476"/>
    <cellStyle name="Comma 3 3 2 2 2 2 2 2 2 2 2" xfId="35477"/>
    <cellStyle name="Comma 3 3 2 2 2 2 2 2 2 3" xfId="35478"/>
    <cellStyle name="Comma 3 3 2 2 2 2 2 2 3" xfId="35479"/>
    <cellStyle name="Comma 3 3 2 2 2 2 2 2 3 2" xfId="35480"/>
    <cellStyle name="Comma 3 3 2 2 2 2 2 2 4" xfId="35481"/>
    <cellStyle name="Comma 3 3 2 2 2 2 2 2 5" xfId="35482"/>
    <cellStyle name="Comma 3 3 2 2 2 2 2 2 6" xfId="35483"/>
    <cellStyle name="Comma 3 3 2 2 2 2 2 2 7" xfId="35484"/>
    <cellStyle name="Comma 3 3 2 2 2 2 2 2 8" xfId="35485"/>
    <cellStyle name="Comma 3 3 2 2 2 2 2 3" xfId="35486"/>
    <cellStyle name="Comma 3 3 2 2 2 2 2 3 2" xfId="35487"/>
    <cellStyle name="Comma 3 3 2 2 2 2 2 3 2 2" xfId="35488"/>
    <cellStyle name="Comma 3 3 2 2 2 2 2 3 2 2 2" xfId="35489"/>
    <cellStyle name="Comma 3 3 2 2 2 2 2 3 2 3" xfId="35490"/>
    <cellStyle name="Comma 3 3 2 2 2 2 2 3 3" xfId="35491"/>
    <cellStyle name="Comma 3 3 2 2 2 2 2 3 3 2" xfId="35492"/>
    <cellStyle name="Comma 3 3 2 2 2 2 2 3 4" xfId="35493"/>
    <cellStyle name="Comma 3 3 2 2 2 2 2 3 5" xfId="35494"/>
    <cellStyle name="Comma 3 3 2 2 2 2 2 3 6" xfId="35495"/>
    <cellStyle name="Comma 3 3 2 2 2 2 2 3 7" xfId="35496"/>
    <cellStyle name="Comma 3 3 2 2 2 2 2 3 8" xfId="35497"/>
    <cellStyle name="Comma 3 3 2 2 2 2 2 4" xfId="35498"/>
    <cellStyle name="Comma 3 3 2 2 2 2 2 4 2" xfId="35499"/>
    <cellStyle name="Comma 3 3 2 2 2 2 2 4 2 2" xfId="35500"/>
    <cellStyle name="Comma 3 3 2 2 2 2 2 4 2 2 2" xfId="35501"/>
    <cellStyle name="Comma 3 3 2 2 2 2 2 4 2 3" xfId="35502"/>
    <cellStyle name="Comma 3 3 2 2 2 2 2 4 3" xfId="35503"/>
    <cellStyle name="Comma 3 3 2 2 2 2 2 4 3 2" xfId="35504"/>
    <cellStyle name="Comma 3 3 2 2 2 2 2 4 4" xfId="35505"/>
    <cellStyle name="Comma 3 3 2 2 2 2 2 4 5" xfId="35506"/>
    <cellStyle name="Comma 3 3 2 2 2 2 2 5" xfId="35507"/>
    <cellStyle name="Comma 3 3 2 2 2 2 2 5 2" xfId="35508"/>
    <cellStyle name="Comma 3 3 2 2 2 2 2 5 2 2" xfId="35509"/>
    <cellStyle name="Comma 3 3 2 2 2 2 2 5 2 2 2" xfId="35510"/>
    <cellStyle name="Comma 3 3 2 2 2 2 2 5 2 3" xfId="35511"/>
    <cellStyle name="Comma 3 3 2 2 2 2 2 5 3" xfId="35512"/>
    <cellStyle name="Comma 3 3 2 2 2 2 2 5 3 2" xfId="35513"/>
    <cellStyle name="Comma 3 3 2 2 2 2 2 5 4" xfId="35514"/>
    <cellStyle name="Comma 3 3 2 2 2 2 2 5 5" xfId="35515"/>
    <cellStyle name="Comma 3 3 2 2 2 2 2 6" xfId="35516"/>
    <cellStyle name="Comma 3 3 2 2 2 2 2 6 2" xfId="35517"/>
    <cellStyle name="Comma 3 3 2 2 2 2 2 6 2 2" xfId="35518"/>
    <cellStyle name="Comma 3 3 2 2 2 2 2 6 3" xfId="35519"/>
    <cellStyle name="Comma 3 3 2 2 2 2 2 7" xfId="35520"/>
    <cellStyle name="Comma 3 3 2 2 2 2 2 7 2" xfId="35521"/>
    <cellStyle name="Comma 3 3 2 2 2 2 2 8" xfId="35522"/>
    <cellStyle name="Comma 3 3 2 2 2 2 2 8 2" xfId="35523"/>
    <cellStyle name="Comma 3 3 2 2 2 2 2 9" xfId="35524"/>
    <cellStyle name="Comma 3 3 2 2 2 2 3" xfId="35525"/>
    <cellStyle name="Comma 3 3 2 2 2 2 3 10" xfId="35526"/>
    <cellStyle name="Comma 3 3 2 2 2 2 3 11" xfId="35527"/>
    <cellStyle name="Comma 3 3 2 2 2 2 3 12" xfId="35528"/>
    <cellStyle name="Comma 3 3 2 2 2 2 3 13" xfId="35529"/>
    <cellStyle name="Comma 3 3 2 2 2 2 3 14" xfId="35530"/>
    <cellStyle name="Comma 3 3 2 2 2 2 3 2" xfId="35531"/>
    <cellStyle name="Comma 3 3 2 2 2 2 3 2 2" xfId="35532"/>
    <cellStyle name="Comma 3 3 2 2 2 2 3 2 2 2" xfId="35533"/>
    <cellStyle name="Comma 3 3 2 2 2 2 3 2 2 2 2" xfId="35534"/>
    <cellStyle name="Comma 3 3 2 2 2 2 3 2 2 3" xfId="35535"/>
    <cellStyle name="Comma 3 3 2 2 2 2 3 2 3" xfId="35536"/>
    <cellStyle name="Comma 3 3 2 2 2 2 3 2 3 2" xfId="35537"/>
    <cellStyle name="Comma 3 3 2 2 2 2 3 2 4" xfId="35538"/>
    <cellStyle name="Comma 3 3 2 2 2 2 3 2 5" xfId="35539"/>
    <cellStyle name="Comma 3 3 2 2 2 2 3 2 6" xfId="35540"/>
    <cellStyle name="Comma 3 3 2 2 2 2 3 2 7" xfId="35541"/>
    <cellStyle name="Comma 3 3 2 2 2 2 3 2 8" xfId="35542"/>
    <cellStyle name="Comma 3 3 2 2 2 2 3 3" xfId="35543"/>
    <cellStyle name="Comma 3 3 2 2 2 2 3 3 2" xfId="35544"/>
    <cellStyle name="Comma 3 3 2 2 2 2 3 3 2 2" xfId="35545"/>
    <cellStyle name="Comma 3 3 2 2 2 2 3 3 2 2 2" xfId="35546"/>
    <cellStyle name="Comma 3 3 2 2 2 2 3 3 2 3" xfId="35547"/>
    <cellStyle name="Comma 3 3 2 2 2 2 3 3 3" xfId="35548"/>
    <cellStyle name="Comma 3 3 2 2 2 2 3 3 3 2" xfId="35549"/>
    <cellStyle name="Comma 3 3 2 2 2 2 3 3 4" xfId="35550"/>
    <cellStyle name="Comma 3 3 2 2 2 2 3 3 5" xfId="35551"/>
    <cellStyle name="Comma 3 3 2 2 2 2 3 3 6" xfId="35552"/>
    <cellStyle name="Comma 3 3 2 2 2 2 3 3 7" xfId="35553"/>
    <cellStyle name="Comma 3 3 2 2 2 2 3 3 8" xfId="35554"/>
    <cellStyle name="Comma 3 3 2 2 2 2 3 4" xfId="35555"/>
    <cellStyle name="Comma 3 3 2 2 2 2 3 4 2" xfId="35556"/>
    <cellStyle name="Comma 3 3 2 2 2 2 3 4 2 2" xfId="35557"/>
    <cellStyle name="Comma 3 3 2 2 2 2 3 4 2 2 2" xfId="35558"/>
    <cellStyle name="Comma 3 3 2 2 2 2 3 4 2 3" xfId="35559"/>
    <cellStyle name="Comma 3 3 2 2 2 2 3 4 3" xfId="35560"/>
    <cellStyle name="Comma 3 3 2 2 2 2 3 4 3 2" xfId="35561"/>
    <cellStyle name="Comma 3 3 2 2 2 2 3 4 4" xfId="35562"/>
    <cellStyle name="Comma 3 3 2 2 2 2 3 4 5" xfId="35563"/>
    <cellStyle name="Comma 3 3 2 2 2 2 3 5" xfId="35564"/>
    <cellStyle name="Comma 3 3 2 2 2 2 3 5 2" xfId="35565"/>
    <cellStyle name="Comma 3 3 2 2 2 2 3 5 2 2" xfId="35566"/>
    <cellStyle name="Comma 3 3 2 2 2 2 3 5 2 2 2" xfId="35567"/>
    <cellStyle name="Comma 3 3 2 2 2 2 3 5 2 3" xfId="35568"/>
    <cellStyle name="Comma 3 3 2 2 2 2 3 5 3" xfId="35569"/>
    <cellStyle name="Comma 3 3 2 2 2 2 3 5 3 2" xfId="35570"/>
    <cellStyle name="Comma 3 3 2 2 2 2 3 5 4" xfId="35571"/>
    <cellStyle name="Comma 3 3 2 2 2 2 3 5 5" xfId="35572"/>
    <cellStyle name="Comma 3 3 2 2 2 2 3 6" xfId="35573"/>
    <cellStyle name="Comma 3 3 2 2 2 2 3 6 2" xfId="35574"/>
    <cellStyle name="Comma 3 3 2 2 2 2 3 6 2 2" xfId="35575"/>
    <cellStyle name="Comma 3 3 2 2 2 2 3 6 3" xfId="35576"/>
    <cellStyle name="Comma 3 3 2 2 2 2 3 7" xfId="35577"/>
    <cellStyle name="Comma 3 3 2 2 2 2 3 7 2" xfId="35578"/>
    <cellStyle name="Comma 3 3 2 2 2 2 3 8" xfId="35579"/>
    <cellStyle name="Comma 3 3 2 2 2 2 3 8 2" xfId="35580"/>
    <cellStyle name="Comma 3 3 2 2 2 2 3 9" xfId="35581"/>
    <cellStyle name="Comma 3 3 2 2 2 2 4" xfId="35582"/>
    <cellStyle name="Comma 3 3 2 2 2 2 4 10" xfId="35583"/>
    <cellStyle name="Comma 3 3 2 2 2 2 4 11" xfId="35584"/>
    <cellStyle name="Comma 3 3 2 2 2 2 4 12" xfId="35585"/>
    <cellStyle name="Comma 3 3 2 2 2 2 4 13" xfId="35586"/>
    <cellStyle name="Comma 3 3 2 2 2 2 4 14" xfId="35587"/>
    <cellStyle name="Comma 3 3 2 2 2 2 4 2" xfId="35588"/>
    <cellStyle name="Comma 3 3 2 2 2 2 4 2 2" xfId="35589"/>
    <cellStyle name="Comma 3 3 2 2 2 2 4 2 2 2" xfId="35590"/>
    <cellStyle name="Comma 3 3 2 2 2 2 4 2 2 2 2" xfId="35591"/>
    <cellStyle name="Comma 3 3 2 2 2 2 4 2 2 3" xfId="35592"/>
    <cellStyle name="Comma 3 3 2 2 2 2 4 2 3" xfId="35593"/>
    <cellStyle name="Comma 3 3 2 2 2 2 4 2 3 2" xfId="35594"/>
    <cellStyle name="Comma 3 3 2 2 2 2 4 2 4" xfId="35595"/>
    <cellStyle name="Comma 3 3 2 2 2 2 4 2 5" xfId="35596"/>
    <cellStyle name="Comma 3 3 2 2 2 2 4 2 6" xfId="35597"/>
    <cellStyle name="Comma 3 3 2 2 2 2 4 2 7" xfId="35598"/>
    <cellStyle name="Comma 3 3 2 2 2 2 4 2 8" xfId="35599"/>
    <cellStyle name="Comma 3 3 2 2 2 2 4 3" xfId="35600"/>
    <cellStyle name="Comma 3 3 2 2 2 2 4 3 2" xfId="35601"/>
    <cellStyle name="Comma 3 3 2 2 2 2 4 3 2 2" xfId="35602"/>
    <cellStyle name="Comma 3 3 2 2 2 2 4 3 2 2 2" xfId="35603"/>
    <cellStyle name="Comma 3 3 2 2 2 2 4 3 2 3" xfId="35604"/>
    <cellStyle name="Comma 3 3 2 2 2 2 4 3 3" xfId="35605"/>
    <cellStyle name="Comma 3 3 2 2 2 2 4 3 3 2" xfId="35606"/>
    <cellStyle name="Comma 3 3 2 2 2 2 4 3 4" xfId="35607"/>
    <cellStyle name="Comma 3 3 2 2 2 2 4 3 5" xfId="35608"/>
    <cellStyle name="Comma 3 3 2 2 2 2 4 3 6" xfId="35609"/>
    <cellStyle name="Comma 3 3 2 2 2 2 4 3 7" xfId="35610"/>
    <cellStyle name="Comma 3 3 2 2 2 2 4 3 8" xfId="35611"/>
    <cellStyle name="Comma 3 3 2 2 2 2 4 4" xfId="35612"/>
    <cellStyle name="Comma 3 3 2 2 2 2 4 4 2" xfId="35613"/>
    <cellStyle name="Comma 3 3 2 2 2 2 4 4 2 2" xfId="35614"/>
    <cellStyle name="Comma 3 3 2 2 2 2 4 4 2 2 2" xfId="35615"/>
    <cellStyle name="Comma 3 3 2 2 2 2 4 4 2 3" xfId="35616"/>
    <cellStyle name="Comma 3 3 2 2 2 2 4 4 3" xfId="35617"/>
    <cellStyle name="Comma 3 3 2 2 2 2 4 4 3 2" xfId="35618"/>
    <cellStyle name="Comma 3 3 2 2 2 2 4 4 4" xfId="35619"/>
    <cellStyle name="Comma 3 3 2 2 2 2 4 4 5" xfId="35620"/>
    <cellStyle name="Comma 3 3 2 2 2 2 4 5" xfId="35621"/>
    <cellStyle name="Comma 3 3 2 2 2 2 4 5 2" xfId="35622"/>
    <cellStyle name="Comma 3 3 2 2 2 2 4 5 2 2" xfId="35623"/>
    <cellStyle name="Comma 3 3 2 2 2 2 4 5 2 2 2" xfId="35624"/>
    <cellStyle name="Comma 3 3 2 2 2 2 4 5 2 3" xfId="35625"/>
    <cellStyle name="Comma 3 3 2 2 2 2 4 5 3" xfId="35626"/>
    <cellStyle name="Comma 3 3 2 2 2 2 4 5 3 2" xfId="35627"/>
    <cellStyle name="Comma 3 3 2 2 2 2 4 5 4" xfId="35628"/>
    <cellStyle name="Comma 3 3 2 2 2 2 4 5 5" xfId="35629"/>
    <cellStyle name="Comma 3 3 2 2 2 2 4 6" xfId="35630"/>
    <cellStyle name="Comma 3 3 2 2 2 2 4 6 2" xfId="35631"/>
    <cellStyle name="Comma 3 3 2 2 2 2 4 6 2 2" xfId="35632"/>
    <cellStyle name="Comma 3 3 2 2 2 2 4 6 3" xfId="35633"/>
    <cellStyle name="Comma 3 3 2 2 2 2 4 7" xfId="35634"/>
    <cellStyle name="Comma 3 3 2 2 2 2 4 7 2" xfId="35635"/>
    <cellStyle name="Comma 3 3 2 2 2 2 4 8" xfId="35636"/>
    <cellStyle name="Comma 3 3 2 2 2 2 4 8 2" xfId="35637"/>
    <cellStyle name="Comma 3 3 2 2 2 2 4 9" xfId="35638"/>
    <cellStyle name="Comma 3 3 2 2 2 2 5" xfId="35639"/>
    <cellStyle name="Comma 3 3 2 2 2 2 5 2" xfId="35640"/>
    <cellStyle name="Comma 3 3 2 2 2 2 5 2 2" xfId="35641"/>
    <cellStyle name="Comma 3 3 2 2 2 2 5 2 2 2" xfId="35642"/>
    <cellStyle name="Comma 3 3 2 2 2 2 5 2 3" xfId="35643"/>
    <cellStyle name="Comma 3 3 2 2 2 2 5 3" xfId="35644"/>
    <cellStyle name="Comma 3 3 2 2 2 2 5 3 2" xfId="35645"/>
    <cellStyle name="Comma 3 3 2 2 2 2 5 4" xfId="35646"/>
    <cellStyle name="Comma 3 3 2 2 2 2 5 5" xfId="35647"/>
    <cellStyle name="Comma 3 3 2 2 2 2 5 6" xfId="35648"/>
    <cellStyle name="Comma 3 3 2 2 2 2 5 7" xfId="35649"/>
    <cellStyle name="Comma 3 3 2 2 2 2 5 8" xfId="35650"/>
    <cellStyle name="Comma 3 3 2 2 2 2 6" xfId="35651"/>
    <cellStyle name="Comma 3 3 2 2 2 2 6 2" xfId="35652"/>
    <cellStyle name="Comma 3 3 2 2 2 2 6 2 2" xfId="35653"/>
    <cellStyle name="Comma 3 3 2 2 2 2 6 2 2 2" xfId="35654"/>
    <cellStyle name="Comma 3 3 2 2 2 2 6 2 3" xfId="35655"/>
    <cellStyle name="Comma 3 3 2 2 2 2 6 3" xfId="35656"/>
    <cellStyle name="Comma 3 3 2 2 2 2 6 3 2" xfId="35657"/>
    <cellStyle name="Comma 3 3 2 2 2 2 6 4" xfId="35658"/>
    <cellStyle name="Comma 3 3 2 2 2 2 6 5" xfId="35659"/>
    <cellStyle name="Comma 3 3 2 2 2 2 6 6" xfId="35660"/>
    <cellStyle name="Comma 3 3 2 2 2 2 6 7" xfId="35661"/>
    <cellStyle name="Comma 3 3 2 2 2 2 6 8" xfId="35662"/>
    <cellStyle name="Comma 3 3 2 2 2 2 7" xfId="35663"/>
    <cellStyle name="Comma 3 3 2 2 2 2 7 2" xfId="35664"/>
    <cellStyle name="Comma 3 3 2 2 2 2 7 2 2" xfId="35665"/>
    <cellStyle name="Comma 3 3 2 2 2 2 7 2 2 2" xfId="35666"/>
    <cellStyle name="Comma 3 3 2 2 2 2 7 2 3" xfId="35667"/>
    <cellStyle name="Comma 3 3 2 2 2 2 7 3" xfId="35668"/>
    <cellStyle name="Comma 3 3 2 2 2 2 7 3 2" xfId="35669"/>
    <cellStyle name="Comma 3 3 2 2 2 2 7 4" xfId="35670"/>
    <cellStyle name="Comma 3 3 2 2 2 2 7 5" xfId="35671"/>
    <cellStyle name="Comma 3 3 2 2 2 2 8" xfId="35672"/>
    <cellStyle name="Comma 3 3 2 2 2 2 8 2" xfId="35673"/>
    <cellStyle name="Comma 3 3 2 2 2 2 8 2 2" xfId="35674"/>
    <cellStyle name="Comma 3 3 2 2 2 2 8 2 2 2" xfId="35675"/>
    <cellStyle name="Comma 3 3 2 2 2 2 8 2 3" xfId="35676"/>
    <cellStyle name="Comma 3 3 2 2 2 2 8 3" xfId="35677"/>
    <cellStyle name="Comma 3 3 2 2 2 2 8 3 2" xfId="35678"/>
    <cellStyle name="Comma 3 3 2 2 2 2 8 4" xfId="35679"/>
    <cellStyle name="Comma 3 3 2 2 2 2 8 5" xfId="35680"/>
    <cellStyle name="Comma 3 3 2 2 2 2 9" xfId="35681"/>
    <cellStyle name="Comma 3 3 2 2 2 2 9 2" xfId="35682"/>
    <cellStyle name="Comma 3 3 2 2 2 2 9 2 2" xfId="35683"/>
    <cellStyle name="Comma 3 3 2 2 2 2 9 3" xfId="35684"/>
    <cellStyle name="Comma 3 3 2 2 2 20" xfId="35685"/>
    <cellStyle name="Comma 3 3 2 2 2 3" xfId="35686"/>
    <cellStyle name="Comma 3 3 2 2 2 3 10" xfId="35687"/>
    <cellStyle name="Comma 3 3 2 2 2 3 11" xfId="35688"/>
    <cellStyle name="Comma 3 3 2 2 2 3 12" xfId="35689"/>
    <cellStyle name="Comma 3 3 2 2 2 3 13" xfId="35690"/>
    <cellStyle name="Comma 3 3 2 2 2 3 14" xfId="35691"/>
    <cellStyle name="Comma 3 3 2 2 2 3 2" xfId="35692"/>
    <cellStyle name="Comma 3 3 2 2 2 3 2 2" xfId="35693"/>
    <cellStyle name="Comma 3 3 2 2 2 3 2 2 2" xfId="35694"/>
    <cellStyle name="Comma 3 3 2 2 2 3 2 2 2 2" xfId="35695"/>
    <cellStyle name="Comma 3 3 2 2 2 3 2 2 3" xfId="35696"/>
    <cellStyle name="Comma 3 3 2 2 2 3 2 3" xfId="35697"/>
    <cellStyle name="Comma 3 3 2 2 2 3 2 3 2" xfId="35698"/>
    <cellStyle name="Comma 3 3 2 2 2 3 2 4" xfId="35699"/>
    <cellStyle name="Comma 3 3 2 2 2 3 2 5" xfId="35700"/>
    <cellStyle name="Comma 3 3 2 2 2 3 2 6" xfId="35701"/>
    <cellStyle name="Comma 3 3 2 2 2 3 2 7" xfId="35702"/>
    <cellStyle name="Comma 3 3 2 2 2 3 2 8" xfId="35703"/>
    <cellStyle name="Comma 3 3 2 2 2 3 3" xfId="35704"/>
    <cellStyle name="Comma 3 3 2 2 2 3 3 2" xfId="35705"/>
    <cellStyle name="Comma 3 3 2 2 2 3 3 2 2" xfId="35706"/>
    <cellStyle name="Comma 3 3 2 2 2 3 3 2 2 2" xfId="35707"/>
    <cellStyle name="Comma 3 3 2 2 2 3 3 2 3" xfId="35708"/>
    <cellStyle name="Comma 3 3 2 2 2 3 3 3" xfId="35709"/>
    <cellStyle name="Comma 3 3 2 2 2 3 3 3 2" xfId="35710"/>
    <cellStyle name="Comma 3 3 2 2 2 3 3 4" xfId="35711"/>
    <cellStyle name="Comma 3 3 2 2 2 3 3 5" xfId="35712"/>
    <cellStyle name="Comma 3 3 2 2 2 3 3 6" xfId="35713"/>
    <cellStyle name="Comma 3 3 2 2 2 3 3 7" xfId="35714"/>
    <cellStyle name="Comma 3 3 2 2 2 3 3 8" xfId="35715"/>
    <cellStyle name="Comma 3 3 2 2 2 3 4" xfId="35716"/>
    <cellStyle name="Comma 3 3 2 2 2 3 4 2" xfId="35717"/>
    <cellStyle name="Comma 3 3 2 2 2 3 4 2 2" xfId="35718"/>
    <cellStyle name="Comma 3 3 2 2 2 3 4 2 2 2" xfId="35719"/>
    <cellStyle name="Comma 3 3 2 2 2 3 4 2 3" xfId="35720"/>
    <cellStyle name="Comma 3 3 2 2 2 3 4 3" xfId="35721"/>
    <cellStyle name="Comma 3 3 2 2 2 3 4 3 2" xfId="35722"/>
    <cellStyle name="Comma 3 3 2 2 2 3 4 4" xfId="35723"/>
    <cellStyle name="Comma 3 3 2 2 2 3 4 5" xfId="35724"/>
    <cellStyle name="Comma 3 3 2 2 2 3 5" xfId="35725"/>
    <cellStyle name="Comma 3 3 2 2 2 3 5 2" xfId="35726"/>
    <cellStyle name="Comma 3 3 2 2 2 3 5 2 2" xfId="35727"/>
    <cellStyle name="Comma 3 3 2 2 2 3 5 2 2 2" xfId="35728"/>
    <cellStyle name="Comma 3 3 2 2 2 3 5 2 3" xfId="35729"/>
    <cellStyle name="Comma 3 3 2 2 2 3 5 3" xfId="35730"/>
    <cellStyle name="Comma 3 3 2 2 2 3 5 3 2" xfId="35731"/>
    <cellStyle name="Comma 3 3 2 2 2 3 5 4" xfId="35732"/>
    <cellStyle name="Comma 3 3 2 2 2 3 5 5" xfId="35733"/>
    <cellStyle name="Comma 3 3 2 2 2 3 6" xfId="35734"/>
    <cellStyle name="Comma 3 3 2 2 2 3 6 2" xfId="35735"/>
    <cellStyle name="Comma 3 3 2 2 2 3 6 2 2" xfId="35736"/>
    <cellStyle name="Comma 3 3 2 2 2 3 6 3" xfId="35737"/>
    <cellStyle name="Comma 3 3 2 2 2 3 7" xfId="35738"/>
    <cellStyle name="Comma 3 3 2 2 2 3 7 2" xfId="35739"/>
    <cellStyle name="Comma 3 3 2 2 2 3 8" xfId="35740"/>
    <cellStyle name="Comma 3 3 2 2 2 3 8 2" xfId="35741"/>
    <cellStyle name="Comma 3 3 2 2 2 3 9" xfId="35742"/>
    <cellStyle name="Comma 3 3 2 2 2 4" xfId="35743"/>
    <cellStyle name="Comma 3 3 2 2 2 4 10" xfId="35744"/>
    <cellStyle name="Comma 3 3 2 2 2 4 11" xfId="35745"/>
    <cellStyle name="Comma 3 3 2 2 2 4 12" xfId="35746"/>
    <cellStyle name="Comma 3 3 2 2 2 4 13" xfId="35747"/>
    <cellStyle name="Comma 3 3 2 2 2 4 14" xfId="35748"/>
    <cellStyle name="Comma 3 3 2 2 2 4 2" xfId="35749"/>
    <cellStyle name="Comma 3 3 2 2 2 4 2 2" xfId="35750"/>
    <cellStyle name="Comma 3 3 2 2 2 4 2 2 2" xfId="35751"/>
    <cellStyle name="Comma 3 3 2 2 2 4 2 2 2 2" xfId="35752"/>
    <cellStyle name="Comma 3 3 2 2 2 4 2 2 3" xfId="35753"/>
    <cellStyle name="Comma 3 3 2 2 2 4 2 3" xfId="35754"/>
    <cellStyle name="Comma 3 3 2 2 2 4 2 3 2" xfId="35755"/>
    <cellStyle name="Comma 3 3 2 2 2 4 2 4" xfId="35756"/>
    <cellStyle name="Comma 3 3 2 2 2 4 2 5" xfId="35757"/>
    <cellStyle name="Comma 3 3 2 2 2 4 2 6" xfId="35758"/>
    <cellStyle name="Comma 3 3 2 2 2 4 2 7" xfId="35759"/>
    <cellStyle name="Comma 3 3 2 2 2 4 2 8" xfId="35760"/>
    <cellStyle name="Comma 3 3 2 2 2 4 3" xfId="35761"/>
    <cellStyle name="Comma 3 3 2 2 2 4 3 2" xfId="35762"/>
    <cellStyle name="Comma 3 3 2 2 2 4 3 2 2" xfId="35763"/>
    <cellStyle name="Comma 3 3 2 2 2 4 3 2 2 2" xfId="35764"/>
    <cellStyle name="Comma 3 3 2 2 2 4 3 2 3" xfId="35765"/>
    <cellStyle name="Comma 3 3 2 2 2 4 3 3" xfId="35766"/>
    <cellStyle name="Comma 3 3 2 2 2 4 3 3 2" xfId="35767"/>
    <cellStyle name="Comma 3 3 2 2 2 4 3 4" xfId="35768"/>
    <cellStyle name="Comma 3 3 2 2 2 4 3 5" xfId="35769"/>
    <cellStyle name="Comma 3 3 2 2 2 4 3 6" xfId="35770"/>
    <cellStyle name="Comma 3 3 2 2 2 4 3 7" xfId="35771"/>
    <cellStyle name="Comma 3 3 2 2 2 4 3 8" xfId="35772"/>
    <cellStyle name="Comma 3 3 2 2 2 4 4" xfId="35773"/>
    <cellStyle name="Comma 3 3 2 2 2 4 4 2" xfId="35774"/>
    <cellStyle name="Comma 3 3 2 2 2 4 4 2 2" xfId="35775"/>
    <cellStyle name="Comma 3 3 2 2 2 4 4 2 2 2" xfId="35776"/>
    <cellStyle name="Comma 3 3 2 2 2 4 4 2 3" xfId="35777"/>
    <cellStyle name="Comma 3 3 2 2 2 4 4 3" xfId="35778"/>
    <cellStyle name="Comma 3 3 2 2 2 4 4 3 2" xfId="35779"/>
    <cellStyle name="Comma 3 3 2 2 2 4 4 4" xfId="35780"/>
    <cellStyle name="Comma 3 3 2 2 2 4 4 5" xfId="35781"/>
    <cellStyle name="Comma 3 3 2 2 2 4 5" xfId="35782"/>
    <cellStyle name="Comma 3 3 2 2 2 4 5 2" xfId="35783"/>
    <cellStyle name="Comma 3 3 2 2 2 4 5 2 2" xfId="35784"/>
    <cellStyle name="Comma 3 3 2 2 2 4 5 2 2 2" xfId="35785"/>
    <cellStyle name="Comma 3 3 2 2 2 4 5 2 3" xfId="35786"/>
    <cellStyle name="Comma 3 3 2 2 2 4 5 3" xfId="35787"/>
    <cellStyle name="Comma 3 3 2 2 2 4 5 3 2" xfId="35788"/>
    <cellStyle name="Comma 3 3 2 2 2 4 5 4" xfId="35789"/>
    <cellStyle name="Comma 3 3 2 2 2 4 5 5" xfId="35790"/>
    <cellStyle name="Comma 3 3 2 2 2 4 6" xfId="35791"/>
    <cellStyle name="Comma 3 3 2 2 2 4 6 2" xfId="35792"/>
    <cellStyle name="Comma 3 3 2 2 2 4 6 2 2" xfId="35793"/>
    <cellStyle name="Comma 3 3 2 2 2 4 6 3" xfId="35794"/>
    <cellStyle name="Comma 3 3 2 2 2 4 7" xfId="35795"/>
    <cellStyle name="Comma 3 3 2 2 2 4 7 2" xfId="35796"/>
    <cellStyle name="Comma 3 3 2 2 2 4 8" xfId="35797"/>
    <cellStyle name="Comma 3 3 2 2 2 4 8 2" xfId="35798"/>
    <cellStyle name="Comma 3 3 2 2 2 4 9" xfId="35799"/>
    <cellStyle name="Comma 3 3 2 2 2 5" xfId="35800"/>
    <cellStyle name="Comma 3 3 2 2 2 5 10" xfId="35801"/>
    <cellStyle name="Comma 3 3 2 2 2 5 11" xfId="35802"/>
    <cellStyle name="Comma 3 3 2 2 2 5 12" xfId="35803"/>
    <cellStyle name="Comma 3 3 2 2 2 5 13" xfId="35804"/>
    <cellStyle name="Comma 3 3 2 2 2 5 14" xfId="35805"/>
    <cellStyle name="Comma 3 3 2 2 2 5 2" xfId="35806"/>
    <cellStyle name="Comma 3 3 2 2 2 5 2 2" xfId="35807"/>
    <cellStyle name="Comma 3 3 2 2 2 5 2 2 2" xfId="35808"/>
    <cellStyle name="Comma 3 3 2 2 2 5 2 2 2 2" xfId="35809"/>
    <cellStyle name="Comma 3 3 2 2 2 5 2 2 3" xfId="35810"/>
    <cellStyle name="Comma 3 3 2 2 2 5 2 3" xfId="35811"/>
    <cellStyle name="Comma 3 3 2 2 2 5 2 3 2" xfId="35812"/>
    <cellStyle name="Comma 3 3 2 2 2 5 2 4" xfId="35813"/>
    <cellStyle name="Comma 3 3 2 2 2 5 2 5" xfId="35814"/>
    <cellStyle name="Comma 3 3 2 2 2 5 2 6" xfId="35815"/>
    <cellStyle name="Comma 3 3 2 2 2 5 2 7" xfId="35816"/>
    <cellStyle name="Comma 3 3 2 2 2 5 2 8" xfId="35817"/>
    <cellStyle name="Comma 3 3 2 2 2 5 3" xfId="35818"/>
    <cellStyle name="Comma 3 3 2 2 2 5 3 2" xfId="35819"/>
    <cellStyle name="Comma 3 3 2 2 2 5 3 2 2" xfId="35820"/>
    <cellStyle name="Comma 3 3 2 2 2 5 3 2 2 2" xfId="35821"/>
    <cellStyle name="Comma 3 3 2 2 2 5 3 2 3" xfId="35822"/>
    <cellStyle name="Comma 3 3 2 2 2 5 3 3" xfId="35823"/>
    <cellStyle name="Comma 3 3 2 2 2 5 3 3 2" xfId="35824"/>
    <cellStyle name="Comma 3 3 2 2 2 5 3 4" xfId="35825"/>
    <cellStyle name="Comma 3 3 2 2 2 5 3 5" xfId="35826"/>
    <cellStyle name="Comma 3 3 2 2 2 5 3 6" xfId="35827"/>
    <cellStyle name="Comma 3 3 2 2 2 5 3 7" xfId="35828"/>
    <cellStyle name="Comma 3 3 2 2 2 5 3 8" xfId="35829"/>
    <cellStyle name="Comma 3 3 2 2 2 5 4" xfId="35830"/>
    <cellStyle name="Comma 3 3 2 2 2 5 4 2" xfId="35831"/>
    <cellStyle name="Comma 3 3 2 2 2 5 4 2 2" xfId="35832"/>
    <cellStyle name="Comma 3 3 2 2 2 5 4 2 2 2" xfId="35833"/>
    <cellStyle name="Comma 3 3 2 2 2 5 4 2 3" xfId="35834"/>
    <cellStyle name="Comma 3 3 2 2 2 5 4 3" xfId="35835"/>
    <cellStyle name="Comma 3 3 2 2 2 5 4 3 2" xfId="35836"/>
    <cellStyle name="Comma 3 3 2 2 2 5 4 4" xfId="35837"/>
    <cellStyle name="Comma 3 3 2 2 2 5 4 5" xfId="35838"/>
    <cellStyle name="Comma 3 3 2 2 2 5 5" xfId="35839"/>
    <cellStyle name="Comma 3 3 2 2 2 5 5 2" xfId="35840"/>
    <cellStyle name="Comma 3 3 2 2 2 5 5 2 2" xfId="35841"/>
    <cellStyle name="Comma 3 3 2 2 2 5 5 2 2 2" xfId="35842"/>
    <cellStyle name="Comma 3 3 2 2 2 5 5 2 3" xfId="35843"/>
    <cellStyle name="Comma 3 3 2 2 2 5 5 3" xfId="35844"/>
    <cellStyle name="Comma 3 3 2 2 2 5 5 3 2" xfId="35845"/>
    <cellStyle name="Comma 3 3 2 2 2 5 5 4" xfId="35846"/>
    <cellStyle name="Comma 3 3 2 2 2 5 5 5" xfId="35847"/>
    <cellStyle name="Comma 3 3 2 2 2 5 6" xfId="35848"/>
    <cellStyle name="Comma 3 3 2 2 2 5 6 2" xfId="35849"/>
    <cellStyle name="Comma 3 3 2 2 2 5 6 2 2" xfId="35850"/>
    <cellStyle name="Comma 3 3 2 2 2 5 6 3" xfId="35851"/>
    <cellStyle name="Comma 3 3 2 2 2 5 7" xfId="35852"/>
    <cellStyle name="Comma 3 3 2 2 2 5 7 2" xfId="35853"/>
    <cellStyle name="Comma 3 3 2 2 2 5 8" xfId="35854"/>
    <cellStyle name="Comma 3 3 2 2 2 5 8 2" xfId="35855"/>
    <cellStyle name="Comma 3 3 2 2 2 5 9" xfId="35856"/>
    <cellStyle name="Comma 3 3 2 2 2 6" xfId="35857"/>
    <cellStyle name="Comma 3 3 2 2 2 6 2" xfId="35858"/>
    <cellStyle name="Comma 3 3 2 2 2 6 2 2" xfId="35859"/>
    <cellStyle name="Comma 3 3 2 2 2 6 2 2 2" xfId="35860"/>
    <cellStyle name="Comma 3 3 2 2 2 6 2 3" xfId="35861"/>
    <cellStyle name="Comma 3 3 2 2 2 6 3" xfId="35862"/>
    <cellStyle name="Comma 3 3 2 2 2 6 3 2" xfId="35863"/>
    <cellStyle name="Comma 3 3 2 2 2 6 4" xfId="35864"/>
    <cellStyle name="Comma 3 3 2 2 2 6 5" xfId="35865"/>
    <cellStyle name="Comma 3 3 2 2 2 6 6" xfId="35866"/>
    <cellStyle name="Comma 3 3 2 2 2 6 7" xfId="35867"/>
    <cellStyle name="Comma 3 3 2 2 2 6 8" xfId="35868"/>
    <cellStyle name="Comma 3 3 2 2 2 7" xfId="35869"/>
    <cellStyle name="Comma 3 3 2 2 2 7 2" xfId="35870"/>
    <cellStyle name="Comma 3 3 2 2 2 7 2 2" xfId="35871"/>
    <cellStyle name="Comma 3 3 2 2 2 7 2 2 2" xfId="35872"/>
    <cellStyle name="Comma 3 3 2 2 2 7 2 3" xfId="35873"/>
    <cellStyle name="Comma 3 3 2 2 2 7 3" xfId="35874"/>
    <cellStyle name="Comma 3 3 2 2 2 7 3 2" xfId="35875"/>
    <cellStyle name="Comma 3 3 2 2 2 7 4" xfId="35876"/>
    <cellStyle name="Comma 3 3 2 2 2 7 5" xfId="35877"/>
    <cellStyle name="Comma 3 3 2 2 2 7 6" xfId="35878"/>
    <cellStyle name="Comma 3 3 2 2 2 7 7" xfId="35879"/>
    <cellStyle name="Comma 3 3 2 2 2 7 8" xfId="35880"/>
    <cellStyle name="Comma 3 3 2 2 2 8" xfId="35881"/>
    <cellStyle name="Comma 3 3 2 2 2 8 2" xfId="35882"/>
    <cellStyle name="Comma 3 3 2 2 2 8 2 2" xfId="35883"/>
    <cellStyle name="Comma 3 3 2 2 2 8 2 2 2" xfId="35884"/>
    <cellStyle name="Comma 3 3 2 2 2 8 2 3" xfId="35885"/>
    <cellStyle name="Comma 3 3 2 2 2 8 3" xfId="35886"/>
    <cellStyle name="Comma 3 3 2 2 2 8 3 2" xfId="35887"/>
    <cellStyle name="Comma 3 3 2 2 2 8 4" xfId="35888"/>
    <cellStyle name="Comma 3 3 2 2 2 8 5" xfId="35889"/>
    <cellStyle name="Comma 3 3 2 2 2 9" xfId="35890"/>
    <cellStyle name="Comma 3 3 2 2 2 9 2" xfId="35891"/>
    <cellStyle name="Comma 3 3 2 2 2 9 2 2" xfId="35892"/>
    <cellStyle name="Comma 3 3 2 2 2 9 2 2 2" xfId="35893"/>
    <cellStyle name="Comma 3 3 2 2 2 9 2 3" xfId="35894"/>
    <cellStyle name="Comma 3 3 2 2 2 9 3" xfId="35895"/>
    <cellStyle name="Comma 3 3 2 2 2 9 3 2" xfId="35896"/>
    <cellStyle name="Comma 3 3 2 2 2 9 4" xfId="35897"/>
    <cellStyle name="Comma 3 3 2 2 2 9 5" xfId="35898"/>
    <cellStyle name="Comma 3 3 2 2 20" xfId="35899"/>
    <cellStyle name="Comma 3 3 2 2 21" xfId="35900"/>
    <cellStyle name="Comma 3 3 2 2 22" xfId="35901"/>
    <cellStyle name="Comma 3 3 2 2 3" xfId="35902"/>
    <cellStyle name="Comma 3 3 2 2 3 10" xfId="35903"/>
    <cellStyle name="Comma 3 3 2 2 3 10 2" xfId="35904"/>
    <cellStyle name="Comma 3 3 2 2 3 11" xfId="35905"/>
    <cellStyle name="Comma 3 3 2 2 3 11 2" xfId="35906"/>
    <cellStyle name="Comma 3 3 2 2 3 12" xfId="35907"/>
    <cellStyle name="Comma 3 3 2 2 3 13" xfId="35908"/>
    <cellStyle name="Comma 3 3 2 2 3 14" xfId="35909"/>
    <cellStyle name="Comma 3 3 2 2 3 15" xfId="35910"/>
    <cellStyle name="Comma 3 3 2 2 3 16" xfId="35911"/>
    <cellStyle name="Comma 3 3 2 2 3 17" xfId="35912"/>
    <cellStyle name="Comma 3 3 2 2 3 2" xfId="35913"/>
    <cellStyle name="Comma 3 3 2 2 3 2 10" xfId="35914"/>
    <cellStyle name="Comma 3 3 2 2 3 2 11" xfId="35915"/>
    <cellStyle name="Comma 3 3 2 2 3 2 12" xfId="35916"/>
    <cellStyle name="Comma 3 3 2 2 3 2 13" xfId="35917"/>
    <cellStyle name="Comma 3 3 2 2 3 2 14" xfId="35918"/>
    <cellStyle name="Comma 3 3 2 2 3 2 2" xfId="35919"/>
    <cellStyle name="Comma 3 3 2 2 3 2 2 2" xfId="35920"/>
    <cellStyle name="Comma 3 3 2 2 3 2 2 2 2" xfId="35921"/>
    <cellStyle name="Comma 3 3 2 2 3 2 2 2 2 2" xfId="35922"/>
    <cellStyle name="Comma 3 3 2 2 3 2 2 2 3" xfId="35923"/>
    <cellStyle name="Comma 3 3 2 2 3 2 2 3" xfId="35924"/>
    <cellStyle name="Comma 3 3 2 2 3 2 2 3 2" xfId="35925"/>
    <cellStyle name="Comma 3 3 2 2 3 2 2 4" xfId="35926"/>
    <cellStyle name="Comma 3 3 2 2 3 2 2 5" xfId="35927"/>
    <cellStyle name="Comma 3 3 2 2 3 2 2 6" xfId="35928"/>
    <cellStyle name="Comma 3 3 2 2 3 2 2 7" xfId="35929"/>
    <cellStyle name="Comma 3 3 2 2 3 2 2 8" xfId="35930"/>
    <cellStyle name="Comma 3 3 2 2 3 2 3" xfId="35931"/>
    <cellStyle name="Comma 3 3 2 2 3 2 3 2" xfId="35932"/>
    <cellStyle name="Comma 3 3 2 2 3 2 3 2 2" xfId="35933"/>
    <cellStyle name="Comma 3 3 2 2 3 2 3 2 2 2" xfId="35934"/>
    <cellStyle name="Comma 3 3 2 2 3 2 3 2 3" xfId="35935"/>
    <cellStyle name="Comma 3 3 2 2 3 2 3 3" xfId="35936"/>
    <cellStyle name="Comma 3 3 2 2 3 2 3 3 2" xfId="35937"/>
    <cellStyle name="Comma 3 3 2 2 3 2 3 4" xfId="35938"/>
    <cellStyle name="Comma 3 3 2 2 3 2 3 5" xfId="35939"/>
    <cellStyle name="Comma 3 3 2 2 3 2 3 6" xfId="35940"/>
    <cellStyle name="Comma 3 3 2 2 3 2 3 7" xfId="35941"/>
    <cellStyle name="Comma 3 3 2 2 3 2 3 8" xfId="35942"/>
    <cellStyle name="Comma 3 3 2 2 3 2 4" xfId="35943"/>
    <cellStyle name="Comma 3 3 2 2 3 2 4 2" xfId="35944"/>
    <cellStyle name="Comma 3 3 2 2 3 2 4 2 2" xfId="35945"/>
    <cellStyle name="Comma 3 3 2 2 3 2 4 2 2 2" xfId="35946"/>
    <cellStyle name="Comma 3 3 2 2 3 2 4 2 3" xfId="35947"/>
    <cellStyle name="Comma 3 3 2 2 3 2 4 3" xfId="35948"/>
    <cellStyle name="Comma 3 3 2 2 3 2 4 3 2" xfId="35949"/>
    <cellStyle name="Comma 3 3 2 2 3 2 4 4" xfId="35950"/>
    <cellStyle name="Comma 3 3 2 2 3 2 4 5" xfId="35951"/>
    <cellStyle name="Comma 3 3 2 2 3 2 5" xfId="35952"/>
    <cellStyle name="Comma 3 3 2 2 3 2 5 2" xfId="35953"/>
    <cellStyle name="Comma 3 3 2 2 3 2 5 2 2" xfId="35954"/>
    <cellStyle name="Comma 3 3 2 2 3 2 5 2 2 2" xfId="35955"/>
    <cellStyle name="Comma 3 3 2 2 3 2 5 2 3" xfId="35956"/>
    <cellStyle name="Comma 3 3 2 2 3 2 5 3" xfId="35957"/>
    <cellStyle name="Comma 3 3 2 2 3 2 5 3 2" xfId="35958"/>
    <cellStyle name="Comma 3 3 2 2 3 2 5 4" xfId="35959"/>
    <cellStyle name="Comma 3 3 2 2 3 2 5 5" xfId="35960"/>
    <cellStyle name="Comma 3 3 2 2 3 2 6" xfId="35961"/>
    <cellStyle name="Comma 3 3 2 2 3 2 6 2" xfId="35962"/>
    <cellStyle name="Comma 3 3 2 2 3 2 6 2 2" xfId="35963"/>
    <cellStyle name="Comma 3 3 2 2 3 2 6 3" xfId="35964"/>
    <cellStyle name="Comma 3 3 2 2 3 2 7" xfId="35965"/>
    <cellStyle name="Comma 3 3 2 2 3 2 7 2" xfId="35966"/>
    <cellStyle name="Comma 3 3 2 2 3 2 8" xfId="35967"/>
    <cellStyle name="Comma 3 3 2 2 3 2 8 2" xfId="35968"/>
    <cellStyle name="Comma 3 3 2 2 3 2 9" xfId="35969"/>
    <cellStyle name="Comma 3 3 2 2 3 3" xfId="35970"/>
    <cellStyle name="Comma 3 3 2 2 3 3 10" xfId="35971"/>
    <cellStyle name="Comma 3 3 2 2 3 3 11" xfId="35972"/>
    <cellStyle name="Comma 3 3 2 2 3 3 12" xfId="35973"/>
    <cellStyle name="Comma 3 3 2 2 3 3 13" xfId="35974"/>
    <cellStyle name="Comma 3 3 2 2 3 3 14" xfId="35975"/>
    <cellStyle name="Comma 3 3 2 2 3 3 2" xfId="35976"/>
    <cellStyle name="Comma 3 3 2 2 3 3 2 2" xfId="35977"/>
    <cellStyle name="Comma 3 3 2 2 3 3 2 2 2" xfId="35978"/>
    <cellStyle name="Comma 3 3 2 2 3 3 2 2 2 2" xfId="35979"/>
    <cellStyle name="Comma 3 3 2 2 3 3 2 2 3" xfId="35980"/>
    <cellStyle name="Comma 3 3 2 2 3 3 2 3" xfId="35981"/>
    <cellStyle name="Comma 3 3 2 2 3 3 2 3 2" xfId="35982"/>
    <cellStyle name="Comma 3 3 2 2 3 3 2 4" xfId="35983"/>
    <cellStyle name="Comma 3 3 2 2 3 3 2 5" xfId="35984"/>
    <cellStyle name="Comma 3 3 2 2 3 3 2 6" xfId="35985"/>
    <cellStyle name="Comma 3 3 2 2 3 3 2 7" xfId="35986"/>
    <cellStyle name="Comma 3 3 2 2 3 3 2 8" xfId="35987"/>
    <cellStyle name="Comma 3 3 2 2 3 3 3" xfId="35988"/>
    <cellStyle name="Comma 3 3 2 2 3 3 3 2" xfId="35989"/>
    <cellStyle name="Comma 3 3 2 2 3 3 3 2 2" xfId="35990"/>
    <cellStyle name="Comma 3 3 2 2 3 3 3 2 2 2" xfId="35991"/>
    <cellStyle name="Comma 3 3 2 2 3 3 3 2 3" xfId="35992"/>
    <cellStyle name="Comma 3 3 2 2 3 3 3 3" xfId="35993"/>
    <cellStyle name="Comma 3 3 2 2 3 3 3 3 2" xfId="35994"/>
    <cellStyle name="Comma 3 3 2 2 3 3 3 4" xfId="35995"/>
    <cellStyle name="Comma 3 3 2 2 3 3 3 5" xfId="35996"/>
    <cellStyle name="Comma 3 3 2 2 3 3 3 6" xfId="35997"/>
    <cellStyle name="Comma 3 3 2 2 3 3 3 7" xfId="35998"/>
    <cellStyle name="Comma 3 3 2 2 3 3 3 8" xfId="35999"/>
    <cellStyle name="Comma 3 3 2 2 3 3 4" xfId="36000"/>
    <cellStyle name="Comma 3 3 2 2 3 3 4 2" xfId="36001"/>
    <cellStyle name="Comma 3 3 2 2 3 3 4 2 2" xfId="36002"/>
    <cellStyle name="Comma 3 3 2 2 3 3 4 2 2 2" xfId="36003"/>
    <cellStyle name="Comma 3 3 2 2 3 3 4 2 3" xfId="36004"/>
    <cellStyle name="Comma 3 3 2 2 3 3 4 3" xfId="36005"/>
    <cellStyle name="Comma 3 3 2 2 3 3 4 3 2" xfId="36006"/>
    <cellStyle name="Comma 3 3 2 2 3 3 4 4" xfId="36007"/>
    <cellStyle name="Comma 3 3 2 2 3 3 4 5" xfId="36008"/>
    <cellStyle name="Comma 3 3 2 2 3 3 5" xfId="36009"/>
    <cellStyle name="Comma 3 3 2 2 3 3 5 2" xfId="36010"/>
    <cellStyle name="Comma 3 3 2 2 3 3 5 2 2" xfId="36011"/>
    <cellStyle name="Comma 3 3 2 2 3 3 5 2 2 2" xfId="36012"/>
    <cellStyle name="Comma 3 3 2 2 3 3 5 2 3" xfId="36013"/>
    <cellStyle name="Comma 3 3 2 2 3 3 5 3" xfId="36014"/>
    <cellStyle name="Comma 3 3 2 2 3 3 5 3 2" xfId="36015"/>
    <cellStyle name="Comma 3 3 2 2 3 3 5 4" xfId="36016"/>
    <cellStyle name="Comma 3 3 2 2 3 3 5 5" xfId="36017"/>
    <cellStyle name="Comma 3 3 2 2 3 3 6" xfId="36018"/>
    <cellStyle name="Comma 3 3 2 2 3 3 6 2" xfId="36019"/>
    <cellStyle name="Comma 3 3 2 2 3 3 6 2 2" xfId="36020"/>
    <cellStyle name="Comma 3 3 2 2 3 3 6 3" xfId="36021"/>
    <cellStyle name="Comma 3 3 2 2 3 3 7" xfId="36022"/>
    <cellStyle name="Comma 3 3 2 2 3 3 7 2" xfId="36023"/>
    <cellStyle name="Comma 3 3 2 2 3 3 8" xfId="36024"/>
    <cellStyle name="Comma 3 3 2 2 3 3 8 2" xfId="36025"/>
    <cellStyle name="Comma 3 3 2 2 3 3 9" xfId="36026"/>
    <cellStyle name="Comma 3 3 2 2 3 4" xfId="36027"/>
    <cellStyle name="Comma 3 3 2 2 3 4 10" xfId="36028"/>
    <cellStyle name="Comma 3 3 2 2 3 4 11" xfId="36029"/>
    <cellStyle name="Comma 3 3 2 2 3 4 12" xfId="36030"/>
    <cellStyle name="Comma 3 3 2 2 3 4 13" xfId="36031"/>
    <cellStyle name="Comma 3 3 2 2 3 4 14" xfId="36032"/>
    <cellStyle name="Comma 3 3 2 2 3 4 2" xfId="36033"/>
    <cellStyle name="Comma 3 3 2 2 3 4 2 2" xfId="36034"/>
    <cellStyle name="Comma 3 3 2 2 3 4 2 2 2" xfId="36035"/>
    <cellStyle name="Comma 3 3 2 2 3 4 2 2 2 2" xfId="36036"/>
    <cellStyle name="Comma 3 3 2 2 3 4 2 2 3" xfId="36037"/>
    <cellStyle name="Comma 3 3 2 2 3 4 2 3" xfId="36038"/>
    <cellStyle name="Comma 3 3 2 2 3 4 2 3 2" xfId="36039"/>
    <cellStyle name="Comma 3 3 2 2 3 4 2 4" xfId="36040"/>
    <cellStyle name="Comma 3 3 2 2 3 4 2 5" xfId="36041"/>
    <cellStyle name="Comma 3 3 2 2 3 4 2 6" xfId="36042"/>
    <cellStyle name="Comma 3 3 2 2 3 4 2 7" xfId="36043"/>
    <cellStyle name="Comma 3 3 2 2 3 4 2 8" xfId="36044"/>
    <cellStyle name="Comma 3 3 2 2 3 4 3" xfId="36045"/>
    <cellStyle name="Comma 3 3 2 2 3 4 3 2" xfId="36046"/>
    <cellStyle name="Comma 3 3 2 2 3 4 3 2 2" xfId="36047"/>
    <cellStyle name="Comma 3 3 2 2 3 4 3 2 2 2" xfId="36048"/>
    <cellStyle name="Comma 3 3 2 2 3 4 3 2 3" xfId="36049"/>
    <cellStyle name="Comma 3 3 2 2 3 4 3 3" xfId="36050"/>
    <cellStyle name="Comma 3 3 2 2 3 4 3 3 2" xfId="36051"/>
    <cellStyle name="Comma 3 3 2 2 3 4 3 4" xfId="36052"/>
    <cellStyle name="Comma 3 3 2 2 3 4 3 5" xfId="36053"/>
    <cellStyle name="Comma 3 3 2 2 3 4 3 6" xfId="36054"/>
    <cellStyle name="Comma 3 3 2 2 3 4 3 7" xfId="36055"/>
    <cellStyle name="Comma 3 3 2 2 3 4 3 8" xfId="36056"/>
    <cellStyle name="Comma 3 3 2 2 3 4 4" xfId="36057"/>
    <cellStyle name="Comma 3 3 2 2 3 4 4 2" xfId="36058"/>
    <cellStyle name="Comma 3 3 2 2 3 4 4 2 2" xfId="36059"/>
    <cellStyle name="Comma 3 3 2 2 3 4 4 2 2 2" xfId="36060"/>
    <cellStyle name="Comma 3 3 2 2 3 4 4 2 3" xfId="36061"/>
    <cellStyle name="Comma 3 3 2 2 3 4 4 3" xfId="36062"/>
    <cellStyle name="Comma 3 3 2 2 3 4 4 3 2" xfId="36063"/>
    <cellStyle name="Comma 3 3 2 2 3 4 4 4" xfId="36064"/>
    <cellStyle name="Comma 3 3 2 2 3 4 4 5" xfId="36065"/>
    <cellStyle name="Comma 3 3 2 2 3 4 5" xfId="36066"/>
    <cellStyle name="Comma 3 3 2 2 3 4 5 2" xfId="36067"/>
    <cellStyle name="Comma 3 3 2 2 3 4 5 2 2" xfId="36068"/>
    <cellStyle name="Comma 3 3 2 2 3 4 5 2 2 2" xfId="36069"/>
    <cellStyle name="Comma 3 3 2 2 3 4 5 2 3" xfId="36070"/>
    <cellStyle name="Comma 3 3 2 2 3 4 5 3" xfId="36071"/>
    <cellStyle name="Comma 3 3 2 2 3 4 5 3 2" xfId="36072"/>
    <cellStyle name="Comma 3 3 2 2 3 4 5 4" xfId="36073"/>
    <cellStyle name="Comma 3 3 2 2 3 4 5 5" xfId="36074"/>
    <cellStyle name="Comma 3 3 2 2 3 4 6" xfId="36075"/>
    <cellStyle name="Comma 3 3 2 2 3 4 6 2" xfId="36076"/>
    <cellStyle name="Comma 3 3 2 2 3 4 6 2 2" xfId="36077"/>
    <cellStyle name="Comma 3 3 2 2 3 4 6 3" xfId="36078"/>
    <cellStyle name="Comma 3 3 2 2 3 4 7" xfId="36079"/>
    <cellStyle name="Comma 3 3 2 2 3 4 7 2" xfId="36080"/>
    <cellStyle name="Comma 3 3 2 2 3 4 8" xfId="36081"/>
    <cellStyle name="Comma 3 3 2 2 3 4 8 2" xfId="36082"/>
    <cellStyle name="Comma 3 3 2 2 3 4 9" xfId="36083"/>
    <cellStyle name="Comma 3 3 2 2 3 5" xfId="36084"/>
    <cellStyle name="Comma 3 3 2 2 3 5 2" xfId="36085"/>
    <cellStyle name="Comma 3 3 2 2 3 5 2 2" xfId="36086"/>
    <cellStyle name="Comma 3 3 2 2 3 5 2 2 2" xfId="36087"/>
    <cellStyle name="Comma 3 3 2 2 3 5 2 3" xfId="36088"/>
    <cellStyle name="Comma 3 3 2 2 3 5 3" xfId="36089"/>
    <cellStyle name="Comma 3 3 2 2 3 5 3 2" xfId="36090"/>
    <cellStyle name="Comma 3 3 2 2 3 5 4" xfId="36091"/>
    <cellStyle name="Comma 3 3 2 2 3 5 5" xfId="36092"/>
    <cellStyle name="Comma 3 3 2 2 3 5 6" xfId="36093"/>
    <cellStyle name="Comma 3 3 2 2 3 5 7" xfId="36094"/>
    <cellStyle name="Comma 3 3 2 2 3 5 8" xfId="36095"/>
    <cellStyle name="Comma 3 3 2 2 3 6" xfId="36096"/>
    <cellStyle name="Comma 3 3 2 2 3 6 2" xfId="36097"/>
    <cellStyle name="Comma 3 3 2 2 3 6 2 2" xfId="36098"/>
    <cellStyle name="Comma 3 3 2 2 3 6 2 2 2" xfId="36099"/>
    <cellStyle name="Comma 3 3 2 2 3 6 2 3" xfId="36100"/>
    <cellStyle name="Comma 3 3 2 2 3 6 3" xfId="36101"/>
    <cellStyle name="Comma 3 3 2 2 3 6 3 2" xfId="36102"/>
    <cellStyle name="Comma 3 3 2 2 3 6 4" xfId="36103"/>
    <cellStyle name="Comma 3 3 2 2 3 6 5" xfId="36104"/>
    <cellStyle name="Comma 3 3 2 2 3 6 6" xfId="36105"/>
    <cellStyle name="Comma 3 3 2 2 3 6 7" xfId="36106"/>
    <cellStyle name="Comma 3 3 2 2 3 6 8" xfId="36107"/>
    <cellStyle name="Comma 3 3 2 2 3 7" xfId="36108"/>
    <cellStyle name="Comma 3 3 2 2 3 7 2" xfId="36109"/>
    <cellStyle name="Comma 3 3 2 2 3 7 2 2" xfId="36110"/>
    <cellStyle name="Comma 3 3 2 2 3 7 2 2 2" xfId="36111"/>
    <cellStyle name="Comma 3 3 2 2 3 7 2 3" xfId="36112"/>
    <cellStyle name="Comma 3 3 2 2 3 7 3" xfId="36113"/>
    <cellStyle name="Comma 3 3 2 2 3 7 3 2" xfId="36114"/>
    <cellStyle name="Comma 3 3 2 2 3 7 4" xfId="36115"/>
    <cellStyle name="Comma 3 3 2 2 3 7 5" xfId="36116"/>
    <cellStyle name="Comma 3 3 2 2 3 8" xfId="36117"/>
    <cellStyle name="Comma 3 3 2 2 3 8 2" xfId="36118"/>
    <cellStyle name="Comma 3 3 2 2 3 8 2 2" xfId="36119"/>
    <cellStyle name="Comma 3 3 2 2 3 8 2 2 2" xfId="36120"/>
    <cellStyle name="Comma 3 3 2 2 3 8 2 3" xfId="36121"/>
    <cellStyle name="Comma 3 3 2 2 3 8 3" xfId="36122"/>
    <cellStyle name="Comma 3 3 2 2 3 8 3 2" xfId="36123"/>
    <cellStyle name="Comma 3 3 2 2 3 8 4" xfId="36124"/>
    <cellStyle name="Comma 3 3 2 2 3 8 5" xfId="36125"/>
    <cellStyle name="Comma 3 3 2 2 3 9" xfId="36126"/>
    <cellStyle name="Comma 3 3 2 2 3 9 2" xfId="36127"/>
    <cellStyle name="Comma 3 3 2 2 3 9 2 2" xfId="36128"/>
    <cellStyle name="Comma 3 3 2 2 3 9 3" xfId="36129"/>
    <cellStyle name="Comma 3 3 2 2 4" xfId="36130"/>
    <cellStyle name="Comma 3 3 2 2 4 10" xfId="36131"/>
    <cellStyle name="Comma 3 3 2 2 4 11" xfId="36132"/>
    <cellStyle name="Comma 3 3 2 2 4 12" xfId="36133"/>
    <cellStyle name="Comma 3 3 2 2 4 13" xfId="36134"/>
    <cellStyle name="Comma 3 3 2 2 4 14" xfId="36135"/>
    <cellStyle name="Comma 3 3 2 2 4 2" xfId="36136"/>
    <cellStyle name="Comma 3 3 2 2 4 2 2" xfId="36137"/>
    <cellStyle name="Comma 3 3 2 2 4 2 2 2" xfId="36138"/>
    <cellStyle name="Comma 3 3 2 2 4 2 2 2 2" xfId="36139"/>
    <cellStyle name="Comma 3 3 2 2 4 2 2 3" xfId="36140"/>
    <cellStyle name="Comma 3 3 2 2 4 2 3" xfId="36141"/>
    <cellStyle name="Comma 3 3 2 2 4 2 3 2" xfId="36142"/>
    <cellStyle name="Comma 3 3 2 2 4 2 4" xfId="36143"/>
    <cellStyle name="Comma 3 3 2 2 4 2 5" xfId="36144"/>
    <cellStyle name="Comma 3 3 2 2 4 2 6" xfId="36145"/>
    <cellStyle name="Comma 3 3 2 2 4 2 7" xfId="36146"/>
    <cellStyle name="Comma 3 3 2 2 4 2 8" xfId="36147"/>
    <cellStyle name="Comma 3 3 2 2 4 3" xfId="36148"/>
    <cellStyle name="Comma 3 3 2 2 4 3 2" xfId="36149"/>
    <cellStyle name="Comma 3 3 2 2 4 3 2 2" xfId="36150"/>
    <cellStyle name="Comma 3 3 2 2 4 3 2 2 2" xfId="36151"/>
    <cellStyle name="Comma 3 3 2 2 4 3 2 3" xfId="36152"/>
    <cellStyle name="Comma 3 3 2 2 4 3 3" xfId="36153"/>
    <cellStyle name="Comma 3 3 2 2 4 3 3 2" xfId="36154"/>
    <cellStyle name="Comma 3 3 2 2 4 3 4" xfId="36155"/>
    <cellStyle name="Comma 3 3 2 2 4 3 5" xfId="36156"/>
    <cellStyle name="Comma 3 3 2 2 4 3 6" xfId="36157"/>
    <cellStyle name="Comma 3 3 2 2 4 3 7" xfId="36158"/>
    <cellStyle name="Comma 3 3 2 2 4 3 8" xfId="36159"/>
    <cellStyle name="Comma 3 3 2 2 4 4" xfId="36160"/>
    <cellStyle name="Comma 3 3 2 2 4 4 2" xfId="36161"/>
    <cellStyle name="Comma 3 3 2 2 4 4 2 2" xfId="36162"/>
    <cellStyle name="Comma 3 3 2 2 4 4 2 2 2" xfId="36163"/>
    <cellStyle name="Comma 3 3 2 2 4 4 2 3" xfId="36164"/>
    <cellStyle name="Comma 3 3 2 2 4 4 3" xfId="36165"/>
    <cellStyle name="Comma 3 3 2 2 4 4 3 2" xfId="36166"/>
    <cellStyle name="Comma 3 3 2 2 4 4 4" xfId="36167"/>
    <cellStyle name="Comma 3 3 2 2 4 4 5" xfId="36168"/>
    <cellStyle name="Comma 3 3 2 2 4 5" xfId="36169"/>
    <cellStyle name="Comma 3 3 2 2 4 5 2" xfId="36170"/>
    <cellStyle name="Comma 3 3 2 2 4 5 2 2" xfId="36171"/>
    <cellStyle name="Comma 3 3 2 2 4 5 2 2 2" xfId="36172"/>
    <cellStyle name="Comma 3 3 2 2 4 5 2 3" xfId="36173"/>
    <cellStyle name="Comma 3 3 2 2 4 5 3" xfId="36174"/>
    <cellStyle name="Comma 3 3 2 2 4 5 3 2" xfId="36175"/>
    <cellStyle name="Comma 3 3 2 2 4 5 4" xfId="36176"/>
    <cellStyle name="Comma 3 3 2 2 4 5 5" xfId="36177"/>
    <cellStyle name="Comma 3 3 2 2 4 6" xfId="36178"/>
    <cellStyle name="Comma 3 3 2 2 4 6 2" xfId="36179"/>
    <cellStyle name="Comma 3 3 2 2 4 6 2 2" xfId="36180"/>
    <cellStyle name="Comma 3 3 2 2 4 6 3" xfId="36181"/>
    <cellStyle name="Comma 3 3 2 2 4 7" xfId="36182"/>
    <cellStyle name="Comma 3 3 2 2 4 7 2" xfId="36183"/>
    <cellStyle name="Comma 3 3 2 2 4 8" xfId="36184"/>
    <cellStyle name="Comma 3 3 2 2 4 8 2" xfId="36185"/>
    <cellStyle name="Comma 3 3 2 2 4 9" xfId="36186"/>
    <cellStyle name="Comma 3 3 2 2 5" xfId="36187"/>
    <cellStyle name="Comma 3 3 2 2 5 10" xfId="36188"/>
    <cellStyle name="Comma 3 3 2 2 5 11" xfId="36189"/>
    <cellStyle name="Comma 3 3 2 2 5 12" xfId="36190"/>
    <cellStyle name="Comma 3 3 2 2 5 13" xfId="36191"/>
    <cellStyle name="Comma 3 3 2 2 5 14" xfId="36192"/>
    <cellStyle name="Comma 3 3 2 2 5 2" xfId="36193"/>
    <cellStyle name="Comma 3 3 2 2 5 2 2" xfId="36194"/>
    <cellStyle name="Comma 3 3 2 2 5 2 2 2" xfId="36195"/>
    <cellStyle name="Comma 3 3 2 2 5 2 2 2 2" xfId="36196"/>
    <cellStyle name="Comma 3 3 2 2 5 2 2 3" xfId="36197"/>
    <cellStyle name="Comma 3 3 2 2 5 2 3" xfId="36198"/>
    <cellStyle name="Comma 3 3 2 2 5 2 3 2" xfId="36199"/>
    <cellStyle name="Comma 3 3 2 2 5 2 4" xfId="36200"/>
    <cellStyle name="Comma 3 3 2 2 5 2 5" xfId="36201"/>
    <cellStyle name="Comma 3 3 2 2 5 2 6" xfId="36202"/>
    <cellStyle name="Comma 3 3 2 2 5 2 7" xfId="36203"/>
    <cellStyle name="Comma 3 3 2 2 5 2 8" xfId="36204"/>
    <cellStyle name="Comma 3 3 2 2 5 3" xfId="36205"/>
    <cellStyle name="Comma 3 3 2 2 5 3 2" xfId="36206"/>
    <cellStyle name="Comma 3 3 2 2 5 3 2 2" xfId="36207"/>
    <cellStyle name="Comma 3 3 2 2 5 3 2 2 2" xfId="36208"/>
    <cellStyle name="Comma 3 3 2 2 5 3 2 3" xfId="36209"/>
    <cellStyle name="Comma 3 3 2 2 5 3 3" xfId="36210"/>
    <cellStyle name="Comma 3 3 2 2 5 3 3 2" xfId="36211"/>
    <cellStyle name="Comma 3 3 2 2 5 3 4" xfId="36212"/>
    <cellStyle name="Comma 3 3 2 2 5 3 5" xfId="36213"/>
    <cellStyle name="Comma 3 3 2 2 5 3 6" xfId="36214"/>
    <cellStyle name="Comma 3 3 2 2 5 3 7" xfId="36215"/>
    <cellStyle name="Comma 3 3 2 2 5 3 8" xfId="36216"/>
    <cellStyle name="Comma 3 3 2 2 5 4" xfId="36217"/>
    <cellStyle name="Comma 3 3 2 2 5 4 2" xfId="36218"/>
    <cellStyle name="Comma 3 3 2 2 5 4 2 2" xfId="36219"/>
    <cellStyle name="Comma 3 3 2 2 5 4 2 2 2" xfId="36220"/>
    <cellStyle name="Comma 3 3 2 2 5 4 2 3" xfId="36221"/>
    <cellStyle name="Comma 3 3 2 2 5 4 3" xfId="36222"/>
    <cellStyle name="Comma 3 3 2 2 5 4 3 2" xfId="36223"/>
    <cellStyle name="Comma 3 3 2 2 5 4 4" xfId="36224"/>
    <cellStyle name="Comma 3 3 2 2 5 4 5" xfId="36225"/>
    <cellStyle name="Comma 3 3 2 2 5 5" xfId="36226"/>
    <cellStyle name="Comma 3 3 2 2 5 5 2" xfId="36227"/>
    <cellStyle name="Comma 3 3 2 2 5 5 2 2" xfId="36228"/>
    <cellStyle name="Comma 3 3 2 2 5 5 2 2 2" xfId="36229"/>
    <cellStyle name="Comma 3 3 2 2 5 5 2 3" xfId="36230"/>
    <cellStyle name="Comma 3 3 2 2 5 5 3" xfId="36231"/>
    <cellStyle name="Comma 3 3 2 2 5 5 3 2" xfId="36232"/>
    <cellStyle name="Comma 3 3 2 2 5 5 4" xfId="36233"/>
    <cellStyle name="Comma 3 3 2 2 5 5 5" xfId="36234"/>
    <cellStyle name="Comma 3 3 2 2 5 6" xfId="36235"/>
    <cellStyle name="Comma 3 3 2 2 5 6 2" xfId="36236"/>
    <cellStyle name="Comma 3 3 2 2 5 6 2 2" xfId="36237"/>
    <cellStyle name="Comma 3 3 2 2 5 6 3" xfId="36238"/>
    <cellStyle name="Comma 3 3 2 2 5 7" xfId="36239"/>
    <cellStyle name="Comma 3 3 2 2 5 7 2" xfId="36240"/>
    <cellStyle name="Comma 3 3 2 2 5 8" xfId="36241"/>
    <cellStyle name="Comma 3 3 2 2 5 8 2" xfId="36242"/>
    <cellStyle name="Comma 3 3 2 2 5 9" xfId="36243"/>
    <cellStyle name="Comma 3 3 2 2 6" xfId="36244"/>
    <cellStyle name="Comma 3 3 2 2 6 10" xfId="36245"/>
    <cellStyle name="Comma 3 3 2 2 6 11" xfId="36246"/>
    <cellStyle name="Comma 3 3 2 2 6 12" xfId="36247"/>
    <cellStyle name="Comma 3 3 2 2 6 13" xfId="36248"/>
    <cellStyle name="Comma 3 3 2 2 6 14" xfId="36249"/>
    <cellStyle name="Comma 3 3 2 2 6 2" xfId="36250"/>
    <cellStyle name="Comma 3 3 2 2 6 2 2" xfId="36251"/>
    <cellStyle name="Comma 3 3 2 2 6 2 2 2" xfId="36252"/>
    <cellStyle name="Comma 3 3 2 2 6 2 2 2 2" xfId="36253"/>
    <cellStyle name="Comma 3 3 2 2 6 2 2 3" xfId="36254"/>
    <cellStyle name="Comma 3 3 2 2 6 2 3" xfId="36255"/>
    <cellStyle name="Comma 3 3 2 2 6 2 3 2" xfId="36256"/>
    <cellStyle name="Comma 3 3 2 2 6 2 4" xfId="36257"/>
    <cellStyle name="Comma 3 3 2 2 6 2 5" xfId="36258"/>
    <cellStyle name="Comma 3 3 2 2 6 2 6" xfId="36259"/>
    <cellStyle name="Comma 3 3 2 2 6 2 7" xfId="36260"/>
    <cellStyle name="Comma 3 3 2 2 6 2 8" xfId="36261"/>
    <cellStyle name="Comma 3 3 2 2 6 3" xfId="36262"/>
    <cellStyle name="Comma 3 3 2 2 6 3 2" xfId="36263"/>
    <cellStyle name="Comma 3 3 2 2 6 3 2 2" xfId="36264"/>
    <cellStyle name="Comma 3 3 2 2 6 3 2 2 2" xfId="36265"/>
    <cellStyle name="Comma 3 3 2 2 6 3 2 3" xfId="36266"/>
    <cellStyle name="Comma 3 3 2 2 6 3 3" xfId="36267"/>
    <cellStyle name="Comma 3 3 2 2 6 3 3 2" xfId="36268"/>
    <cellStyle name="Comma 3 3 2 2 6 3 4" xfId="36269"/>
    <cellStyle name="Comma 3 3 2 2 6 3 5" xfId="36270"/>
    <cellStyle name="Comma 3 3 2 2 6 3 6" xfId="36271"/>
    <cellStyle name="Comma 3 3 2 2 6 3 7" xfId="36272"/>
    <cellStyle name="Comma 3 3 2 2 6 3 8" xfId="36273"/>
    <cellStyle name="Comma 3 3 2 2 6 4" xfId="36274"/>
    <cellStyle name="Comma 3 3 2 2 6 4 2" xfId="36275"/>
    <cellStyle name="Comma 3 3 2 2 6 4 2 2" xfId="36276"/>
    <cellStyle name="Comma 3 3 2 2 6 4 2 2 2" xfId="36277"/>
    <cellStyle name="Comma 3 3 2 2 6 4 2 3" xfId="36278"/>
    <cellStyle name="Comma 3 3 2 2 6 4 3" xfId="36279"/>
    <cellStyle name="Comma 3 3 2 2 6 4 3 2" xfId="36280"/>
    <cellStyle name="Comma 3 3 2 2 6 4 4" xfId="36281"/>
    <cellStyle name="Comma 3 3 2 2 6 4 5" xfId="36282"/>
    <cellStyle name="Comma 3 3 2 2 6 5" xfId="36283"/>
    <cellStyle name="Comma 3 3 2 2 6 5 2" xfId="36284"/>
    <cellStyle name="Comma 3 3 2 2 6 5 2 2" xfId="36285"/>
    <cellStyle name="Comma 3 3 2 2 6 5 2 2 2" xfId="36286"/>
    <cellStyle name="Comma 3 3 2 2 6 5 2 3" xfId="36287"/>
    <cellStyle name="Comma 3 3 2 2 6 5 3" xfId="36288"/>
    <cellStyle name="Comma 3 3 2 2 6 5 3 2" xfId="36289"/>
    <cellStyle name="Comma 3 3 2 2 6 5 4" xfId="36290"/>
    <cellStyle name="Comma 3 3 2 2 6 5 5" xfId="36291"/>
    <cellStyle name="Comma 3 3 2 2 6 6" xfId="36292"/>
    <cellStyle name="Comma 3 3 2 2 6 6 2" xfId="36293"/>
    <cellStyle name="Comma 3 3 2 2 6 6 2 2" xfId="36294"/>
    <cellStyle name="Comma 3 3 2 2 6 6 3" xfId="36295"/>
    <cellStyle name="Comma 3 3 2 2 6 7" xfId="36296"/>
    <cellStyle name="Comma 3 3 2 2 6 7 2" xfId="36297"/>
    <cellStyle name="Comma 3 3 2 2 6 8" xfId="36298"/>
    <cellStyle name="Comma 3 3 2 2 6 8 2" xfId="36299"/>
    <cellStyle name="Comma 3 3 2 2 6 9" xfId="36300"/>
    <cellStyle name="Comma 3 3 2 2 7" xfId="36301"/>
    <cellStyle name="Comma 3 3 2 2 7 2" xfId="36302"/>
    <cellStyle name="Comma 3 3 2 2 7 2 2" xfId="36303"/>
    <cellStyle name="Comma 3 3 2 2 7 2 2 2" xfId="36304"/>
    <cellStyle name="Comma 3 3 2 2 7 2 3" xfId="36305"/>
    <cellStyle name="Comma 3 3 2 2 7 3" xfId="36306"/>
    <cellStyle name="Comma 3 3 2 2 7 3 2" xfId="36307"/>
    <cellStyle name="Comma 3 3 2 2 7 4" xfId="36308"/>
    <cellStyle name="Comma 3 3 2 2 7 5" xfId="36309"/>
    <cellStyle name="Comma 3 3 2 2 7 6" xfId="36310"/>
    <cellStyle name="Comma 3 3 2 2 7 7" xfId="36311"/>
    <cellStyle name="Comma 3 3 2 2 7 8" xfId="36312"/>
    <cellStyle name="Comma 3 3 2 2 8" xfId="36313"/>
    <cellStyle name="Comma 3 3 2 2 8 2" xfId="36314"/>
    <cellStyle name="Comma 3 3 2 2 8 2 2" xfId="36315"/>
    <cellStyle name="Comma 3 3 2 2 8 2 2 2" xfId="36316"/>
    <cellStyle name="Comma 3 3 2 2 8 2 3" xfId="36317"/>
    <cellStyle name="Comma 3 3 2 2 8 3" xfId="36318"/>
    <cellStyle name="Comma 3 3 2 2 8 3 2" xfId="36319"/>
    <cellStyle name="Comma 3 3 2 2 8 4" xfId="36320"/>
    <cellStyle name="Comma 3 3 2 2 8 5" xfId="36321"/>
    <cellStyle name="Comma 3 3 2 2 8 6" xfId="36322"/>
    <cellStyle name="Comma 3 3 2 2 8 7" xfId="36323"/>
    <cellStyle name="Comma 3 3 2 2 8 8" xfId="36324"/>
    <cellStyle name="Comma 3 3 2 2 9" xfId="36325"/>
    <cellStyle name="Comma 3 3 2 2 9 2" xfId="36326"/>
    <cellStyle name="Comma 3 3 2 2 9 2 2" xfId="36327"/>
    <cellStyle name="Comma 3 3 2 2 9 2 2 2" xfId="36328"/>
    <cellStyle name="Comma 3 3 2 2 9 2 3" xfId="36329"/>
    <cellStyle name="Comma 3 3 2 2 9 3" xfId="36330"/>
    <cellStyle name="Comma 3 3 2 2 9 3 2" xfId="36331"/>
    <cellStyle name="Comma 3 3 2 2 9 4" xfId="36332"/>
    <cellStyle name="Comma 3 3 2 2 9 5" xfId="36333"/>
    <cellStyle name="Comma 3 3 2 20" xfId="36334"/>
    <cellStyle name="Comma 3 3 2 21" xfId="36335"/>
    <cellStyle name="Comma 3 3 2 22" xfId="36336"/>
    <cellStyle name="Comma 3 3 2 23" xfId="36337"/>
    <cellStyle name="Comma 3 3 2 24" xfId="36338"/>
    <cellStyle name="Comma 3 3 2 25" xfId="35328"/>
    <cellStyle name="Comma 3 3 2 3" xfId="36339"/>
    <cellStyle name="Comma 3 3 2 3 10" xfId="36340"/>
    <cellStyle name="Comma 3 3 2 3 10 2" xfId="36341"/>
    <cellStyle name="Comma 3 3 2 3 10 2 2" xfId="36342"/>
    <cellStyle name="Comma 3 3 2 3 10 2 2 2" xfId="36343"/>
    <cellStyle name="Comma 3 3 2 3 10 2 3" xfId="36344"/>
    <cellStyle name="Comma 3 3 2 3 10 3" xfId="36345"/>
    <cellStyle name="Comma 3 3 2 3 10 3 2" xfId="36346"/>
    <cellStyle name="Comma 3 3 2 3 10 4" xfId="36347"/>
    <cellStyle name="Comma 3 3 2 3 10 5" xfId="36348"/>
    <cellStyle name="Comma 3 3 2 3 11" xfId="36349"/>
    <cellStyle name="Comma 3 3 2 3 11 2" xfId="36350"/>
    <cellStyle name="Comma 3 3 2 3 11 2 2" xfId="36351"/>
    <cellStyle name="Comma 3 3 2 3 11 2 2 2" xfId="36352"/>
    <cellStyle name="Comma 3 3 2 3 11 2 3" xfId="36353"/>
    <cellStyle name="Comma 3 3 2 3 11 3" xfId="36354"/>
    <cellStyle name="Comma 3 3 2 3 11 3 2" xfId="36355"/>
    <cellStyle name="Comma 3 3 2 3 11 4" xfId="36356"/>
    <cellStyle name="Comma 3 3 2 3 11 5" xfId="36357"/>
    <cellStyle name="Comma 3 3 2 3 12" xfId="36358"/>
    <cellStyle name="Comma 3 3 2 3 12 2" xfId="36359"/>
    <cellStyle name="Comma 3 3 2 3 12 2 2" xfId="36360"/>
    <cellStyle name="Comma 3 3 2 3 12 3" xfId="36361"/>
    <cellStyle name="Comma 3 3 2 3 13" xfId="36362"/>
    <cellStyle name="Comma 3 3 2 3 13 2" xfId="36363"/>
    <cellStyle name="Comma 3 3 2 3 14" xfId="36364"/>
    <cellStyle name="Comma 3 3 2 3 14 2" xfId="36365"/>
    <cellStyle name="Comma 3 3 2 3 15" xfId="36366"/>
    <cellStyle name="Comma 3 3 2 3 16" xfId="36367"/>
    <cellStyle name="Comma 3 3 2 3 17" xfId="36368"/>
    <cellStyle name="Comma 3 3 2 3 18" xfId="36369"/>
    <cellStyle name="Comma 3 3 2 3 19" xfId="36370"/>
    <cellStyle name="Comma 3 3 2 3 2" xfId="36371"/>
    <cellStyle name="Comma 3 3 2 3 2 10" xfId="36372"/>
    <cellStyle name="Comma 3 3 2 3 2 10 2" xfId="36373"/>
    <cellStyle name="Comma 3 3 2 3 2 11" xfId="36374"/>
    <cellStyle name="Comma 3 3 2 3 2 11 2" xfId="36375"/>
    <cellStyle name="Comma 3 3 2 3 2 12" xfId="36376"/>
    <cellStyle name="Comma 3 3 2 3 2 13" xfId="36377"/>
    <cellStyle name="Comma 3 3 2 3 2 14" xfId="36378"/>
    <cellStyle name="Comma 3 3 2 3 2 15" xfId="36379"/>
    <cellStyle name="Comma 3 3 2 3 2 16" xfId="36380"/>
    <cellStyle name="Comma 3 3 2 3 2 17" xfId="36381"/>
    <cellStyle name="Comma 3 3 2 3 2 2" xfId="36382"/>
    <cellStyle name="Comma 3 3 2 3 2 2 10" xfId="36383"/>
    <cellStyle name="Comma 3 3 2 3 2 2 11" xfId="36384"/>
    <cellStyle name="Comma 3 3 2 3 2 2 12" xfId="36385"/>
    <cellStyle name="Comma 3 3 2 3 2 2 13" xfId="36386"/>
    <cellStyle name="Comma 3 3 2 3 2 2 14" xfId="36387"/>
    <cellStyle name="Comma 3 3 2 3 2 2 2" xfId="36388"/>
    <cellStyle name="Comma 3 3 2 3 2 2 2 2" xfId="36389"/>
    <cellStyle name="Comma 3 3 2 3 2 2 2 2 2" xfId="36390"/>
    <cellStyle name="Comma 3 3 2 3 2 2 2 2 2 2" xfId="36391"/>
    <cellStyle name="Comma 3 3 2 3 2 2 2 2 3" xfId="36392"/>
    <cellStyle name="Comma 3 3 2 3 2 2 2 3" xfId="36393"/>
    <cellStyle name="Comma 3 3 2 3 2 2 2 3 2" xfId="36394"/>
    <cellStyle name="Comma 3 3 2 3 2 2 2 4" xfId="36395"/>
    <cellStyle name="Comma 3 3 2 3 2 2 2 5" xfId="36396"/>
    <cellStyle name="Comma 3 3 2 3 2 2 2 6" xfId="36397"/>
    <cellStyle name="Comma 3 3 2 3 2 2 2 7" xfId="36398"/>
    <cellStyle name="Comma 3 3 2 3 2 2 2 8" xfId="36399"/>
    <cellStyle name="Comma 3 3 2 3 2 2 3" xfId="36400"/>
    <cellStyle name="Comma 3 3 2 3 2 2 3 2" xfId="36401"/>
    <cellStyle name="Comma 3 3 2 3 2 2 3 2 2" xfId="36402"/>
    <cellStyle name="Comma 3 3 2 3 2 2 3 2 2 2" xfId="36403"/>
    <cellStyle name="Comma 3 3 2 3 2 2 3 2 3" xfId="36404"/>
    <cellStyle name="Comma 3 3 2 3 2 2 3 3" xfId="36405"/>
    <cellStyle name="Comma 3 3 2 3 2 2 3 3 2" xfId="36406"/>
    <cellStyle name="Comma 3 3 2 3 2 2 3 4" xfId="36407"/>
    <cellStyle name="Comma 3 3 2 3 2 2 3 5" xfId="36408"/>
    <cellStyle name="Comma 3 3 2 3 2 2 3 6" xfId="36409"/>
    <cellStyle name="Comma 3 3 2 3 2 2 3 7" xfId="36410"/>
    <cellStyle name="Comma 3 3 2 3 2 2 3 8" xfId="36411"/>
    <cellStyle name="Comma 3 3 2 3 2 2 4" xfId="36412"/>
    <cellStyle name="Comma 3 3 2 3 2 2 4 2" xfId="36413"/>
    <cellStyle name="Comma 3 3 2 3 2 2 4 2 2" xfId="36414"/>
    <cellStyle name="Comma 3 3 2 3 2 2 4 2 2 2" xfId="36415"/>
    <cellStyle name="Comma 3 3 2 3 2 2 4 2 3" xfId="36416"/>
    <cellStyle name="Comma 3 3 2 3 2 2 4 3" xfId="36417"/>
    <cellStyle name="Comma 3 3 2 3 2 2 4 3 2" xfId="36418"/>
    <cellStyle name="Comma 3 3 2 3 2 2 4 4" xfId="36419"/>
    <cellStyle name="Comma 3 3 2 3 2 2 4 5" xfId="36420"/>
    <cellStyle name="Comma 3 3 2 3 2 2 5" xfId="36421"/>
    <cellStyle name="Comma 3 3 2 3 2 2 5 2" xfId="36422"/>
    <cellStyle name="Comma 3 3 2 3 2 2 5 2 2" xfId="36423"/>
    <cellStyle name="Comma 3 3 2 3 2 2 5 2 2 2" xfId="36424"/>
    <cellStyle name="Comma 3 3 2 3 2 2 5 2 3" xfId="36425"/>
    <cellStyle name="Comma 3 3 2 3 2 2 5 3" xfId="36426"/>
    <cellStyle name="Comma 3 3 2 3 2 2 5 3 2" xfId="36427"/>
    <cellStyle name="Comma 3 3 2 3 2 2 5 4" xfId="36428"/>
    <cellStyle name="Comma 3 3 2 3 2 2 5 5" xfId="36429"/>
    <cellStyle name="Comma 3 3 2 3 2 2 6" xfId="36430"/>
    <cellStyle name="Comma 3 3 2 3 2 2 6 2" xfId="36431"/>
    <cellStyle name="Comma 3 3 2 3 2 2 6 2 2" xfId="36432"/>
    <cellStyle name="Comma 3 3 2 3 2 2 6 3" xfId="36433"/>
    <cellStyle name="Comma 3 3 2 3 2 2 7" xfId="36434"/>
    <cellStyle name="Comma 3 3 2 3 2 2 7 2" xfId="36435"/>
    <cellStyle name="Comma 3 3 2 3 2 2 8" xfId="36436"/>
    <cellStyle name="Comma 3 3 2 3 2 2 8 2" xfId="36437"/>
    <cellStyle name="Comma 3 3 2 3 2 2 9" xfId="36438"/>
    <cellStyle name="Comma 3 3 2 3 2 3" xfId="36439"/>
    <cellStyle name="Comma 3 3 2 3 2 3 10" xfId="36440"/>
    <cellStyle name="Comma 3 3 2 3 2 3 11" xfId="36441"/>
    <cellStyle name="Comma 3 3 2 3 2 3 12" xfId="36442"/>
    <cellStyle name="Comma 3 3 2 3 2 3 13" xfId="36443"/>
    <cellStyle name="Comma 3 3 2 3 2 3 14" xfId="36444"/>
    <cellStyle name="Comma 3 3 2 3 2 3 2" xfId="36445"/>
    <cellStyle name="Comma 3 3 2 3 2 3 2 2" xfId="36446"/>
    <cellStyle name="Comma 3 3 2 3 2 3 2 2 2" xfId="36447"/>
    <cellStyle name="Comma 3 3 2 3 2 3 2 2 2 2" xfId="36448"/>
    <cellStyle name="Comma 3 3 2 3 2 3 2 2 3" xfId="36449"/>
    <cellStyle name="Comma 3 3 2 3 2 3 2 3" xfId="36450"/>
    <cellStyle name="Comma 3 3 2 3 2 3 2 3 2" xfId="36451"/>
    <cellStyle name="Comma 3 3 2 3 2 3 2 4" xfId="36452"/>
    <cellStyle name="Comma 3 3 2 3 2 3 2 5" xfId="36453"/>
    <cellStyle name="Comma 3 3 2 3 2 3 2 6" xfId="36454"/>
    <cellStyle name="Comma 3 3 2 3 2 3 2 7" xfId="36455"/>
    <cellStyle name="Comma 3 3 2 3 2 3 2 8" xfId="36456"/>
    <cellStyle name="Comma 3 3 2 3 2 3 3" xfId="36457"/>
    <cellStyle name="Comma 3 3 2 3 2 3 3 2" xfId="36458"/>
    <cellStyle name="Comma 3 3 2 3 2 3 3 2 2" xfId="36459"/>
    <cellStyle name="Comma 3 3 2 3 2 3 3 2 2 2" xfId="36460"/>
    <cellStyle name="Comma 3 3 2 3 2 3 3 2 3" xfId="36461"/>
    <cellStyle name="Comma 3 3 2 3 2 3 3 3" xfId="36462"/>
    <cellStyle name="Comma 3 3 2 3 2 3 3 3 2" xfId="36463"/>
    <cellStyle name="Comma 3 3 2 3 2 3 3 4" xfId="36464"/>
    <cellStyle name="Comma 3 3 2 3 2 3 3 5" xfId="36465"/>
    <cellStyle name="Comma 3 3 2 3 2 3 3 6" xfId="36466"/>
    <cellStyle name="Comma 3 3 2 3 2 3 3 7" xfId="36467"/>
    <cellStyle name="Comma 3 3 2 3 2 3 3 8" xfId="36468"/>
    <cellStyle name="Comma 3 3 2 3 2 3 4" xfId="36469"/>
    <cellStyle name="Comma 3 3 2 3 2 3 4 2" xfId="36470"/>
    <cellStyle name="Comma 3 3 2 3 2 3 4 2 2" xfId="36471"/>
    <cellStyle name="Comma 3 3 2 3 2 3 4 2 2 2" xfId="36472"/>
    <cellStyle name="Comma 3 3 2 3 2 3 4 2 3" xfId="36473"/>
    <cellStyle name="Comma 3 3 2 3 2 3 4 3" xfId="36474"/>
    <cellStyle name="Comma 3 3 2 3 2 3 4 3 2" xfId="36475"/>
    <cellStyle name="Comma 3 3 2 3 2 3 4 4" xfId="36476"/>
    <cellStyle name="Comma 3 3 2 3 2 3 4 5" xfId="36477"/>
    <cellStyle name="Comma 3 3 2 3 2 3 5" xfId="36478"/>
    <cellStyle name="Comma 3 3 2 3 2 3 5 2" xfId="36479"/>
    <cellStyle name="Comma 3 3 2 3 2 3 5 2 2" xfId="36480"/>
    <cellStyle name="Comma 3 3 2 3 2 3 5 2 2 2" xfId="36481"/>
    <cellStyle name="Comma 3 3 2 3 2 3 5 2 3" xfId="36482"/>
    <cellStyle name="Comma 3 3 2 3 2 3 5 3" xfId="36483"/>
    <cellStyle name="Comma 3 3 2 3 2 3 5 3 2" xfId="36484"/>
    <cellStyle name="Comma 3 3 2 3 2 3 5 4" xfId="36485"/>
    <cellStyle name="Comma 3 3 2 3 2 3 5 5" xfId="36486"/>
    <cellStyle name="Comma 3 3 2 3 2 3 6" xfId="36487"/>
    <cellStyle name="Comma 3 3 2 3 2 3 6 2" xfId="36488"/>
    <cellStyle name="Comma 3 3 2 3 2 3 6 2 2" xfId="36489"/>
    <cellStyle name="Comma 3 3 2 3 2 3 6 3" xfId="36490"/>
    <cellStyle name="Comma 3 3 2 3 2 3 7" xfId="36491"/>
    <cellStyle name="Comma 3 3 2 3 2 3 7 2" xfId="36492"/>
    <cellStyle name="Comma 3 3 2 3 2 3 8" xfId="36493"/>
    <cellStyle name="Comma 3 3 2 3 2 3 8 2" xfId="36494"/>
    <cellStyle name="Comma 3 3 2 3 2 3 9" xfId="36495"/>
    <cellStyle name="Comma 3 3 2 3 2 4" xfId="36496"/>
    <cellStyle name="Comma 3 3 2 3 2 4 10" xfId="36497"/>
    <cellStyle name="Comma 3 3 2 3 2 4 11" xfId="36498"/>
    <cellStyle name="Comma 3 3 2 3 2 4 12" xfId="36499"/>
    <cellStyle name="Comma 3 3 2 3 2 4 13" xfId="36500"/>
    <cellStyle name="Comma 3 3 2 3 2 4 14" xfId="36501"/>
    <cellStyle name="Comma 3 3 2 3 2 4 2" xfId="36502"/>
    <cellStyle name="Comma 3 3 2 3 2 4 2 2" xfId="36503"/>
    <cellStyle name="Comma 3 3 2 3 2 4 2 2 2" xfId="36504"/>
    <cellStyle name="Comma 3 3 2 3 2 4 2 2 2 2" xfId="36505"/>
    <cellStyle name="Comma 3 3 2 3 2 4 2 2 3" xfId="36506"/>
    <cellStyle name="Comma 3 3 2 3 2 4 2 3" xfId="36507"/>
    <cellStyle name="Comma 3 3 2 3 2 4 2 3 2" xfId="36508"/>
    <cellStyle name="Comma 3 3 2 3 2 4 2 4" xfId="36509"/>
    <cellStyle name="Comma 3 3 2 3 2 4 2 5" xfId="36510"/>
    <cellStyle name="Comma 3 3 2 3 2 4 2 6" xfId="36511"/>
    <cellStyle name="Comma 3 3 2 3 2 4 2 7" xfId="36512"/>
    <cellStyle name="Comma 3 3 2 3 2 4 2 8" xfId="36513"/>
    <cellStyle name="Comma 3 3 2 3 2 4 3" xfId="36514"/>
    <cellStyle name="Comma 3 3 2 3 2 4 3 2" xfId="36515"/>
    <cellStyle name="Comma 3 3 2 3 2 4 3 2 2" xfId="36516"/>
    <cellStyle name="Comma 3 3 2 3 2 4 3 2 2 2" xfId="36517"/>
    <cellStyle name="Comma 3 3 2 3 2 4 3 2 3" xfId="36518"/>
    <cellStyle name="Comma 3 3 2 3 2 4 3 3" xfId="36519"/>
    <cellStyle name="Comma 3 3 2 3 2 4 3 3 2" xfId="36520"/>
    <cellStyle name="Comma 3 3 2 3 2 4 3 4" xfId="36521"/>
    <cellStyle name="Comma 3 3 2 3 2 4 3 5" xfId="36522"/>
    <cellStyle name="Comma 3 3 2 3 2 4 3 6" xfId="36523"/>
    <cellStyle name="Comma 3 3 2 3 2 4 3 7" xfId="36524"/>
    <cellStyle name="Comma 3 3 2 3 2 4 3 8" xfId="36525"/>
    <cellStyle name="Comma 3 3 2 3 2 4 4" xfId="36526"/>
    <cellStyle name="Comma 3 3 2 3 2 4 4 2" xfId="36527"/>
    <cellStyle name="Comma 3 3 2 3 2 4 4 2 2" xfId="36528"/>
    <cellStyle name="Comma 3 3 2 3 2 4 4 2 2 2" xfId="36529"/>
    <cellStyle name="Comma 3 3 2 3 2 4 4 2 3" xfId="36530"/>
    <cellStyle name="Comma 3 3 2 3 2 4 4 3" xfId="36531"/>
    <cellStyle name="Comma 3 3 2 3 2 4 4 3 2" xfId="36532"/>
    <cellStyle name="Comma 3 3 2 3 2 4 4 4" xfId="36533"/>
    <cellStyle name="Comma 3 3 2 3 2 4 4 5" xfId="36534"/>
    <cellStyle name="Comma 3 3 2 3 2 4 5" xfId="36535"/>
    <cellStyle name="Comma 3 3 2 3 2 4 5 2" xfId="36536"/>
    <cellStyle name="Comma 3 3 2 3 2 4 5 2 2" xfId="36537"/>
    <cellStyle name="Comma 3 3 2 3 2 4 5 2 2 2" xfId="36538"/>
    <cellStyle name="Comma 3 3 2 3 2 4 5 2 3" xfId="36539"/>
    <cellStyle name="Comma 3 3 2 3 2 4 5 3" xfId="36540"/>
    <cellStyle name="Comma 3 3 2 3 2 4 5 3 2" xfId="36541"/>
    <cellStyle name="Comma 3 3 2 3 2 4 5 4" xfId="36542"/>
    <cellStyle name="Comma 3 3 2 3 2 4 5 5" xfId="36543"/>
    <cellStyle name="Comma 3 3 2 3 2 4 6" xfId="36544"/>
    <cellStyle name="Comma 3 3 2 3 2 4 6 2" xfId="36545"/>
    <cellStyle name="Comma 3 3 2 3 2 4 6 2 2" xfId="36546"/>
    <cellStyle name="Comma 3 3 2 3 2 4 6 3" xfId="36547"/>
    <cellStyle name="Comma 3 3 2 3 2 4 7" xfId="36548"/>
    <cellStyle name="Comma 3 3 2 3 2 4 7 2" xfId="36549"/>
    <cellStyle name="Comma 3 3 2 3 2 4 8" xfId="36550"/>
    <cellStyle name="Comma 3 3 2 3 2 4 8 2" xfId="36551"/>
    <cellStyle name="Comma 3 3 2 3 2 4 9" xfId="36552"/>
    <cellStyle name="Comma 3 3 2 3 2 5" xfId="36553"/>
    <cellStyle name="Comma 3 3 2 3 2 5 2" xfId="36554"/>
    <cellStyle name="Comma 3 3 2 3 2 5 2 2" xfId="36555"/>
    <cellStyle name="Comma 3 3 2 3 2 5 2 2 2" xfId="36556"/>
    <cellStyle name="Comma 3 3 2 3 2 5 2 3" xfId="36557"/>
    <cellStyle name="Comma 3 3 2 3 2 5 3" xfId="36558"/>
    <cellStyle name="Comma 3 3 2 3 2 5 3 2" xfId="36559"/>
    <cellStyle name="Comma 3 3 2 3 2 5 4" xfId="36560"/>
    <cellStyle name="Comma 3 3 2 3 2 5 5" xfId="36561"/>
    <cellStyle name="Comma 3 3 2 3 2 5 6" xfId="36562"/>
    <cellStyle name="Comma 3 3 2 3 2 5 7" xfId="36563"/>
    <cellStyle name="Comma 3 3 2 3 2 5 8" xfId="36564"/>
    <cellStyle name="Comma 3 3 2 3 2 6" xfId="36565"/>
    <cellStyle name="Comma 3 3 2 3 2 6 2" xfId="36566"/>
    <cellStyle name="Comma 3 3 2 3 2 6 2 2" xfId="36567"/>
    <cellStyle name="Comma 3 3 2 3 2 6 2 2 2" xfId="36568"/>
    <cellStyle name="Comma 3 3 2 3 2 6 2 3" xfId="36569"/>
    <cellStyle name="Comma 3 3 2 3 2 6 3" xfId="36570"/>
    <cellStyle name="Comma 3 3 2 3 2 6 3 2" xfId="36571"/>
    <cellStyle name="Comma 3 3 2 3 2 6 4" xfId="36572"/>
    <cellStyle name="Comma 3 3 2 3 2 6 5" xfId="36573"/>
    <cellStyle name="Comma 3 3 2 3 2 6 6" xfId="36574"/>
    <cellStyle name="Comma 3 3 2 3 2 6 7" xfId="36575"/>
    <cellStyle name="Comma 3 3 2 3 2 6 8" xfId="36576"/>
    <cellStyle name="Comma 3 3 2 3 2 7" xfId="36577"/>
    <cellStyle name="Comma 3 3 2 3 2 7 2" xfId="36578"/>
    <cellStyle name="Comma 3 3 2 3 2 7 2 2" xfId="36579"/>
    <cellStyle name="Comma 3 3 2 3 2 7 2 2 2" xfId="36580"/>
    <cellStyle name="Comma 3 3 2 3 2 7 2 3" xfId="36581"/>
    <cellStyle name="Comma 3 3 2 3 2 7 3" xfId="36582"/>
    <cellStyle name="Comma 3 3 2 3 2 7 3 2" xfId="36583"/>
    <cellStyle name="Comma 3 3 2 3 2 7 4" xfId="36584"/>
    <cellStyle name="Comma 3 3 2 3 2 7 5" xfId="36585"/>
    <cellStyle name="Comma 3 3 2 3 2 8" xfId="36586"/>
    <cellStyle name="Comma 3 3 2 3 2 8 2" xfId="36587"/>
    <cellStyle name="Comma 3 3 2 3 2 8 2 2" xfId="36588"/>
    <cellStyle name="Comma 3 3 2 3 2 8 2 2 2" xfId="36589"/>
    <cellStyle name="Comma 3 3 2 3 2 8 2 3" xfId="36590"/>
    <cellStyle name="Comma 3 3 2 3 2 8 3" xfId="36591"/>
    <cellStyle name="Comma 3 3 2 3 2 8 3 2" xfId="36592"/>
    <cellStyle name="Comma 3 3 2 3 2 8 4" xfId="36593"/>
    <cellStyle name="Comma 3 3 2 3 2 8 5" xfId="36594"/>
    <cellStyle name="Comma 3 3 2 3 2 9" xfId="36595"/>
    <cellStyle name="Comma 3 3 2 3 2 9 2" xfId="36596"/>
    <cellStyle name="Comma 3 3 2 3 2 9 2 2" xfId="36597"/>
    <cellStyle name="Comma 3 3 2 3 2 9 3" xfId="36598"/>
    <cellStyle name="Comma 3 3 2 3 20" xfId="36599"/>
    <cellStyle name="Comma 3 3 2 3 3" xfId="36600"/>
    <cellStyle name="Comma 3 3 2 3 3 10" xfId="36601"/>
    <cellStyle name="Comma 3 3 2 3 3 11" xfId="36602"/>
    <cellStyle name="Comma 3 3 2 3 3 12" xfId="36603"/>
    <cellStyle name="Comma 3 3 2 3 3 13" xfId="36604"/>
    <cellStyle name="Comma 3 3 2 3 3 14" xfId="36605"/>
    <cellStyle name="Comma 3 3 2 3 3 2" xfId="36606"/>
    <cellStyle name="Comma 3 3 2 3 3 2 2" xfId="36607"/>
    <cellStyle name="Comma 3 3 2 3 3 2 2 2" xfId="36608"/>
    <cellStyle name="Comma 3 3 2 3 3 2 2 2 2" xfId="36609"/>
    <cellStyle name="Comma 3 3 2 3 3 2 2 3" xfId="36610"/>
    <cellStyle name="Comma 3 3 2 3 3 2 3" xfId="36611"/>
    <cellStyle name="Comma 3 3 2 3 3 2 3 2" xfId="36612"/>
    <cellStyle name="Comma 3 3 2 3 3 2 4" xfId="36613"/>
    <cellStyle name="Comma 3 3 2 3 3 2 5" xfId="36614"/>
    <cellStyle name="Comma 3 3 2 3 3 2 6" xfId="36615"/>
    <cellStyle name="Comma 3 3 2 3 3 2 7" xfId="36616"/>
    <cellStyle name="Comma 3 3 2 3 3 2 8" xfId="36617"/>
    <cellStyle name="Comma 3 3 2 3 3 3" xfId="36618"/>
    <cellStyle name="Comma 3 3 2 3 3 3 2" xfId="36619"/>
    <cellStyle name="Comma 3 3 2 3 3 3 2 2" xfId="36620"/>
    <cellStyle name="Comma 3 3 2 3 3 3 2 2 2" xfId="36621"/>
    <cellStyle name="Comma 3 3 2 3 3 3 2 3" xfId="36622"/>
    <cellStyle name="Comma 3 3 2 3 3 3 3" xfId="36623"/>
    <cellStyle name="Comma 3 3 2 3 3 3 3 2" xfId="36624"/>
    <cellStyle name="Comma 3 3 2 3 3 3 4" xfId="36625"/>
    <cellStyle name="Comma 3 3 2 3 3 3 5" xfId="36626"/>
    <cellStyle name="Comma 3 3 2 3 3 3 6" xfId="36627"/>
    <cellStyle name="Comma 3 3 2 3 3 3 7" xfId="36628"/>
    <cellStyle name="Comma 3 3 2 3 3 3 8" xfId="36629"/>
    <cellStyle name="Comma 3 3 2 3 3 4" xfId="36630"/>
    <cellStyle name="Comma 3 3 2 3 3 4 2" xfId="36631"/>
    <cellStyle name="Comma 3 3 2 3 3 4 2 2" xfId="36632"/>
    <cellStyle name="Comma 3 3 2 3 3 4 2 2 2" xfId="36633"/>
    <cellStyle name="Comma 3 3 2 3 3 4 2 3" xfId="36634"/>
    <cellStyle name="Comma 3 3 2 3 3 4 3" xfId="36635"/>
    <cellStyle name="Comma 3 3 2 3 3 4 3 2" xfId="36636"/>
    <cellStyle name="Comma 3 3 2 3 3 4 4" xfId="36637"/>
    <cellStyle name="Comma 3 3 2 3 3 4 5" xfId="36638"/>
    <cellStyle name="Comma 3 3 2 3 3 5" xfId="36639"/>
    <cellStyle name="Comma 3 3 2 3 3 5 2" xfId="36640"/>
    <cellStyle name="Comma 3 3 2 3 3 5 2 2" xfId="36641"/>
    <cellStyle name="Comma 3 3 2 3 3 5 2 2 2" xfId="36642"/>
    <cellStyle name="Comma 3 3 2 3 3 5 2 3" xfId="36643"/>
    <cellStyle name="Comma 3 3 2 3 3 5 3" xfId="36644"/>
    <cellStyle name="Comma 3 3 2 3 3 5 3 2" xfId="36645"/>
    <cellStyle name="Comma 3 3 2 3 3 5 4" xfId="36646"/>
    <cellStyle name="Comma 3 3 2 3 3 5 5" xfId="36647"/>
    <cellStyle name="Comma 3 3 2 3 3 6" xfId="36648"/>
    <cellStyle name="Comma 3 3 2 3 3 6 2" xfId="36649"/>
    <cellStyle name="Comma 3 3 2 3 3 6 2 2" xfId="36650"/>
    <cellStyle name="Comma 3 3 2 3 3 6 3" xfId="36651"/>
    <cellStyle name="Comma 3 3 2 3 3 7" xfId="36652"/>
    <cellStyle name="Comma 3 3 2 3 3 7 2" xfId="36653"/>
    <cellStyle name="Comma 3 3 2 3 3 8" xfId="36654"/>
    <cellStyle name="Comma 3 3 2 3 3 8 2" xfId="36655"/>
    <cellStyle name="Comma 3 3 2 3 3 9" xfId="36656"/>
    <cellStyle name="Comma 3 3 2 3 4" xfId="36657"/>
    <cellStyle name="Comma 3 3 2 3 4 10" xfId="36658"/>
    <cellStyle name="Comma 3 3 2 3 4 11" xfId="36659"/>
    <cellStyle name="Comma 3 3 2 3 4 12" xfId="36660"/>
    <cellStyle name="Comma 3 3 2 3 4 13" xfId="36661"/>
    <cellStyle name="Comma 3 3 2 3 4 14" xfId="36662"/>
    <cellStyle name="Comma 3 3 2 3 4 2" xfId="36663"/>
    <cellStyle name="Comma 3 3 2 3 4 2 2" xfId="36664"/>
    <cellStyle name="Comma 3 3 2 3 4 2 2 2" xfId="36665"/>
    <cellStyle name="Comma 3 3 2 3 4 2 2 2 2" xfId="36666"/>
    <cellStyle name="Comma 3 3 2 3 4 2 2 3" xfId="36667"/>
    <cellStyle name="Comma 3 3 2 3 4 2 3" xfId="36668"/>
    <cellStyle name="Comma 3 3 2 3 4 2 3 2" xfId="36669"/>
    <cellStyle name="Comma 3 3 2 3 4 2 4" xfId="36670"/>
    <cellStyle name="Comma 3 3 2 3 4 2 5" xfId="36671"/>
    <cellStyle name="Comma 3 3 2 3 4 2 6" xfId="36672"/>
    <cellStyle name="Comma 3 3 2 3 4 2 7" xfId="36673"/>
    <cellStyle name="Comma 3 3 2 3 4 2 8" xfId="36674"/>
    <cellStyle name="Comma 3 3 2 3 4 3" xfId="36675"/>
    <cellStyle name="Comma 3 3 2 3 4 3 2" xfId="36676"/>
    <cellStyle name="Comma 3 3 2 3 4 3 2 2" xfId="36677"/>
    <cellStyle name="Comma 3 3 2 3 4 3 2 2 2" xfId="36678"/>
    <cellStyle name="Comma 3 3 2 3 4 3 2 3" xfId="36679"/>
    <cellStyle name="Comma 3 3 2 3 4 3 3" xfId="36680"/>
    <cellStyle name="Comma 3 3 2 3 4 3 3 2" xfId="36681"/>
    <cellStyle name="Comma 3 3 2 3 4 3 4" xfId="36682"/>
    <cellStyle name="Comma 3 3 2 3 4 3 5" xfId="36683"/>
    <cellStyle name="Comma 3 3 2 3 4 3 6" xfId="36684"/>
    <cellStyle name="Comma 3 3 2 3 4 3 7" xfId="36685"/>
    <cellStyle name="Comma 3 3 2 3 4 3 8" xfId="36686"/>
    <cellStyle name="Comma 3 3 2 3 4 4" xfId="36687"/>
    <cellStyle name="Comma 3 3 2 3 4 4 2" xfId="36688"/>
    <cellStyle name="Comma 3 3 2 3 4 4 2 2" xfId="36689"/>
    <cellStyle name="Comma 3 3 2 3 4 4 2 2 2" xfId="36690"/>
    <cellStyle name="Comma 3 3 2 3 4 4 2 3" xfId="36691"/>
    <cellStyle name="Comma 3 3 2 3 4 4 3" xfId="36692"/>
    <cellStyle name="Comma 3 3 2 3 4 4 3 2" xfId="36693"/>
    <cellStyle name="Comma 3 3 2 3 4 4 4" xfId="36694"/>
    <cellStyle name="Comma 3 3 2 3 4 4 5" xfId="36695"/>
    <cellStyle name="Comma 3 3 2 3 4 5" xfId="36696"/>
    <cellStyle name="Comma 3 3 2 3 4 5 2" xfId="36697"/>
    <cellStyle name="Comma 3 3 2 3 4 5 2 2" xfId="36698"/>
    <cellStyle name="Comma 3 3 2 3 4 5 2 2 2" xfId="36699"/>
    <cellStyle name="Comma 3 3 2 3 4 5 2 3" xfId="36700"/>
    <cellStyle name="Comma 3 3 2 3 4 5 3" xfId="36701"/>
    <cellStyle name="Comma 3 3 2 3 4 5 3 2" xfId="36702"/>
    <cellStyle name="Comma 3 3 2 3 4 5 4" xfId="36703"/>
    <cellStyle name="Comma 3 3 2 3 4 5 5" xfId="36704"/>
    <cellStyle name="Comma 3 3 2 3 4 6" xfId="36705"/>
    <cellStyle name="Comma 3 3 2 3 4 6 2" xfId="36706"/>
    <cellStyle name="Comma 3 3 2 3 4 6 2 2" xfId="36707"/>
    <cellStyle name="Comma 3 3 2 3 4 6 3" xfId="36708"/>
    <cellStyle name="Comma 3 3 2 3 4 7" xfId="36709"/>
    <cellStyle name="Comma 3 3 2 3 4 7 2" xfId="36710"/>
    <cellStyle name="Comma 3 3 2 3 4 8" xfId="36711"/>
    <cellStyle name="Comma 3 3 2 3 4 8 2" xfId="36712"/>
    <cellStyle name="Comma 3 3 2 3 4 9" xfId="36713"/>
    <cellStyle name="Comma 3 3 2 3 5" xfId="36714"/>
    <cellStyle name="Comma 3 3 2 3 5 10" xfId="36715"/>
    <cellStyle name="Comma 3 3 2 3 5 11" xfId="36716"/>
    <cellStyle name="Comma 3 3 2 3 5 12" xfId="36717"/>
    <cellStyle name="Comma 3 3 2 3 5 13" xfId="36718"/>
    <cellStyle name="Comma 3 3 2 3 5 14" xfId="36719"/>
    <cellStyle name="Comma 3 3 2 3 5 2" xfId="36720"/>
    <cellStyle name="Comma 3 3 2 3 5 2 2" xfId="36721"/>
    <cellStyle name="Comma 3 3 2 3 5 2 2 2" xfId="36722"/>
    <cellStyle name="Comma 3 3 2 3 5 2 2 2 2" xfId="36723"/>
    <cellStyle name="Comma 3 3 2 3 5 2 2 3" xfId="36724"/>
    <cellStyle name="Comma 3 3 2 3 5 2 3" xfId="36725"/>
    <cellStyle name="Comma 3 3 2 3 5 2 3 2" xfId="36726"/>
    <cellStyle name="Comma 3 3 2 3 5 2 4" xfId="36727"/>
    <cellStyle name="Comma 3 3 2 3 5 2 5" xfId="36728"/>
    <cellStyle name="Comma 3 3 2 3 5 2 6" xfId="36729"/>
    <cellStyle name="Comma 3 3 2 3 5 2 7" xfId="36730"/>
    <cellStyle name="Comma 3 3 2 3 5 2 8" xfId="36731"/>
    <cellStyle name="Comma 3 3 2 3 5 3" xfId="36732"/>
    <cellStyle name="Comma 3 3 2 3 5 3 2" xfId="36733"/>
    <cellStyle name="Comma 3 3 2 3 5 3 2 2" xfId="36734"/>
    <cellStyle name="Comma 3 3 2 3 5 3 2 2 2" xfId="36735"/>
    <cellStyle name="Comma 3 3 2 3 5 3 2 3" xfId="36736"/>
    <cellStyle name="Comma 3 3 2 3 5 3 3" xfId="36737"/>
    <cellStyle name="Comma 3 3 2 3 5 3 3 2" xfId="36738"/>
    <cellStyle name="Comma 3 3 2 3 5 3 4" xfId="36739"/>
    <cellStyle name="Comma 3 3 2 3 5 3 5" xfId="36740"/>
    <cellStyle name="Comma 3 3 2 3 5 3 6" xfId="36741"/>
    <cellStyle name="Comma 3 3 2 3 5 3 7" xfId="36742"/>
    <cellStyle name="Comma 3 3 2 3 5 3 8" xfId="36743"/>
    <cellStyle name="Comma 3 3 2 3 5 4" xfId="36744"/>
    <cellStyle name="Comma 3 3 2 3 5 4 2" xfId="36745"/>
    <cellStyle name="Comma 3 3 2 3 5 4 2 2" xfId="36746"/>
    <cellStyle name="Comma 3 3 2 3 5 4 2 2 2" xfId="36747"/>
    <cellStyle name="Comma 3 3 2 3 5 4 2 3" xfId="36748"/>
    <cellStyle name="Comma 3 3 2 3 5 4 3" xfId="36749"/>
    <cellStyle name="Comma 3 3 2 3 5 4 3 2" xfId="36750"/>
    <cellStyle name="Comma 3 3 2 3 5 4 4" xfId="36751"/>
    <cellStyle name="Comma 3 3 2 3 5 4 5" xfId="36752"/>
    <cellStyle name="Comma 3 3 2 3 5 5" xfId="36753"/>
    <cellStyle name="Comma 3 3 2 3 5 5 2" xfId="36754"/>
    <cellStyle name="Comma 3 3 2 3 5 5 2 2" xfId="36755"/>
    <cellStyle name="Comma 3 3 2 3 5 5 2 2 2" xfId="36756"/>
    <cellStyle name="Comma 3 3 2 3 5 5 2 3" xfId="36757"/>
    <cellStyle name="Comma 3 3 2 3 5 5 3" xfId="36758"/>
    <cellStyle name="Comma 3 3 2 3 5 5 3 2" xfId="36759"/>
    <cellStyle name="Comma 3 3 2 3 5 5 4" xfId="36760"/>
    <cellStyle name="Comma 3 3 2 3 5 5 5" xfId="36761"/>
    <cellStyle name="Comma 3 3 2 3 5 6" xfId="36762"/>
    <cellStyle name="Comma 3 3 2 3 5 6 2" xfId="36763"/>
    <cellStyle name="Comma 3 3 2 3 5 6 2 2" xfId="36764"/>
    <cellStyle name="Comma 3 3 2 3 5 6 3" xfId="36765"/>
    <cellStyle name="Comma 3 3 2 3 5 7" xfId="36766"/>
    <cellStyle name="Comma 3 3 2 3 5 7 2" xfId="36767"/>
    <cellStyle name="Comma 3 3 2 3 5 8" xfId="36768"/>
    <cellStyle name="Comma 3 3 2 3 5 8 2" xfId="36769"/>
    <cellStyle name="Comma 3 3 2 3 5 9" xfId="36770"/>
    <cellStyle name="Comma 3 3 2 3 6" xfId="36771"/>
    <cellStyle name="Comma 3 3 2 3 6 2" xfId="36772"/>
    <cellStyle name="Comma 3 3 2 3 6 2 2" xfId="36773"/>
    <cellStyle name="Comma 3 3 2 3 6 2 2 2" xfId="36774"/>
    <cellStyle name="Comma 3 3 2 3 6 2 3" xfId="36775"/>
    <cellStyle name="Comma 3 3 2 3 6 3" xfId="36776"/>
    <cellStyle name="Comma 3 3 2 3 6 3 2" xfId="36777"/>
    <cellStyle name="Comma 3 3 2 3 6 4" xfId="36778"/>
    <cellStyle name="Comma 3 3 2 3 6 5" xfId="36779"/>
    <cellStyle name="Comma 3 3 2 3 6 6" xfId="36780"/>
    <cellStyle name="Comma 3 3 2 3 6 7" xfId="36781"/>
    <cellStyle name="Comma 3 3 2 3 6 8" xfId="36782"/>
    <cellStyle name="Comma 3 3 2 3 7" xfId="36783"/>
    <cellStyle name="Comma 3 3 2 3 7 2" xfId="36784"/>
    <cellStyle name="Comma 3 3 2 3 7 2 2" xfId="36785"/>
    <cellStyle name="Comma 3 3 2 3 7 2 2 2" xfId="36786"/>
    <cellStyle name="Comma 3 3 2 3 7 2 3" xfId="36787"/>
    <cellStyle name="Comma 3 3 2 3 7 3" xfId="36788"/>
    <cellStyle name="Comma 3 3 2 3 7 3 2" xfId="36789"/>
    <cellStyle name="Comma 3 3 2 3 7 4" xfId="36790"/>
    <cellStyle name="Comma 3 3 2 3 7 5" xfId="36791"/>
    <cellStyle name="Comma 3 3 2 3 7 6" xfId="36792"/>
    <cellStyle name="Comma 3 3 2 3 7 7" xfId="36793"/>
    <cellStyle name="Comma 3 3 2 3 7 8" xfId="36794"/>
    <cellStyle name="Comma 3 3 2 3 8" xfId="36795"/>
    <cellStyle name="Comma 3 3 2 3 8 2" xfId="36796"/>
    <cellStyle name="Comma 3 3 2 3 8 2 2" xfId="36797"/>
    <cellStyle name="Comma 3 3 2 3 8 2 2 2" xfId="36798"/>
    <cellStyle name="Comma 3 3 2 3 8 2 3" xfId="36799"/>
    <cellStyle name="Comma 3 3 2 3 8 3" xfId="36800"/>
    <cellStyle name="Comma 3 3 2 3 8 3 2" xfId="36801"/>
    <cellStyle name="Comma 3 3 2 3 8 4" xfId="36802"/>
    <cellStyle name="Comma 3 3 2 3 8 5" xfId="36803"/>
    <cellStyle name="Comma 3 3 2 3 9" xfId="36804"/>
    <cellStyle name="Comma 3 3 2 3 9 2" xfId="36805"/>
    <cellStyle name="Comma 3 3 2 3 9 2 2" xfId="36806"/>
    <cellStyle name="Comma 3 3 2 3 9 2 2 2" xfId="36807"/>
    <cellStyle name="Comma 3 3 2 3 9 2 3" xfId="36808"/>
    <cellStyle name="Comma 3 3 2 3 9 3" xfId="36809"/>
    <cellStyle name="Comma 3 3 2 3 9 3 2" xfId="36810"/>
    <cellStyle name="Comma 3 3 2 3 9 4" xfId="36811"/>
    <cellStyle name="Comma 3 3 2 3 9 5" xfId="36812"/>
    <cellStyle name="Comma 3 3 2 4" xfId="36813"/>
    <cellStyle name="Comma 3 3 2 4 10" xfId="36814"/>
    <cellStyle name="Comma 3 3 2 4 10 2" xfId="36815"/>
    <cellStyle name="Comma 3 3 2 4 11" xfId="36816"/>
    <cellStyle name="Comma 3 3 2 4 11 2" xfId="36817"/>
    <cellStyle name="Comma 3 3 2 4 12" xfId="36818"/>
    <cellStyle name="Comma 3 3 2 4 13" xfId="36819"/>
    <cellStyle name="Comma 3 3 2 4 14" xfId="36820"/>
    <cellStyle name="Comma 3 3 2 4 15" xfId="36821"/>
    <cellStyle name="Comma 3 3 2 4 16" xfId="36822"/>
    <cellStyle name="Comma 3 3 2 4 17" xfId="36823"/>
    <cellStyle name="Comma 3 3 2 4 2" xfId="36824"/>
    <cellStyle name="Comma 3 3 2 4 2 10" xfId="36825"/>
    <cellStyle name="Comma 3 3 2 4 2 11" xfId="36826"/>
    <cellStyle name="Comma 3 3 2 4 2 12" xfId="36827"/>
    <cellStyle name="Comma 3 3 2 4 2 13" xfId="36828"/>
    <cellStyle name="Comma 3 3 2 4 2 14" xfId="36829"/>
    <cellStyle name="Comma 3 3 2 4 2 2" xfId="36830"/>
    <cellStyle name="Comma 3 3 2 4 2 2 2" xfId="36831"/>
    <cellStyle name="Comma 3 3 2 4 2 2 2 2" xfId="36832"/>
    <cellStyle name="Comma 3 3 2 4 2 2 2 2 2" xfId="36833"/>
    <cellStyle name="Comma 3 3 2 4 2 2 2 3" xfId="36834"/>
    <cellStyle name="Comma 3 3 2 4 2 2 3" xfId="36835"/>
    <cellStyle name="Comma 3 3 2 4 2 2 3 2" xfId="36836"/>
    <cellStyle name="Comma 3 3 2 4 2 2 4" xfId="36837"/>
    <cellStyle name="Comma 3 3 2 4 2 2 5" xfId="36838"/>
    <cellStyle name="Comma 3 3 2 4 2 2 6" xfId="36839"/>
    <cellStyle name="Comma 3 3 2 4 2 2 7" xfId="36840"/>
    <cellStyle name="Comma 3 3 2 4 2 2 8" xfId="36841"/>
    <cellStyle name="Comma 3 3 2 4 2 3" xfId="36842"/>
    <cellStyle name="Comma 3 3 2 4 2 3 2" xfId="36843"/>
    <cellStyle name="Comma 3 3 2 4 2 3 2 2" xfId="36844"/>
    <cellStyle name="Comma 3 3 2 4 2 3 2 2 2" xfId="36845"/>
    <cellStyle name="Comma 3 3 2 4 2 3 2 3" xfId="36846"/>
    <cellStyle name="Comma 3 3 2 4 2 3 3" xfId="36847"/>
    <cellStyle name="Comma 3 3 2 4 2 3 3 2" xfId="36848"/>
    <cellStyle name="Comma 3 3 2 4 2 3 4" xfId="36849"/>
    <cellStyle name="Comma 3 3 2 4 2 3 5" xfId="36850"/>
    <cellStyle name="Comma 3 3 2 4 2 3 6" xfId="36851"/>
    <cellStyle name="Comma 3 3 2 4 2 3 7" xfId="36852"/>
    <cellStyle name="Comma 3 3 2 4 2 3 8" xfId="36853"/>
    <cellStyle name="Comma 3 3 2 4 2 4" xfId="36854"/>
    <cellStyle name="Comma 3 3 2 4 2 4 2" xfId="36855"/>
    <cellStyle name="Comma 3 3 2 4 2 4 2 2" xfId="36856"/>
    <cellStyle name="Comma 3 3 2 4 2 4 2 2 2" xfId="36857"/>
    <cellStyle name="Comma 3 3 2 4 2 4 2 3" xfId="36858"/>
    <cellStyle name="Comma 3 3 2 4 2 4 3" xfId="36859"/>
    <cellStyle name="Comma 3 3 2 4 2 4 3 2" xfId="36860"/>
    <cellStyle name="Comma 3 3 2 4 2 4 4" xfId="36861"/>
    <cellStyle name="Comma 3 3 2 4 2 4 5" xfId="36862"/>
    <cellStyle name="Comma 3 3 2 4 2 5" xfId="36863"/>
    <cellStyle name="Comma 3 3 2 4 2 5 2" xfId="36864"/>
    <cellStyle name="Comma 3 3 2 4 2 5 2 2" xfId="36865"/>
    <cellStyle name="Comma 3 3 2 4 2 5 2 2 2" xfId="36866"/>
    <cellStyle name="Comma 3 3 2 4 2 5 2 3" xfId="36867"/>
    <cellStyle name="Comma 3 3 2 4 2 5 3" xfId="36868"/>
    <cellStyle name="Comma 3 3 2 4 2 5 3 2" xfId="36869"/>
    <cellStyle name="Comma 3 3 2 4 2 5 4" xfId="36870"/>
    <cellStyle name="Comma 3 3 2 4 2 5 5" xfId="36871"/>
    <cellStyle name="Comma 3 3 2 4 2 6" xfId="36872"/>
    <cellStyle name="Comma 3 3 2 4 2 6 2" xfId="36873"/>
    <cellStyle name="Comma 3 3 2 4 2 6 2 2" xfId="36874"/>
    <cellStyle name="Comma 3 3 2 4 2 6 3" xfId="36875"/>
    <cellStyle name="Comma 3 3 2 4 2 7" xfId="36876"/>
    <cellStyle name="Comma 3 3 2 4 2 7 2" xfId="36877"/>
    <cellStyle name="Comma 3 3 2 4 2 8" xfId="36878"/>
    <cellStyle name="Comma 3 3 2 4 2 8 2" xfId="36879"/>
    <cellStyle name="Comma 3 3 2 4 2 9" xfId="36880"/>
    <cellStyle name="Comma 3 3 2 4 3" xfId="36881"/>
    <cellStyle name="Comma 3 3 2 4 3 10" xfId="36882"/>
    <cellStyle name="Comma 3 3 2 4 3 11" xfId="36883"/>
    <cellStyle name="Comma 3 3 2 4 3 12" xfId="36884"/>
    <cellStyle name="Comma 3 3 2 4 3 13" xfId="36885"/>
    <cellStyle name="Comma 3 3 2 4 3 14" xfId="36886"/>
    <cellStyle name="Comma 3 3 2 4 3 2" xfId="36887"/>
    <cellStyle name="Comma 3 3 2 4 3 2 2" xfId="36888"/>
    <cellStyle name="Comma 3 3 2 4 3 2 2 2" xfId="36889"/>
    <cellStyle name="Comma 3 3 2 4 3 2 2 2 2" xfId="36890"/>
    <cellStyle name="Comma 3 3 2 4 3 2 2 3" xfId="36891"/>
    <cellStyle name="Comma 3 3 2 4 3 2 3" xfId="36892"/>
    <cellStyle name="Comma 3 3 2 4 3 2 3 2" xfId="36893"/>
    <cellStyle name="Comma 3 3 2 4 3 2 4" xfId="36894"/>
    <cellStyle name="Comma 3 3 2 4 3 2 5" xfId="36895"/>
    <cellStyle name="Comma 3 3 2 4 3 2 6" xfId="36896"/>
    <cellStyle name="Comma 3 3 2 4 3 2 7" xfId="36897"/>
    <cellStyle name="Comma 3 3 2 4 3 2 8" xfId="36898"/>
    <cellStyle name="Comma 3 3 2 4 3 3" xfId="36899"/>
    <cellStyle name="Comma 3 3 2 4 3 3 2" xfId="36900"/>
    <cellStyle name="Comma 3 3 2 4 3 3 2 2" xfId="36901"/>
    <cellStyle name="Comma 3 3 2 4 3 3 2 2 2" xfId="36902"/>
    <cellStyle name="Comma 3 3 2 4 3 3 2 3" xfId="36903"/>
    <cellStyle name="Comma 3 3 2 4 3 3 3" xfId="36904"/>
    <cellStyle name="Comma 3 3 2 4 3 3 3 2" xfId="36905"/>
    <cellStyle name="Comma 3 3 2 4 3 3 4" xfId="36906"/>
    <cellStyle name="Comma 3 3 2 4 3 3 5" xfId="36907"/>
    <cellStyle name="Comma 3 3 2 4 3 3 6" xfId="36908"/>
    <cellStyle name="Comma 3 3 2 4 3 3 7" xfId="36909"/>
    <cellStyle name="Comma 3 3 2 4 3 3 8" xfId="36910"/>
    <cellStyle name="Comma 3 3 2 4 3 4" xfId="36911"/>
    <cellStyle name="Comma 3 3 2 4 3 4 2" xfId="36912"/>
    <cellStyle name="Comma 3 3 2 4 3 4 2 2" xfId="36913"/>
    <cellStyle name="Comma 3 3 2 4 3 4 2 2 2" xfId="36914"/>
    <cellStyle name="Comma 3 3 2 4 3 4 2 3" xfId="36915"/>
    <cellStyle name="Comma 3 3 2 4 3 4 3" xfId="36916"/>
    <cellStyle name="Comma 3 3 2 4 3 4 3 2" xfId="36917"/>
    <cellStyle name="Comma 3 3 2 4 3 4 4" xfId="36918"/>
    <cellStyle name="Comma 3 3 2 4 3 4 5" xfId="36919"/>
    <cellStyle name="Comma 3 3 2 4 3 5" xfId="36920"/>
    <cellStyle name="Comma 3 3 2 4 3 5 2" xfId="36921"/>
    <cellStyle name="Comma 3 3 2 4 3 5 2 2" xfId="36922"/>
    <cellStyle name="Comma 3 3 2 4 3 5 2 2 2" xfId="36923"/>
    <cellStyle name="Comma 3 3 2 4 3 5 2 3" xfId="36924"/>
    <cellStyle name="Comma 3 3 2 4 3 5 3" xfId="36925"/>
    <cellStyle name="Comma 3 3 2 4 3 5 3 2" xfId="36926"/>
    <cellStyle name="Comma 3 3 2 4 3 5 4" xfId="36927"/>
    <cellStyle name="Comma 3 3 2 4 3 5 5" xfId="36928"/>
    <cellStyle name="Comma 3 3 2 4 3 6" xfId="36929"/>
    <cellStyle name="Comma 3 3 2 4 3 6 2" xfId="36930"/>
    <cellStyle name="Comma 3 3 2 4 3 6 2 2" xfId="36931"/>
    <cellStyle name="Comma 3 3 2 4 3 6 3" xfId="36932"/>
    <cellStyle name="Comma 3 3 2 4 3 7" xfId="36933"/>
    <cellStyle name="Comma 3 3 2 4 3 7 2" xfId="36934"/>
    <cellStyle name="Comma 3 3 2 4 3 8" xfId="36935"/>
    <cellStyle name="Comma 3 3 2 4 3 8 2" xfId="36936"/>
    <cellStyle name="Comma 3 3 2 4 3 9" xfId="36937"/>
    <cellStyle name="Comma 3 3 2 4 4" xfId="36938"/>
    <cellStyle name="Comma 3 3 2 4 4 10" xfId="36939"/>
    <cellStyle name="Comma 3 3 2 4 4 11" xfId="36940"/>
    <cellStyle name="Comma 3 3 2 4 4 12" xfId="36941"/>
    <cellStyle name="Comma 3 3 2 4 4 13" xfId="36942"/>
    <cellStyle name="Comma 3 3 2 4 4 14" xfId="36943"/>
    <cellStyle name="Comma 3 3 2 4 4 2" xfId="36944"/>
    <cellStyle name="Comma 3 3 2 4 4 2 2" xfId="36945"/>
    <cellStyle name="Comma 3 3 2 4 4 2 2 2" xfId="36946"/>
    <cellStyle name="Comma 3 3 2 4 4 2 2 2 2" xfId="36947"/>
    <cellStyle name="Comma 3 3 2 4 4 2 2 3" xfId="36948"/>
    <cellStyle name="Comma 3 3 2 4 4 2 3" xfId="36949"/>
    <cellStyle name="Comma 3 3 2 4 4 2 3 2" xfId="36950"/>
    <cellStyle name="Comma 3 3 2 4 4 2 4" xfId="36951"/>
    <cellStyle name="Comma 3 3 2 4 4 2 5" xfId="36952"/>
    <cellStyle name="Comma 3 3 2 4 4 2 6" xfId="36953"/>
    <cellStyle name="Comma 3 3 2 4 4 2 7" xfId="36954"/>
    <cellStyle name="Comma 3 3 2 4 4 2 8" xfId="36955"/>
    <cellStyle name="Comma 3 3 2 4 4 3" xfId="36956"/>
    <cellStyle name="Comma 3 3 2 4 4 3 2" xfId="36957"/>
    <cellStyle name="Comma 3 3 2 4 4 3 2 2" xfId="36958"/>
    <cellStyle name="Comma 3 3 2 4 4 3 2 2 2" xfId="36959"/>
    <cellStyle name="Comma 3 3 2 4 4 3 2 3" xfId="36960"/>
    <cellStyle name="Comma 3 3 2 4 4 3 3" xfId="36961"/>
    <cellStyle name="Comma 3 3 2 4 4 3 3 2" xfId="36962"/>
    <cellStyle name="Comma 3 3 2 4 4 3 4" xfId="36963"/>
    <cellStyle name="Comma 3 3 2 4 4 3 5" xfId="36964"/>
    <cellStyle name="Comma 3 3 2 4 4 3 6" xfId="36965"/>
    <cellStyle name="Comma 3 3 2 4 4 3 7" xfId="36966"/>
    <cellStyle name="Comma 3 3 2 4 4 3 8" xfId="36967"/>
    <cellStyle name="Comma 3 3 2 4 4 4" xfId="36968"/>
    <cellStyle name="Comma 3 3 2 4 4 4 2" xfId="36969"/>
    <cellStyle name="Comma 3 3 2 4 4 4 2 2" xfId="36970"/>
    <cellStyle name="Comma 3 3 2 4 4 4 2 2 2" xfId="36971"/>
    <cellStyle name="Comma 3 3 2 4 4 4 2 3" xfId="36972"/>
    <cellStyle name="Comma 3 3 2 4 4 4 3" xfId="36973"/>
    <cellStyle name="Comma 3 3 2 4 4 4 3 2" xfId="36974"/>
    <cellStyle name="Comma 3 3 2 4 4 4 4" xfId="36975"/>
    <cellStyle name="Comma 3 3 2 4 4 4 5" xfId="36976"/>
    <cellStyle name="Comma 3 3 2 4 4 5" xfId="36977"/>
    <cellStyle name="Comma 3 3 2 4 4 5 2" xfId="36978"/>
    <cellStyle name="Comma 3 3 2 4 4 5 2 2" xfId="36979"/>
    <cellStyle name="Comma 3 3 2 4 4 5 2 2 2" xfId="36980"/>
    <cellStyle name="Comma 3 3 2 4 4 5 2 3" xfId="36981"/>
    <cellStyle name="Comma 3 3 2 4 4 5 3" xfId="36982"/>
    <cellStyle name="Comma 3 3 2 4 4 5 3 2" xfId="36983"/>
    <cellStyle name="Comma 3 3 2 4 4 5 4" xfId="36984"/>
    <cellStyle name="Comma 3 3 2 4 4 5 5" xfId="36985"/>
    <cellStyle name="Comma 3 3 2 4 4 6" xfId="36986"/>
    <cellStyle name="Comma 3 3 2 4 4 6 2" xfId="36987"/>
    <cellStyle name="Comma 3 3 2 4 4 6 2 2" xfId="36988"/>
    <cellStyle name="Comma 3 3 2 4 4 6 3" xfId="36989"/>
    <cellStyle name="Comma 3 3 2 4 4 7" xfId="36990"/>
    <cellStyle name="Comma 3 3 2 4 4 7 2" xfId="36991"/>
    <cellStyle name="Comma 3 3 2 4 4 8" xfId="36992"/>
    <cellStyle name="Comma 3 3 2 4 4 8 2" xfId="36993"/>
    <cellStyle name="Comma 3 3 2 4 4 9" xfId="36994"/>
    <cellStyle name="Comma 3 3 2 4 5" xfId="36995"/>
    <cellStyle name="Comma 3 3 2 4 5 2" xfId="36996"/>
    <cellStyle name="Comma 3 3 2 4 5 2 2" xfId="36997"/>
    <cellStyle name="Comma 3 3 2 4 5 2 2 2" xfId="36998"/>
    <cellStyle name="Comma 3 3 2 4 5 2 3" xfId="36999"/>
    <cellStyle name="Comma 3 3 2 4 5 3" xfId="37000"/>
    <cellStyle name="Comma 3 3 2 4 5 3 2" xfId="37001"/>
    <cellStyle name="Comma 3 3 2 4 5 4" xfId="37002"/>
    <cellStyle name="Comma 3 3 2 4 5 5" xfId="37003"/>
    <cellStyle name="Comma 3 3 2 4 5 6" xfId="37004"/>
    <cellStyle name="Comma 3 3 2 4 5 7" xfId="37005"/>
    <cellStyle name="Comma 3 3 2 4 5 8" xfId="37006"/>
    <cellStyle name="Comma 3 3 2 4 6" xfId="37007"/>
    <cellStyle name="Comma 3 3 2 4 6 2" xfId="37008"/>
    <cellStyle name="Comma 3 3 2 4 6 2 2" xfId="37009"/>
    <cellStyle name="Comma 3 3 2 4 6 2 2 2" xfId="37010"/>
    <cellStyle name="Comma 3 3 2 4 6 2 3" xfId="37011"/>
    <cellStyle name="Comma 3 3 2 4 6 3" xfId="37012"/>
    <cellStyle name="Comma 3 3 2 4 6 3 2" xfId="37013"/>
    <cellStyle name="Comma 3 3 2 4 6 4" xfId="37014"/>
    <cellStyle name="Comma 3 3 2 4 6 5" xfId="37015"/>
    <cellStyle name="Comma 3 3 2 4 6 6" xfId="37016"/>
    <cellStyle name="Comma 3 3 2 4 6 7" xfId="37017"/>
    <cellStyle name="Comma 3 3 2 4 6 8" xfId="37018"/>
    <cellStyle name="Comma 3 3 2 4 7" xfId="37019"/>
    <cellStyle name="Comma 3 3 2 4 7 2" xfId="37020"/>
    <cellStyle name="Comma 3 3 2 4 7 2 2" xfId="37021"/>
    <cellStyle name="Comma 3 3 2 4 7 2 2 2" xfId="37022"/>
    <cellStyle name="Comma 3 3 2 4 7 2 3" xfId="37023"/>
    <cellStyle name="Comma 3 3 2 4 7 3" xfId="37024"/>
    <cellStyle name="Comma 3 3 2 4 7 3 2" xfId="37025"/>
    <cellStyle name="Comma 3 3 2 4 7 4" xfId="37026"/>
    <cellStyle name="Comma 3 3 2 4 7 5" xfId="37027"/>
    <cellStyle name="Comma 3 3 2 4 8" xfId="37028"/>
    <cellStyle name="Comma 3 3 2 4 8 2" xfId="37029"/>
    <cellStyle name="Comma 3 3 2 4 8 2 2" xfId="37030"/>
    <cellStyle name="Comma 3 3 2 4 8 2 2 2" xfId="37031"/>
    <cellStyle name="Comma 3 3 2 4 8 2 3" xfId="37032"/>
    <cellStyle name="Comma 3 3 2 4 8 3" xfId="37033"/>
    <cellStyle name="Comma 3 3 2 4 8 3 2" xfId="37034"/>
    <cellStyle name="Comma 3 3 2 4 8 4" xfId="37035"/>
    <cellStyle name="Comma 3 3 2 4 8 5" xfId="37036"/>
    <cellStyle name="Comma 3 3 2 4 9" xfId="37037"/>
    <cellStyle name="Comma 3 3 2 4 9 2" xfId="37038"/>
    <cellStyle name="Comma 3 3 2 4 9 2 2" xfId="37039"/>
    <cellStyle name="Comma 3 3 2 4 9 3" xfId="37040"/>
    <cellStyle name="Comma 3 3 2 5" xfId="37041"/>
    <cellStyle name="Comma 3 3 2 5 10" xfId="37042"/>
    <cellStyle name="Comma 3 3 2 5 11" xfId="37043"/>
    <cellStyle name="Comma 3 3 2 5 12" xfId="37044"/>
    <cellStyle name="Comma 3 3 2 5 13" xfId="37045"/>
    <cellStyle name="Comma 3 3 2 5 14" xfId="37046"/>
    <cellStyle name="Comma 3 3 2 5 2" xfId="37047"/>
    <cellStyle name="Comma 3 3 2 5 2 2" xfId="37048"/>
    <cellStyle name="Comma 3 3 2 5 2 2 2" xfId="37049"/>
    <cellStyle name="Comma 3 3 2 5 2 2 2 2" xfId="37050"/>
    <cellStyle name="Comma 3 3 2 5 2 2 3" xfId="37051"/>
    <cellStyle name="Comma 3 3 2 5 2 3" xfId="37052"/>
    <cellStyle name="Comma 3 3 2 5 2 3 2" xfId="37053"/>
    <cellStyle name="Comma 3 3 2 5 2 4" xfId="37054"/>
    <cellStyle name="Comma 3 3 2 5 2 5" xfId="37055"/>
    <cellStyle name="Comma 3 3 2 5 2 6" xfId="37056"/>
    <cellStyle name="Comma 3 3 2 5 2 7" xfId="37057"/>
    <cellStyle name="Comma 3 3 2 5 2 8" xfId="37058"/>
    <cellStyle name="Comma 3 3 2 5 3" xfId="37059"/>
    <cellStyle name="Comma 3 3 2 5 3 2" xfId="37060"/>
    <cellStyle name="Comma 3 3 2 5 3 2 2" xfId="37061"/>
    <cellStyle name="Comma 3 3 2 5 3 2 2 2" xfId="37062"/>
    <cellStyle name="Comma 3 3 2 5 3 2 3" xfId="37063"/>
    <cellStyle name="Comma 3 3 2 5 3 3" xfId="37064"/>
    <cellStyle name="Comma 3 3 2 5 3 3 2" xfId="37065"/>
    <cellStyle name="Comma 3 3 2 5 3 4" xfId="37066"/>
    <cellStyle name="Comma 3 3 2 5 3 5" xfId="37067"/>
    <cellStyle name="Comma 3 3 2 5 3 6" xfId="37068"/>
    <cellStyle name="Comma 3 3 2 5 3 7" xfId="37069"/>
    <cellStyle name="Comma 3 3 2 5 3 8" xfId="37070"/>
    <cellStyle name="Comma 3 3 2 5 4" xfId="37071"/>
    <cellStyle name="Comma 3 3 2 5 4 2" xfId="37072"/>
    <cellStyle name="Comma 3 3 2 5 4 2 2" xfId="37073"/>
    <cellStyle name="Comma 3 3 2 5 4 2 2 2" xfId="37074"/>
    <cellStyle name="Comma 3 3 2 5 4 2 3" xfId="37075"/>
    <cellStyle name="Comma 3 3 2 5 4 3" xfId="37076"/>
    <cellStyle name="Comma 3 3 2 5 4 3 2" xfId="37077"/>
    <cellStyle name="Comma 3 3 2 5 4 4" xfId="37078"/>
    <cellStyle name="Comma 3 3 2 5 4 5" xfId="37079"/>
    <cellStyle name="Comma 3 3 2 5 5" xfId="37080"/>
    <cellStyle name="Comma 3 3 2 5 5 2" xfId="37081"/>
    <cellStyle name="Comma 3 3 2 5 5 2 2" xfId="37082"/>
    <cellStyle name="Comma 3 3 2 5 5 2 2 2" xfId="37083"/>
    <cellStyle name="Comma 3 3 2 5 5 2 3" xfId="37084"/>
    <cellStyle name="Comma 3 3 2 5 5 3" xfId="37085"/>
    <cellStyle name="Comma 3 3 2 5 5 3 2" xfId="37086"/>
    <cellStyle name="Comma 3 3 2 5 5 4" xfId="37087"/>
    <cellStyle name="Comma 3 3 2 5 5 5" xfId="37088"/>
    <cellStyle name="Comma 3 3 2 5 6" xfId="37089"/>
    <cellStyle name="Comma 3 3 2 5 6 2" xfId="37090"/>
    <cellStyle name="Comma 3 3 2 5 6 2 2" xfId="37091"/>
    <cellStyle name="Comma 3 3 2 5 6 3" xfId="37092"/>
    <cellStyle name="Comma 3 3 2 5 7" xfId="37093"/>
    <cellStyle name="Comma 3 3 2 5 7 2" xfId="37094"/>
    <cellStyle name="Comma 3 3 2 5 8" xfId="37095"/>
    <cellStyle name="Comma 3 3 2 5 8 2" xfId="37096"/>
    <cellStyle name="Comma 3 3 2 5 9" xfId="37097"/>
    <cellStyle name="Comma 3 3 2 6" xfId="37098"/>
    <cellStyle name="Comma 3 3 2 6 10" xfId="37099"/>
    <cellStyle name="Comma 3 3 2 6 11" xfId="37100"/>
    <cellStyle name="Comma 3 3 2 6 12" xfId="37101"/>
    <cellStyle name="Comma 3 3 2 6 13" xfId="37102"/>
    <cellStyle name="Comma 3 3 2 6 14" xfId="37103"/>
    <cellStyle name="Comma 3 3 2 6 2" xfId="37104"/>
    <cellStyle name="Comma 3 3 2 6 2 2" xfId="37105"/>
    <cellStyle name="Comma 3 3 2 6 2 2 2" xfId="37106"/>
    <cellStyle name="Comma 3 3 2 6 2 2 2 2" xfId="37107"/>
    <cellStyle name="Comma 3 3 2 6 2 2 3" xfId="37108"/>
    <cellStyle name="Comma 3 3 2 6 2 3" xfId="37109"/>
    <cellStyle name="Comma 3 3 2 6 2 3 2" xfId="37110"/>
    <cellStyle name="Comma 3 3 2 6 2 4" xfId="37111"/>
    <cellStyle name="Comma 3 3 2 6 2 5" xfId="37112"/>
    <cellStyle name="Comma 3 3 2 6 2 6" xfId="37113"/>
    <cellStyle name="Comma 3 3 2 6 2 7" xfId="37114"/>
    <cellStyle name="Comma 3 3 2 6 2 8" xfId="37115"/>
    <cellStyle name="Comma 3 3 2 6 3" xfId="37116"/>
    <cellStyle name="Comma 3 3 2 6 3 2" xfId="37117"/>
    <cellStyle name="Comma 3 3 2 6 3 2 2" xfId="37118"/>
    <cellStyle name="Comma 3 3 2 6 3 2 2 2" xfId="37119"/>
    <cellStyle name="Comma 3 3 2 6 3 2 3" xfId="37120"/>
    <cellStyle name="Comma 3 3 2 6 3 3" xfId="37121"/>
    <cellStyle name="Comma 3 3 2 6 3 3 2" xfId="37122"/>
    <cellStyle name="Comma 3 3 2 6 3 4" xfId="37123"/>
    <cellStyle name="Comma 3 3 2 6 3 5" xfId="37124"/>
    <cellStyle name="Comma 3 3 2 6 3 6" xfId="37125"/>
    <cellStyle name="Comma 3 3 2 6 3 7" xfId="37126"/>
    <cellStyle name="Comma 3 3 2 6 3 8" xfId="37127"/>
    <cellStyle name="Comma 3 3 2 6 4" xfId="37128"/>
    <cellStyle name="Comma 3 3 2 6 4 2" xfId="37129"/>
    <cellStyle name="Comma 3 3 2 6 4 2 2" xfId="37130"/>
    <cellStyle name="Comma 3 3 2 6 4 2 2 2" xfId="37131"/>
    <cellStyle name="Comma 3 3 2 6 4 2 3" xfId="37132"/>
    <cellStyle name="Comma 3 3 2 6 4 3" xfId="37133"/>
    <cellStyle name="Comma 3 3 2 6 4 3 2" xfId="37134"/>
    <cellStyle name="Comma 3 3 2 6 4 4" xfId="37135"/>
    <cellStyle name="Comma 3 3 2 6 4 5" xfId="37136"/>
    <cellStyle name="Comma 3 3 2 6 5" xfId="37137"/>
    <cellStyle name="Comma 3 3 2 6 5 2" xfId="37138"/>
    <cellStyle name="Comma 3 3 2 6 5 2 2" xfId="37139"/>
    <cellStyle name="Comma 3 3 2 6 5 2 2 2" xfId="37140"/>
    <cellStyle name="Comma 3 3 2 6 5 2 3" xfId="37141"/>
    <cellStyle name="Comma 3 3 2 6 5 3" xfId="37142"/>
    <cellStyle name="Comma 3 3 2 6 5 3 2" xfId="37143"/>
    <cellStyle name="Comma 3 3 2 6 5 4" xfId="37144"/>
    <cellStyle name="Comma 3 3 2 6 5 5" xfId="37145"/>
    <cellStyle name="Comma 3 3 2 6 6" xfId="37146"/>
    <cellStyle name="Comma 3 3 2 6 6 2" xfId="37147"/>
    <cellStyle name="Comma 3 3 2 6 6 2 2" xfId="37148"/>
    <cellStyle name="Comma 3 3 2 6 6 3" xfId="37149"/>
    <cellStyle name="Comma 3 3 2 6 7" xfId="37150"/>
    <cellStyle name="Comma 3 3 2 6 7 2" xfId="37151"/>
    <cellStyle name="Comma 3 3 2 6 8" xfId="37152"/>
    <cellStyle name="Comma 3 3 2 6 8 2" xfId="37153"/>
    <cellStyle name="Comma 3 3 2 6 9" xfId="37154"/>
    <cellStyle name="Comma 3 3 2 7" xfId="37155"/>
    <cellStyle name="Comma 3 3 2 7 10" xfId="37156"/>
    <cellStyle name="Comma 3 3 2 7 11" xfId="37157"/>
    <cellStyle name="Comma 3 3 2 7 12" xfId="37158"/>
    <cellStyle name="Comma 3 3 2 7 13" xfId="37159"/>
    <cellStyle name="Comma 3 3 2 7 14" xfId="37160"/>
    <cellStyle name="Comma 3 3 2 7 2" xfId="37161"/>
    <cellStyle name="Comma 3 3 2 7 2 2" xfId="37162"/>
    <cellStyle name="Comma 3 3 2 7 2 2 2" xfId="37163"/>
    <cellStyle name="Comma 3 3 2 7 2 2 2 2" xfId="37164"/>
    <cellStyle name="Comma 3 3 2 7 2 2 3" xfId="37165"/>
    <cellStyle name="Comma 3 3 2 7 2 3" xfId="37166"/>
    <cellStyle name="Comma 3 3 2 7 2 3 2" xfId="37167"/>
    <cellStyle name="Comma 3 3 2 7 2 4" xfId="37168"/>
    <cellStyle name="Comma 3 3 2 7 2 5" xfId="37169"/>
    <cellStyle name="Comma 3 3 2 7 2 6" xfId="37170"/>
    <cellStyle name="Comma 3 3 2 7 2 7" xfId="37171"/>
    <cellStyle name="Comma 3 3 2 7 2 8" xfId="37172"/>
    <cellStyle name="Comma 3 3 2 7 3" xfId="37173"/>
    <cellStyle name="Comma 3 3 2 7 3 2" xfId="37174"/>
    <cellStyle name="Comma 3 3 2 7 3 2 2" xfId="37175"/>
    <cellStyle name="Comma 3 3 2 7 3 2 2 2" xfId="37176"/>
    <cellStyle name="Comma 3 3 2 7 3 2 3" xfId="37177"/>
    <cellStyle name="Comma 3 3 2 7 3 3" xfId="37178"/>
    <cellStyle name="Comma 3 3 2 7 3 3 2" xfId="37179"/>
    <cellStyle name="Comma 3 3 2 7 3 4" xfId="37180"/>
    <cellStyle name="Comma 3 3 2 7 3 5" xfId="37181"/>
    <cellStyle name="Comma 3 3 2 7 3 6" xfId="37182"/>
    <cellStyle name="Comma 3 3 2 7 3 7" xfId="37183"/>
    <cellStyle name="Comma 3 3 2 7 3 8" xfId="37184"/>
    <cellStyle name="Comma 3 3 2 7 4" xfId="37185"/>
    <cellStyle name="Comma 3 3 2 7 4 2" xfId="37186"/>
    <cellStyle name="Comma 3 3 2 7 4 2 2" xfId="37187"/>
    <cellStyle name="Comma 3 3 2 7 4 2 2 2" xfId="37188"/>
    <cellStyle name="Comma 3 3 2 7 4 2 3" xfId="37189"/>
    <cellStyle name="Comma 3 3 2 7 4 3" xfId="37190"/>
    <cellStyle name="Comma 3 3 2 7 4 3 2" xfId="37191"/>
    <cellStyle name="Comma 3 3 2 7 4 4" xfId="37192"/>
    <cellStyle name="Comma 3 3 2 7 4 5" xfId="37193"/>
    <cellStyle name="Comma 3 3 2 7 5" xfId="37194"/>
    <cellStyle name="Comma 3 3 2 7 5 2" xfId="37195"/>
    <cellStyle name="Comma 3 3 2 7 5 2 2" xfId="37196"/>
    <cellStyle name="Comma 3 3 2 7 5 2 2 2" xfId="37197"/>
    <cellStyle name="Comma 3 3 2 7 5 2 3" xfId="37198"/>
    <cellStyle name="Comma 3 3 2 7 5 3" xfId="37199"/>
    <cellStyle name="Comma 3 3 2 7 5 3 2" xfId="37200"/>
    <cellStyle name="Comma 3 3 2 7 5 4" xfId="37201"/>
    <cellStyle name="Comma 3 3 2 7 5 5" xfId="37202"/>
    <cellStyle name="Comma 3 3 2 7 6" xfId="37203"/>
    <cellStyle name="Comma 3 3 2 7 6 2" xfId="37204"/>
    <cellStyle name="Comma 3 3 2 7 6 2 2" xfId="37205"/>
    <cellStyle name="Comma 3 3 2 7 6 3" xfId="37206"/>
    <cellStyle name="Comma 3 3 2 7 7" xfId="37207"/>
    <cellStyle name="Comma 3 3 2 7 7 2" xfId="37208"/>
    <cellStyle name="Comma 3 3 2 7 8" xfId="37209"/>
    <cellStyle name="Comma 3 3 2 7 8 2" xfId="37210"/>
    <cellStyle name="Comma 3 3 2 7 9" xfId="37211"/>
    <cellStyle name="Comma 3 3 2 8" xfId="37212"/>
    <cellStyle name="Comma 3 3 2 8 2" xfId="37213"/>
    <cellStyle name="Comma 3 3 2 8 2 2" xfId="37214"/>
    <cellStyle name="Comma 3 3 2 8 2 2 2" xfId="37215"/>
    <cellStyle name="Comma 3 3 2 8 2 3" xfId="37216"/>
    <cellStyle name="Comma 3 3 2 8 3" xfId="37217"/>
    <cellStyle name="Comma 3 3 2 8 3 2" xfId="37218"/>
    <cellStyle name="Comma 3 3 2 8 4" xfId="37219"/>
    <cellStyle name="Comma 3 3 2 8 5" xfId="37220"/>
    <cellStyle name="Comma 3 3 2 8 6" xfId="37221"/>
    <cellStyle name="Comma 3 3 2 8 7" xfId="37222"/>
    <cellStyle name="Comma 3 3 2 8 8" xfId="37223"/>
    <cellStyle name="Comma 3 3 2 9" xfId="37224"/>
    <cellStyle name="Comma 3 3 2 9 2" xfId="37225"/>
    <cellStyle name="Comma 3 3 2 9 2 2" xfId="37226"/>
    <cellStyle name="Comma 3 3 2 9 2 2 2" xfId="37227"/>
    <cellStyle name="Comma 3 3 2 9 2 3" xfId="37228"/>
    <cellStyle name="Comma 3 3 2 9 3" xfId="37229"/>
    <cellStyle name="Comma 3 3 2 9 3 2" xfId="37230"/>
    <cellStyle name="Comma 3 3 2 9 4" xfId="37231"/>
    <cellStyle name="Comma 3 3 2 9 5" xfId="37232"/>
    <cellStyle name="Comma 3 3 2 9 6" xfId="37233"/>
    <cellStyle name="Comma 3 3 2 9 7" xfId="37234"/>
    <cellStyle name="Comma 3 3 2 9 8" xfId="37235"/>
    <cellStyle name="Comma 3 3 20" xfId="37236"/>
    <cellStyle name="Comma 3 3 21" xfId="37237"/>
    <cellStyle name="Comma 3 3 22" xfId="37238"/>
    <cellStyle name="Comma 3 3 23" xfId="35296"/>
    <cellStyle name="Comma 3 3 3" xfId="37239"/>
    <cellStyle name="Comma 3 3 3 10" xfId="37240"/>
    <cellStyle name="Comma 3 3 3 10 2" xfId="37241"/>
    <cellStyle name="Comma 3 3 3 10 2 2" xfId="37242"/>
    <cellStyle name="Comma 3 3 3 10 2 2 2" xfId="37243"/>
    <cellStyle name="Comma 3 3 3 10 2 3" xfId="37244"/>
    <cellStyle name="Comma 3 3 3 10 3" xfId="37245"/>
    <cellStyle name="Comma 3 3 3 10 3 2" xfId="37246"/>
    <cellStyle name="Comma 3 3 3 10 4" xfId="37247"/>
    <cellStyle name="Comma 3 3 3 10 5" xfId="37248"/>
    <cellStyle name="Comma 3 3 3 11" xfId="37249"/>
    <cellStyle name="Comma 3 3 3 11 2" xfId="37250"/>
    <cellStyle name="Comma 3 3 3 11 2 2" xfId="37251"/>
    <cellStyle name="Comma 3 3 3 11 2 2 2" xfId="37252"/>
    <cellStyle name="Comma 3 3 3 11 2 3" xfId="37253"/>
    <cellStyle name="Comma 3 3 3 11 3" xfId="37254"/>
    <cellStyle name="Comma 3 3 3 11 3 2" xfId="37255"/>
    <cellStyle name="Comma 3 3 3 11 4" xfId="37256"/>
    <cellStyle name="Comma 3 3 3 11 5" xfId="37257"/>
    <cellStyle name="Comma 3 3 3 12" xfId="37258"/>
    <cellStyle name="Comma 3 3 3 12 2" xfId="37259"/>
    <cellStyle name="Comma 3 3 3 12 2 2" xfId="37260"/>
    <cellStyle name="Comma 3 3 3 12 2 2 2" xfId="37261"/>
    <cellStyle name="Comma 3 3 3 12 2 3" xfId="37262"/>
    <cellStyle name="Comma 3 3 3 12 3" xfId="37263"/>
    <cellStyle name="Comma 3 3 3 12 3 2" xfId="37264"/>
    <cellStyle name="Comma 3 3 3 12 4" xfId="37265"/>
    <cellStyle name="Comma 3 3 3 12 5" xfId="37266"/>
    <cellStyle name="Comma 3 3 3 13" xfId="37267"/>
    <cellStyle name="Comma 3 3 3 13 2" xfId="37268"/>
    <cellStyle name="Comma 3 3 3 14" xfId="37269"/>
    <cellStyle name="Comma 3 3 3 14 2" xfId="37270"/>
    <cellStyle name="Comma 3 3 3 14 2 2" xfId="37271"/>
    <cellStyle name="Comma 3 3 3 14 3" xfId="37272"/>
    <cellStyle name="Comma 3 3 3 14 4" xfId="37273"/>
    <cellStyle name="Comma 3 3 3 15" xfId="37274"/>
    <cellStyle name="Comma 3 3 3 15 2" xfId="37275"/>
    <cellStyle name="Comma 3 3 3 15 2 2" xfId="37276"/>
    <cellStyle name="Comma 3 3 3 15 3" xfId="37277"/>
    <cellStyle name="Comma 3 3 3 16" xfId="37278"/>
    <cellStyle name="Comma 3 3 3 16 2" xfId="37279"/>
    <cellStyle name="Comma 3 3 3 17" xfId="37280"/>
    <cellStyle name="Comma 3 3 3 17 2" xfId="37281"/>
    <cellStyle name="Comma 3 3 3 18" xfId="37282"/>
    <cellStyle name="Comma 3 3 3 19" xfId="37283"/>
    <cellStyle name="Comma 3 3 3 2" xfId="37284"/>
    <cellStyle name="Comma 3 3 3 2 10" xfId="37285"/>
    <cellStyle name="Comma 3 3 3 2 10 2" xfId="37286"/>
    <cellStyle name="Comma 3 3 3 2 10 2 2" xfId="37287"/>
    <cellStyle name="Comma 3 3 3 2 10 2 2 2" xfId="37288"/>
    <cellStyle name="Comma 3 3 3 2 10 2 3" xfId="37289"/>
    <cellStyle name="Comma 3 3 3 2 10 3" xfId="37290"/>
    <cellStyle name="Comma 3 3 3 2 10 3 2" xfId="37291"/>
    <cellStyle name="Comma 3 3 3 2 10 4" xfId="37292"/>
    <cellStyle name="Comma 3 3 3 2 10 5" xfId="37293"/>
    <cellStyle name="Comma 3 3 3 2 11" xfId="37294"/>
    <cellStyle name="Comma 3 3 3 2 11 2" xfId="37295"/>
    <cellStyle name="Comma 3 3 3 2 11 2 2" xfId="37296"/>
    <cellStyle name="Comma 3 3 3 2 11 2 2 2" xfId="37297"/>
    <cellStyle name="Comma 3 3 3 2 11 2 3" xfId="37298"/>
    <cellStyle name="Comma 3 3 3 2 11 3" xfId="37299"/>
    <cellStyle name="Comma 3 3 3 2 11 3 2" xfId="37300"/>
    <cellStyle name="Comma 3 3 3 2 11 4" xfId="37301"/>
    <cellStyle name="Comma 3 3 3 2 11 5" xfId="37302"/>
    <cellStyle name="Comma 3 3 3 2 12" xfId="37303"/>
    <cellStyle name="Comma 3 3 3 2 12 2" xfId="37304"/>
    <cellStyle name="Comma 3 3 3 2 12 2 2" xfId="37305"/>
    <cellStyle name="Comma 3 3 3 2 12 3" xfId="37306"/>
    <cellStyle name="Comma 3 3 3 2 13" xfId="37307"/>
    <cellStyle name="Comma 3 3 3 2 13 2" xfId="37308"/>
    <cellStyle name="Comma 3 3 3 2 14" xfId="37309"/>
    <cellStyle name="Comma 3 3 3 2 14 2" xfId="37310"/>
    <cellStyle name="Comma 3 3 3 2 15" xfId="37311"/>
    <cellStyle name="Comma 3 3 3 2 16" xfId="37312"/>
    <cellStyle name="Comma 3 3 3 2 17" xfId="37313"/>
    <cellStyle name="Comma 3 3 3 2 18" xfId="37314"/>
    <cellStyle name="Comma 3 3 3 2 19" xfId="37315"/>
    <cellStyle name="Comma 3 3 3 2 2" xfId="37316"/>
    <cellStyle name="Comma 3 3 3 2 2 10" xfId="37317"/>
    <cellStyle name="Comma 3 3 3 2 2 10 2" xfId="37318"/>
    <cellStyle name="Comma 3 3 3 2 2 11" xfId="37319"/>
    <cellStyle name="Comma 3 3 3 2 2 11 2" xfId="37320"/>
    <cellStyle name="Comma 3 3 3 2 2 12" xfId="37321"/>
    <cellStyle name="Comma 3 3 3 2 2 13" xfId="37322"/>
    <cellStyle name="Comma 3 3 3 2 2 14" xfId="37323"/>
    <cellStyle name="Comma 3 3 3 2 2 15" xfId="37324"/>
    <cellStyle name="Comma 3 3 3 2 2 16" xfId="37325"/>
    <cellStyle name="Comma 3 3 3 2 2 17" xfId="37326"/>
    <cellStyle name="Comma 3 3 3 2 2 2" xfId="37327"/>
    <cellStyle name="Comma 3 3 3 2 2 2 10" xfId="37328"/>
    <cellStyle name="Comma 3 3 3 2 2 2 11" xfId="37329"/>
    <cellStyle name="Comma 3 3 3 2 2 2 12" xfId="37330"/>
    <cellStyle name="Comma 3 3 3 2 2 2 13" xfId="37331"/>
    <cellStyle name="Comma 3 3 3 2 2 2 14" xfId="37332"/>
    <cellStyle name="Comma 3 3 3 2 2 2 2" xfId="37333"/>
    <cellStyle name="Comma 3 3 3 2 2 2 2 2" xfId="37334"/>
    <cellStyle name="Comma 3 3 3 2 2 2 2 2 2" xfId="37335"/>
    <cellStyle name="Comma 3 3 3 2 2 2 2 2 2 2" xfId="37336"/>
    <cellStyle name="Comma 3 3 3 2 2 2 2 2 3" xfId="37337"/>
    <cellStyle name="Comma 3 3 3 2 2 2 2 3" xfId="37338"/>
    <cellStyle name="Comma 3 3 3 2 2 2 2 3 2" xfId="37339"/>
    <cellStyle name="Comma 3 3 3 2 2 2 2 4" xfId="37340"/>
    <cellStyle name="Comma 3 3 3 2 2 2 2 5" xfId="37341"/>
    <cellStyle name="Comma 3 3 3 2 2 2 2 6" xfId="37342"/>
    <cellStyle name="Comma 3 3 3 2 2 2 2 7" xfId="37343"/>
    <cellStyle name="Comma 3 3 3 2 2 2 2 8" xfId="37344"/>
    <cellStyle name="Comma 3 3 3 2 2 2 3" xfId="37345"/>
    <cellStyle name="Comma 3 3 3 2 2 2 3 2" xfId="37346"/>
    <cellStyle name="Comma 3 3 3 2 2 2 3 2 2" xfId="37347"/>
    <cellStyle name="Comma 3 3 3 2 2 2 3 2 2 2" xfId="37348"/>
    <cellStyle name="Comma 3 3 3 2 2 2 3 2 3" xfId="37349"/>
    <cellStyle name="Comma 3 3 3 2 2 2 3 3" xfId="37350"/>
    <cellStyle name="Comma 3 3 3 2 2 2 3 3 2" xfId="37351"/>
    <cellStyle name="Comma 3 3 3 2 2 2 3 4" xfId="37352"/>
    <cellStyle name="Comma 3 3 3 2 2 2 3 5" xfId="37353"/>
    <cellStyle name="Comma 3 3 3 2 2 2 3 6" xfId="37354"/>
    <cellStyle name="Comma 3 3 3 2 2 2 3 7" xfId="37355"/>
    <cellStyle name="Comma 3 3 3 2 2 2 3 8" xfId="37356"/>
    <cellStyle name="Comma 3 3 3 2 2 2 4" xfId="37357"/>
    <cellStyle name="Comma 3 3 3 2 2 2 4 2" xfId="37358"/>
    <cellStyle name="Comma 3 3 3 2 2 2 4 2 2" xfId="37359"/>
    <cellStyle name="Comma 3 3 3 2 2 2 4 2 2 2" xfId="37360"/>
    <cellStyle name="Comma 3 3 3 2 2 2 4 2 3" xfId="37361"/>
    <cellStyle name="Comma 3 3 3 2 2 2 4 3" xfId="37362"/>
    <cellStyle name="Comma 3 3 3 2 2 2 4 3 2" xfId="37363"/>
    <cellStyle name="Comma 3 3 3 2 2 2 4 4" xfId="37364"/>
    <cellStyle name="Comma 3 3 3 2 2 2 4 5" xfId="37365"/>
    <cellStyle name="Comma 3 3 3 2 2 2 5" xfId="37366"/>
    <cellStyle name="Comma 3 3 3 2 2 2 5 2" xfId="37367"/>
    <cellStyle name="Comma 3 3 3 2 2 2 5 2 2" xfId="37368"/>
    <cellStyle name="Comma 3 3 3 2 2 2 5 2 2 2" xfId="37369"/>
    <cellStyle name="Comma 3 3 3 2 2 2 5 2 3" xfId="37370"/>
    <cellStyle name="Comma 3 3 3 2 2 2 5 3" xfId="37371"/>
    <cellStyle name="Comma 3 3 3 2 2 2 5 3 2" xfId="37372"/>
    <cellStyle name="Comma 3 3 3 2 2 2 5 4" xfId="37373"/>
    <cellStyle name="Comma 3 3 3 2 2 2 5 5" xfId="37374"/>
    <cellStyle name="Comma 3 3 3 2 2 2 6" xfId="37375"/>
    <cellStyle name="Comma 3 3 3 2 2 2 6 2" xfId="37376"/>
    <cellStyle name="Comma 3 3 3 2 2 2 6 2 2" xfId="37377"/>
    <cellStyle name="Comma 3 3 3 2 2 2 6 3" xfId="37378"/>
    <cellStyle name="Comma 3 3 3 2 2 2 7" xfId="37379"/>
    <cellStyle name="Comma 3 3 3 2 2 2 7 2" xfId="37380"/>
    <cellStyle name="Comma 3 3 3 2 2 2 8" xfId="37381"/>
    <cellStyle name="Comma 3 3 3 2 2 2 8 2" xfId="37382"/>
    <cellStyle name="Comma 3 3 3 2 2 2 9" xfId="37383"/>
    <cellStyle name="Comma 3 3 3 2 2 3" xfId="37384"/>
    <cellStyle name="Comma 3 3 3 2 2 3 10" xfId="37385"/>
    <cellStyle name="Comma 3 3 3 2 2 3 11" xfId="37386"/>
    <cellStyle name="Comma 3 3 3 2 2 3 12" xfId="37387"/>
    <cellStyle name="Comma 3 3 3 2 2 3 13" xfId="37388"/>
    <cellStyle name="Comma 3 3 3 2 2 3 14" xfId="37389"/>
    <cellStyle name="Comma 3 3 3 2 2 3 2" xfId="37390"/>
    <cellStyle name="Comma 3 3 3 2 2 3 2 2" xfId="37391"/>
    <cellStyle name="Comma 3 3 3 2 2 3 2 2 2" xfId="37392"/>
    <cellStyle name="Comma 3 3 3 2 2 3 2 2 2 2" xfId="37393"/>
    <cellStyle name="Comma 3 3 3 2 2 3 2 2 3" xfId="37394"/>
    <cellStyle name="Comma 3 3 3 2 2 3 2 3" xfId="37395"/>
    <cellStyle name="Comma 3 3 3 2 2 3 2 3 2" xfId="37396"/>
    <cellStyle name="Comma 3 3 3 2 2 3 2 4" xfId="37397"/>
    <cellStyle name="Comma 3 3 3 2 2 3 2 5" xfId="37398"/>
    <cellStyle name="Comma 3 3 3 2 2 3 2 6" xfId="37399"/>
    <cellStyle name="Comma 3 3 3 2 2 3 2 7" xfId="37400"/>
    <cellStyle name="Comma 3 3 3 2 2 3 2 8" xfId="37401"/>
    <cellStyle name="Comma 3 3 3 2 2 3 3" xfId="37402"/>
    <cellStyle name="Comma 3 3 3 2 2 3 3 2" xfId="37403"/>
    <cellStyle name="Comma 3 3 3 2 2 3 3 2 2" xfId="37404"/>
    <cellStyle name="Comma 3 3 3 2 2 3 3 2 2 2" xfId="37405"/>
    <cellStyle name="Comma 3 3 3 2 2 3 3 2 3" xfId="37406"/>
    <cellStyle name="Comma 3 3 3 2 2 3 3 3" xfId="37407"/>
    <cellStyle name="Comma 3 3 3 2 2 3 3 3 2" xfId="37408"/>
    <cellStyle name="Comma 3 3 3 2 2 3 3 4" xfId="37409"/>
    <cellStyle name="Comma 3 3 3 2 2 3 3 5" xfId="37410"/>
    <cellStyle name="Comma 3 3 3 2 2 3 3 6" xfId="37411"/>
    <cellStyle name="Comma 3 3 3 2 2 3 3 7" xfId="37412"/>
    <cellStyle name="Comma 3 3 3 2 2 3 3 8" xfId="37413"/>
    <cellStyle name="Comma 3 3 3 2 2 3 4" xfId="37414"/>
    <cellStyle name="Comma 3 3 3 2 2 3 4 2" xfId="37415"/>
    <cellStyle name="Comma 3 3 3 2 2 3 4 2 2" xfId="37416"/>
    <cellStyle name="Comma 3 3 3 2 2 3 4 2 2 2" xfId="37417"/>
    <cellStyle name="Comma 3 3 3 2 2 3 4 2 3" xfId="37418"/>
    <cellStyle name="Comma 3 3 3 2 2 3 4 3" xfId="37419"/>
    <cellStyle name="Comma 3 3 3 2 2 3 4 3 2" xfId="37420"/>
    <cellStyle name="Comma 3 3 3 2 2 3 4 4" xfId="37421"/>
    <cellStyle name="Comma 3 3 3 2 2 3 4 5" xfId="37422"/>
    <cellStyle name="Comma 3 3 3 2 2 3 5" xfId="37423"/>
    <cellStyle name="Comma 3 3 3 2 2 3 5 2" xfId="37424"/>
    <cellStyle name="Comma 3 3 3 2 2 3 5 2 2" xfId="37425"/>
    <cellStyle name="Comma 3 3 3 2 2 3 5 2 2 2" xfId="37426"/>
    <cellStyle name="Comma 3 3 3 2 2 3 5 2 3" xfId="37427"/>
    <cellStyle name="Comma 3 3 3 2 2 3 5 3" xfId="37428"/>
    <cellStyle name="Comma 3 3 3 2 2 3 5 3 2" xfId="37429"/>
    <cellStyle name="Comma 3 3 3 2 2 3 5 4" xfId="37430"/>
    <cellStyle name="Comma 3 3 3 2 2 3 5 5" xfId="37431"/>
    <cellStyle name="Comma 3 3 3 2 2 3 6" xfId="37432"/>
    <cellStyle name="Comma 3 3 3 2 2 3 6 2" xfId="37433"/>
    <cellStyle name="Comma 3 3 3 2 2 3 6 2 2" xfId="37434"/>
    <cellStyle name="Comma 3 3 3 2 2 3 6 3" xfId="37435"/>
    <cellStyle name="Comma 3 3 3 2 2 3 7" xfId="37436"/>
    <cellStyle name="Comma 3 3 3 2 2 3 7 2" xfId="37437"/>
    <cellStyle name="Comma 3 3 3 2 2 3 8" xfId="37438"/>
    <cellStyle name="Comma 3 3 3 2 2 3 8 2" xfId="37439"/>
    <cellStyle name="Comma 3 3 3 2 2 3 9" xfId="37440"/>
    <cellStyle name="Comma 3 3 3 2 2 4" xfId="37441"/>
    <cellStyle name="Comma 3 3 3 2 2 4 10" xfId="37442"/>
    <cellStyle name="Comma 3 3 3 2 2 4 11" xfId="37443"/>
    <cellStyle name="Comma 3 3 3 2 2 4 12" xfId="37444"/>
    <cellStyle name="Comma 3 3 3 2 2 4 13" xfId="37445"/>
    <cellStyle name="Comma 3 3 3 2 2 4 14" xfId="37446"/>
    <cellStyle name="Comma 3 3 3 2 2 4 2" xfId="37447"/>
    <cellStyle name="Comma 3 3 3 2 2 4 2 2" xfId="37448"/>
    <cellStyle name="Comma 3 3 3 2 2 4 2 2 2" xfId="37449"/>
    <cellStyle name="Comma 3 3 3 2 2 4 2 2 2 2" xfId="37450"/>
    <cellStyle name="Comma 3 3 3 2 2 4 2 2 3" xfId="37451"/>
    <cellStyle name="Comma 3 3 3 2 2 4 2 3" xfId="37452"/>
    <cellStyle name="Comma 3 3 3 2 2 4 2 3 2" xfId="37453"/>
    <cellStyle name="Comma 3 3 3 2 2 4 2 4" xfId="37454"/>
    <cellStyle name="Comma 3 3 3 2 2 4 2 5" xfId="37455"/>
    <cellStyle name="Comma 3 3 3 2 2 4 2 6" xfId="37456"/>
    <cellStyle name="Comma 3 3 3 2 2 4 2 7" xfId="37457"/>
    <cellStyle name="Comma 3 3 3 2 2 4 2 8" xfId="37458"/>
    <cellStyle name="Comma 3 3 3 2 2 4 3" xfId="37459"/>
    <cellStyle name="Comma 3 3 3 2 2 4 3 2" xfId="37460"/>
    <cellStyle name="Comma 3 3 3 2 2 4 3 2 2" xfId="37461"/>
    <cellStyle name="Comma 3 3 3 2 2 4 3 2 2 2" xfId="37462"/>
    <cellStyle name="Comma 3 3 3 2 2 4 3 2 3" xfId="37463"/>
    <cellStyle name="Comma 3 3 3 2 2 4 3 3" xfId="37464"/>
    <cellStyle name="Comma 3 3 3 2 2 4 3 3 2" xfId="37465"/>
    <cellStyle name="Comma 3 3 3 2 2 4 3 4" xfId="37466"/>
    <cellStyle name="Comma 3 3 3 2 2 4 3 5" xfId="37467"/>
    <cellStyle name="Comma 3 3 3 2 2 4 3 6" xfId="37468"/>
    <cellStyle name="Comma 3 3 3 2 2 4 3 7" xfId="37469"/>
    <cellStyle name="Comma 3 3 3 2 2 4 3 8" xfId="37470"/>
    <cellStyle name="Comma 3 3 3 2 2 4 4" xfId="37471"/>
    <cellStyle name="Comma 3 3 3 2 2 4 4 2" xfId="37472"/>
    <cellStyle name="Comma 3 3 3 2 2 4 4 2 2" xfId="37473"/>
    <cellStyle name="Comma 3 3 3 2 2 4 4 2 2 2" xfId="37474"/>
    <cellStyle name="Comma 3 3 3 2 2 4 4 2 3" xfId="37475"/>
    <cellStyle name="Comma 3 3 3 2 2 4 4 3" xfId="37476"/>
    <cellStyle name="Comma 3 3 3 2 2 4 4 3 2" xfId="37477"/>
    <cellStyle name="Comma 3 3 3 2 2 4 4 4" xfId="37478"/>
    <cellStyle name="Comma 3 3 3 2 2 4 4 5" xfId="37479"/>
    <cellStyle name="Comma 3 3 3 2 2 4 5" xfId="37480"/>
    <cellStyle name="Comma 3 3 3 2 2 4 5 2" xfId="37481"/>
    <cellStyle name="Comma 3 3 3 2 2 4 5 2 2" xfId="37482"/>
    <cellStyle name="Comma 3 3 3 2 2 4 5 2 2 2" xfId="37483"/>
    <cellStyle name="Comma 3 3 3 2 2 4 5 2 3" xfId="37484"/>
    <cellStyle name="Comma 3 3 3 2 2 4 5 3" xfId="37485"/>
    <cellStyle name="Comma 3 3 3 2 2 4 5 3 2" xfId="37486"/>
    <cellStyle name="Comma 3 3 3 2 2 4 5 4" xfId="37487"/>
    <cellStyle name="Comma 3 3 3 2 2 4 5 5" xfId="37488"/>
    <cellStyle name="Comma 3 3 3 2 2 4 6" xfId="37489"/>
    <cellStyle name="Comma 3 3 3 2 2 4 6 2" xfId="37490"/>
    <cellStyle name="Comma 3 3 3 2 2 4 6 2 2" xfId="37491"/>
    <cellStyle name="Comma 3 3 3 2 2 4 6 3" xfId="37492"/>
    <cellStyle name="Comma 3 3 3 2 2 4 7" xfId="37493"/>
    <cellStyle name="Comma 3 3 3 2 2 4 7 2" xfId="37494"/>
    <cellStyle name="Comma 3 3 3 2 2 4 8" xfId="37495"/>
    <cellStyle name="Comma 3 3 3 2 2 4 8 2" xfId="37496"/>
    <cellStyle name="Comma 3 3 3 2 2 4 9" xfId="37497"/>
    <cellStyle name="Comma 3 3 3 2 2 5" xfId="37498"/>
    <cellStyle name="Comma 3 3 3 2 2 5 2" xfId="37499"/>
    <cellStyle name="Comma 3 3 3 2 2 5 2 2" xfId="37500"/>
    <cellStyle name="Comma 3 3 3 2 2 5 2 2 2" xfId="37501"/>
    <cellStyle name="Comma 3 3 3 2 2 5 2 3" xfId="37502"/>
    <cellStyle name="Comma 3 3 3 2 2 5 3" xfId="37503"/>
    <cellStyle name="Comma 3 3 3 2 2 5 3 2" xfId="37504"/>
    <cellStyle name="Comma 3 3 3 2 2 5 4" xfId="37505"/>
    <cellStyle name="Comma 3 3 3 2 2 5 5" xfId="37506"/>
    <cellStyle name="Comma 3 3 3 2 2 5 6" xfId="37507"/>
    <cellStyle name="Comma 3 3 3 2 2 5 7" xfId="37508"/>
    <cellStyle name="Comma 3 3 3 2 2 5 8" xfId="37509"/>
    <cellStyle name="Comma 3 3 3 2 2 6" xfId="37510"/>
    <cellStyle name="Comma 3 3 3 2 2 6 2" xfId="37511"/>
    <cellStyle name="Comma 3 3 3 2 2 6 2 2" xfId="37512"/>
    <cellStyle name="Comma 3 3 3 2 2 6 2 2 2" xfId="37513"/>
    <cellStyle name="Comma 3 3 3 2 2 6 2 3" xfId="37514"/>
    <cellStyle name="Comma 3 3 3 2 2 6 3" xfId="37515"/>
    <cellStyle name="Comma 3 3 3 2 2 6 3 2" xfId="37516"/>
    <cellStyle name="Comma 3 3 3 2 2 6 4" xfId="37517"/>
    <cellStyle name="Comma 3 3 3 2 2 6 5" xfId="37518"/>
    <cellStyle name="Comma 3 3 3 2 2 6 6" xfId="37519"/>
    <cellStyle name="Comma 3 3 3 2 2 6 7" xfId="37520"/>
    <cellStyle name="Comma 3 3 3 2 2 6 8" xfId="37521"/>
    <cellStyle name="Comma 3 3 3 2 2 7" xfId="37522"/>
    <cellStyle name="Comma 3 3 3 2 2 7 2" xfId="37523"/>
    <cellStyle name="Comma 3 3 3 2 2 7 2 2" xfId="37524"/>
    <cellStyle name="Comma 3 3 3 2 2 7 2 2 2" xfId="37525"/>
    <cellStyle name="Comma 3 3 3 2 2 7 2 3" xfId="37526"/>
    <cellStyle name="Comma 3 3 3 2 2 7 3" xfId="37527"/>
    <cellStyle name="Comma 3 3 3 2 2 7 3 2" xfId="37528"/>
    <cellStyle name="Comma 3 3 3 2 2 7 4" xfId="37529"/>
    <cellStyle name="Comma 3 3 3 2 2 7 5" xfId="37530"/>
    <cellStyle name="Comma 3 3 3 2 2 8" xfId="37531"/>
    <cellStyle name="Comma 3 3 3 2 2 8 2" xfId="37532"/>
    <cellStyle name="Comma 3 3 3 2 2 8 2 2" xfId="37533"/>
    <cellStyle name="Comma 3 3 3 2 2 8 2 2 2" xfId="37534"/>
    <cellStyle name="Comma 3 3 3 2 2 8 2 3" xfId="37535"/>
    <cellStyle name="Comma 3 3 3 2 2 8 3" xfId="37536"/>
    <cellStyle name="Comma 3 3 3 2 2 8 3 2" xfId="37537"/>
    <cellStyle name="Comma 3 3 3 2 2 8 4" xfId="37538"/>
    <cellStyle name="Comma 3 3 3 2 2 8 5" xfId="37539"/>
    <cellStyle name="Comma 3 3 3 2 2 9" xfId="37540"/>
    <cellStyle name="Comma 3 3 3 2 2 9 2" xfId="37541"/>
    <cellStyle name="Comma 3 3 3 2 2 9 2 2" xfId="37542"/>
    <cellStyle name="Comma 3 3 3 2 2 9 3" xfId="37543"/>
    <cellStyle name="Comma 3 3 3 2 20" xfId="37544"/>
    <cellStyle name="Comma 3 3 3 2 3" xfId="37545"/>
    <cellStyle name="Comma 3 3 3 2 3 10" xfId="37546"/>
    <cellStyle name="Comma 3 3 3 2 3 11" xfId="37547"/>
    <cellStyle name="Comma 3 3 3 2 3 12" xfId="37548"/>
    <cellStyle name="Comma 3 3 3 2 3 13" xfId="37549"/>
    <cellStyle name="Comma 3 3 3 2 3 14" xfId="37550"/>
    <cellStyle name="Comma 3 3 3 2 3 2" xfId="37551"/>
    <cellStyle name="Comma 3 3 3 2 3 2 2" xfId="37552"/>
    <cellStyle name="Comma 3 3 3 2 3 2 2 2" xfId="37553"/>
    <cellStyle name="Comma 3 3 3 2 3 2 2 2 2" xfId="37554"/>
    <cellStyle name="Comma 3 3 3 2 3 2 2 3" xfId="37555"/>
    <cellStyle name="Comma 3 3 3 2 3 2 3" xfId="37556"/>
    <cellStyle name="Comma 3 3 3 2 3 2 3 2" xfId="37557"/>
    <cellStyle name="Comma 3 3 3 2 3 2 4" xfId="37558"/>
    <cellStyle name="Comma 3 3 3 2 3 2 5" xfId="37559"/>
    <cellStyle name="Comma 3 3 3 2 3 2 6" xfId="37560"/>
    <cellStyle name="Comma 3 3 3 2 3 2 7" xfId="37561"/>
    <cellStyle name="Comma 3 3 3 2 3 2 8" xfId="37562"/>
    <cellStyle name="Comma 3 3 3 2 3 3" xfId="37563"/>
    <cellStyle name="Comma 3 3 3 2 3 3 2" xfId="37564"/>
    <cellStyle name="Comma 3 3 3 2 3 3 2 2" xfId="37565"/>
    <cellStyle name="Comma 3 3 3 2 3 3 2 2 2" xfId="37566"/>
    <cellStyle name="Comma 3 3 3 2 3 3 2 3" xfId="37567"/>
    <cellStyle name="Comma 3 3 3 2 3 3 3" xfId="37568"/>
    <cellStyle name="Comma 3 3 3 2 3 3 3 2" xfId="37569"/>
    <cellStyle name="Comma 3 3 3 2 3 3 4" xfId="37570"/>
    <cellStyle name="Comma 3 3 3 2 3 3 5" xfId="37571"/>
    <cellStyle name="Comma 3 3 3 2 3 3 6" xfId="37572"/>
    <cellStyle name="Comma 3 3 3 2 3 3 7" xfId="37573"/>
    <cellStyle name="Comma 3 3 3 2 3 3 8" xfId="37574"/>
    <cellStyle name="Comma 3 3 3 2 3 4" xfId="37575"/>
    <cellStyle name="Comma 3 3 3 2 3 4 2" xfId="37576"/>
    <cellStyle name="Comma 3 3 3 2 3 4 2 2" xfId="37577"/>
    <cellStyle name="Comma 3 3 3 2 3 4 2 2 2" xfId="37578"/>
    <cellStyle name="Comma 3 3 3 2 3 4 2 3" xfId="37579"/>
    <cellStyle name="Comma 3 3 3 2 3 4 3" xfId="37580"/>
    <cellStyle name="Comma 3 3 3 2 3 4 3 2" xfId="37581"/>
    <cellStyle name="Comma 3 3 3 2 3 4 4" xfId="37582"/>
    <cellStyle name="Comma 3 3 3 2 3 4 5" xfId="37583"/>
    <cellStyle name="Comma 3 3 3 2 3 5" xfId="37584"/>
    <cellStyle name="Comma 3 3 3 2 3 5 2" xfId="37585"/>
    <cellStyle name="Comma 3 3 3 2 3 5 2 2" xfId="37586"/>
    <cellStyle name="Comma 3 3 3 2 3 5 2 2 2" xfId="37587"/>
    <cellStyle name="Comma 3 3 3 2 3 5 2 3" xfId="37588"/>
    <cellStyle name="Comma 3 3 3 2 3 5 3" xfId="37589"/>
    <cellStyle name="Comma 3 3 3 2 3 5 3 2" xfId="37590"/>
    <cellStyle name="Comma 3 3 3 2 3 5 4" xfId="37591"/>
    <cellStyle name="Comma 3 3 3 2 3 5 5" xfId="37592"/>
    <cellStyle name="Comma 3 3 3 2 3 6" xfId="37593"/>
    <cellStyle name="Comma 3 3 3 2 3 6 2" xfId="37594"/>
    <cellStyle name="Comma 3 3 3 2 3 6 2 2" xfId="37595"/>
    <cellStyle name="Comma 3 3 3 2 3 6 3" xfId="37596"/>
    <cellStyle name="Comma 3 3 3 2 3 7" xfId="37597"/>
    <cellStyle name="Comma 3 3 3 2 3 7 2" xfId="37598"/>
    <cellStyle name="Comma 3 3 3 2 3 8" xfId="37599"/>
    <cellStyle name="Comma 3 3 3 2 3 8 2" xfId="37600"/>
    <cellStyle name="Comma 3 3 3 2 3 9" xfId="37601"/>
    <cellStyle name="Comma 3 3 3 2 4" xfId="37602"/>
    <cellStyle name="Comma 3 3 3 2 4 10" xfId="37603"/>
    <cellStyle name="Comma 3 3 3 2 4 11" xfId="37604"/>
    <cellStyle name="Comma 3 3 3 2 4 12" xfId="37605"/>
    <cellStyle name="Comma 3 3 3 2 4 13" xfId="37606"/>
    <cellStyle name="Comma 3 3 3 2 4 14" xfId="37607"/>
    <cellStyle name="Comma 3 3 3 2 4 2" xfId="37608"/>
    <cellStyle name="Comma 3 3 3 2 4 2 2" xfId="37609"/>
    <cellStyle name="Comma 3 3 3 2 4 2 2 2" xfId="37610"/>
    <cellStyle name="Comma 3 3 3 2 4 2 2 2 2" xfId="37611"/>
    <cellStyle name="Comma 3 3 3 2 4 2 2 3" xfId="37612"/>
    <cellStyle name="Comma 3 3 3 2 4 2 3" xfId="37613"/>
    <cellStyle name="Comma 3 3 3 2 4 2 3 2" xfId="37614"/>
    <cellStyle name="Comma 3 3 3 2 4 2 4" xfId="37615"/>
    <cellStyle name="Comma 3 3 3 2 4 2 5" xfId="37616"/>
    <cellStyle name="Comma 3 3 3 2 4 2 6" xfId="37617"/>
    <cellStyle name="Comma 3 3 3 2 4 2 7" xfId="37618"/>
    <cellStyle name="Comma 3 3 3 2 4 2 8" xfId="37619"/>
    <cellStyle name="Comma 3 3 3 2 4 3" xfId="37620"/>
    <cellStyle name="Comma 3 3 3 2 4 3 2" xfId="37621"/>
    <cellStyle name="Comma 3 3 3 2 4 3 2 2" xfId="37622"/>
    <cellStyle name="Comma 3 3 3 2 4 3 2 2 2" xfId="37623"/>
    <cellStyle name="Comma 3 3 3 2 4 3 2 3" xfId="37624"/>
    <cellStyle name="Comma 3 3 3 2 4 3 3" xfId="37625"/>
    <cellStyle name="Comma 3 3 3 2 4 3 3 2" xfId="37626"/>
    <cellStyle name="Comma 3 3 3 2 4 3 4" xfId="37627"/>
    <cellStyle name="Comma 3 3 3 2 4 3 5" xfId="37628"/>
    <cellStyle name="Comma 3 3 3 2 4 3 6" xfId="37629"/>
    <cellStyle name="Comma 3 3 3 2 4 3 7" xfId="37630"/>
    <cellStyle name="Comma 3 3 3 2 4 3 8" xfId="37631"/>
    <cellStyle name="Comma 3 3 3 2 4 4" xfId="37632"/>
    <cellStyle name="Comma 3 3 3 2 4 4 2" xfId="37633"/>
    <cellStyle name="Comma 3 3 3 2 4 4 2 2" xfId="37634"/>
    <cellStyle name="Comma 3 3 3 2 4 4 2 2 2" xfId="37635"/>
    <cellStyle name="Comma 3 3 3 2 4 4 2 3" xfId="37636"/>
    <cellStyle name="Comma 3 3 3 2 4 4 3" xfId="37637"/>
    <cellStyle name="Comma 3 3 3 2 4 4 3 2" xfId="37638"/>
    <cellStyle name="Comma 3 3 3 2 4 4 4" xfId="37639"/>
    <cellStyle name="Comma 3 3 3 2 4 4 5" xfId="37640"/>
    <cellStyle name="Comma 3 3 3 2 4 5" xfId="37641"/>
    <cellStyle name="Comma 3 3 3 2 4 5 2" xfId="37642"/>
    <cellStyle name="Comma 3 3 3 2 4 5 2 2" xfId="37643"/>
    <cellStyle name="Comma 3 3 3 2 4 5 2 2 2" xfId="37644"/>
    <cellStyle name="Comma 3 3 3 2 4 5 2 3" xfId="37645"/>
    <cellStyle name="Comma 3 3 3 2 4 5 3" xfId="37646"/>
    <cellStyle name="Comma 3 3 3 2 4 5 3 2" xfId="37647"/>
    <cellStyle name="Comma 3 3 3 2 4 5 4" xfId="37648"/>
    <cellStyle name="Comma 3 3 3 2 4 5 5" xfId="37649"/>
    <cellStyle name="Comma 3 3 3 2 4 6" xfId="37650"/>
    <cellStyle name="Comma 3 3 3 2 4 6 2" xfId="37651"/>
    <cellStyle name="Comma 3 3 3 2 4 6 2 2" xfId="37652"/>
    <cellStyle name="Comma 3 3 3 2 4 6 3" xfId="37653"/>
    <cellStyle name="Comma 3 3 3 2 4 7" xfId="37654"/>
    <cellStyle name="Comma 3 3 3 2 4 7 2" xfId="37655"/>
    <cellStyle name="Comma 3 3 3 2 4 8" xfId="37656"/>
    <cellStyle name="Comma 3 3 3 2 4 8 2" xfId="37657"/>
    <cellStyle name="Comma 3 3 3 2 4 9" xfId="37658"/>
    <cellStyle name="Comma 3 3 3 2 5" xfId="37659"/>
    <cellStyle name="Comma 3 3 3 2 5 10" xfId="37660"/>
    <cellStyle name="Comma 3 3 3 2 5 11" xfId="37661"/>
    <cellStyle name="Comma 3 3 3 2 5 12" xfId="37662"/>
    <cellStyle name="Comma 3 3 3 2 5 13" xfId="37663"/>
    <cellStyle name="Comma 3 3 3 2 5 14" xfId="37664"/>
    <cellStyle name="Comma 3 3 3 2 5 2" xfId="37665"/>
    <cellStyle name="Comma 3 3 3 2 5 2 2" xfId="37666"/>
    <cellStyle name="Comma 3 3 3 2 5 2 2 2" xfId="37667"/>
    <cellStyle name="Comma 3 3 3 2 5 2 2 2 2" xfId="37668"/>
    <cellStyle name="Comma 3 3 3 2 5 2 2 3" xfId="37669"/>
    <cellStyle name="Comma 3 3 3 2 5 2 3" xfId="37670"/>
    <cellStyle name="Comma 3 3 3 2 5 2 3 2" xfId="37671"/>
    <cellStyle name="Comma 3 3 3 2 5 2 4" xfId="37672"/>
    <cellStyle name="Comma 3 3 3 2 5 2 5" xfId="37673"/>
    <cellStyle name="Comma 3 3 3 2 5 2 6" xfId="37674"/>
    <cellStyle name="Comma 3 3 3 2 5 2 7" xfId="37675"/>
    <cellStyle name="Comma 3 3 3 2 5 2 8" xfId="37676"/>
    <cellStyle name="Comma 3 3 3 2 5 3" xfId="37677"/>
    <cellStyle name="Comma 3 3 3 2 5 3 2" xfId="37678"/>
    <cellStyle name="Comma 3 3 3 2 5 3 2 2" xfId="37679"/>
    <cellStyle name="Comma 3 3 3 2 5 3 2 2 2" xfId="37680"/>
    <cellStyle name="Comma 3 3 3 2 5 3 2 3" xfId="37681"/>
    <cellStyle name="Comma 3 3 3 2 5 3 3" xfId="37682"/>
    <cellStyle name="Comma 3 3 3 2 5 3 3 2" xfId="37683"/>
    <cellStyle name="Comma 3 3 3 2 5 3 4" xfId="37684"/>
    <cellStyle name="Comma 3 3 3 2 5 3 5" xfId="37685"/>
    <cellStyle name="Comma 3 3 3 2 5 3 6" xfId="37686"/>
    <cellStyle name="Comma 3 3 3 2 5 3 7" xfId="37687"/>
    <cellStyle name="Comma 3 3 3 2 5 3 8" xfId="37688"/>
    <cellStyle name="Comma 3 3 3 2 5 4" xfId="37689"/>
    <cellStyle name="Comma 3 3 3 2 5 4 2" xfId="37690"/>
    <cellStyle name="Comma 3 3 3 2 5 4 2 2" xfId="37691"/>
    <cellStyle name="Comma 3 3 3 2 5 4 2 2 2" xfId="37692"/>
    <cellStyle name="Comma 3 3 3 2 5 4 2 3" xfId="37693"/>
    <cellStyle name="Comma 3 3 3 2 5 4 3" xfId="37694"/>
    <cellStyle name="Comma 3 3 3 2 5 4 3 2" xfId="37695"/>
    <cellStyle name="Comma 3 3 3 2 5 4 4" xfId="37696"/>
    <cellStyle name="Comma 3 3 3 2 5 4 5" xfId="37697"/>
    <cellStyle name="Comma 3 3 3 2 5 5" xfId="37698"/>
    <cellStyle name="Comma 3 3 3 2 5 5 2" xfId="37699"/>
    <cellStyle name="Comma 3 3 3 2 5 5 2 2" xfId="37700"/>
    <cellStyle name="Comma 3 3 3 2 5 5 2 2 2" xfId="37701"/>
    <cellStyle name="Comma 3 3 3 2 5 5 2 3" xfId="37702"/>
    <cellStyle name="Comma 3 3 3 2 5 5 3" xfId="37703"/>
    <cellStyle name="Comma 3 3 3 2 5 5 3 2" xfId="37704"/>
    <cellStyle name="Comma 3 3 3 2 5 5 4" xfId="37705"/>
    <cellStyle name="Comma 3 3 3 2 5 5 5" xfId="37706"/>
    <cellStyle name="Comma 3 3 3 2 5 6" xfId="37707"/>
    <cellStyle name="Comma 3 3 3 2 5 6 2" xfId="37708"/>
    <cellStyle name="Comma 3 3 3 2 5 6 2 2" xfId="37709"/>
    <cellStyle name="Comma 3 3 3 2 5 6 3" xfId="37710"/>
    <cellStyle name="Comma 3 3 3 2 5 7" xfId="37711"/>
    <cellStyle name="Comma 3 3 3 2 5 7 2" xfId="37712"/>
    <cellStyle name="Comma 3 3 3 2 5 8" xfId="37713"/>
    <cellStyle name="Comma 3 3 3 2 5 8 2" xfId="37714"/>
    <cellStyle name="Comma 3 3 3 2 5 9" xfId="37715"/>
    <cellStyle name="Comma 3 3 3 2 6" xfId="37716"/>
    <cellStyle name="Comma 3 3 3 2 6 2" xfId="37717"/>
    <cellStyle name="Comma 3 3 3 2 6 2 2" xfId="37718"/>
    <cellStyle name="Comma 3 3 3 2 6 2 2 2" xfId="37719"/>
    <cellStyle name="Comma 3 3 3 2 6 2 3" xfId="37720"/>
    <cellStyle name="Comma 3 3 3 2 6 3" xfId="37721"/>
    <cellStyle name="Comma 3 3 3 2 6 3 2" xfId="37722"/>
    <cellStyle name="Comma 3 3 3 2 6 4" xfId="37723"/>
    <cellStyle name="Comma 3 3 3 2 6 5" xfId="37724"/>
    <cellStyle name="Comma 3 3 3 2 6 6" xfId="37725"/>
    <cellStyle name="Comma 3 3 3 2 6 7" xfId="37726"/>
    <cellStyle name="Comma 3 3 3 2 6 8" xfId="37727"/>
    <cellStyle name="Comma 3 3 3 2 7" xfId="37728"/>
    <cellStyle name="Comma 3 3 3 2 7 2" xfId="37729"/>
    <cellStyle name="Comma 3 3 3 2 7 2 2" xfId="37730"/>
    <cellStyle name="Comma 3 3 3 2 7 2 2 2" xfId="37731"/>
    <cellStyle name="Comma 3 3 3 2 7 2 3" xfId="37732"/>
    <cellStyle name="Comma 3 3 3 2 7 3" xfId="37733"/>
    <cellStyle name="Comma 3 3 3 2 7 3 2" xfId="37734"/>
    <cellStyle name="Comma 3 3 3 2 7 4" xfId="37735"/>
    <cellStyle name="Comma 3 3 3 2 7 5" xfId="37736"/>
    <cellStyle name="Comma 3 3 3 2 7 6" xfId="37737"/>
    <cellStyle name="Comma 3 3 3 2 7 7" xfId="37738"/>
    <cellStyle name="Comma 3 3 3 2 7 8" xfId="37739"/>
    <cellStyle name="Comma 3 3 3 2 8" xfId="37740"/>
    <cellStyle name="Comma 3 3 3 2 8 2" xfId="37741"/>
    <cellStyle name="Comma 3 3 3 2 8 2 2" xfId="37742"/>
    <cellStyle name="Comma 3 3 3 2 8 2 2 2" xfId="37743"/>
    <cellStyle name="Comma 3 3 3 2 8 2 3" xfId="37744"/>
    <cellStyle name="Comma 3 3 3 2 8 3" xfId="37745"/>
    <cellStyle name="Comma 3 3 3 2 8 3 2" xfId="37746"/>
    <cellStyle name="Comma 3 3 3 2 8 4" xfId="37747"/>
    <cellStyle name="Comma 3 3 3 2 8 5" xfId="37748"/>
    <cellStyle name="Comma 3 3 3 2 9" xfId="37749"/>
    <cellStyle name="Comma 3 3 3 2 9 2" xfId="37750"/>
    <cellStyle name="Comma 3 3 3 2 9 2 2" xfId="37751"/>
    <cellStyle name="Comma 3 3 3 2 9 2 2 2" xfId="37752"/>
    <cellStyle name="Comma 3 3 3 2 9 2 3" xfId="37753"/>
    <cellStyle name="Comma 3 3 3 2 9 3" xfId="37754"/>
    <cellStyle name="Comma 3 3 3 2 9 3 2" xfId="37755"/>
    <cellStyle name="Comma 3 3 3 2 9 4" xfId="37756"/>
    <cellStyle name="Comma 3 3 3 2 9 5" xfId="37757"/>
    <cellStyle name="Comma 3 3 3 20" xfId="37758"/>
    <cellStyle name="Comma 3 3 3 21" xfId="37759"/>
    <cellStyle name="Comma 3 3 3 22" xfId="37760"/>
    <cellStyle name="Comma 3 3 3 23" xfId="37761"/>
    <cellStyle name="Comma 3 3 3 3" xfId="37762"/>
    <cellStyle name="Comma 3 3 3 3 10" xfId="37763"/>
    <cellStyle name="Comma 3 3 3 3 10 2" xfId="37764"/>
    <cellStyle name="Comma 3 3 3 3 11" xfId="37765"/>
    <cellStyle name="Comma 3 3 3 3 11 2" xfId="37766"/>
    <cellStyle name="Comma 3 3 3 3 12" xfId="37767"/>
    <cellStyle name="Comma 3 3 3 3 13" xfId="37768"/>
    <cellStyle name="Comma 3 3 3 3 14" xfId="37769"/>
    <cellStyle name="Comma 3 3 3 3 15" xfId="37770"/>
    <cellStyle name="Comma 3 3 3 3 16" xfId="37771"/>
    <cellStyle name="Comma 3 3 3 3 17" xfId="37772"/>
    <cellStyle name="Comma 3 3 3 3 2" xfId="37773"/>
    <cellStyle name="Comma 3 3 3 3 2 10" xfId="37774"/>
    <cellStyle name="Comma 3 3 3 3 2 11" xfId="37775"/>
    <cellStyle name="Comma 3 3 3 3 2 12" xfId="37776"/>
    <cellStyle name="Comma 3 3 3 3 2 13" xfId="37777"/>
    <cellStyle name="Comma 3 3 3 3 2 14" xfId="37778"/>
    <cellStyle name="Comma 3 3 3 3 2 2" xfId="37779"/>
    <cellStyle name="Comma 3 3 3 3 2 2 2" xfId="37780"/>
    <cellStyle name="Comma 3 3 3 3 2 2 2 2" xfId="37781"/>
    <cellStyle name="Comma 3 3 3 3 2 2 2 2 2" xfId="37782"/>
    <cellStyle name="Comma 3 3 3 3 2 2 2 3" xfId="37783"/>
    <cellStyle name="Comma 3 3 3 3 2 2 3" xfId="37784"/>
    <cellStyle name="Comma 3 3 3 3 2 2 3 2" xfId="37785"/>
    <cellStyle name="Comma 3 3 3 3 2 2 4" xfId="37786"/>
    <cellStyle name="Comma 3 3 3 3 2 2 5" xfId="37787"/>
    <cellStyle name="Comma 3 3 3 3 2 2 6" xfId="37788"/>
    <cellStyle name="Comma 3 3 3 3 2 2 7" xfId="37789"/>
    <cellStyle name="Comma 3 3 3 3 2 2 8" xfId="37790"/>
    <cellStyle name="Comma 3 3 3 3 2 3" xfId="37791"/>
    <cellStyle name="Comma 3 3 3 3 2 3 2" xfId="37792"/>
    <cellStyle name="Comma 3 3 3 3 2 3 2 2" xfId="37793"/>
    <cellStyle name="Comma 3 3 3 3 2 3 2 2 2" xfId="37794"/>
    <cellStyle name="Comma 3 3 3 3 2 3 2 3" xfId="37795"/>
    <cellStyle name="Comma 3 3 3 3 2 3 3" xfId="37796"/>
    <cellStyle name="Comma 3 3 3 3 2 3 3 2" xfId="37797"/>
    <cellStyle name="Comma 3 3 3 3 2 3 4" xfId="37798"/>
    <cellStyle name="Comma 3 3 3 3 2 3 5" xfId="37799"/>
    <cellStyle name="Comma 3 3 3 3 2 3 6" xfId="37800"/>
    <cellStyle name="Comma 3 3 3 3 2 3 7" xfId="37801"/>
    <cellStyle name="Comma 3 3 3 3 2 3 8" xfId="37802"/>
    <cellStyle name="Comma 3 3 3 3 2 4" xfId="37803"/>
    <cellStyle name="Comma 3 3 3 3 2 4 2" xfId="37804"/>
    <cellStyle name="Comma 3 3 3 3 2 4 2 2" xfId="37805"/>
    <cellStyle name="Comma 3 3 3 3 2 4 2 2 2" xfId="37806"/>
    <cellStyle name="Comma 3 3 3 3 2 4 2 3" xfId="37807"/>
    <cellStyle name="Comma 3 3 3 3 2 4 3" xfId="37808"/>
    <cellStyle name="Comma 3 3 3 3 2 4 3 2" xfId="37809"/>
    <cellStyle name="Comma 3 3 3 3 2 4 4" xfId="37810"/>
    <cellStyle name="Comma 3 3 3 3 2 4 5" xfId="37811"/>
    <cellStyle name="Comma 3 3 3 3 2 5" xfId="37812"/>
    <cellStyle name="Comma 3 3 3 3 2 5 2" xfId="37813"/>
    <cellStyle name="Comma 3 3 3 3 2 5 2 2" xfId="37814"/>
    <cellStyle name="Comma 3 3 3 3 2 5 2 2 2" xfId="37815"/>
    <cellStyle name="Comma 3 3 3 3 2 5 2 3" xfId="37816"/>
    <cellStyle name="Comma 3 3 3 3 2 5 3" xfId="37817"/>
    <cellStyle name="Comma 3 3 3 3 2 5 3 2" xfId="37818"/>
    <cellStyle name="Comma 3 3 3 3 2 5 4" xfId="37819"/>
    <cellStyle name="Comma 3 3 3 3 2 5 5" xfId="37820"/>
    <cellStyle name="Comma 3 3 3 3 2 6" xfId="37821"/>
    <cellStyle name="Comma 3 3 3 3 2 6 2" xfId="37822"/>
    <cellStyle name="Comma 3 3 3 3 2 6 2 2" xfId="37823"/>
    <cellStyle name="Comma 3 3 3 3 2 6 3" xfId="37824"/>
    <cellStyle name="Comma 3 3 3 3 2 7" xfId="37825"/>
    <cellStyle name="Comma 3 3 3 3 2 7 2" xfId="37826"/>
    <cellStyle name="Comma 3 3 3 3 2 8" xfId="37827"/>
    <cellStyle name="Comma 3 3 3 3 2 8 2" xfId="37828"/>
    <cellStyle name="Comma 3 3 3 3 2 9" xfId="37829"/>
    <cellStyle name="Comma 3 3 3 3 3" xfId="37830"/>
    <cellStyle name="Comma 3 3 3 3 3 10" xfId="37831"/>
    <cellStyle name="Comma 3 3 3 3 3 11" xfId="37832"/>
    <cellStyle name="Comma 3 3 3 3 3 12" xfId="37833"/>
    <cellStyle name="Comma 3 3 3 3 3 13" xfId="37834"/>
    <cellStyle name="Comma 3 3 3 3 3 14" xfId="37835"/>
    <cellStyle name="Comma 3 3 3 3 3 2" xfId="37836"/>
    <cellStyle name="Comma 3 3 3 3 3 2 2" xfId="37837"/>
    <cellStyle name="Comma 3 3 3 3 3 2 2 2" xfId="37838"/>
    <cellStyle name="Comma 3 3 3 3 3 2 2 2 2" xfId="37839"/>
    <cellStyle name="Comma 3 3 3 3 3 2 2 3" xfId="37840"/>
    <cellStyle name="Comma 3 3 3 3 3 2 3" xfId="37841"/>
    <cellStyle name="Comma 3 3 3 3 3 2 3 2" xfId="37842"/>
    <cellStyle name="Comma 3 3 3 3 3 2 4" xfId="37843"/>
    <cellStyle name="Comma 3 3 3 3 3 2 5" xfId="37844"/>
    <cellStyle name="Comma 3 3 3 3 3 2 6" xfId="37845"/>
    <cellStyle name="Comma 3 3 3 3 3 2 7" xfId="37846"/>
    <cellStyle name="Comma 3 3 3 3 3 2 8" xfId="37847"/>
    <cellStyle name="Comma 3 3 3 3 3 3" xfId="37848"/>
    <cellStyle name="Comma 3 3 3 3 3 3 2" xfId="37849"/>
    <cellStyle name="Comma 3 3 3 3 3 3 2 2" xfId="37850"/>
    <cellStyle name="Comma 3 3 3 3 3 3 2 2 2" xfId="37851"/>
    <cellStyle name="Comma 3 3 3 3 3 3 2 3" xfId="37852"/>
    <cellStyle name="Comma 3 3 3 3 3 3 3" xfId="37853"/>
    <cellStyle name="Comma 3 3 3 3 3 3 3 2" xfId="37854"/>
    <cellStyle name="Comma 3 3 3 3 3 3 4" xfId="37855"/>
    <cellStyle name="Comma 3 3 3 3 3 3 5" xfId="37856"/>
    <cellStyle name="Comma 3 3 3 3 3 3 6" xfId="37857"/>
    <cellStyle name="Comma 3 3 3 3 3 3 7" xfId="37858"/>
    <cellStyle name="Comma 3 3 3 3 3 3 8" xfId="37859"/>
    <cellStyle name="Comma 3 3 3 3 3 4" xfId="37860"/>
    <cellStyle name="Comma 3 3 3 3 3 4 2" xfId="37861"/>
    <cellStyle name="Comma 3 3 3 3 3 4 2 2" xfId="37862"/>
    <cellStyle name="Comma 3 3 3 3 3 4 2 2 2" xfId="37863"/>
    <cellStyle name="Comma 3 3 3 3 3 4 2 3" xfId="37864"/>
    <cellStyle name="Comma 3 3 3 3 3 4 3" xfId="37865"/>
    <cellStyle name="Comma 3 3 3 3 3 4 3 2" xfId="37866"/>
    <cellStyle name="Comma 3 3 3 3 3 4 4" xfId="37867"/>
    <cellStyle name="Comma 3 3 3 3 3 4 5" xfId="37868"/>
    <cellStyle name="Comma 3 3 3 3 3 5" xfId="37869"/>
    <cellStyle name="Comma 3 3 3 3 3 5 2" xfId="37870"/>
    <cellStyle name="Comma 3 3 3 3 3 5 2 2" xfId="37871"/>
    <cellStyle name="Comma 3 3 3 3 3 5 2 2 2" xfId="37872"/>
    <cellStyle name="Comma 3 3 3 3 3 5 2 3" xfId="37873"/>
    <cellStyle name="Comma 3 3 3 3 3 5 3" xfId="37874"/>
    <cellStyle name="Comma 3 3 3 3 3 5 3 2" xfId="37875"/>
    <cellStyle name="Comma 3 3 3 3 3 5 4" xfId="37876"/>
    <cellStyle name="Comma 3 3 3 3 3 5 5" xfId="37877"/>
    <cellStyle name="Comma 3 3 3 3 3 6" xfId="37878"/>
    <cellStyle name="Comma 3 3 3 3 3 6 2" xfId="37879"/>
    <cellStyle name="Comma 3 3 3 3 3 6 2 2" xfId="37880"/>
    <cellStyle name="Comma 3 3 3 3 3 6 3" xfId="37881"/>
    <cellStyle name="Comma 3 3 3 3 3 7" xfId="37882"/>
    <cellStyle name="Comma 3 3 3 3 3 7 2" xfId="37883"/>
    <cellStyle name="Comma 3 3 3 3 3 8" xfId="37884"/>
    <cellStyle name="Comma 3 3 3 3 3 8 2" xfId="37885"/>
    <cellStyle name="Comma 3 3 3 3 3 9" xfId="37886"/>
    <cellStyle name="Comma 3 3 3 3 4" xfId="37887"/>
    <cellStyle name="Comma 3 3 3 3 4 10" xfId="37888"/>
    <cellStyle name="Comma 3 3 3 3 4 11" xfId="37889"/>
    <cellStyle name="Comma 3 3 3 3 4 12" xfId="37890"/>
    <cellStyle name="Comma 3 3 3 3 4 13" xfId="37891"/>
    <cellStyle name="Comma 3 3 3 3 4 14" xfId="37892"/>
    <cellStyle name="Comma 3 3 3 3 4 2" xfId="37893"/>
    <cellStyle name="Comma 3 3 3 3 4 2 2" xfId="37894"/>
    <cellStyle name="Comma 3 3 3 3 4 2 2 2" xfId="37895"/>
    <cellStyle name="Comma 3 3 3 3 4 2 2 2 2" xfId="37896"/>
    <cellStyle name="Comma 3 3 3 3 4 2 2 3" xfId="37897"/>
    <cellStyle name="Comma 3 3 3 3 4 2 3" xfId="37898"/>
    <cellStyle name="Comma 3 3 3 3 4 2 3 2" xfId="37899"/>
    <cellStyle name="Comma 3 3 3 3 4 2 4" xfId="37900"/>
    <cellStyle name="Comma 3 3 3 3 4 2 5" xfId="37901"/>
    <cellStyle name="Comma 3 3 3 3 4 2 6" xfId="37902"/>
    <cellStyle name="Comma 3 3 3 3 4 2 7" xfId="37903"/>
    <cellStyle name="Comma 3 3 3 3 4 2 8" xfId="37904"/>
    <cellStyle name="Comma 3 3 3 3 4 3" xfId="37905"/>
    <cellStyle name="Comma 3 3 3 3 4 3 2" xfId="37906"/>
    <cellStyle name="Comma 3 3 3 3 4 3 2 2" xfId="37907"/>
    <cellStyle name="Comma 3 3 3 3 4 3 2 2 2" xfId="37908"/>
    <cellStyle name="Comma 3 3 3 3 4 3 2 3" xfId="37909"/>
    <cellStyle name="Comma 3 3 3 3 4 3 3" xfId="37910"/>
    <cellStyle name="Comma 3 3 3 3 4 3 3 2" xfId="37911"/>
    <cellStyle name="Comma 3 3 3 3 4 3 4" xfId="37912"/>
    <cellStyle name="Comma 3 3 3 3 4 3 5" xfId="37913"/>
    <cellStyle name="Comma 3 3 3 3 4 3 6" xfId="37914"/>
    <cellStyle name="Comma 3 3 3 3 4 3 7" xfId="37915"/>
    <cellStyle name="Comma 3 3 3 3 4 3 8" xfId="37916"/>
    <cellStyle name="Comma 3 3 3 3 4 4" xfId="37917"/>
    <cellStyle name="Comma 3 3 3 3 4 4 2" xfId="37918"/>
    <cellStyle name="Comma 3 3 3 3 4 4 2 2" xfId="37919"/>
    <cellStyle name="Comma 3 3 3 3 4 4 2 2 2" xfId="37920"/>
    <cellStyle name="Comma 3 3 3 3 4 4 2 3" xfId="37921"/>
    <cellStyle name="Comma 3 3 3 3 4 4 3" xfId="37922"/>
    <cellStyle name="Comma 3 3 3 3 4 4 3 2" xfId="37923"/>
    <cellStyle name="Comma 3 3 3 3 4 4 4" xfId="37924"/>
    <cellStyle name="Comma 3 3 3 3 4 4 5" xfId="37925"/>
    <cellStyle name="Comma 3 3 3 3 4 5" xfId="37926"/>
    <cellStyle name="Comma 3 3 3 3 4 5 2" xfId="37927"/>
    <cellStyle name="Comma 3 3 3 3 4 5 2 2" xfId="37928"/>
    <cellStyle name="Comma 3 3 3 3 4 5 2 2 2" xfId="37929"/>
    <cellStyle name="Comma 3 3 3 3 4 5 2 3" xfId="37930"/>
    <cellStyle name="Comma 3 3 3 3 4 5 3" xfId="37931"/>
    <cellStyle name="Comma 3 3 3 3 4 5 3 2" xfId="37932"/>
    <cellStyle name="Comma 3 3 3 3 4 5 4" xfId="37933"/>
    <cellStyle name="Comma 3 3 3 3 4 5 5" xfId="37934"/>
    <cellStyle name="Comma 3 3 3 3 4 6" xfId="37935"/>
    <cellStyle name="Comma 3 3 3 3 4 6 2" xfId="37936"/>
    <cellStyle name="Comma 3 3 3 3 4 6 2 2" xfId="37937"/>
    <cellStyle name="Comma 3 3 3 3 4 6 3" xfId="37938"/>
    <cellStyle name="Comma 3 3 3 3 4 7" xfId="37939"/>
    <cellStyle name="Comma 3 3 3 3 4 7 2" xfId="37940"/>
    <cellStyle name="Comma 3 3 3 3 4 8" xfId="37941"/>
    <cellStyle name="Comma 3 3 3 3 4 8 2" xfId="37942"/>
    <cellStyle name="Comma 3 3 3 3 4 9" xfId="37943"/>
    <cellStyle name="Comma 3 3 3 3 5" xfId="37944"/>
    <cellStyle name="Comma 3 3 3 3 5 2" xfId="37945"/>
    <cellStyle name="Comma 3 3 3 3 5 2 2" xfId="37946"/>
    <cellStyle name="Comma 3 3 3 3 5 2 2 2" xfId="37947"/>
    <cellStyle name="Comma 3 3 3 3 5 2 3" xfId="37948"/>
    <cellStyle name="Comma 3 3 3 3 5 3" xfId="37949"/>
    <cellStyle name="Comma 3 3 3 3 5 3 2" xfId="37950"/>
    <cellStyle name="Comma 3 3 3 3 5 4" xfId="37951"/>
    <cellStyle name="Comma 3 3 3 3 5 5" xfId="37952"/>
    <cellStyle name="Comma 3 3 3 3 5 6" xfId="37953"/>
    <cellStyle name="Comma 3 3 3 3 5 7" xfId="37954"/>
    <cellStyle name="Comma 3 3 3 3 5 8" xfId="37955"/>
    <cellStyle name="Comma 3 3 3 3 6" xfId="37956"/>
    <cellStyle name="Comma 3 3 3 3 6 2" xfId="37957"/>
    <cellStyle name="Comma 3 3 3 3 6 2 2" xfId="37958"/>
    <cellStyle name="Comma 3 3 3 3 6 2 2 2" xfId="37959"/>
    <cellStyle name="Comma 3 3 3 3 6 2 3" xfId="37960"/>
    <cellStyle name="Comma 3 3 3 3 6 3" xfId="37961"/>
    <cellStyle name="Comma 3 3 3 3 6 3 2" xfId="37962"/>
    <cellStyle name="Comma 3 3 3 3 6 4" xfId="37963"/>
    <cellStyle name="Comma 3 3 3 3 6 5" xfId="37964"/>
    <cellStyle name="Comma 3 3 3 3 6 6" xfId="37965"/>
    <cellStyle name="Comma 3 3 3 3 6 7" xfId="37966"/>
    <cellStyle name="Comma 3 3 3 3 6 8" xfId="37967"/>
    <cellStyle name="Comma 3 3 3 3 7" xfId="37968"/>
    <cellStyle name="Comma 3 3 3 3 7 2" xfId="37969"/>
    <cellStyle name="Comma 3 3 3 3 7 2 2" xfId="37970"/>
    <cellStyle name="Comma 3 3 3 3 7 2 2 2" xfId="37971"/>
    <cellStyle name="Comma 3 3 3 3 7 2 3" xfId="37972"/>
    <cellStyle name="Comma 3 3 3 3 7 3" xfId="37973"/>
    <cellStyle name="Comma 3 3 3 3 7 3 2" xfId="37974"/>
    <cellStyle name="Comma 3 3 3 3 7 4" xfId="37975"/>
    <cellStyle name="Comma 3 3 3 3 7 5" xfId="37976"/>
    <cellStyle name="Comma 3 3 3 3 8" xfId="37977"/>
    <cellStyle name="Comma 3 3 3 3 8 2" xfId="37978"/>
    <cellStyle name="Comma 3 3 3 3 8 2 2" xfId="37979"/>
    <cellStyle name="Comma 3 3 3 3 8 2 2 2" xfId="37980"/>
    <cellStyle name="Comma 3 3 3 3 8 2 3" xfId="37981"/>
    <cellStyle name="Comma 3 3 3 3 8 3" xfId="37982"/>
    <cellStyle name="Comma 3 3 3 3 8 3 2" xfId="37983"/>
    <cellStyle name="Comma 3 3 3 3 8 4" xfId="37984"/>
    <cellStyle name="Comma 3 3 3 3 8 5" xfId="37985"/>
    <cellStyle name="Comma 3 3 3 3 9" xfId="37986"/>
    <cellStyle name="Comma 3 3 3 3 9 2" xfId="37987"/>
    <cellStyle name="Comma 3 3 3 3 9 2 2" xfId="37988"/>
    <cellStyle name="Comma 3 3 3 3 9 3" xfId="37989"/>
    <cellStyle name="Comma 3 3 3 4" xfId="37990"/>
    <cellStyle name="Comma 3 3 3 4 10" xfId="37991"/>
    <cellStyle name="Comma 3 3 3 4 11" xfId="37992"/>
    <cellStyle name="Comma 3 3 3 4 12" xfId="37993"/>
    <cellStyle name="Comma 3 3 3 4 13" xfId="37994"/>
    <cellStyle name="Comma 3 3 3 4 14" xfId="37995"/>
    <cellStyle name="Comma 3 3 3 4 2" xfId="37996"/>
    <cellStyle name="Comma 3 3 3 4 2 2" xfId="37997"/>
    <cellStyle name="Comma 3 3 3 4 2 2 2" xfId="37998"/>
    <cellStyle name="Comma 3 3 3 4 2 2 2 2" xfId="37999"/>
    <cellStyle name="Comma 3 3 3 4 2 2 3" xfId="38000"/>
    <cellStyle name="Comma 3 3 3 4 2 3" xfId="38001"/>
    <cellStyle name="Comma 3 3 3 4 2 3 2" xfId="38002"/>
    <cellStyle name="Comma 3 3 3 4 2 4" xfId="38003"/>
    <cellStyle name="Comma 3 3 3 4 2 5" xfId="38004"/>
    <cellStyle name="Comma 3 3 3 4 2 6" xfId="38005"/>
    <cellStyle name="Comma 3 3 3 4 2 7" xfId="38006"/>
    <cellStyle name="Comma 3 3 3 4 2 8" xfId="38007"/>
    <cellStyle name="Comma 3 3 3 4 3" xfId="38008"/>
    <cellStyle name="Comma 3 3 3 4 3 2" xfId="38009"/>
    <cellStyle name="Comma 3 3 3 4 3 2 2" xfId="38010"/>
    <cellStyle name="Comma 3 3 3 4 3 2 2 2" xfId="38011"/>
    <cellStyle name="Comma 3 3 3 4 3 2 3" xfId="38012"/>
    <cellStyle name="Comma 3 3 3 4 3 3" xfId="38013"/>
    <cellStyle name="Comma 3 3 3 4 3 3 2" xfId="38014"/>
    <cellStyle name="Comma 3 3 3 4 3 4" xfId="38015"/>
    <cellStyle name="Comma 3 3 3 4 3 5" xfId="38016"/>
    <cellStyle name="Comma 3 3 3 4 3 6" xfId="38017"/>
    <cellStyle name="Comma 3 3 3 4 3 7" xfId="38018"/>
    <cellStyle name="Comma 3 3 3 4 3 8" xfId="38019"/>
    <cellStyle name="Comma 3 3 3 4 4" xfId="38020"/>
    <cellStyle name="Comma 3 3 3 4 4 2" xfId="38021"/>
    <cellStyle name="Comma 3 3 3 4 4 2 2" xfId="38022"/>
    <cellStyle name="Comma 3 3 3 4 4 2 2 2" xfId="38023"/>
    <cellStyle name="Comma 3 3 3 4 4 2 3" xfId="38024"/>
    <cellStyle name="Comma 3 3 3 4 4 3" xfId="38025"/>
    <cellStyle name="Comma 3 3 3 4 4 3 2" xfId="38026"/>
    <cellStyle name="Comma 3 3 3 4 4 4" xfId="38027"/>
    <cellStyle name="Comma 3 3 3 4 4 5" xfId="38028"/>
    <cellStyle name="Comma 3 3 3 4 5" xfId="38029"/>
    <cellStyle name="Comma 3 3 3 4 5 2" xfId="38030"/>
    <cellStyle name="Comma 3 3 3 4 5 2 2" xfId="38031"/>
    <cellStyle name="Comma 3 3 3 4 5 2 2 2" xfId="38032"/>
    <cellStyle name="Comma 3 3 3 4 5 2 3" xfId="38033"/>
    <cellStyle name="Comma 3 3 3 4 5 3" xfId="38034"/>
    <cellStyle name="Comma 3 3 3 4 5 3 2" xfId="38035"/>
    <cellStyle name="Comma 3 3 3 4 5 4" xfId="38036"/>
    <cellStyle name="Comma 3 3 3 4 5 5" xfId="38037"/>
    <cellStyle name="Comma 3 3 3 4 6" xfId="38038"/>
    <cellStyle name="Comma 3 3 3 4 6 2" xfId="38039"/>
    <cellStyle name="Comma 3 3 3 4 6 2 2" xfId="38040"/>
    <cellStyle name="Comma 3 3 3 4 6 3" xfId="38041"/>
    <cellStyle name="Comma 3 3 3 4 7" xfId="38042"/>
    <cellStyle name="Comma 3 3 3 4 7 2" xfId="38043"/>
    <cellStyle name="Comma 3 3 3 4 8" xfId="38044"/>
    <cellStyle name="Comma 3 3 3 4 8 2" xfId="38045"/>
    <cellStyle name="Comma 3 3 3 4 9" xfId="38046"/>
    <cellStyle name="Comma 3 3 3 5" xfId="38047"/>
    <cellStyle name="Comma 3 3 3 5 10" xfId="38048"/>
    <cellStyle name="Comma 3 3 3 5 11" xfId="38049"/>
    <cellStyle name="Comma 3 3 3 5 12" xfId="38050"/>
    <cellStyle name="Comma 3 3 3 5 13" xfId="38051"/>
    <cellStyle name="Comma 3 3 3 5 14" xfId="38052"/>
    <cellStyle name="Comma 3 3 3 5 2" xfId="38053"/>
    <cellStyle name="Comma 3 3 3 5 2 2" xfId="38054"/>
    <cellStyle name="Comma 3 3 3 5 2 2 2" xfId="38055"/>
    <cellStyle name="Comma 3 3 3 5 2 2 2 2" xfId="38056"/>
    <cellStyle name="Comma 3 3 3 5 2 2 3" xfId="38057"/>
    <cellStyle name="Comma 3 3 3 5 2 3" xfId="38058"/>
    <cellStyle name="Comma 3 3 3 5 2 3 2" xfId="38059"/>
    <cellStyle name="Comma 3 3 3 5 2 4" xfId="38060"/>
    <cellStyle name="Comma 3 3 3 5 2 5" xfId="38061"/>
    <cellStyle name="Comma 3 3 3 5 2 6" xfId="38062"/>
    <cellStyle name="Comma 3 3 3 5 2 7" xfId="38063"/>
    <cellStyle name="Comma 3 3 3 5 2 8" xfId="38064"/>
    <cellStyle name="Comma 3 3 3 5 3" xfId="38065"/>
    <cellStyle name="Comma 3 3 3 5 3 2" xfId="38066"/>
    <cellStyle name="Comma 3 3 3 5 3 2 2" xfId="38067"/>
    <cellStyle name="Comma 3 3 3 5 3 2 2 2" xfId="38068"/>
    <cellStyle name="Comma 3 3 3 5 3 2 3" xfId="38069"/>
    <cellStyle name="Comma 3 3 3 5 3 3" xfId="38070"/>
    <cellStyle name="Comma 3 3 3 5 3 3 2" xfId="38071"/>
    <cellStyle name="Comma 3 3 3 5 3 4" xfId="38072"/>
    <cellStyle name="Comma 3 3 3 5 3 5" xfId="38073"/>
    <cellStyle name="Comma 3 3 3 5 3 6" xfId="38074"/>
    <cellStyle name="Comma 3 3 3 5 3 7" xfId="38075"/>
    <cellStyle name="Comma 3 3 3 5 3 8" xfId="38076"/>
    <cellStyle name="Comma 3 3 3 5 4" xfId="38077"/>
    <cellStyle name="Comma 3 3 3 5 4 2" xfId="38078"/>
    <cellStyle name="Comma 3 3 3 5 4 2 2" xfId="38079"/>
    <cellStyle name="Comma 3 3 3 5 4 2 2 2" xfId="38080"/>
    <cellStyle name="Comma 3 3 3 5 4 2 3" xfId="38081"/>
    <cellStyle name="Comma 3 3 3 5 4 3" xfId="38082"/>
    <cellStyle name="Comma 3 3 3 5 4 3 2" xfId="38083"/>
    <cellStyle name="Comma 3 3 3 5 4 4" xfId="38084"/>
    <cellStyle name="Comma 3 3 3 5 4 5" xfId="38085"/>
    <cellStyle name="Comma 3 3 3 5 5" xfId="38086"/>
    <cellStyle name="Comma 3 3 3 5 5 2" xfId="38087"/>
    <cellStyle name="Comma 3 3 3 5 5 2 2" xfId="38088"/>
    <cellStyle name="Comma 3 3 3 5 5 2 2 2" xfId="38089"/>
    <cellStyle name="Comma 3 3 3 5 5 2 3" xfId="38090"/>
    <cellStyle name="Comma 3 3 3 5 5 3" xfId="38091"/>
    <cellStyle name="Comma 3 3 3 5 5 3 2" xfId="38092"/>
    <cellStyle name="Comma 3 3 3 5 5 4" xfId="38093"/>
    <cellStyle name="Comma 3 3 3 5 5 5" xfId="38094"/>
    <cellStyle name="Comma 3 3 3 5 6" xfId="38095"/>
    <cellStyle name="Comma 3 3 3 5 6 2" xfId="38096"/>
    <cellStyle name="Comma 3 3 3 5 6 2 2" xfId="38097"/>
    <cellStyle name="Comma 3 3 3 5 6 3" xfId="38098"/>
    <cellStyle name="Comma 3 3 3 5 7" xfId="38099"/>
    <cellStyle name="Comma 3 3 3 5 7 2" xfId="38100"/>
    <cellStyle name="Comma 3 3 3 5 8" xfId="38101"/>
    <cellStyle name="Comma 3 3 3 5 8 2" xfId="38102"/>
    <cellStyle name="Comma 3 3 3 5 9" xfId="38103"/>
    <cellStyle name="Comma 3 3 3 6" xfId="38104"/>
    <cellStyle name="Comma 3 3 3 6 10" xfId="38105"/>
    <cellStyle name="Comma 3 3 3 6 11" xfId="38106"/>
    <cellStyle name="Comma 3 3 3 6 12" xfId="38107"/>
    <cellStyle name="Comma 3 3 3 6 13" xfId="38108"/>
    <cellStyle name="Comma 3 3 3 6 14" xfId="38109"/>
    <cellStyle name="Comma 3 3 3 6 2" xfId="38110"/>
    <cellStyle name="Comma 3 3 3 6 2 2" xfId="38111"/>
    <cellStyle name="Comma 3 3 3 6 2 2 2" xfId="38112"/>
    <cellStyle name="Comma 3 3 3 6 2 2 2 2" xfId="38113"/>
    <cellStyle name="Comma 3 3 3 6 2 2 3" xfId="38114"/>
    <cellStyle name="Comma 3 3 3 6 2 3" xfId="38115"/>
    <cellStyle name="Comma 3 3 3 6 2 3 2" xfId="38116"/>
    <cellStyle name="Comma 3 3 3 6 2 4" xfId="38117"/>
    <cellStyle name="Comma 3 3 3 6 2 5" xfId="38118"/>
    <cellStyle name="Comma 3 3 3 6 2 6" xfId="38119"/>
    <cellStyle name="Comma 3 3 3 6 2 7" xfId="38120"/>
    <cellStyle name="Comma 3 3 3 6 2 8" xfId="38121"/>
    <cellStyle name="Comma 3 3 3 6 3" xfId="38122"/>
    <cellStyle name="Comma 3 3 3 6 3 2" xfId="38123"/>
    <cellStyle name="Comma 3 3 3 6 3 2 2" xfId="38124"/>
    <cellStyle name="Comma 3 3 3 6 3 2 2 2" xfId="38125"/>
    <cellStyle name="Comma 3 3 3 6 3 2 3" xfId="38126"/>
    <cellStyle name="Comma 3 3 3 6 3 3" xfId="38127"/>
    <cellStyle name="Comma 3 3 3 6 3 3 2" xfId="38128"/>
    <cellStyle name="Comma 3 3 3 6 3 4" xfId="38129"/>
    <cellStyle name="Comma 3 3 3 6 3 5" xfId="38130"/>
    <cellStyle name="Comma 3 3 3 6 3 6" xfId="38131"/>
    <cellStyle name="Comma 3 3 3 6 3 7" xfId="38132"/>
    <cellStyle name="Comma 3 3 3 6 3 8" xfId="38133"/>
    <cellStyle name="Comma 3 3 3 6 4" xfId="38134"/>
    <cellStyle name="Comma 3 3 3 6 4 2" xfId="38135"/>
    <cellStyle name="Comma 3 3 3 6 4 2 2" xfId="38136"/>
    <cellStyle name="Comma 3 3 3 6 4 2 2 2" xfId="38137"/>
    <cellStyle name="Comma 3 3 3 6 4 2 3" xfId="38138"/>
    <cellStyle name="Comma 3 3 3 6 4 3" xfId="38139"/>
    <cellStyle name="Comma 3 3 3 6 4 3 2" xfId="38140"/>
    <cellStyle name="Comma 3 3 3 6 4 4" xfId="38141"/>
    <cellStyle name="Comma 3 3 3 6 4 5" xfId="38142"/>
    <cellStyle name="Comma 3 3 3 6 5" xfId="38143"/>
    <cellStyle name="Comma 3 3 3 6 5 2" xfId="38144"/>
    <cellStyle name="Comma 3 3 3 6 5 2 2" xfId="38145"/>
    <cellStyle name="Comma 3 3 3 6 5 2 2 2" xfId="38146"/>
    <cellStyle name="Comma 3 3 3 6 5 2 3" xfId="38147"/>
    <cellStyle name="Comma 3 3 3 6 5 3" xfId="38148"/>
    <cellStyle name="Comma 3 3 3 6 5 3 2" xfId="38149"/>
    <cellStyle name="Comma 3 3 3 6 5 4" xfId="38150"/>
    <cellStyle name="Comma 3 3 3 6 5 5" xfId="38151"/>
    <cellStyle name="Comma 3 3 3 6 6" xfId="38152"/>
    <cellStyle name="Comma 3 3 3 6 6 2" xfId="38153"/>
    <cellStyle name="Comma 3 3 3 6 6 2 2" xfId="38154"/>
    <cellStyle name="Comma 3 3 3 6 6 3" xfId="38155"/>
    <cellStyle name="Comma 3 3 3 6 7" xfId="38156"/>
    <cellStyle name="Comma 3 3 3 6 7 2" xfId="38157"/>
    <cellStyle name="Comma 3 3 3 6 8" xfId="38158"/>
    <cellStyle name="Comma 3 3 3 6 8 2" xfId="38159"/>
    <cellStyle name="Comma 3 3 3 6 9" xfId="38160"/>
    <cellStyle name="Comma 3 3 3 7" xfId="38161"/>
    <cellStyle name="Comma 3 3 3 7 2" xfId="38162"/>
    <cellStyle name="Comma 3 3 3 7 2 2" xfId="38163"/>
    <cellStyle name="Comma 3 3 3 7 2 2 2" xfId="38164"/>
    <cellStyle name="Comma 3 3 3 7 2 3" xfId="38165"/>
    <cellStyle name="Comma 3 3 3 7 3" xfId="38166"/>
    <cellStyle name="Comma 3 3 3 7 3 2" xfId="38167"/>
    <cellStyle name="Comma 3 3 3 7 4" xfId="38168"/>
    <cellStyle name="Comma 3 3 3 7 5" xfId="38169"/>
    <cellStyle name="Comma 3 3 3 7 6" xfId="38170"/>
    <cellStyle name="Comma 3 3 3 7 7" xfId="38171"/>
    <cellStyle name="Comma 3 3 3 7 8" xfId="38172"/>
    <cellStyle name="Comma 3 3 3 8" xfId="38173"/>
    <cellStyle name="Comma 3 3 3 8 2" xfId="38174"/>
    <cellStyle name="Comma 3 3 3 8 2 2" xfId="38175"/>
    <cellStyle name="Comma 3 3 3 8 2 2 2" xfId="38176"/>
    <cellStyle name="Comma 3 3 3 8 2 3" xfId="38177"/>
    <cellStyle name="Comma 3 3 3 8 3" xfId="38178"/>
    <cellStyle name="Comma 3 3 3 8 3 2" xfId="38179"/>
    <cellStyle name="Comma 3 3 3 8 4" xfId="38180"/>
    <cellStyle name="Comma 3 3 3 8 5" xfId="38181"/>
    <cellStyle name="Comma 3 3 3 8 6" xfId="38182"/>
    <cellStyle name="Comma 3 3 3 8 7" xfId="38183"/>
    <cellStyle name="Comma 3 3 3 8 8" xfId="38184"/>
    <cellStyle name="Comma 3 3 3 9" xfId="38185"/>
    <cellStyle name="Comma 3 3 3 9 2" xfId="38186"/>
    <cellStyle name="Comma 3 3 3 9 2 2" xfId="38187"/>
    <cellStyle name="Comma 3 3 3 9 2 2 2" xfId="38188"/>
    <cellStyle name="Comma 3 3 3 9 2 3" xfId="38189"/>
    <cellStyle name="Comma 3 3 3 9 3" xfId="38190"/>
    <cellStyle name="Comma 3 3 3 9 3 2" xfId="38191"/>
    <cellStyle name="Comma 3 3 3 9 4" xfId="38192"/>
    <cellStyle name="Comma 3 3 3 9 5" xfId="38193"/>
    <cellStyle name="Comma 3 3 4" xfId="38194"/>
    <cellStyle name="Comma 3 3 4 10" xfId="38195"/>
    <cellStyle name="Comma 3 3 4 10 2" xfId="38196"/>
    <cellStyle name="Comma 3 3 4 10 2 2" xfId="38197"/>
    <cellStyle name="Comma 3 3 4 10 2 2 2" xfId="38198"/>
    <cellStyle name="Comma 3 3 4 10 2 3" xfId="38199"/>
    <cellStyle name="Comma 3 3 4 10 3" xfId="38200"/>
    <cellStyle name="Comma 3 3 4 10 3 2" xfId="38201"/>
    <cellStyle name="Comma 3 3 4 10 4" xfId="38202"/>
    <cellStyle name="Comma 3 3 4 10 5" xfId="38203"/>
    <cellStyle name="Comma 3 3 4 11" xfId="38204"/>
    <cellStyle name="Comma 3 3 4 11 2" xfId="38205"/>
    <cellStyle name="Comma 3 3 4 11 2 2" xfId="38206"/>
    <cellStyle name="Comma 3 3 4 11 2 2 2" xfId="38207"/>
    <cellStyle name="Comma 3 3 4 11 2 3" xfId="38208"/>
    <cellStyle name="Comma 3 3 4 11 3" xfId="38209"/>
    <cellStyle name="Comma 3 3 4 11 3 2" xfId="38210"/>
    <cellStyle name="Comma 3 3 4 11 4" xfId="38211"/>
    <cellStyle name="Comma 3 3 4 11 5" xfId="38212"/>
    <cellStyle name="Comma 3 3 4 12" xfId="38213"/>
    <cellStyle name="Comma 3 3 4 12 2" xfId="38214"/>
    <cellStyle name="Comma 3 3 4 12 2 2" xfId="38215"/>
    <cellStyle name="Comma 3 3 4 12 3" xfId="38216"/>
    <cellStyle name="Comma 3 3 4 13" xfId="38217"/>
    <cellStyle name="Comma 3 3 4 13 2" xfId="38218"/>
    <cellStyle name="Comma 3 3 4 14" xfId="38219"/>
    <cellStyle name="Comma 3 3 4 14 2" xfId="38220"/>
    <cellStyle name="Comma 3 3 4 15" xfId="38221"/>
    <cellStyle name="Comma 3 3 4 16" xfId="38222"/>
    <cellStyle name="Comma 3 3 4 17" xfId="38223"/>
    <cellStyle name="Comma 3 3 4 18" xfId="38224"/>
    <cellStyle name="Comma 3 3 4 19" xfId="38225"/>
    <cellStyle name="Comma 3 3 4 2" xfId="38226"/>
    <cellStyle name="Comma 3 3 4 2 10" xfId="38227"/>
    <cellStyle name="Comma 3 3 4 2 10 2" xfId="38228"/>
    <cellStyle name="Comma 3 3 4 2 11" xfId="38229"/>
    <cellStyle name="Comma 3 3 4 2 11 2" xfId="38230"/>
    <cellStyle name="Comma 3 3 4 2 12" xfId="38231"/>
    <cellStyle name="Comma 3 3 4 2 13" xfId="38232"/>
    <cellStyle name="Comma 3 3 4 2 14" xfId="38233"/>
    <cellStyle name="Comma 3 3 4 2 15" xfId="38234"/>
    <cellStyle name="Comma 3 3 4 2 16" xfId="38235"/>
    <cellStyle name="Comma 3 3 4 2 17" xfId="38236"/>
    <cellStyle name="Comma 3 3 4 2 2" xfId="38237"/>
    <cellStyle name="Comma 3 3 4 2 2 10" xfId="38238"/>
    <cellStyle name="Comma 3 3 4 2 2 11" xfId="38239"/>
    <cellStyle name="Comma 3 3 4 2 2 12" xfId="38240"/>
    <cellStyle name="Comma 3 3 4 2 2 13" xfId="38241"/>
    <cellStyle name="Comma 3 3 4 2 2 14" xfId="38242"/>
    <cellStyle name="Comma 3 3 4 2 2 2" xfId="38243"/>
    <cellStyle name="Comma 3 3 4 2 2 2 2" xfId="38244"/>
    <cellStyle name="Comma 3 3 4 2 2 2 2 2" xfId="38245"/>
    <cellStyle name="Comma 3 3 4 2 2 2 2 2 2" xfId="38246"/>
    <cellStyle name="Comma 3 3 4 2 2 2 2 3" xfId="38247"/>
    <cellStyle name="Comma 3 3 4 2 2 2 3" xfId="38248"/>
    <cellStyle name="Comma 3 3 4 2 2 2 3 2" xfId="38249"/>
    <cellStyle name="Comma 3 3 4 2 2 2 4" xfId="38250"/>
    <cellStyle name="Comma 3 3 4 2 2 2 5" xfId="38251"/>
    <cellStyle name="Comma 3 3 4 2 2 2 6" xfId="38252"/>
    <cellStyle name="Comma 3 3 4 2 2 2 7" xfId="38253"/>
    <cellStyle name="Comma 3 3 4 2 2 2 8" xfId="38254"/>
    <cellStyle name="Comma 3 3 4 2 2 3" xfId="38255"/>
    <cellStyle name="Comma 3 3 4 2 2 3 2" xfId="38256"/>
    <cellStyle name="Comma 3 3 4 2 2 3 2 2" xfId="38257"/>
    <cellStyle name="Comma 3 3 4 2 2 3 2 2 2" xfId="38258"/>
    <cellStyle name="Comma 3 3 4 2 2 3 2 3" xfId="38259"/>
    <cellStyle name="Comma 3 3 4 2 2 3 3" xfId="38260"/>
    <cellStyle name="Comma 3 3 4 2 2 3 3 2" xfId="38261"/>
    <cellStyle name="Comma 3 3 4 2 2 3 4" xfId="38262"/>
    <cellStyle name="Comma 3 3 4 2 2 3 5" xfId="38263"/>
    <cellStyle name="Comma 3 3 4 2 2 3 6" xfId="38264"/>
    <cellStyle name="Comma 3 3 4 2 2 3 7" xfId="38265"/>
    <cellStyle name="Comma 3 3 4 2 2 3 8" xfId="38266"/>
    <cellStyle name="Comma 3 3 4 2 2 4" xfId="38267"/>
    <cellStyle name="Comma 3 3 4 2 2 4 2" xfId="38268"/>
    <cellStyle name="Comma 3 3 4 2 2 4 2 2" xfId="38269"/>
    <cellStyle name="Comma 3 3 4 2 2 4 2 2 2" xfId="38270"/>
    <cellStyle name="Comma 3 3 4 2 2 4 2 3" xfId="38271"/>
    <cellStyle name="Comma 3 3 4 2 2 4 3" xfId="38272"/>
    <cellStyle name="Comma 3 3 4 2 2 4 3 2" xfId="38273"/>
    <cellStyle name="Comma 3 3 4 2 2 4 4" xfId="38274"/>
    <cellStyle name="Comma 3 3 4 2 2 4 5" xfId="38275"/>
    <cellStyle name="Comma 3 3 4 2 2 5" xfId="38276"/>
    <cellStyle name="Comma 3 3 4 2 2 5 2" xfId="38277"/>
    <cellStyle name="Comma 3 3 4 2 2 5 2 2" xfId="38278"/>
    <cellStyle name="Comma 3 3 4 2 2 5 2 2 2" xfId="38279"/>
    <cellStyle name="Comma 3 3 4 2 2 5 2 3" xfId="38280"/>
    <cellStyle name="Comma 3 3 4 2 2 5 3" xfId="38281"/>
    <cellStyle name="Comma 3 3 4 2 2 5 3 2" xfId="38282"/>
    <cellStyle name="Comma 3 3 4 2 2 5 4" xfId="38283"/>
    <cellStyle name="Comma 3 3 4 2 2 5 5" xfId="38284"/>
    <cellStyle name="Comma 3 3 4 2 2 6" xfId="38285"/>
    <cellStyle name="Comma 3 3 4 2 2 6 2" xfId="38286"/>
    <cellStyle name="Comma 3 3 4 2 2 6 2 2" xfId="38287"/>
    <cellStyle name="Comma 3 3 4 2 2 6 3" xfId="38288"/>
    <cellStyle name="Comma 3 3 4 2 2 7" xfId="38289"/>
    <cellStyle name="Comma 3 3 4 2 2 7 2" xfId="38290"/>
    <cellStyle name="Comma 3 3 4 2 2 8" xfId="38291"/>
    <cellStyle name="Comma 3 3 4 2 2 8 2" xfId="38292"/>
    <cellStyle name="Comma 3 3 4 2 2 9" xfId="38293"/>
    <cellStyle name="Comma 3 3 4 2 3" xfId="38294"/>
    <cellStyle name="Comma 3 3 4 2 3 10" xfId="38295"/>
    <cellStyle name="Comma 3 3 4 2 3 11" xfId="38296"/>
    <cellStyle name="Comma 3 3 4 2 3 12" xfId="38297"/>
    <cellStyle name="Comma 3 3 4 2 3 13" xfId="38298"/>
    <cellStyle name="Comma 3 3 4 2 3 14" xfId="38299"/>
    <cellStyle name="Comma 3 3 4 2 3 2" xfId="38300"/>
    <cellStyle name="Comma 3 3 4 2 3 2 2" xfId="38301"/>
    <cellStyle name="Comma 3 3 4 2 3 2 2 2" xfId="38302"/>
    <cellStyle name="Comma 3 3 4 2 3 2 2 2 2" xfId="38303"/>
    <cellStyle name="Comma 3 3 4 2 3 2 2 3" xfId="38304"/>
    <cellStyle name="Comma 3 3 4 2 3 2 3" xfId="38305"/>
    <cellStyle name="Comma 3 3 4 2 3 2 3 2" xfId="38306"/>
    <cellStyle name="Comma 3 3 4 2 3 2 4" xfId="38307"/>
    <cellStyle name="Comma 3 3 4 2 3 2 5" xfId="38308"/>
    <cellStyle name="Comma 3 3 4 2 3 2 6" xfId="38309"/>
    <cellStyle name="Comma 3 3 4 2 3 2 7" xfId="38310"/>
    <cellStyle name="Comma 3 3 4 2 3 2 8" xfId="38311"/>
    <cellStyle name="Comma 3 3 4 2 3 3" xfId="38312"/>
    <cellStyle name="Comma 3 3 4 2 3 3 2" xfId="38313"/>
    <cellStyle name="Comma 3 3 4 2 3 3 2 2" xfId="38314"/>
    <cellStyle name="Comma 3 3 4 2 3 3 2 2 2" xfId="38315"/>
    <cellStyle name="Comma 3 3 4 2 3 3 2 3" xfId="38316"/>
    <cellStyle name="Comma 3 3 4 2 3 3 3" xfId="38317"/>
    <cellStyle name="Comma 3 3 4 2 3 3 3 2" xfId="38318"/>
    <cellStyle name="Comma 3 3 4 2 3 3 4" xfId="38319"/>
    <cellStyle name="Comma 3 3 4 2 3 3 5" xfId="38320"/>
    <cellStyle name="Comma 3 3 4 2 3 3 6" xfId="38321"/>
    <cellStyle name="Comma 3 3 4 2 3 3 7" xfId="38322"/>
    <cellStyle name="Comma 3 3 4 2 3 3 8" xfId="38323"/>
    <cellStyle name="Comma 3 3 4 2 3 4" xfId="38324"/>
    <cellStyle name="Comma 3 3 4 2 3 4 2" xfId="38325"/>
    <cellStyle name="Comma 3 3 4 2 3 4 2 2" xfId="38326"/>
    <cellStyle name="Comma 3 3 4 2 3 4 2 2 2" xfId="38327"/>
    <cellStyle name="Comma 3 3 4 2 3 4 2 3" xfId="38328"/>
    <cellStyle name="Comma 3 3 4 2 3 4 3" xfId="38329"/>
    <cellStyle name="Comma 3 3 4 2 3 4 3 2" xfId="38330"/>
    <cellStyle name="Comma 3 3 4 2 3 4 4" xfId="38331"/>
    <cellStyle name="Comma 3 3 4 2 3 4 5" xfId="38332"/>
    <cellStyle name="Comma 3 3 4 2 3 5" xfId="38333"/>
    <cellStyle name="Comma 3 3 4 2 3 5 2" xfId="38334"/>
    <cellStyle name="Comma 3 3 4 2 3 5 2 2" xfId="38335"/>
    <cellStyle name="Comma 3 3 4 2 3 5 2 2 2" xfId="38336"/>
    <cellStyle name="Comma 3 3 4 2 3 5 2 3" xfId="38337"/>
    <cellStyle name="Comma 3 3 4 2 3 5 3" xfId="38338"/>
    <cellStyle name="Comma 3 3 4 2 3 5 3 2" xfId="38339"/>
    <cellStyle name="Comma 3 3 4 2 3 5 4" xfId="38340"/>
    <cellStyle name="Comma 3 3 4 2 3 5 5" xfId="38341"/>
    <cellStyle name="Comma 3 3 4 2 3 6" xfId="38342"/>
    <cellStyle name="Comma 3 3 4 2 3 6 2" xfId="38343"/>
    <cellStyle name="Comma 3 3 4 2 3 6 2 2" xfId="38344"/>
    <cellStyle name="Comma 3 3 4 2 3 6 3" xfId="38345"/>
    <cellStyle name="Comma 3 3 4 2 3 7" xfId="38346"/>
    <cellStyle name="Comma 3 3 4 2 3 7 2" xfId="38347"/>
    <cellStyle name="Comma 3 3 4 2 3 8" xfId="38348"/>
    <cellStyle name="Comma 3 3 4 2 3 8 2" xfId="38349"/>
    <cellStyle name="Comma 3 3 4 2 3 9" xfId="38350"/>
    <cellStyle name="Comma 3 3 4 2 4" xfId="38351"/>
    <cellStyle name="Comma 3 3 4 2 4 10" xfId="38352"/>
    <cellStyle name="Comma 3 3 4 2 4 11" xfId="38353"/>
    <cellStyle name="Comma 3 3 4 2 4 12" xfId="38354"/>
    <cellStyle name="Comma 3 3 4 2 4 13" xfId="38355"/>
    <cellStyle name="Comma 3 3 4 2 4 14" xfId="38356"/>
    <cellStyle name="Comma 3 3 4 2 4 2" xfId="38357"/>
    <cellStyle name="Comma 3 3 4 2 4 2 2" xfId="38358"/>
    <cellStyle name="Comma 3 3 4 2 4 2 2 2" xfId="38359"/>
    <cellStyle name="Comma 3 3 4 2 4 2 2 2 2" xfId="38360"/>
    <cellStyle name="Comma 3 3 4 2 4 2 2 3" xfId="38361"/>
    <cellStyle name="Comma 3 3 4 2 4 2 3" xfId="38362"/>
    <cellStyle name="Comma 3 3 4 2 4 2 3 2" xfId="38363"/>
    <cellStyle name="Comma 3 3 4 2 4 2 4" xfId="38364"/>
    <cellStyle name="Comma 3 3 4 2 4 2 5" xfId="38365"/>
    <cellStyle name="Comma 3 3 4 2 4 2 6" xfId="38366"/>
    <cellStyle name="Comma 3 3 4 2 4 2 7" xfId="38367"/>
    <cellStyle name="Comma 3 3 4 2 4 2 8" xfId="38368"/>
    <cellStyle name="Comma 3 3 4 2 4 3" xfId="38369"/>
    <cellStyle name="Comma 3 3 4 2 4 3 2" xfId="38370"/>
    <cellStyle name="Comma 3 3 4 2 4 3 2 2" xfId="38371"/>
    <cellStyle name="Comma 3 3 4 2 4 3 2 2 2" xfId="38372"/>
    <cellStyle name="Comma 3 3 4 2 4 3 2 3" xfId="38373"/>
    <cellStyle name="Comma 3 3 4 2 4 3 3" xfId="38374"/>
    <cellStyle name="Comma 3 3 4 2 4 3 3 2" xfId="38375"/>
    <cellStyle name="Comma 3 3 4 2 4 3 4" xfId="38376"/>
    <cellStyle name="Comma 3 3 4 2 4 3 5" xfId="38377"/>
    <cellStyle name="Comma 3 3 4 2 4 3 6" xfId="38378"/>
    <cellStyle name="Comma 3 3 4 2 4 3 7" xfId="38379"/>
    <cellStyle name="Comma 3 3 4 2 4 3 8" xfId="38380"/>
    <cellStyle name="Comma 3 3 4 2 4 4" xfId="38381"/>
    <cellStyle name="Comma 3 3 4 2 4 4 2" xfId="38382"/>
    <cellStyle name="Comma 3 3 4 2 4 4 2 2" xfId="38383"/>
    <cellStyle name="Comma 3 3 4 2 4 4 2 2 2" xfId="38384"/>
    <cellStyle name="Comma 3 3 4 2 4 4 2 3" xfId="38385"/>
    <cellStyle name="Comma 3 3 4 2 4 4 3" xfId="38386"/>
    <cellStyle name="Comma 3 3 4 2 4 4 3 2" xfId="38387"/>
    <cellStyle name="Comma 3 3 4 2 4 4 4" xfId="38388"/>
    <cellStyle name="Comma 3 3 4 2 4 4 5" xfId="38389"/>
    <cellStyle name="Comma 3 3 4 2 4 5" xfId="38390"/>
    <cellStyle name="Comma 3 3 4 2 4 5 2" xfId="38391"/>
    <cellStyle name="Comma 3 3 4 2 4 5 2 2" xfId="38392"/>
    <cellStyle name="Comma 3 3 4 2 4 5 2 2 2" xfId="38393"/>
    <cellStyle name="Comma 3 3 4 2 4 5 2 3" xfId="38394"/>
    <cellStyle name="Comma 3 3 4 2 4 5 3" xfId="38395"/>
    <cellStyle name="Comma 3 3 4 2 4 5 3 2" xfId="38396"/>
    <cellStyle name="Comma 3 3 4 2 4 5 4" xfId="38397"/>
    <cellStyle name="Comma 3 3 4 2 4 5 5" xfId="38398"/>
    <cellStyle name="Comma 3 3 4 2 4 6" xfId="38399"/>
    <cellStyle name="Comma 3 3 4 2 4 6 2" xfId="38400"/>
    <cellStyle name="Comma 3 3 4 2 4 6 2 2" xfId="38401"/>
    <cellStyle name="Comma 3 3 4 2 4 6 3" xfId="38402"/>
    <cellStyle name="Comma 3 3 4 2 4 7" xfId="38403"/>
    <cellStyle name="Comma 3 3 4 2 4 7 2" xfId="38404"/>
    <cellStyle name="Comma 3 3 4 2 4 8" xfId="38405"/>
    <cellStyle name="Comma 3 3 4 2 4 8 2" xfId="38406"/>
    <cellStyle name="Comma 3 3 4 2 4 9" xfId="38407"/>
    <cellStyle name="Comma 3 3 4 2 5" xfId="38408"/>
    <cellStyle name="Comma 3 3 4 2 5 2" xfId="38409"/>
    <cellStyle name="Comma 3 3 4 2 5 2 2" xfId="38410"/>
    <cellStyle name="Comma 3 3 4 2 5 2 2 2" xfId="38411"/>
    <cellStyle name="Comma 3 3 4 2 5 2 3" xfId="38412"/>
    <cellStyle name="Comma 3 3 4 2 5 3" xfId="38413"/>
    <cellStyle name="Comma 3 3 4 2 5 3 2" xfId="38414"/>
    <cellStyle name="Comma 3 3 4 2 5 4" xfId="38415"/>
    <cellStyle name="Comma 3 3 4 2 5 5" xfId="38416"/>
    <cellStyle name="Comma 3 3 4 2 5 6" xfId="38417"/>
    <cellStyle name="Comma 3 3 4 2 5 7" xfId="38418"/>
    <cellStyle name="Comma 3 3 4 2 5 8" xfId="38419"/>
    <cellStyle name="Comma 3 3 4 2 6" xfId="38420"/>
    <cellStyle name="Comma 3 3 4 2 6 2" xfId="38421"/>
    <cellStyle name="Comma 3 3 4 2 6 2 2" xfId="38422"/>
    <cellStyle name="Comma 3 3 4 2 6 2 2 2" xfId="38423"/>
    <cellStyle name="Comma 3 3 4 2 6 2 3" xfId="38424"/>
    <cellStyle name="Comma 3 3 4 2 6 3" xfId="38425"/>
    <cellStyle name="Comma 3 3 4 2 6 3 2" xfId="38426"/>
    <cellStyle name="Comma 3 3 4 2 6 4" xfId="38427"/>
    <cellStyle name="Comma 3 3 4 2 6 5" xfId="38428"/>
    <cellStyle name="Comma 3 3 4 2 6 6" xfId="38429"/>
    <cellStyle name="Comma 3 3 4 2 6 7" xfId="38430"/>
    <cellStyle name="Comma 3 3 4 2 6 8" xfId="38431"/>
    <cellStyle name="Comma 3 3 4 2 7" xfId="38432"/>
    <cellStyle name="Comma 3 3 4 2 7 2" xfId="38433"/>
    <cellStyle name="Comma 3 3 4 2 7 2 2" xfId="38434"/>
    <cellStyle name="Comma 3 3 4 2 7 2 2 2" xfId="38435"/>
    <cellStyle name="Comma 3 3 4 2 7 2 3" xfId="38436"/>
    <cellStyle name="Comma 3 3 4 2 7 3" xfId="38437"/>
    <cellStyle name="Comma 3 3 4 2 7 3 2" xfId="38438"/>
    <cellStyle name="Comma 3 3 4 2 7 4" xfId="38439"/>
    <cellStyle name="Comma 3 3 4 2 7 5" xfId="38440"/>
    <cellStyle name="Comma 3 3 4 2 8" xfId="38441"/>
    <cellStyle name="Comma 3 3 4 2 8 2" xfId="38442"/>
    <cellStyle name="Comma 3 3 4 2 8 2 2" xfId="38443"/>
    <cellStyle name="Comma 3 3 4 2 8 2 2 2" xfId="38444"/>
    <cellStyle name="Comma 3 3 4 2 8 2 3" xfId="38445"/>
    <cellStyle name="Comma 3 3 4 2 8 3" xfId="38446"/>
    <cellStyle name="Comma 3 3 4 2 8 3 2" xfId="38447"/>
    <cellStyle name="Comma 3 3 4 2 8 4" xfId="38448"/>
    <cellStyle name="Comma 3 3 4 2 8 5" xfId="38449"/>
    <cellStyle name="Comma 3 3 4 2 9" xfId="38450"/>
    <cellStyle name="Comma 3 3 4 2 9 2" xfId="38451"/>
    <cellStyle name="Comma 3 3 4 2 9 2 2" xfId="38452"/>
    <cellStyle name="Comma 3 3 4 2 9 3" xfId="38453"/>
    <cellStyle name="Comma 3 3 4 20" xfId="38454"/>
    <cellStyle name="Comma 3 3 4 3" xfId="38455"/>
    <cellStyle name="Comma 3 3 4 3 10" xfId="38456"/>
    <cellStyle name="Comma 3 3 4 3 11" xfId="38457"/>
    <cellStyle name="Comma 3 3 4 3 12" xfId="38458"/>
    <cellStyle name="Comma 3 3 4 3 13" xfId="38459"/>
    <cellStyle name="Comma 3 3 4 3 14" xfId="38460"/>
    <cellStyle name="Comma 3 3 4 3 2" xfId="38461"/>
    <cellStyle name="Comma 3 3 4 3 2 2" xfId="38462"/>
    <cellStyle name="Comma 3 3 4 3 2 2 2" xfId="38463"/>
    <cellStyle name="Comma 3 3 4 3 2 2 2 2" xfId="38464"/>
    <cellStyle name="Comma 3 3 4 3 2 2 3" xfId="38465"/>
    <cellStyle name="Comma 3 3 4 3 2 3" xfId="38466"/>
    <cellStyle name="Comma 3 3 4 3 2 3 2" xfId="38467"/>
    <cellStyle name="Comma 3 3 4 3 2 4" xfId="38468"/>
    <cellStyle name="Comma 3 3 4 3 2 5" xfId="38469"/>
    <cellStyle name="Comma 3 3 4 3 2 6" xfId="38470"/>
    <cellStyle name="Comma 3 3 4 3 2 7" xfId="38471"/>
    <cellStyle name="Comma 3 3 4 3 2 8" xfId="38472"/>
    <cellStyle name="Comma 3 3 4 3 3" xfId="38473"/>
    <cellStyle name="Comma 3 3 4 3 3 2" xfId="38474"/>
    <cellStyle name="Comma 3 3 4 3 3 2 2" xfId="38475"/>
    <cellStyle name="Comma 3 3 4 3 3 2 2 2" xfId="38476"/>
    <cellStyle name="Comma 3 3 4 3 3 2 3" xfId="38477"/>
    <cellStyle name="Comma 3 3 4 3 3 3" xfId="38478"/>
    <cellStyle name="Comma 3 3 4 3 3 3 2" xfId="38479"/>
    <cellStyle name="Comma 3 3 4 3 3 4" xfId="38480"/>
    <cellStyle name="Comma 3 3 4 3 3 5" xfId="38481"/>
    <cellStyle name="Comma 3 3 4 3 3 6" xfId="38482"/>
    <cellStyle name="Comma 3 3 4 3 3 7" xfId="38483"/>
    <cellStyle name="Comma 3 3 4 3 3 8" xfId="38484"/>
    <cellStyle name="Comma 3 3 4 3 4" xfId="38485"/>
    <cellStyle name="Comma 3 3 4 3 4 2" xfId="38486"/>
    <cellStyle name="Comma 3 3 4 3 4 2 2" xfId="38487"/>
    <cellStyle name="Comma 3 3 4 3 4 2 2 2" xfId="38488"/>
    <cellStyle name="Comma 3 3 4 3 4 2 3" xfId="38489"/>
    <cellStyle name="Comma 3 3 4 3 4 3" xfId="38490"/>
    <cellStyle name="Comma 3 3 4 3 4 3 2" xfId="38491"/>
    <cellStyle name="Comma 3 3 4 3 4 4" xfId="38492"/>
    <cellStyle name="Comma 3 3 4 3 4 5" xfId="38493"/>
    <cellStyle name="Comma 3 3 4 3 5" xfId="38494"/>
    <cellStyle name="Comma 3 3 4 3 5 2" xfId="38495"/>
    <cellStyle name="Comma 3 3 4 3 5 2 2" xfId="38496"/>
    <cellStyle name="Comma 3 3 4 3 5 2 2 2" xfId="38497"/>
    <cellStyle name="Comma 3 3 4 3 5 2 3" xfId="38498"/>
    <cellStyle name="Comma 3 3 4 3 5 3" xfId="38499"/>
    <cellStyle name="Comma 3 3 4 3 5 3 2" xfId="38500"/>
    <cellStyle name="Comma 3 3 4 3 5 4" xfId="38501"/>
    <cellStyle name="Comma 3 3 4 3 5 5" xfId="38502"/>
    <cellStyle name="Comma 3 3 4 3 6" xfId="38503"/>
    <cellStyle name="Comma 3 3 4 3 6 2" xfId="38504"/>
    <cellStyle name="Comma 3 3 4 3 6 2 2" xfId="38505"/>
    <cellStyle name="Comma 3 3 4 3 6 3" xfId="38506"/>
    <cellStyle name="Comma 3 3 4 3 7" xfId="38507"/>
    <cellStyle name="Comma 3 3 4 3 7 2" xfId="38508"/>
    <cellStyle name="Comma 3 3 4 3 8" xfId="38509"/>
    <cellStyle name="Comma 3 3 4 3 8 2" xfId="38510"/>
    <cellStyle name="Comma 3 3 4 3 9" xfId="38511"/>
    <cellStyle name="Comma 3 3 4 4" xfId="38512"/>
    <cellStyle name="Comma 3 3 4 4 10" xfId="38513"/>
    <cellStyle name="Comma 3 3 4 4 11" xfId="38514"/>
    <cellStyle name="Comma 3 3 4 4 12" xfId="38515"/>
    <cellStyle name="Comma 3 3 4 4 13" xfId="38516"/>
    <cellStyle name="Comma 3 3 4 4 14" xfId="38517"/>
    <cellStyle name="Comma 3 3 4 4 2" xfId="38518"/>
    <cellStyle name="Comma 3 3 4 4 2 2" xfId="38519"/>
    <cellStyle name="Comma 3 3 4 4 2 2 2" xfId="38520"/>
    <cellStyle name="Comma 3 3 4 4 2 2 2 2" xfId="38521"/>
    <cellStyle name="Comma 3 3 4 4 2 2 3" xfId="38522"/>
    <cellStyle name="Comma 3 3 4 4 2 3" xfId="38523"/>
    <cellStyle name="Comma 3 3 4 4 2 3 2" xfId="38524"/>
    <cellStyle name="Comma 3 3 4 4 2 4" xfId="38525"/>
    <cellStyle name="Comma 3 3 4 4 2 5" xfId="38526"/>
    <cellStyle name="Comma 3 3 4 4 2 6" xfId="38527"/>
    <cellStyle name="Comma 3 3 4 4 2 7" xfId="38528"/>
    <cellStyle name="Comma 3 3 4 4 2 8" xfId="38529"/>
    <cellStyle name="Comma 3 3 4 4 3" xfId="38530"/>
    <cellStyle name="Comma 3 3 4 4 3 2" xfId="38531"/>
    <cellStyle name="Comma 3 3 4 4 3 2 2" xfId="38532"/>
    <cellStyle name="Comma 3 3 4 4 3 2 2 2" xfId="38533"/>
    <cellStyle name="Comma 3 3 4 4 3 2 3" xfId="38534"/>
    <cellStyle name="Comma 3 3 4 4 3 3" xfId="38535"/>
    <cellStyle name="Comma 3 3 4 4 3 3 2" xfId="38536"/>
    <cellStyle name="Comma 3 3 4 4 3 4" xfId="38537"/>
    <cellStyle name="Comma 3 3 4 4 3 5" xfId="38538"/>
    <cellStyle name="Comma 3 3 4 4 3 6" xfId="38539"/>
    <cellStyle name="Comma 3 3 4 4 3 7" xfId="38540"/>
    <cellStyle name="Comma 3 3 4 4 3 8" xfId="38541"/>
    <cellStyle name="Comma 3 3 4 4 4" xfId="38542"/>
    <cellStyle name="Comma 3 3 4 4 4 2" xfId="38543"/>
    <cellStyle name="Comma 3 3 4 4 4 2 2" xfId="38544"/>
    <cellStyle name="Comma 3 3 4 4 4 2 2 2" xfId="38545"/>
    <cellStyle name="Comma 3 3 4 4 4 2 3" xfId="38546"/>
    <cellStyle name="Comma 3 3 4 4 4 3" xfId="38547"/>
    <cellStyle name="Comma 3 3 4 4 4 3 2" xfId="38548"/>
    <cellStyle name="Comma 3 3 4 4 4 4" xfId="38549"/>
    <cellStyle name="Comma 3 3 4 4 4 5" xfId="38550"/>
    <cellStyle name="Comma 3 3 4 4 5" xfId="38551"/>
    <cellStyle name="Comma 3 3 4 4 5 2" xfId="38552"/>
    <cellStyle name="Comma 3 3 4 4 5 2 2" xfId="38553"/>
    <cellStyle name="Comma 3 3 4 4 5 2 2 2" xfId="38554"/>
    <cellStyle name="Comma 3 3 4 4 5 2 3" xfId="38555"/>
    <cellStyle name="Comma 3 3 4 4 5 3" xfId="38556"/>
    <cellStyle name="Comma 3 3 4 4 5 3 2" xfId="38557"/>
    <cellStyle name="Comma 3 3 4 4 5 4" xfId="38558"/>
    <cellStyle name="Comma 3 3 4 4 5 5" xfId="38559"/>
    <cellStyle name="Comma 3 3 4 4 6" xfId="38560"/>
    <cellStyle name="Comma 3 3 4 4 6 2" xfId="38561"/>
    <cellStyle name="Comma 3 3 4 4 6 2 2" xfId="38562"/>
    <cellStyle name="Comma 3 3 4 4 6 3" xfId="38563"/>
    <cellStyle name="Comma 3 3 4 4 7" xfId="38564"/>
    <cellStyle name="Comma 3 3 4 4 7 2" xfId="38565"/>
    <cellStyle name="Comma 3 3 4 4 8" xfId="38566"/>
    <cellStyle name="Comma 3 3 4 4 8 2" xfId="38567"/>
    <cellStyle name="Comma 3 3 4 4 9" xfId="38568"/>
    <cellStyle name="Comma 3 3 4 5" xfId="38569"/>
    <cellStyle name="Comma 3 3 4 5 10" xfId="38570"/>
    <cellStyle name="Comma 3 3 4 5 11" xfId="38571"/>
    <cellStyle name="Comma 3 3 4 5 12" xfId="38572"/>
    <cellStyle name="Comma 3 3 4 5 13" xfId="38573"/>
    <cellStyle name="Comma 3 3 4 5 14" xfId="38574"/>
    <cellStyle name="Comma 3 3 4 5 2" xfId="38575"/>
    <cellStyle name="Comma 3 3 4 5 2 2" xfId="38576"/>
    <cellStyle name="Comma 3 3 4 5 2 2 2" xfId="38577"/>
    <cellStyle name="Comma 3 3 4 5 2 2 2 2" xfId="38578"/>
    <cellStyle name="Comma 3 3 4 5 2 2 3" xfId="38579"/>
    <cellStyle name="Comma 3 3 4 5 2 3" xfId="38580"/>
    <cellStyle name="Comma 3 3 4 5 2 3 2" xfId="38581"/>
    <cellStyle name="Comma 3 3 4 5 2 4" xfId="38582"/>
    <cellStyle name="Comma 3 3 4 5 2 5" xfId="38583"/>
    <cellStyle name="Comma 3 3 4 5 2 6" xfId="38584"/>
    <cellStyle name="Comma 3 3 4 5 2 7" xfId="38585"/>
    <cellStyle name="Comma 3 3 4 5 2 8" xfId="38586"/>
    <cellStyle name="Comma 3 3 4 5 3" xfId="38587"/>
    <cellStyle name="Comma 3 3 4 5 3 2" xfId="38588"/>
    <cellStyle name="Comma 3 3 4 5 3 2 2" xfId="38589"/>
    <cellStyle name="Comma 3 3 4 5 3 2 2 2" xfId="38590"/>
    <cellStyle name="Comma 3 3 4 5 3 2 3" xfId="38591"/>
    <cellStyle name="Comma 3 3 4 5 3 3" xfId="38592"/>
    <cellStyle name="Comma 3 3 4 5 3 3 2" xfId="38593"/>
    <cellStyle name="Comma 3 3 4 5 3 4" xfId="38594"/>
    <cellStyle name="Comma 3 3 4 5 3 5" xfId="38595"/>
    <cellStyle name="Comma 3 3 4 5 3 6" xfId="38596"/>
    <cellStyle name="Comma 3 3 4 5 3 7" xfId="38597"/>
    <cellStyle name="Comma 3 3 4 5 3 8" xfId="38598"/>
    <cellStyle name="Comma 3 3 4 5 4" xfId="38599"/>
    <cellStyle name="Comma 3 3 4 5 4 2" xfId="38600"/>
    <cellStyle name="Comma 3 3 4 5 4 2 2" xfId="38601"/>
    <cellStyle name="Comma 3 3 4 5 4 2 2 2" xfId="38602"/>
    <cellStyle name="Comma 3 3 4 5 4 2 3" xfId="38603"/>
    <cellStyle name="Comma 3 3 4 5 4 3" xfId="38604"/>
    <cellStyle name="Comma 3 3 4 5 4 3 2" xfId="38605"/>
    <cellStyle name="Comma 3 3 4 5 4 4" xfId="38606"/>
    <cellStyle name="Comma 3 3 4 5 4 5" xfId="38607"/>
    <cellStyle name="Comma 3 3 4 5 5" xfId="38608"/>
    <cellStyle name="Comma 3 3 4 5 5 2" xfId="38609"/>
    <cellStyle name="Comma 3 3 4 5 5 2 2" xfId="38610"/>
    <cellStyle name="Comma 3 3 4 5 5 2 2 2" xfId="38611"/>
    <cellStyle name="Comma 3 3 4 5 5 2 3" xfId="38612"/>
    <cellStyle name="Comma 3 3 4 5 5 3" xfId="38613"/>
    <cellStyle name="Comma 3 3 4 5 5 3 2" xfId="38614"/>
    <cellStyle name="Comma 3 3 4 5 5 4" xfId="38615"/>
    <cellStyle name="Comma 3 3 4 5 5 5" xfId="38616"/>
    <cellStyle name="Comma 3 3 4 5 6" xfId="38617"/>
    <cellStyle name="Comma 3 3 4 5 6 2" xfId="38618"/>
    <cellStyle name="Comma 3 3 4 5 6 2 2" xfId="38619"/>
    <cellStyle name="Comma 3 3 4 5 6 3" xfId="38620"/>
    <cellStyle name="Comma 3 3 4 5 7" xfId="38621"/>
    <cellStyle name="Comma 3 3 4 5 7 2" xfId="38622"/>
    <cellStyle name="Comma 3 3 4 5 8" xfId="38623"/>
    <cellStyle name="Comma 3 3 4 5 8 2" xfId="38624"/>
    <cellStyle name="Comma 3 3 4 5 9" xfId="38625"/>
    <cellStyle name="Comma 3 3 4 6" xfId="38626"/>
    <cellStyle name="Comma 3 3 4 6 2" xfId="38627"/>
    <cellStyle name="Comma 3 3 4 6 2 2" xfId="38628"/>
    <cellStyle name="Comma 3 3 4 6 2 2 2" xfId="38629"/>
    <cellStyle name="Comma 3 3 4 6 2 3" xfId="38630"/>
    <cellStyle name="Comma 3 3 4 6 3" xfId="38631"/>
    <cellStyle name="Comma 3 3 4 6 3 2" xfId="38632"/>
    <cellStyle name="Comma 3 3 4 6 4" xfId="38633"/>
    <cellStyle name="Comma 3 3 4 6 5" xfId="38634"/>
    <cellStyle name="Comma 3 3 4 6 6" xfId="38635"/>
    <cellStyle name="Comma 3 3 4 6 7" xfId="38636"/>
    <cellStyle name="Comma 3 3 4 6 8" xfId="38637"/>
    <cellStyle name="Comma 3 3 4 7" xfId="38638"/>
    <cellStyle name="Comma 3 3 4 7 2" xfId="38639"/>
    <cellStyle name="Comma 3 3 4 7 2 2" xfId="38640"/>
    <cellStyle name="Comma 3 3 4 7 2 2 2" xfId="38641"/>
    <cellStyle name="Comma 3 3 4 7 2 3" xfId="38642"/>
    <cellStyle name="Comma 3 3 4 7 3" xfId="38643"/>
    <cellStyle name="Comma 3 3 4 7 3 2" xfId="38644"/>
    <cellStyle name="Comma 3 3 4 7 4" xfId="38645"/>
    <cellStyle name="Comma 3 3 4 7 5" xfId="38646"/>
    <cellStyle name="Comma 3 3 4 7 6" xfId="38647"/>
    <cellStyle name="Comma 3 3 4 7 7" xfId="38648"/>
    <cellStyle name="Comma 3 3 4 7 8" xfId="38649"/>
    <cellStyle name="Comma 3 3 4 8" xfId="38650"/>
    <cellStyle name="Comma 3 3 4 8 2" xfId="38651"/>
    <cellStyle name="Comma 3 3 4 8 2 2" xfId="38652"/>
    <cellStyle name="Comma 3 3 4 8 2 2 2" xfId="38653"/>
    <cellStyle name="Comma 3 3 4 8 2 3" xfId="38654"/>
    <cellStyle name="Comma 3 3 4 8 3" xfId="38655"/>
    <cellStyle name="Comma 3 3 4 8 3 2" xfId="38656"/>
    <cellStyle name="Comma 3 3 4 8 4" xfId="38657"/>
    <cellStyle name="Comma 3 3 4 8 5" xfId="38658"/>
    <cellStyle name="Comma 3 3 4 9" xfId="38659"/>
    <cellStyle name="Comma 3 3 4 9 2" xfId="38660"/>
    <cellStyle name="Comma 3 3 4 9 2 2" xfId="38661"/>
    <cellStyle name="Comma 3 3 4 9 2 2 2" xfId="38662"/>
    <cellStyle name="Comma 3 3 4 9 2 3" xfId="38663"/>
    <cellStyle name="Comma 3 3 4 9 3" xfId="38664"/>
    <cellStyle name="Comma 3 3 4 9 3 2" xfId="38665"/>
    <cellStyle name="Comma 3 3 4 9 4" xfId="38666"/>
    <cellStyle name="Comma 3 3 4 9 5" xfId="38667"/>
    <cellStyle name="Comma 3 3 5" xfId="38668"/>
    <cellStyle name="Comma 3 3 5 10" xfId="38669"/>
    <cellStyle name="Comma 3 3 5 10 2" xfId="38670"/>
    <cellStyle name="Comma 3 3 5 11" xfId="38671"/>
    <cellStyle name="Comma 3 3 5 12" xfId="38672"/>
    <cellStyle name="Comma 3 3 5 13" xfId="38673"/>
    <cellStyle name="Comma 3 3 5 14" xfId="38674"/>
    <cellStyle name="Comma 3 3 5 15" xfId="38675"/>
    <cellStyle name="Comma 3 3 5 2" xfId="38676"/>
    <cellStyle name="Comma 3 3 5 2 10" xfId="38677"/>
    <cellStyle name="Comma 3 3 5 2 11" xfId="38678"/>
    <cellStyle name="Comma 3 3 5 2 12" xfId="38679"/>
    <cellStyle name="Comma 3 3 5 2 13" xfId="38680"/>
    <cellStyle name="Comma 3 3 5 2 14" xfId="38681"/>
    <cellStyle name="Comma 3 3 5 2 2" xfId="38682"/>
    <cellStyle name="Comma 3 3 5 2 2 2" xfId="38683"/>
    <cellStyle name="Comma 3 3 5 2 2 2 2" xfId="38684"/>
    <cellStyle name="Comma 3 3 5 2 2 2 2 2" xfId="38685"/>
    <cellStyle name="Comma 3 3 5 2 2 2 3" xfId="38686"/>
    <cellStyle name="Comma 3 3 5 2 2 3" xfId="38687"/>
    <cellStyle name="Comma 3 3 5 2 2 3 2" xfId="38688"/>
    <cellStyle name="Comma 3 3 5 2 2 4" xfId="38689"/>
    <cellStyle name="Comma 3 3 5 2 2 5" xfId="38690"/>
    <cellStyle name="Comma 3 3 5 2 2 6" xfId="38691"/>
    <cellStyle name="Comma 3 3 5 2 2 7" xfId="38692"/>
    <cellStyle name="Comma 3 3 5 2 2 8" xfId="38693"/>
    <cellStyle name="Comma 3 3 5 2 3" xfId="38694"/>
    <cellStyle name="Comma 3 3 5 2 3 2" xfId="38695"/>
    <cellStyle name="Comma 3 3 5 2 3 2 2" xfId="38696"/>
    <cellStyle name="Comma 3 3 5 2 3 2 2 2" xfId="38697"/>
    <cellStyle name="Comma 3 3 5 2 3 2 3" xfId="38698"/>
    <cellStyle name="Comma 3 3 5 2 3 3" xfId="38699"/>
    <cellStyle name="Comma 3 3 5 2 3 3 2" xfId="38700"/>
    <cellStyle name="Comma 3 3 5 2 3 4" xfId="38701"/>
    <cellStyle name="Comma 3 3 5 2 3 5" xfId="38702"/>
    <cellStyle name="Comma 3 3 5 2 3 6" xfId="38703"/>
    <cellStyle name="Comma 3 3 5 2 3 7" xfId="38704"/>
    <cellStyle name="Comma 3 3 5 2 3 8" xfId="38705"/>
    <cellStyle name="Comma 3 3 5 2 4" xfId="38706"/>
    <cellStyle name="Comma 3 3 5 2 4 2" xfId="38707"/>
    <cellStyle name="Comma 3 3 5 2 4 2 2" xfId="38708"/>
    <cellStyle name="Comma 3 3 5 2 4 2 2 2" xfId="38709"/>
    <cellStyle name="Comma 3 3 5 2 4 2 3" xfId="38710"/>
    <cellStyle name="Comma 3 3 5 2 4 3" xfId="38711"/>
    <cellStyle name="Comma 3 3 5 2 4 3 2" xfId="38712"/>
    <cellStyle name="Comma 3 3 5 2 4 4" xfId="38713"/>
    <cellStyle name="Comma 3 3 5 2 4 5" xfId="38714"/>
    <cellStyle name="Comma 3 3 5 2 5" xfId="38715"/>
    <cellStyle name="Comma 3 3 5 2 5 2" xfId="38716"/>
    <cellStyle name="Comma 3 3 5 2 5 2 2" xfId="38717"/>
    <cellStyle name="Comma 3 3 5 2 5 2 2 2" xfId="38718"/>
    <cellStyle name="Comma 3 3 5 2 5 2 3" xfId="38719"/>
    <cellStyle name="Comma 3 3 5 2 5 3" xfId="38720"/>
    <cellStyle name="Comma 3 3 5 2 5 3 2" xfId="38721"/>
    <cellStyle name="Comma 3 3 5 2 5 4" xfId="38722"/>
    <cellStyle name="Comma 3 3 5 2 5 5" xfId="38723"/>
    <cellStyle name="Comma 3 3 5 2 6" xfId="38724"/>
    <cellStyle name="Comma 3 3 5 2 6 2" xfId="38725"/>
    <cellStyle name="Comma 3 3 5 2 6 2 2" xfId="38726"/>
    <cellStyle name="Comma 3 3 5 2 6 3" xfId="38727"/>
    <cellStyle name="Comma 3 3 5 2 7" xfId="38728"/>
    <cellStyle name="Comma 3 3 5 2 7 2" xfId="38729"/>
    <cellStyle name="Comma 3 3 5 2 8" xfId="38730"/>
    <cellStyle name="Comma 3 3 5 2 8 2" xfId="38731"/>
    <cellStyle name="Comma 3 3 5 2 9" xfId="38732"/>
    <cellStyle name="Comma 3 3 5 3" xfId="38733"/>
    <cellStyle name="Comma 3 3 5 3 10" xfId="38734"/>
    <cellStyle name="Comma 3 3 5 3 11" xfId="38735"/>
    <cellStyle name="Comma 3 3 5 3 12" xfId="38736"/>
    <cellStyle name="Comma 3 3 5 3 13" xfId="38737"/>
    <cellStyle name="Comma 3 3 5 3 14" xfId="38738"/>
    <cellStyle name="Comma 3 3 5 3 2" xfId="38739"/>
    <cellStyle name="Comma 3 3 5 3 2 2" xfId="38740"/>
    <cellStyle name="Comma 3 3 5 3 2 2 2" xfId="38741"/>
    <cellStyle name="Comma 3 3 5 3 2 2 2 2" xfId="38742"/>
    <cellStyle name="Comma 3 3 5 3 2 2 3" xfId="38743"/>
    <cellStyle name="Comma 3 3 5 3 2 3" xfId="38744"/>
    <cellStyle name="Comma 3 3 5 3 2 3 2" xfId="38745"/>
    <cellStyle name="Comma 3 3 5 3 2 4" xfId="38746"/>
    <cellStyle name="Comma 3 3 5 3 2 5" xfId="38747"/>
    <cellStyle name="Comma 3 3 5 3 2 6" xfId="38748"/>
    <cellStyle name="Comma 3 3 5 3 2 7" xfId="38749"/>
    <cellStyle name="Comma 3 3 5 3 2 8" xfId="38750"/>
    <cellStyle name="Comma 3 3 5 3 3" xfId="38751"/>
    <cellStyle name="Comma 3 3 5 3 3 2" xfId="38752"/>
    <cellStyle name="Comma 3 3 5 3 3 2 2" xfId="38753"/>
    <cellStyle name="Comma 3 3 5 3 3 2 2 2" xfId="38754"/>
    <cellStyle name="Comma 3 3 5 3 3 2 3" xfId="38755"/>
    <cellStyle name="Comma 3 3 5 3 3 3" xfId="38756"/>
    <cellStyle name="Comma 3 3 5 3 3 3 2" xfId="38757"/>
    <cellStyle name="Comma 3 3 5 3 3 4" xfId="38758"/>
    <cellStyle name="Comma 3 3 5 3 3 5" xfId="38759"/>
    <cellStyle name="Comma 3 3 5 3 3 6" xfId="38760"/>
    <cellStyle name="Comma 3 3 5 3 3 7" xfId="38761"/>
    <cellStyle name="Comma 3 3 5 3 3 8" xfId="38762"/>
    <cellStyle name="Comma 3 3 5 3 4" xfId="38763"/>
    <cellStyle name="Comma 3 3 5 3 4 2" xfId="38764"/>
    <cellStyle name="Comma 3 3 5 3 4 2 2" xfId="38765"/>
    <cellStyle name="Comma 3 3 5 3 4 2 2 2" xfId="38766"/>
    <cellStyle name="Comma 3 3 5 3 4 2 3" xfId="38767"/>
    <cellStyle name="Comma 3 3 5 3 4 3" xfId="38768"/>
    <cellStyle name="Comma 3 3 5 3 4 3 2" xfId="38769"/>
    <cellStyle name="Comma 3 3 5 3 4 4" xfId="38770"/>
    <cellStyle name="Comma 3 3 5 3 4 5" xfId="38771"/>
    <cellStyle name="Comma 3 3 5 3 5" xfId="38772"/>
    <cellStyle name="Comma 3 3 5 3 5 2" xfId="38773"/>
    <cellStyle name="Comma 3 3 5 3 5 2 2" xfId="38774"/>
    <cellStyle name="Comma 3 3 5 3 5 2 2 2" xfId="38775"/>
    <cellStyle name="Comma 3 3 5 3 5 2 3" xfId="38776"/>
    <cellStyle name="Comma 3 3 5 3 5 3" xfId="38777"/>
    <cellStyle name="Comma 3 3 5 3 5 3 2" xfId="38778"/>
    <cellStyle name="Comma 3 3 5 3 5 4" xfId="38779"/>
    <cellStyle name="Comma 3 3 5 3 5 5" xfId="38780"/>
    <cellStyle name="Comma 3 3 5 3 6" xfId="38781"/>
    <cellStyle name="Comma 3 3 5 3 6 2" xfId="38782"/>
    <cellStyle name="Comma 3 3 5 3 6 2 2" xfId="38783"/>
    <cellStyle name="Comma 3 3 5 3 6 3" xfId="38784"/>
    <cellStyle name="Comma 3 3 5 3 7" xfId="38785"/>
    <cellStyle name="Comma 3 3 5 3 7 2" xfId="38786"/>
    <cellStyle name="Comma 3 3 5 3 8" xfId="38787"/>
    <cellStyle name="Comma 3 3 5 3 8 2" xfId="38788"/>
    <cellStyle name="Comma 3 3 5 3 9" xfId="38789"/>
    <cellStyle name="Comma 3 3 5 4" xfId="38790"/>
    <cellStyle name="Comma 3 3 5 4 10" xfId="38791"/>
    <cellStyle name="Comma 3 3 5 4 11" xfId="38792"/>
    <cellStyle name="Comma 3 3 5 4 12" xfId="38793"/>
    <cellStyle name="Comma 3 3 5 4 13" xfId="38794"/>
    <cellStyle name="Comma 3 3 5 4 14" xfId="38795"/>
    <cellStyle name="Comma 3 3 5 4 2" xfId="38796"/>
    <cellStyle name="Comma 3 3 5 4 2 2" xfId="38797"/>
    <cellStyle name="Comma 3 3 5 4 2 2 2" xfId="38798"/>
    <cellStyle name="Comma 3 3 5 4 2 2 2 2" xfId="38799"/>
    <cellStyle name="Comma 3 3 5 4 2 2 3" xfId="38800"/>
    <cellStyle name="Comma 3 3 5 4 2 3" xfId="38801"/>
    <cellStyle name="Comma 3 3 5 4 2 3 2" xfId="38802"/>
    <cellStyle name="Comma 3 3 5 4 2 4" xfId="38803"/>
    <cellStyle name="Comma 3 3 5 4 2 5" xfId="38804"/>
    <cellStyle name="Comma 3 3 5 4 2 6" xfId="38805"/>
    <cellStyle name="Comma 3 3 5 4 2 7" xfId="38806"/>
    <cellStyle name="Comma 3 3 5 4 2 8" xfId="38807"/>
    <cellStyle name="Comma 3 3 5 4 3" xfId="38808"/>
    <cellStyle name="Comma 3 3 5 4 3 2" xfId="38809"/>
    <cellStyle name="Comma 3 3 5 4 3 2 2" xfId="38810"/>
    <cellStyle name="Comma 3 3 5 4 3 2 2 2" xfId="38811"/>
    <cellStyle name="Comma 3 3 5 4 3 2 3" xfId="38812"/>
    <cellStyle name="Comma 3 3 5 4 3 3" xfId="38813"/>
    <cellStyle name="Comma 3 3 5 4 3 3 2" xfId="38814"/>
    <cellStyle name="Comma 3 3 5 4 3 4" xfId="38815"/>
    <cellStyle name="Comma 3 3 5 4 3 5" xfId="38816"/>
    <cellStyle name="Comma 3 3 5 4 3 6" xfId="38817"/>
    <cellStyle name="Comma 3 3 5 4 3 7" xfId="38818"/>
    <cellStyle name="Comma 3 3 5 4 3 8" xfId="38819"/>
    <cellStyle name="Comma 3 3 5 4 4" xfId="38820"/>
    <cellStyle name="Comma 3 3 5 4 4 2" xfId="38821"/>
    <cellStyle name="Comma 3 3 5 4 4 2 2" xfId="38822"/>
    <cellStyle name="Comma 3 3 5 4 4 2 2 2" xfId="38823"/>
    <cellStyle name="Comma 3 3 5 4 4 2 3" xfId="38824"/>
    <cellStyle name="Comma 3 3 5 4 4 3" xfId="38825"/>
    <cellStyle name="Comma 3 3 5 4 4 3 2" xfId="38826"/>
    <cellStyle name="Comma 3 3 5 4 4 4" xfId="38827"/>
    <cellStyle name="Comma 3 3 5 4 4 5" xfId="38828"/>
    <cellStyle name="Comma 3 3 5 4 5" xfId="38829"/>
    <cellStyle name="Comma 3 3 5 4 5 2" xfId="38830"/>
    <cellStyle name="Comma 3 3 5 4 5 2 2" xfId="38831"/>
    <cellStyle name="Comma 3 3 5 4 5 2 2 2" xfId="38832"/>
    <cellStyle name="Comma 3 3 5 4 5 2 3" xfId="38833"/>
    <cellStyle name="Comma 3 3 5 4 5 3" xfId="38834"/>
    <cellStyle name="Comma 3 3 5 4 5 3 2" xfId="38835"/>
    <cellStyle name="Comma 3 3 5 4 5 4" xfId="38836"/>
    <cellStyle name="Comma 3 3 5 4 5 5" xfId="38837"/>
    <cellStyle name="Comma 3 3 5 4 6" xfId="38838"/>
    <cellStyle name="Comma 3 3 5 4 6 2" xfId="38839"/>
    <cellStyle name="Comma 3 3 5 4 6 2 2" xfId="38840"/>
    <cellStyle name="Comma 3 3 5 4 6 3" xfId="38841"/>
    <cellStyle name="Comma 3 3 5 4 7" xfId="38842"/>
    <cellStyle name="Comma 3 3 5 4 7 2" xfId="38843"/>
    <cellStyle name="Comma 3 3 5 4 8" xfId="38844"/>
    <cellStyle name="Comma 3 3 5 4 8 2" xfId="38845"/>
    <cellStyle name="Comma 3 3 5 4 9" xfId="38846"/>
    <cellStyle name="Comma 3 3 5 5" xfId="38847"/>
    <cellStyle name="Comma 3 3 5 5 2" xfId="38848"/>
    <cellStyle name="Comma 3 3 5 5 2 2" xfId="38849"/>
    <cellStyle name="Comma 3 3 5 5 2 2 2" xfId="38850"/>
    <cellStyle name="Comma 3 3 5 5 2 3" xfId="38851"/>
    <cellStyle name="Comma 3 3 5 5 3" xfId="38852"/>
    <cellStyle name="Comma 3 3 5 5 3 2" xfId="38853"/>
    <cellStyle name="Comma 3 3 5 5 4" xfId="38854"/>
    <cellStyle name="Comma 3 3 5 5 5" xfId="38855"/>
    <cellStyle name="Comma 3 3 5 5 6" xfId="38856"/>
    <cellStyle name="Comma 3 3 5 5 7" xfId="38857"/>
    <cellStyle name="Comma 3 3 5 5 8" xfId="38858"/>
    <cellStyle name="Comma 3 3 5 6" xfId="38859"/>
    <cellStyle name="Comma 3 3 5 6 2" xfId="38860"/>
    <cellStyle name="Comma 3 3 5 6 2 2" xfId="38861"/>
    <cellStyle name="Comma 3 3 5 6 2 2 2" xfId="38862"/>
    <cellStyle name="Comma 3 3 5 6 2 3" xfId="38863"/>
    <cellStyle name="Comma 3 3 5 6 3" xfId="38864"/>
    <cellStyle name="Comma 3 3 5 6 3 2" xfId="38865"/>
    <cellStyle name="Comma 3 3 5 6 4" xfId="38866"/>
    <cellStyle name="Comma 3 3 5 6 5" xfId="38867"/>
    <cellStyle name="Comma 3 3 5 6 6" xfId="38868"/>
    <cellStyle name="Comma 3 3 5 6 7" xfId="38869"/>
    <cellStyle name="Comma 3 3 5 6 8" xfId="38870"/>
    <cellStyle name="Comma 3 3 5 7" xfId="38871"/>
    <cellStyle name="Comma 3 3 5 7 2" xfId="38872"/>
    <cellStyle name="Comma 3 3 5 7 2 2" xfId="38873"/>
    <cellStyle name="Comma 3 3 5 7 2 2 2" xfId="38874"/>
    <cellStyle name="Comma 3 3 5 7 2 3" xfId="38875"/>
    <cellStyle name="Comma 3 3 5 7 3" xfId="38876"/>
    <cellStyle name="Comma 3 3 5 7 3 2" xfId="38877"/>
    <cellStyle name="Comma 3 3 5 7 4" xfId="38878"/>
    <cellStyle name="Comma 3 3 5 7 5" xfId="38879"/>
    <cellStyle name="Comma 3 3 5 8" xfId="38880"/>
    <cellStyle name="Comma 3 3 5 8 2" xfId="38881"/>
    <cellStyle name="Comma 3 3 5 8 2 2" xfId="38882"/>
    <cellStyle name="Comma 3 3 5 8 2 2 2" xfId="38883"/>
    <cellStyle name="Comma 3 3 5 8 2 3" xfId="38884"/>
    <cellStyle name="Comma 3 3 5 8 3" xfId="38885"/>
    <cellStyle name="Comma 3 3 5 8 3 2" xfId="38886"/>
    <cellStyle name="Comma 3 3 5 8 4" xfId="38887"/>
    <cellStyle name="Comma 3 3 5 8 5" xfId="38888"/>
    <cellStyle name="Comma 3 3 5 9" xfId="38889"/>
    <cellStyle name="Comma 3 3 5 9 2" xfId="38890"/>
    <cellStyle name="Comma 3 3 5 9 2 2" xfId="38891"/>
    <cellStyle name="Comma 3 3 5 9 2 2 2" xfId="38892"/>
    <cellStyle name="Comma 3 3 5 9 2 3" xfId="38893"/>
    <cellStyle name="Comma 3 3 5 9 3" xfId="38894"/>
    <cellStyle name="Comma 3 3 5 9 3 2" xfId="38895"/>
    <cellStyle name="Comma 3 3 5 9 4" xfId="38896"/>
    <cellStyle name="Comma 3 3 5 9 5" xfId="38897"/>
    <cellStyle name="Comma 3 3 6" xfId="38898"/>
    <cellStyle name="Comma 3 3 6 10" xfId="38899"/>
    <cellStyle name="Comma 3 3 6 11" xfId="38900"/>
    <cellStyle name="Comma 3 3 6 12" xfId="38901"/>
    <cellStyle name="Comma 3 3 6 13" xfId="38902"/>
    <cellStyle name="Comma 3 3 6 14" xfId="38903"/>
    <cellStyle name="Comma 3 3 6 2" xfId="38904"/>
    <cellStyle name="Comma 3 3 6 2 2" xfId="38905"/>
    <cellStyle name="Comma 3 3 6 2 2 2" xfId="38906"/>
    <cellStyle name="Comma 3 3 6 2 2 2 2" xfId="38907"/>
    <cellStyle name="Comma 3 3 6 2 2 3" xfId="38908"/>
    <cellStyle name="Comma 3 3 6 2 3" xfId="38909"/>
    <cellStyle name="Comma 3 3 6 2 3 2" xfId="38910"/>
    <cellStyle name="Comma 3 3 6 2 4" xfId="38911"/>
    <cellStyle name="Comma 3 3 6 2 5" xfId="38912"/>
    <cellStyle name="Comma 3 3 6 2 6" xfId="38913"/>
    <cellStyle name="Comma 3 3 6 2 7" xfId="38914"/>
    <cellStyle name="Comma 3 3 6 2 8" xfId="38915"/>
    <cellStyle name="Comma 3 3 6 3" xfId="38916"/>
    <cellStyle name="Comma 3 3 6 3 2" xfId="38917"/>
    <cellStyle name="Comma 3 3 6 3 2 2" xfId="38918"/>
    <cellStyle name="Comma 3 3 6 3 2 2 2" xfId="38919"/>
    <cellStyle name="Comma 3 3 6 3 2 3" xfId="38920"/>
    <cellStyle name="Comma 3 3 6 3 3" xfId="38921"/>
    <cellStyle name="Comma 3 3 6 3 3 2" xfId="38922"/>
    <cellStyle name="Comma 3 3 6 3 4" xfId="38923"/>
    <cellStyle name="Comma 3 3 6 3 5" xfId="38924"/>
    <cellStyle name="Comma 3 3 6 3 6" xfId="38925"/>
    <cellStyle name="Comma 3 3 6 3 7" xfId="38926"/>
    <cellStyle name="Comma 3 3 6 3 8" xfId="38927"/>
    <cellStyle name="Comma 3 3 6 4" xfId="38928"/>
    <cellStyle name="Comma 3 3 6 4 2" xfId="38929"/>
    <cellStyle name="Comma 3 3 6 4 2 2" xfId="38930"/>
    <cellStyle name="Comma 3 3 6 4 2 2 2" xfId="38931"/>
    <cellStyle name="Comma 3 3 6 4 2 3" xfId="38932"/>
    <cellStyle name="Comma 3 3 6 4 3" xfId="38933"/>
    <cellStyle name="Comma 3 3 6 4 3 2" xfId="38934"/>
    <cellStyle name="Comma 3 3 6 4 4" xfId="38935"/>
    <cellStyle name="Comma 3 3 6 4 5" xfId="38936"/>
    <cellStyle name="Comma 3 3 6 5" xfId="38937"/>
    <cellStyle name="Comma 3 3 6 5 2" xfId="38938"/>
    <cellStyle name="Comma 3 3 6 5 2 2" xfId="38939"/>
    <cellStyle name="Comma 3 3 6 5 2 2 2" xfId="38940"/>
    <cellStyle name="Comma 3 3 6 5 2 3" xfId="38941"/>
    <cellStyle name="Comma 3 3 6 5 3" xfId="38942"/>
    <cellStyle name="Comma 3 3 6 5 3 2" xfId="38943"/>
    <cellStyle name="Comma 3 3 6 5 4" xfId="38944"/>
    <cellStyle name="Comma 3 3 6 5 5" xfId="38945"/>
    <cellStyle name="Comma 3 3 6 6" xfId="38946"/>
    <cellStyle name="Comma 3 3 6 6 2" xfId="38947"/>
    <cellStyle name="Comma 3 3 6 6 2 2" xfId="38948"/>
    <cellStyle name="Comma 3 3 6 6 3" xfId="38949"/>
    <cellStyle name="Comma 3 3 6 7" xfId="38950"/>
    <cellStyle name="Comma 3 3 6 7 2" xfId="38951"/>
    <cellStyle name="Comma 3 3 6 8" xfId="38952"/>
    <cellStyle name="Comma 3 3 6 8 2" xfId="38953"/>
    <cellStyle name="Comma 3 3 6 9" xfId="38954"/>
    <cellStyle name="Comma 3 3 7" xfId="38955"/>
    <cellStyle name="Comma 3 3 7 10" xfId="38956"/>
    <cellStyle name="Comma 3 3 7 11" xfId="38957"/>
    <cellStyle name="Comma 3 3 7 12" xfId="38958"/>
    <cellStyle name="Comma 3 3 7 13" xfId="38959"/>
    <cellStyle name="Comma 3 3 7 14" xfId="38960"/>
    <cellStyle name="Comma 3 3 7 2" xfId="38961"/>
    <cellStyle name="Comma 3 3 7 2 2" xfId="38962"/>
    <cellStyle name="Comma 3 3 7 2 2 2" xfId="38963"/>
    <cellStyle name="Comma 3 3 7 2 2 2 2" xfId="38964"/>
    <cellStyle name="Comma 3 3 7 2 2 3" xfId="38965"/>
    <cellStyle name="Comma 3 3 7 2 3" xfId="38966"/>
    <cellStyle name="Comma 3 3 7 2 3 2" xfId="38967"/>
    <cellStyle name="Comma 3 3 7 2 4" xfId="38968"/>
    <cellStyle name="Comma 3 3 7 2 5" xfId="38969"/>
    <cellStyle name="Comma 3 3 7 2 6" xfId="38970"/>
    <cellStyle name="Comma 3 3 7 2 7" xfId="38971"/>
    <cellStyle name="Comma 3 3 7 2 8" xfId="38972"/>
    <cellStyle name="Comma 3 3 7 3" xfId="38973"/>
    <cellStyle name="Comma 3 3 7 3 2" xfId="38974"/>
    <cellStyle name="Comma 3 3 7 3 2 2" xfId="38975"/>
    <cellStyle name="Comma 3 3 7 3 2 2 2" xfId="38976"/>
    <cellStyle name="Comma 3 3 7 3 2 3" xfId="38977"/>
    <cellStyle name="Comma 3 3 7 3 3" xfId="38978"/>
    <cellStyle name="Comma 3 3 7 3 3 2" xfId="38979"/>
    <cellStyle name="Comma 3 3 7 3 4" xfId="38980"/>
    <cellStyle name="Comma 3 3 7 3 5" xfId="38981"/>
    <cellStyle name="Comma 3 3 7 3 6" xfId="38982"/>
    <cellStyle name="Comma 3 3 7 3 7" xfId="38983"/>
    <cellStyle name="Comma 3 3 7 3 8" xfId="38984"/>
    <cellStyle name="Comma 3 3 7 4" xfId="38985"/>
    <cellStyle name="Comma 3 3 7 4 2" xfId="38986"/>
    <cellStyle name="Comma 3 3 7 4 2 2" xfId="38987"/>
    <cellStyle name="Comma 3 3 7 4 2 2 2" xfId="38988"/>
    <cellStyle name="Comma 3 3 7 4 2 3" xfId="38989"/>
    <cellStyle name="Comma 3 3 7 4 3" xfId="38990"/>
    <cellStyle name="Comma 3 3 7 4 3 2" xfId="38991"/>
    <cellStyle name="Comma 3 3 7 4 4" xfId="38992"/>
    <cellStyle name="Comma 3 3 7 4 5" xfId="38993"/>
    <cellStyle name="Comma 3 3 7 5" xfId="38994"/>
    <cellStyle name="Comma 3 3 7 5 2" xfId="38995"/>
    <cellStyle name="Comma 3 3 7 5 2 2" xfId="38996"/>
    <cellStyle name="Comma 3 3 7 5 2 2 2" xfId="38997"/>
    <cellStyle name="Comma 3 3 7 5 2 3" xfId="38998"/>
    <cellStyle name="Comma 3 3 7 5 3" xfId="38999"/>
    <cellStyle name="Comma 3 3 7 5 3 2" xfId="39000"/>
    <cellStyle name="Comma 3 3 7 5 4" xfId="39001"/>
    <cellStyle name="Comma 3 3 7 5 5" xfId="39002"/>
    <cellStyle name="Comma 3 3 7 6" xfId="39003"/>
    <cellStyle name="Comma 3 3 7 6 2" xfId="39004"/>
    <cellStyle name="Comma 3 3 7 6 2 2" xfId="39005"/>
    <cellStyle name="Comma 3 3 7 6 3" xfId="39006"/>
    <cellStyle name="Comma 3 3 7 7" xfId="39007"/>
    <cellStyle name="Comma 3 3 7 7 2" xfId="39008"/>
    <cellStyle name="Comma 3 3 7 8" xfId="39009"/>
    <cellStyle name="Comma 3 3 7 8 2" xfId="39010"/>
    <cellStyle name="Comma 3 3 7 9" xfId="39011"/>
    <cellStyle name="Comma 3 3 8" xfId="39012"/>
    <cellStyle name="Comma 3 3 8 10" xfId="39013"/>
    <cellStyle name="Comma 3 3 8 11" xfId="39014"/>
    <cellStyle name="Comma 3 3 8 12" xfId="39015"/>
    <cellStyle name="Comma 3 3 8 13" xfId="39016"/>
    <cellStyle name="Comma 3 3 8 14" xfId="39017"/>
    <cellStyle name="Comma 3 3 8 2" xfId="39018"/>
    <cellStyle name="Comma 3 3 8 2 2" xfId="39019"/>
    <cellStyle name="Comma 3 3 8 2 2 2" xfId="39020"/>
    <cellStyle name="Comma 3 3 8 2 2 2 2" xfId="39021"/>
    <cellStyle name="Comma 3 3 8 2 2 3" xfId="39022"/>
    <cellStyle name="Comma 3 3 8 2 3" xfId="39023"/>
    <cellStyle name="Comma 3 3 8 2 3 2" xfId="39024"/>
    <cellStyle name="Comma 3 3 8 2 4" xfId="39025"/>
    <cellStyle name="Comma 3 3 8 2 5" xfId="39026"/>
    <cellStyle name="Comma 3 3 8 2 6" xfId="39027"/>
    <cellStyle name="Comma 3 3 8 2 7" xfId="39028"/>
    <cellStyle name="Comma 3 3 8 2 8" xfId="39029"/>
    <cellStyle name="Comma 3 3 8 3" xfId="39030"/>
    <cellStyle name="Comma 3 3 8 3 2" xfId="39031"/>
    <cellStyle name="Comma 3 3 8 3 2 2" xfId="39032"/>
    <cellStyle name="Comma 3 3 8 3 2 2 2" xfId="39033"/>
    <cellStyle name="Comma 3 3 8 3 2 3" xfId="39034"/>
    <cellStyle name="Comma 3 3 8 3 3" xfId="39035"/>
    <cellStyle name="Comma 3 3 8 3 3 2" xfId="39036"/>
    <cellStyle name="Comma 3 3 8 3 4" xfId="39037"/>
    <cellStyle name="Comma 3 3 8 3 5" xfId="39038"/>
    <cellStyle name="Comma 3 3 8 3 6" xfId="39039"/>
    <cellStyle name="Comma 3 3 8 3 7" xfId="39040"/>
    <cellStyle name="Comma 3 3 8 3 8" xfId="39041"/>
    <cellStyle name="Comma 3 3 8 4" xfId="39042"/>
    <cellStyle name="Comma 3 3 8 4 2" xfId="39043"/>
    <cellStyle name="Comma 3 3 8 4 2 2" xfId="39044"/>
    <cellStyle name="Comma 3 3 8 4 2 2 2" xfId="39045"/>
    <cellStyle name="Comma 3 3 8 4 2 3" xfId="39046"/>
    <cellStyle name="Comma 3 3 8 4 3" xfId="39047"/>
    <cellStyle name="Comma 3 3 8 4 3 2" xfId="39048"/>
    <cellStyle name="Comma 3 3 8 4 4" xfId="39049"/>
    <cellStyle name="Comma 3 3 8 4 5" xfId="39050"/>
    <cellStyle name="Comma 3 3 8 5" xfId="39051"/>
    <cellStyle name="Comma 3 3 8 5 2" xfId="39052"/>
    <cellStyle name="Comma 3 3 8 5 2 2" xfId="39053"/>
    <cellStyle name="Comma 3 3 8 5 2 2 2" xfId="39054"/>
    <cellStyle name="Comma 3 3 8 5 2 3" xfId="39055"/>
    <cellStyle name="Comma 3 3 8 5 3" xfId="39056"/>
    <cellStyle name="Comma 3 3 8 5 3 2" xfId="39057"/>
    <cellStyle name="Comma 3 3 8 5 4" xfId="39058"/>
    <cellStyle name="Comma 3 3 8 5 5" xfId="39059"/>
    <cellStyle name="Comma 3 3 8 6" xfId="39060"/>
    <cellStyle name="Comma 3 3 8 6 2" xfId="39061"/>
    <cellStyle name="Comma 3 3 8 6 2 2" xfId="39062"/>
    <cellStyle name="Comma 3 3 8 6 3" xfId="39063"/>
    <cellStyle name="Comma 3 3 8 7" xfId="39064"/>
    <cellStyle name="Comma 3 3 8 7 2" xfId="39065"/>
    <cellStyle name="Comma 3 3 8 8" xfId="39066"/>
    <cellStyle name="Comma 3 3 8 8 2" xfId="39067"/>
    <cellStyle name="Comma 3 3 8 9" xfId="39068"/>
    <cellStyle name="Comma 3 3 9" xfId="39069"/>
    <cellStyle name="Comma 3 3 9 10" xfId="39070"/>
    <cellStyle name="Comma 3 3 9 11" xfId="39071"/>
    <cellStyle name="Comma 3 3 9 12" xfId="39072"/>
    <cellStyle name="Comma 3 3 9 13" xfId="39073"/>
    <cellStyle name="Comma 3 3 9 14" xfId="39074"/>
    <cellStyle name="Comma 3 3 9 2" xfId="39075"/>
    <cellStyle name="Comma 3 3 9 2 2" xfId="39076"/>
    <cellStyle name="Comma 3 3 9 2 2 2" xfId="39077"/>
    <cellStyle name="Comma 3 3 9 2 2 2 2" xfId="39078"/>
    <cellStyle name="Comma 3 3 9 2 2 3" xfId="39079"/>
    <cellStyle name="Comma 3 3 9 2 3" xfId="39080"/>
    <cellStyle name="Comma 3 3 9 2 3 2" xfId="39081"/>
    <cellStyle name="Comma 3 3 9 2 4" xfId="39082"/>
    <cellStyle name="Comma 3 3 9 2 5" xfId="39083"/>
    <cellStyle name="Comma 3 3 9 3" xfId="39084"/>
    <cellStyle name="Comma 3 3 9 3 2" xfId="39085"/>
    <cellStyle name="Comma 3 3 9 3 2 2" xfId="39086"/>
    <cellStyle name="Comma 3 3 9 3 2 2 2" xfId="39087"/>
    <cellStyle name="Comma 3 3 9 3 2 3" xfId="39088"/>
    <cellStyle name="Comma 3 3 9 3 3" xfId="39089"/>
    <cellStyle name="Comma 3 3 9 3 3 2" xfId="39090"/>
    <cellStyle name="Comma 3 3 9 3 4" xfId="39091"/>
    <cellStyle name="Comma 3 3 9 3 5" xfId="39092"/>
    <cellStyle name="Comma 3 3 9 4" xfId="39093"/>
    <cellStyle name="Comma 3 3 9 4 2" xfId="39094"/>
    <cellStyle name="Comma 3 3 9 4 2 2" xfId="39095"/>
    <cellStyle name="Comma 3 3 9 4 2 2 2" xfId="39096"/>
    <cellStyle name="Comma 3 3 9 4 2 3" xfId="39097"/>
    <cellStyle name="Comma 3 3 9 4 3" xfId="39098"/>
    <cellStyle name="Comma 3 3 9 4 3 2" xfId="39099"/>
    <cellStyle name="Comma 3 3 9 4 4" xfId="39100"/>
    <cellStyle name="Comma 3 3 9 4 5" xfId="39101"/>
    <cellStyle name="Comma 3 3 9 5" xfId="39102"/>
    <cellStyle name="Comma 3 3 9 5 2" xfId="39103"/>
    <cellStyle name="Comma 3 3 9 5 2 2" xfId="39104"/>
    <cellStyle name="Comma 3 3 9 5 2 2 2" xfId="39105"/>
    <cellStyle name="Comma 3 3 9 5 2 3" xfId="39106"/>
    <cellStyle name="Comma 3 3 9 5 3" xfId="39107"/>
    <cellStyle name="Comma 3 3 9 5 3 2" xfId="39108"/>
    <cellStyle name="Comma 3 3 9 5 4" xfId="39109"/>
    <cellStyle name="Comma 3 3 9 5 5" xfId="39110"/>
    <cellStyle name="Comma 3 3 9 6" xfId="39111"/>
    <cellStyle name="Comma 3 3 9 6 2" xfId="39112"/>
    <cellStyle name="Comma 3 3 9 6 2 2" xfId="39113"/>
    <cellStyle name="Comma 3 3 9 6 3" xfId="39114"/>
    <cellStyle name="Comma 3 3 9 7" xfId="39115"/>
    <cellStyle name="Comma 3 3 9 7 2" xfId="39116"/>
    <cellStyle name="Comma 3 3 9 8" xfId="39117"/>
    <cellStyle name="Comma 3 3 9 8 2" xfId="39118"/>
    <cellStyle name="Comma 3 3 9 9" xfId="39119"/>
    <cellStyle name="Comma 3 4" xfId="45"/>
    <cellStyle name="Comma 3 4 2" xfId="39121"/>
    <cellStyle name="Comma 3 4 2 2" xfId="39122"/>
    <cellStyle name="Comma 3 4 3" xfId="39123"/>
    <cellStyle name="Comma 3 4 3 2" xfId="39124"/>
    <cellStyle name="Comma 3 4 4" xfId="39125"/>
    <cellStyle name="Comma 3 4 4 2" xfId="39126"/>
    <cellStyle name="Comma 3 4 5" xfId="39127"/>
    <cellStyle name="Comma 3 4 6" xfId="39128"/>
    <cellStyle name="Comma 3 4 7" xfId="39129"/>
    <cellStyle name="Comma 3 4 8" xfId="39120"/>
    <cellStyle name="Comma 3 5" xfId="202"/>
    <cellStyle name="Comma 3 5 2" xfId="39130"/>
    <cellStyle name="Comma 3 5 2 2" xfId="39131"/>
    <cellStyle name="Comma 3 5 3" xfId="39132"/>
    <cellStyle name="Comma 3 5 3 2" xfId="39133"/>
    <cellStyle name="Comma 3 5 4" xfId="39134"/>
    <cellStyle name="Comma 3 5 4 2" xfId="39135"/>
    <cellStyle name="Comma 3 5 5" xfId="39136"/>
    <cellStyle name="Comma 3 5 5 2" xfId="39137"/>
    <cellStyle name="Comma 3 5 5 2 2" xfId="39138"/>
    <cellStyle name="Comma 3 5 5 3" xfId="39139"/>
    <cellStyle name="Comma 3 5 6" xfId="39140"/>
    <cellStyle name="Comma 3 5 7" xfId="39141"/>
    <cellStyle name="Comma 3 5 8" xfId="39142"/>
    <cellStyle name="Comma 3 5 9" xfId="39143"/>
    <cellStyle name="Comma 3 6" xfId="39144"/>
    <cellStyle name="Comma 3 6 2" xfId="39145"/>
    <cellStyle name="Comma 3 6 2 2" xfId="39146"/>
    <cellStyle name="Comma 3 6 3" xfId="39147"/>
    <cellStyle name="Comma 3 6 3 2" xfId="39148"/>
    <cellStyle name="Comma 3 6 4" xfId="39149"/>
    <cellStyle name="Comma 3 6 5" xfId="39150"/>
    <cellStyle name="Comma 3 6 6" xfId="39151"/>
    <cellStyle name="Comma 3 7" xfId="39152"/>
    <cellStyle name="Comma 3 7 2" xfId="39153"/>
    <cellStyle name="Comma 3 8" xfId="39154"/>
    <cellStyle name="Comma 3 8 2" xfId="39155"/>
    <cellStyle name="Comma 3 9" xfId="39156"/>
    <cellStyle name="Comma 3 9 2" xfId="39157"/>
    <cellStyle name="Comma 3_Classification" xfId="39158"/>
    <cellStyle name="Comma 30" xfId="39159"/>
    <cellStyle name="Comma 31" xfId="39160"/>
    <cellStyle name="Comma 32" xfId="39161"/>
    <cellStyle name="Comma 33" xfId="39162"/>
    <cellStyle name="Comma 34" xfId="39163"/>
    <cellStyle name="Comma 35" xfId="39164"/>
    <cellStyle name="Comma 36" xfId="39165"/>
    <cellStyle name="Comma 37" xfId="39166"/>
    <cellStyle name="Comma 38" xfId="39167"/>
    <cellStyle name="Comma 39" xfId="39168"/>
    <cellStyle name="Comma 4" xfId="46"/>
    <cellStyle name="Comma 4 10" xfId="39170"/>
    <cellStyle name="Comma 4 10 10" xfId="39171"/>
    <cellStyle name="Comma 4 10 11" xfId="39172"/>
    <cellStyle name="Comma 4 10 12" xfId="39173"/>
    <cellStyle name="Comma 4 10 13" xfId="39174"/>
    <cellStyle name="Comma 4 10 14" xfId="39175"/>
    <cellStyle name="Comma 4 10 2" xfId="39176"/>
    <cellStyle name="Comma 4 10 2 2" xfId="39177"/>
    <cellStyle name="Comma 4 10 2 2 2" xfId="39178"/>
    <cellStyle name="Comma 4 10 2 2 2 2" xfId="39179"/>
    <cellStyle name="Comma 4 10 2 2 3" xfId="39180"/>
    <cellStyle name="Comma 4 10 2 3" xfId="39181"/>
    <cellStyle name="Comma 4 10 2 3 2" xfId="39182"/>
    <cellStyle name="Comma 4 10 2 4" xfId="39183"/>
    <cellStyle name="Comma 4 10 2 5" xfId="39184"/>
    <cellStyle name="Comma 4 10 3" xfId="39185"/>
    <cellStyle name="Comma 4 10 3 2" xfId="39186"/>
    <cellStyle name="Comma 4 10 3 2 2" xfId="39187"/>
    <cellStyle name="Comma 4 10 3 2 2 2" xfId="39188"/>
    <cellStyle name="Comma 4 10 3 2 3" xfId="39189"/>
    <cellStyle name="Comma 4 10 3 3" xfId="39190"/>
    <cellStyle name="Comma 4 10 3 3 2" xfId="39191"/>
    <cellStyle name="Comma 4 10 3 4" xfId="39192"/>
    <cellStyle name="Comma 4 10 3 5" xfId="39193"/>
    <cellStyle name="Comma 4 10 4" xfId="39194"/>
    <cellStyle name="Comma 4 10 4 2" xfId="39195"/>
    <cellStyle name="Comma 4 10 4 2 2" xfId="39196"/>
    <cellStyle name="Comma 4 10 4 2 2 2" xfId="39197"/>
    <cellStyle name="Comma 4 10 4 2 3" xfId="39198"/>
    <cellStyle name="Comma 4 10 4 3" xfId="39199"/>
    <cellStyle name="Comma 4 10 4 3 2" xfId="39200"/>
    <cellStyle name="Comma 4 10 4 4" xfId="39201"/>
    <cellStyle name="Comma 4 10 4 5" xfId="39202"/>
    <cellStyle name="Comma 4 10 5" xfId="39203"/>
    <cellStyle name="Comma 4 10 5 2" xfId="39204"/>
    <cellStyle name="Comma 4 10 5 2 2" xfId="39205"/>
    <cellStyle name="Comma 4 10 5 2 2 2" xfId="39206"/>
    <cellStyle name="Comma 4 10 5 2 3" xfId="39207"/>
    <cellStyle name="Comma 4 10 5 3" xfId="39208"/>
    <cellStyle name="Comma 4 10 5 3 2" xfId="39209"/>
    <cellStyle name="Comma 4 10 5 4" xfId="39210"/>
    <cellStyle name="Comma 4 10 5 5" xfId="39211"/>
    <cellStyle name="Comma 4 10 6" xfId="39212"/>
    <cellStyle name="Comma 4 10 6 2" xfId="39213"/>
    <cellStyle name="Comma 4 10 6 2 2" xfId="39214"/>
    <cellStyle name="Comma 4 10 6 3" xfId="39215"/>
    <cellStyle name="Comma 4 10 7" xfId="39216"/>
    <cellStyle name="Comma 4 10 7 2" xfId="39217"/>
    <cellStyle name="Comma 4 10 8" xfId="39218"/>
    <cellStyle name="Comma 4 10 8 2" xfId="39219"/>
    <cellStyle name="Comma 4 10 9" xfId="39220"/>
    <cellStyle name="Comma 4 11" xfId="39221"/>
    <cellStyle name="Comma 4 11 2" xfId="39222"/>
    <cellStyle name="Comma 4 11 2 2" xfId="39223"/>
    <cellStyle name="Comma 4 11 2 2 2" xfId="39224"/>
    <cellStyle name="Comma 4 11 2 3" xfId="39225"/>
    <cellStyle name="Comma 4 11 3" xfId="39226"/>
    <cellStyle name="Comma 4 11 3 2" xfId="39227"/>
    <cellStyle name="Comma 4 11 4" xfId="39228"/>
    <cellStyle name="Comma 4 11 5" xfId="39229"/>
    <cellStyle name="Comma 4 11 6" xfId="39230"/>
    <cellStyle name="Comma 4 11 7" xfId="39231"/>
    <cellStyle name="Comma 4 11 8" xfId="39232"/>
    <cellStyle name="Comma 4 12" xfId="39233"/>
    <cellStyle name="Comma 4 12 2" xfId="39234"/>
    <cellStyle name="Comma 4 13" xfId="39235"/>
    <cellStyle name="Comma 4 13 2" xfId="39236"/>
    <cellStyle name="Comma 4 14" xfId="39237"/>
    <cellStyle name="Comma 4 14 2" xfId="39238"/>
    <cellStyle name="Comma 4 14 2 2" xfId="39239"/>
    <cellStyle name="Comma 4 14 3" xfId="39240"/>
    <cellStyle name="Comma 4 14 4" xfId="39241"/>
    <cellStyle name="Comma 4 15" xfId="39242"/>
    <cellStyle name="Comma 4 16" xfId="39243"/>
    <cellStyle name="Comma 4 16 2" xfId="39244"/>
    <cellStyle name="Comma 4 17" xfId="39245"/>
    <cellStyle name="Comma 4 18" xfId="39246"/>
    <cellStyle name="Comma 4 19" xfId="39247"/>
    <cellStyle name="Comma 4 2" xfId="47"/>
    <cellStyle name="Comma 4 2 10" xfId="39249"/>
    <cellStyle name="Comma 4 2 11" xfId="39248"/>
    <cellStyle name="Comma 4 2 2" xfId="48"/>
    <cellStyle name="Comma 4 2 2 2" xfId="39251"/>
    <cellStyle name="Comma 4 2 2 2 2" xfId="39252"/>
    <cellStyle name="Comma 4 2 2 3" xfId="39253"/>
    <cellStyle name="Comma 4 2 2 3 2" xfId="39254"/>
    <cellStyle name="Comma 4 2 2 3 2 2" xfId="39255"/>
    <cellStyle name="Comma 4 2 2 3 3" xfId="39256"/>
    <cellStyle name="Comma 4 2 2 4" xfId="39257"/>
    <cellStyle name="Comma 4 2 2 5" xfId="39258"/>
    <cellStyle name="Comma 4 2 2 6" xfId="39259"/>
    <cellStyle name="Comma 4 2 2 7" xfId="39250"/>
    <cellStyle name="Comma 4 2 3" xfId="39260"/>
    <cellStyle name="Comma 4 2 3 2" xfId="39261"/>
    <cellStyle name="Comma 4 2 3 2 2" xfId="39262"/>
    <cellStyle name="Comma 4 2 3 3" xfId="39263"/>
    <cellStyle name="Comma 4 2 3 3 2" xfId="39264"/>
    <cellStyle name="Comma 4 2 3 4" xfId="39265"/>
    <cellStyle name="Comma 4 2 3 5" xfId="39266"/>
    <cellStyle name="Comma 4 2 3 6" xfId="39267"/>
    <cellStyle name="Comma 4 2 4" xfId="39268"/>
    <cellStyle name="Comma 4 2 4 2" xfId="39269"/>
    <cellStyle name="Comma 4 2 4 2 2" xfId="39270"/>
    <cellStyle name="Comma 4 2 4 3" xfId="39271"/>
    <cellStyle name="Comma 4 2 4 3 2" xfId="39272"/>
    <cellStyle name="Comma 4 2 4 4" xfId="39273"/>
    <cellStyle name="Comma 4 2 4 5" xfId="39274"/>
    <cellStyle name="Comma 4 2 4 6" xfId="39275"/>
    <cellStyle name="Comma 4 2 5" xfId="39276"/>
    <cellStyle name="Comma 4 2 5 2" xfId="39277"/>
    <cellStyle name="Comma 4 2 6" xfId="39278"/>
    <cellStyle name="Comma 4 2 6 2" xfId="39279"/>
    <cellStyle name="Comma 4 2 7" xfId="39280"/>
    <cellStyle name="Comma 4 2 7 2" xfId="39281"/>
    <cellStyle name="Comma 4 2 8" xfId="39282"/>
    <cellStyle name="Comma 4 2 9" xfId="39283"/>
    <cellStyle name="Comma 4 20" xfId="39284"/>
    <cellStyle name="Comma 4 21" xfId="39285"/>
    <cellStyle name="Comma 4 22" xfId="39169"/>
    <cellStyle name="Comma 4 3" xfId="49"/>
    <cellStyle name="Comma 4 3 10" xfId="39287"/>
    <cellStyle name="Comma 4 3 10 2" xfId="39288"/>
    <cellStyle name="Comma 4 3 11" xfId="39289"/>
    <cellStyle name="Comma 4 3 11 2" xfId="39290"/>
    <cellStyle name="Comma 4 3 12" xfId="39291"/>
    <cellStyle name="Comma 4 3 12 2" xfId="39292"/>
    <cellStyle name="Comma 4 3 12 2 2" xfId="39293"/>
    <cellStyle name="Comma 4 3 12 3" xfId="39294"/>
    <cellStyle name="Comma 4 3 12 4" xfId="39295"/>
    <cellStyle name="Comma 4 3 13" xfId="39296"/>
    <cellStyle name="Comma 4 3 13 2" xfId="39297"/>
    <cellStyle name="Comma 4 3 13 2 2" xfId="39298"/>
    <cellStyle name="Comma 4 3 13 3" xfId="39299"/>
    <cellStyle name="Comma 4 3 14" xfId="39300"/>
    <cellStyle name="Comma 4 3 15" xfId="39301"/>
    <cellStyle name="Comma 4 3 15 2" xfId="39302"/>
    <cellStyle name="Comma 4 3 16" xfId="39303"/>
    <cellStyle name="Comma 4 3 17" xfId="39304"/>
    <cellStyle name="Comma 4 3 18" xfId="39305"/>
    <cellStyle name="Comma 4 3 19" xfId="39306"/>
    <cellStyle name="Comma 4 3 2" xfId="39307"/>
    <cellStyle name="Comma 4 3 2 10" xfId="39308"/>
    <cellStyle name="Comma 4 3 2 10 2" xfId="39309"/>
    <cellStyle name="Comma 4 3 2 11" xfId="39310"/>
    <cellStyle name="Comma 4 3 2 11 2" xfId="39311"/>
    <cellStyle name="Comma 4 3 2 12" xfId="39312"/>
    <cellStyle name="Comma 4 3 2 12 2" xfId="39313"/>
    <cellStyle name="Comma 4 3 2 12 2 2" xfId="39314"/>
    <cellStyle name="Comma 4 3 2 12 3" xfId="39315"/>
    <cellStyle name="Comma 4 3 2 12 4" xfId="39316"/>
    <cellStyle name="Comma 4 3 2 13" xfId="39317"/>
    <cellStyle name="Comma 4 3 2 13 2" xfId="39318"/>
    <cellStyle name="Comma 4 3 2 13 2 2" xfId="39319"/>
    <cellStyle name="Comma 4 3 2 13 3" xfId="39320"/>
    <cellStyle name="Comma 4 3 2 14" xfId="39321"/>
    <cellStyle name="Comma 4 3 2 15" xfId="39322"/>
    <cellStyle name="Comma 4 3 2 15 2" xfId="39323"/>
    <cellStyle name="Comma 4 3 2 16" xfId="39324"/>
    <cellStyle name="Comma 4 3 2 17" xfId="39325"/>
    <cellStyle name="Comma 4 3 2 18" xfId="39326"/>
    <cellStyle name="Comma 4 3 2 19" xfId="39327"/>
    <cellStyle name="Comma 4 3 2 2" xfId="39328"/>
    <cellStyle name="Comma 4 3 2 2 10" xfId="39329"/>
    <cellStyle name="Comma 4 3 2 2 10 2" xfId="39330"/>
    <cellStyle name="Comma 4 3 2 2 10 2 2" xfId="39331"/>
    <cellStyle name="Comma 4 3 2 2 10 2 2 2" xfId="39332"/>
    <cellStyle name="Comma 4 3 2 2 10 2 3" xfId="39333"/>
    <cellStyle name="Comma 4 3 2 2 10 3" xfId="39334"/>
    <cellStyle name="Comma 4 3 2 2 10 3 2" xfId="39335"/>
    <cellStyle name="Comma 4 3 2 2 10 4" xfId="39336"/>
    <cellStyle name="Comma 4 3 2 2 10 5" xfId="39337"/>
    <cellStyle name="Comma 4 3 2 2 11" xfId="39338"/>
    <cellStyle name="Comma 4 3 2 2 11 2" xfId="39339"/>
    <cellStyle name="Comma 4 3 2 2 11 2 2" xfId="39340"/>
    <cellStyle name="Comma 4 3 2 2 11 2 2 2" xfId="39341"/>
    <cellStyle name="Comma 4 3 2 2 11 2 3" xfId="39342"/>
    <cellStyle name="Comma 4 3 2 2 11 3" xfId="39343"/>
    <cellStyle name="Comma 4 3 2 2 11 3 2" xfId="39344"/>
    <cellStyle name="Comma 4 3 2 2 11 4" xfId="39345"/>
    <cellStyle name="Comma 4 3 2 2 11 5" xfId="39346"/>
    <cellStyle name="Comma 4 3 2 2 12" xfId="39347"/>
    <cellStyle name="Comma 4 3 2 2 12 2" xfId="39348"/>
    <cellStyle name="Comma 4 3 2 2 12 2 2" xfId="39349"/>
    <cellStyle name="Comma 4 3 2 2 12 3" xfId="39350"/>
    <cellStyle name="Comma 4 3 2 2 13" xfId="39351"/>
    <cellStyle name="Comma 4 3 2 2 13 2" xfId="39352"/>
    <cellStyle name="Comma 4 3 2 2 14" xfId="39353"/>
    <cellStyle name="Comma 4 3 2 2 14 2" xfId="39354"/>
    <cellStyle name="Comma 4 3 2 2 15" xfId="39355"/>
    <cellStyle name="Comma 4 3 2 2 16" xfId="39356"/>
    <cellStyle name="Comma 4 3 2 2 17" xfId="39357"/>
    <cellStyle name="Comma 4 3 2 2 18" xfId="39358"/>
    <cellStyle name="Comma 4 3 2 2 19" xfId="39359"/>
    <cellStyle name="Comma 4 3 2 2 2" xfId="39360"/>
    <cellStyle name="Comma 4 3 2 2 2 10" xfId="39361"/>
    <cellStyle name="Comma 4 3 2 2 2 10 2" xfId="39362"/>
    <cellStyle name="Comma 4 3 2 2 2 11" xfId="39363"/>
    <cellStyle name="Comma 4 3 2 2 2 11 2" xfId="39364"/>
    <cellStyle name="Comma 4 3 2 2 2 12" xfId="39365"/>
    <cellStyle name="Comma 4 3 2 2 2 13" xfId="39366"/>
    <cellStyle name="Comma 4 3 2 2 2 14" xfId="39367"/>
    <cellStyle name="Comma 4 3 2 2 2 15" xfId="39368"/>
    <cellStyle name="Comma 4 3 2 2 2 16" xfId="39369"/>
    <cellStyle name="Comma 4 3 2 2 2 17" xfId="39370"/>
    <cellStyle name="Comma 4 3 2 2 2 2" xfId="39371"/>
    <cellStyle name="Comma 4 3 2 2 2 2 10" xfId="39372"/>
    <cellStyle name="Comma 4 3 2 2 2 2 11" xfId="39373"/>
    <cellStyle name="Comma 4 3 2 2 2 2 12" xfId="39374"/>
    <cellStyle name="Comma 4 3 2 2 2 2 13" xfId="39375"/>
    <cellStyle name="Comma 4 3 2 2 2 2 14" xfId="39376"/>
    <cellStyle name="Comma 4 3 2 2 2 2 2" xfId="39377"/>
    <cellStyle name="Comma 4 3 2 2 2 2 2 2" xfId="39378"/>
    <cellStyle name="Comma 4 3 2 2 2 2 2 2 2" xfId="39379"/>
    <cellStyle name="Comma 4 3 2 2 2 2 2 2 2 2" xfId="39380"/>
    <cellStyle name="Comma 4 3 2 2 2 2 2 2 3" xfId="39381"/>
    <cellStyle name="Comma 4 3 2 2 2 2 2 3" xfId="39382"/>
    <cellStyle name="Comma 4 3 2 2 2 2 2 3 2" xfId="39383"/>
    <cellStyle name="Comma 4 3 2 2 2 2 2 4" xfId="39384"/>
    <cellStyle name="Comma 4 3 2 2 2 2 2 5" xfId="39385"/>
    <cellStyle name="Comma 4 3 2 2 2 2 2 6" xfId="39386"/>
    <cellStyle name="Comma 4 3 2 2 2 2 2 7" xfId="39387"/>
    <cellStyle name="Comma 4 3 2 2 2 2 2 8" xfId="39388"/>
    <cellStyle name="Comma 4 3 2 2 2 2 3" xfId="39389"/>
    <cellStyle name="Comma 4 3 2 2 2 2 3 2" xfId="39390"/>
    <cellStyle name="Comma 4 3 2 2 2 2 3 2 2" xfId="39391"/>
    <cellStyle name="Comma 4 3 2 2 2 2 3 2 2 2" xfId="39392"/>
    <cellStyle name="Comma 4 3 2 2 2 2 3 2 3" xfId="39393"/>
    <cellStyle name="Comma 4 3 2 2 2 2 3 3" xfId="39394"/>
    <cellStyle name="Comma 4 3 2 2 2 2 3 3 2" xfId="39395"/>
    <cellStyle name="Comma 4 3 2 2 2 2 3 4" xfId="39396"/>
    <cellStyle name="Comma 4 3 2 2 2 2 3 5" xfId="39397"/>
    <cellStyle name="Comma 4 3 2 2 2 2 3 6" xfId="39398"/>
    <cellStyle name="Comma 4 3 2 2 2 2 3 7" xfId="39399"/>
    <cellStyle name="Comma 4 3 2 2 2 2 3 8" xfId="39400"/>
    <cellStyle name="Comma 4 3 2 2 2 2 4" xfId="39401"/>
    <cellStyle name="Comma 4 3 2 2 2 2 4 2" xfId="39402"/>
    <cellStyle name="Comma 4 3 2 2 2 2 4 2 2" xfId="39403"/>
    <cellStyle name="Comma 4 3 2 2 2 2 4 2 2 2" xfId="39404"/>
    <cellStyle name="Comma 4 3 2 2 2 2 4 2 3" xfId="39405"/>
    <cellStyle name="Comma 4 3 2 2 2 2 4 3" xfId="39406"/>
    <cellStyle name="Comma 4 3 2 2 2 2 4 3 2" xfId="39407"/>
    <cellStyle name="Comma 4 3 2 2 2 2 4 4" xfId="39408"/>
    <cellStyle name="Comma 4 3 2 2 2 2 4 5" xfId="39409"/>
    <cellStyle name="Comma 4 3 2 2 2 2 5" xfId="39410"/>
    <cellStyle name="Comma 4 3 2 2 2 2 5 2" xfId="39411"/>
    <cellStyle name="Comma 4 3 2 2 2 2 5 2 2" xfId="39412"/>
    <cellStyle name="Comma 4 3 2 2 2 2 5 2 2 2" xfId="39413"/>
    <cellStyle name="Comma 4 3 2 2 2 2 5 2 3" xfId="39414"/>
    <cellStyle name="Comma 4 3 2 2 2 2 5 3" xfId="39415"/>
    <cellStyle name="Comma 4 3 2 2 2 2 5 3 2" xfId="39416"/>
    <cellStyle name="Comma 4 3 2 2 2 2 5 4" xfId="39417"/>
    <cellStyle name="Comma 4 3 2 2 2 2 5 5" xfId="39418"/>
    <cellStyle name="Comma 4 3 2 2 2 2 6" xfId="39419"/>
    <cellStyle name="Comma 4 3 2 2 2 2 6 2" xfId="39420"/>
    <cellStyle name="Comma 4 3 2 2 2 2 6 2 2" xfId="39421"/>
    <cellStyle name="Comma 4 3 2 2 2 2 6 3" xfId="39422"/>
    <cellStyle name="Comma 4 3 2 2 2 2 7" xfId="39423"/>
    <cellStyle name="Comma 4 3 2 2 2 2 7 2" xfId="39424"/>
    <cellStyle name="Comma 4 3 2 2 2 2 8" xfId="39425"/>
    <cellStyle name="Comma 4 3 2 2 2 2 8 2" xfId="39426"/>
    <cellStyle name="Comma 4 3 2 2 2 2 9" xfId="39427"/>
    <cellStyle name="Comma 4 3 2 2 2 3" xfId="39428"/>
    <cellStyle name="Comma 4 3 2 2 2 3 10" xfId="39429"/>
    <cellStyle name="Comma 4 3 2 2 2 3 11" xfId="39430"/>
    <cellStyle name="Comma 4 3 2 2 2 3 12" xfId="39431"/>
    <cellStyle name="Comma 4 3 2 2 2 3 13" xfId="39432"/>
    <cellStyle name="Comma 4 3 2 2 2 3 14" xfId="39433"/>
    <cellStyle name="Comma 4 3 2 2 2 3 2" xfId="39434"/>
    <cellStyle name="Comma 4 3 2 2 2 3 2 2" xfId="39435"/>
    <cellStyle name="Comma 4 3 2 2 2 3 2 2 2" xfId="39436"/>
    <cellStyle name="Comma 4 3 2 2 2 3 2 2 2 2" xfId="39437"/>
    <cellStyle name="Comma 4 3 2 2 2 3 2 2 3" xfId="39438"/>
    <cellStyle name="Comma 4 3 2 2 2 3 2 3" xfId="39439"/>
    <cellStyle name="Comma 4 3 2 2 2 3 2 3 2" xfId="39440"/>
    <cellStyle name="Comma 4 3 2 2 2 3 2 4" xfId="39441"/>
    <cellStyle name="Comma 4 3 2 2 2 3 2 5" xfId="39442"/>
    <cellStyle name="Comma 4 3 2 2 2 3 2 6" xfId="39443"/>
    <cellStyle name="Comma 4 3 2 2 2 3 2 7" xfId="39444"/>
    <cellStyle name="Comma 4 3 2 2 2 3 2 8" xfId="39445"/>
    <cellStyle name="Comma 4 3 2 2 2 3 3" xfId="39446"/>
    <cellStyle name="Comma 4 3 2 2 2 3 3 2" xfId="39447"/>
    <cellStyle name="Comma 4 3 2 2 2 3 3 2 2" xfId="39448"/>
    <cellStyle name="Comma 4 3 2 2 2 3 3 2 2 2" xfId="39449"/>
    <cellStyle name="Comma 4 3 2 2 2 3 3 2 3" xfId="39450"/>
    <cellStyle name="Comma 4 3 2 2 2 3 3 3" xfId="39451"/>
    <cellStyle name="Comma 4 3 2 2 2 3 3 3 2" xfId="39452"/>
    <cellStyle name="Comma 4 3 2 2 2 3 3 4" xfId="39453"/>
    <cellStyle name="Comma 4 3 2 2 2 3 3 5" xfId="39454"/>
    <cellStyle name="Comma 4 3 2 2 2 3 3 6" xfId="39455"/>
    <cellStyle name="Comma 4 3 2 2 2 3 3 7" xfId="39456"/>
    <cellStyle name="Comma 4 3 2 2 2 3 3 8" xfId="39457"/>
    <cellStyle name="Comma 4 3 2 2 2 3 4" xfId="39458"/>
    <cellStyle name="Comma 4 3 2 2 2 3 4 2" xfId="39459"/>
    <cellStyle name="Comma 4 3 2 2 2 3 4 2 2" xfId="39460"/>
    <cellStyle name="Comma 4 3 2 2 2 3 4 2 2 2" xfId="39461"/>
    <cellStyle name="Comma 4 3 2 2 2 3 4 2 3" xfId="39462"/>
    <cellStyle name="Comma 4 3 2 2 2 3 4 3" xfId="39463"/>
    <cellStyle name="Comma 4 3 2 2 2 3 4 3 2" xfId="39464"/>
    <cellStyle name="Comma 4 3 2 2 2 3 4 4" xfId="39465"/>
    <cellStyle name="Comma 4 3 2 2 2 3 4 5" xfId="39466"/>
    <cellStyle name="Comma 4 3 2 2 2 3 5" xfId="39467"/>
    <cellStyle name="Comma 4 3 2 2 2 3 5 2" xfId="39468"/>
    <cellStyle name="Comma 4 3 2 2 2 3 5 2 2" xfId="39469"/>
    <cellStyle name="Comma 4 3 2 2 2 3 5 2 2 2" xfId="39470"/>
    <cellStyle name="Comma 4 3 2 2 2 3 5 2 3" xfId="39471"/>
    <cellStyle name="Comma 4 3 2 2 2 3 5 3" xfId="39472"/>
    <cellStyle name="Comma 4 3 2 2 2 3 5 3 2" xfId="39473"/>
    <cellStyle name="Comma 4 3 2 2 2 3 5 4" xfId="39474"/>
    <cellStyle name="Comma 4 3 2 2 2 3 5 5" xfId="39475"/>
    <cellStyle name="Comma 4 3 2 2 2 3 6" xfId="39476"/>
    <cellStyle name="Comma 4 3 2 2 2 3 6 2" xfId="39477"/>
    <cellStyle name="Comma 4 3 2 2 2 3 6 2 2" xfId="39478"/>
    <cellStyle name="Comma 4 3 2 2 2 3 6 3" xfId="39479"/>
    <cellStyle name="Comma 4 3 2 2 2 3 7" xfId="39480"/>
    <cellStyle name="Comma 4 3 2 2 2 3 7 2" xfId="39481"/>
    <cellStyle name="Comma 4 3 2 2 2 3 8" xfId="39482"/>
    <cellStyle name="Comma 4 3 2 2 2 3 8 2" xfId="39483"/>
    <cellStyle name="Comma 4 3 2 2 2 3 9" xfId="39484"/>
    <cellStyle name="Comma 4 3 2 2 2 4" xfId="39485"/>
    <cellStyle name="Comma 4 3 2 2 2 4 10" xfId="39486"/>
    <cellStyle name="Comma 4 3 2 2 2 4 11" xfId="39487"/>
    <cellStyle name="Comma 4 3 2 2 2 4 12" xfId="39488"/>
    <cellStyle name="Comma 4 3 2 2 2 4 13" xfId="39489"/>
    <cellStyle name="Comma 4 3 2 2 2 4 14" xfId="39490"/>
    <cellStyle name="Comma 4 3 2 2 2 4 2" xfId="39491"/>
    <cellStyle name="Comma 4 3 2 2 2 4 2 2" xfId="39492"/>
    <cellStyle name="Comma 4 3 2 2 2 4 2 2 2" xfId="39493"/>
    <cellStyle name="Comma 4 3 2 2 2 4 2 2 2 2" xfId="39494"/>
    <cellStyle name="Comma 4 3 2 2 2 4 2 2 3" xfId="39495"/>
    <cellStyle name="Comma 4 3 2 2 2 4 2 3" xfId="39496"/>
    <cellStyle name="Comma 4 3 2 2 2 4 2 3 2" xfId="39497"/>
    <cellStyle name="Comma 4 3 2 2 2 4 2 4" xfId="39498"/>
    <cellStyle name="Comma 4 3 2 2 2 4 2 5" xfId="39499"/>
    <cellStyle name="Comma 4 3 2 2 2 4 2 6" xfId="39500"/>
    <cellStyle name="Comma 4 3 2 2 2 4 2 7" xfId="39501"/>
    <cellStyle name="Comma 4 3 2 2 2 4 2 8" xfId="39502"/>
    <cellStyle name="Comma 4 3 2 2 2 4 3" xfId="39503"/>
    <cellStyle name="Comma 4 3 2 2 2 4 3 2" xfId="39504"/>
    <cellStyle name="Comma 4 3 2 2 2 4 3 2 2" xfId="39505"/>
    <cellStyle name="Comma 4 3 2 2 2 4 3 2 2 2" xfId="39506"/>
    <cellStyle name="Comma 4 3 2 2 2 4 3 2 3" xfId="39507"/>
    <cellStyle name="Comma 4 3 2 2 2 4 3 3" xfId="39508"/>
    <cellStyle name="Comma 4 3 2 2 2 4 3 3 2" xfId="39509"/>
    <cellStyle name="Comma 4 3 2 2 2 4 3 4" xfId="39510"/>
    <cellStyle name="Comma 4 3 2 2 2 4 3 5" xfId="39511"/>
    <cellStyle name="Comma 4 3 2 2 2 4 3 6" xfId="39512"/>
    <cellStyle name="Comma 4 3 2 2 2 4 3 7" xfId="39513"/>
    <cellStyle name="Comma 4 3 2 2 2 4 3 8" xfId="39514"/>
    <cellStyle name="Comma 4 3 2 2 2 4 4" xfId="39515"/>
    <cellStyle name="Comma 4 3 2 2 2 4 4 2" xfId="39516"/>
    <cellStyle name="Comma 4 3 2 2 2 4 4 2 2" xfId="39517"/>
    <cellStyle name="Comma 4 3 2 2 2 4 4 2 2 2" xfId="39518"/>
    <cellStyle name="Comma 4 3 2 2 2 4 4 2 3" xfId="39519"/>
    <cellStyle name="Comma 4 3 2 2 2 4 4 3" xfId="39520"/>
    <cellStyle name="Comma 4 3 2 2 2 4 4 3 2" xfId="39521"/>
    <cellStyle name="Comma 4 3 2 2 2 4 4 4" xfId="39522"/>
    <cellStyle name="Comma 4 3 2 2 2 4 4 5" xfId="39523"/>
    <cellStyle name="Comma 4 3 2 2 2 4 5" xfId="39524"/>
    <cellStyle name="Comma 4 3 2 2 2 4 5 2" xfId="39525"/>
    <cellStyle name="Comma 4 3 2 2 2 4 5 2 2" xfId="39526"/>
    <cellStyle name="Comma 4 3 2 2 2 4 5 2 2 2" xfId="39527"/>
    <cellStyle name="Comma 4 3 2 2 2 4 5 2 3" xfId="39528"/>
    <cellStyle name="Comma 4 3 2 2 2 4 5 3" xfId="39529"/>
    <cellStyle name="Comma 4 3 2 2 2 4 5 3 2" xfId="39530"/>
    <cellStyle name="Comma 4 3 2 2 2 4 5 4" xfId="39531"/>
    <cellStyle name="Comma 4 3 2 2 2 4 5 5" xfId="39532"/>
    <cellStyle name="Comma 4 3 2 2 2 4 6" xfId="39533"/>
    <cellStyle name="Comma 4 3 2 2 2 4 6 2" xfId="39534"/>
    <cellStyle name="Comma 4 3 2 2 2 4 6 2 2" xfId="39535"/>
    <cellStyle name="Comma 4 3 2 2 2 4 6 3" xfId="39536"/>
    <cellStyle name="Comma 4 3 2 2 2 4 7" xfId="39537"/>
    <cellStyle name="Comma 4 3 2 2 2 4 7 2" xfId="39538"/>
    <cellStyle name="Comma 4 3 2 2 2 4 8" xfId="39539"/>
    <cellStyle name="Comma 4 3 2 2 2 4 8 2" xfId="39540"/>
    <cellStyle name="Comma 4 3 2 2 2 4 9" xfId="39541"/>
    <cellStyle name="Comma 4 3 2 2 2 5" xfId="39542"/>
    <cellStyle name="Comma 4 3 2 2 2 5 2" xfId="39543"/>
    <cellStyle name="Comma 4 3 2 2 2 5 2 2" xfId="39544"/>
    <cellStyle name="Comma 4 3 2 2 2 5 2 2 2" xfId="39545"/>
    <cellStyle name="Comma 4 3 2 2 2 5 2 3" xfId="39546"/>
    <cellStyle name="Comma 4 3 2 2 2 5 3" xfId="39547"/>
    <cellStyle name="Comma 4 3 2 2 2 5 3 2" xfId="39548"/>
    <cellStyle name="Comma 4 3 2 2 2 5 4" xfId="39549"/>
    <cellStyle name="Comma 4 3 2 2 2 5 5" xfId="39550"/>
    <cellStyle name="Comma 4 3 2 2 2 5 6" xfId="39551"/>
    <cellStyle name="Comma 4 3 2 2 2 5 7" xfId="39552"/>
    <cellStyle name="Comma 4 3 2 2 2 5 8" xfId="39553"/>
    <cellStyle name="Comma 4 3 2 2 2 6" xfId="39554"/>
    <cellStyle name="Comma 4 3 2 2 2 6 2" xfId="39555"/>
    <cellStyle name="Comma 4 3 2 2 2 6 2 2" xfId="39556"/>
    <cellStyle name="Comma 4 3 2 2 2 6 2 2 2" xfId="39557"/>
    <cellStyle name="Comma 4 3 2 2 2 6 2 3" xfId="39558"/>
    <cellStyle name="Comma 4 3 2 2 2 6 3" xfId="39559"/>
    <cellStyle name="Comma 4 3 2 2 2 6 3 2" xfId="39560"/>
    <cellStyle name="Comma 4 3 2 2 2 6 4" xfId="39561"/>
    <cellStyle name="Comma 4 3 2 2 2 6 5" xfId="39562"/>
    <cellStyle name="Comma 4 3 2 2 2 6 6" xfId="39563"/>
    <cellStyle name="Comma 4 3 2 2 2 6 7" xfId="39564"/>
    <cellStyle name="Comma 4 3 2 2 2 6 8" xfId="39565"/>
    <cellStyle name="Comma 4 3 2 2 2 7" xfId="39566"/>
    <cellStyle name="Comma 4 3 2 2 2 7 2" xfId="39567"/>
    <cellStyle name="Comma 4 3 2 2 2 7 2 2" xfId="39568"/>
    <cellStyle name="Comma 4 3 2 2 2 7 2 2 2" xfId="39569"/>
    <cellStyle name="Comma 4 3 2 2 2 7 2 3" xfId="39570"/>
    <cellStyle name="Comma 4 3 2 2 2 7 3" xfId="39571"/>
    <cellStyle name="Comma 4 3 2 2 2 7 3 2" xfId="39572"/>
    <cellStyle name="Comma 4 3 2 2 2 7 4" xfId="39573"/>
    <cellStyle name="Comma 4 3 2 2 2 7 5" xfId="39574"/>
    <cellStyle name="Comma 4 3 2 2 2 8" xfId="39575"/>
    <cellStyle name="Comma 4 3 2 2 2 8 2" xfId="39576"/>
    <cellStyle name="Comma 4 3 2 2 2 8 2 2" xfId="39577"/>
    <cellStyle name="Comma 4 3 2 2 2 8 2 2 2" xfId="39578"/>
    <cellStyle name="Comma 4 3 2 2 2 8 2 3" xfId="39579"/>
    <cellStyle name="Comma 4 3 2 2 2 8 3" xfId="39580"/>
    <cellStyle name="Comma 4 3 2 2 2 8 3 2" xfId="39581"/>
    <cellStyle name="Comma 4 3 2 2 2 8 4" xfId="39582"/>
    <cellStyle name="Comma 4 3 2 2 2 8 5" xfId="39583"/>
    <cellStyle name="Comma 4 3 2 2 2 9" xfId="39584"/>
    <cellStyle name="Comma 4 3 2 2 2 9 2" xfId="39585"/>
    <cellStyle name="Comma 4 3 2 2 2 9 2 2" xfId="39586"/>
    <cellStyle name="Comma 4 3 2 2 2 9 3" xfId="39587"/>
    <cellStyle name="Comma 4 3 2 2 20" xfId="39588"/>
    <cellStyle name="Comma 4 3 2 2 3" xfId="39589"/>
    <cellStyle name="Comma 4 3 2 2 3 10" xfId="39590"/>
    <cellStyle name="Comma 4 3 2 2 3 11" xfId="39591"/>
    <cellStyle name="Comma 4 3 2 2 3 12" xfId="39592"/>
    <cellStyle name="Comma 4 3 2 2 3 13" xfId="39593"/>
    <cellStyle name="Comma 4 3 2 2 3 14" xfId="39594"/>
    <cellStyle name="Comma 4 3 2 2 3 2" xfId="39595"/>
    <cellStyle name="Comma 4 3 2 2 3 2 2" xfId="39596"/>
    <cellStyle name="Comma 4 3 2 2 3 2 2 2" xfId="39597"/>
    <cellStyle name="Comma 4 3 2 2 3 2 2 2 2" xfId="39598"/>
    <cellStyle name="Comma 4 3 2 2 3 2 2 3" xfId="39599"/>
    <cellStyle name="Comma 4 3 2 2 3 2 3" xfId="39600"/>
    <cellStyle name="Comma 4 3 2 2 3 2 3 2" xfId="39601"/>
    <cellStyle name="Comma 4 3 2 2 3 2 4" xfId="39602"/>
    <cellStyle name="Comma 4 3 2 2 3 2 5" xfId="39603"/>
    <cellStyle name="Comma 4 3 2 2 3 2 6" xfId="39604"/>
    <cellStyle name="Comma 4 3 2 2 3 2 7" xfId="39605"/>
    <cellStyle name="Comma 4 3 2 2 3 2 8" xfId="39606"/>
    <cellStyle name="Comma 4 3 2 2 3 3" xfId="39607"/>
    <cellStyle name="Comma 4 3 2 2 3 3 2" xfId="39608"/>
    <cellStyle name="Comma 4 3 2 2 3 3 2 2" xfId="39609"/>
    <cellStyle name="Comma 4 3 2 2 3 3 2 2 2" xfId="39610"/>
    <cellStyle name="Comma 4 3 2 2 3 3 2 3" xfId="39611"/>
    <cellStyle name="Comma 4 3 2 2 3 3 3" xfId="39612"/>
    <cellStyle name="Comma 4 3 2 2 3 3 3 2" xfId="39613"/>
    <cellStyle name="Comma 4 3 2 2 3 3 4" xfId="39614"/>
    <cellStyle name="Comma 4 3 2 2 3 3 5" xfId="39615"/>
    <cellStyle name="Comma 4 3 2 2 3 3 6" xfId="39616"/>
    <cellStyle name="Comma 4 3 2 2 3 3 7" xfId="39617"/>
    <cellStyle name="Comma 4 3 2 2 3 3 8" xfId="39618"/>
    <cellStyle name="Comma 4 3 2 2 3 4" xfId="39619"/>
    <cellStyle name="Comma 4 3 2 2 3 4 2" xfId="39620"/>
    <cellStyle name="Comma 4 3 2 2 3 4 2 2" xfId="39621"/>
    <cellStyle name="Comma 4 3 2 2 3 4 2 2 2" xfId="39622"/>
    <cellStyle name="Comma 4 3 2 2 3 4 2 3" xfId="39623"/>
    <cellStyle name="Comma 4 3 2 2 3 4 3" xfId="39624"/>
    <cellStyle name="Comma 4 3 2 2 3 4 3 2" xfId="39625"/>
    <cellStyle name="Comma 4 3 2 2 3 4 4" xfId="39626"/>
    <cellStyle name="Comma 4 3 2 2 3 4 5" xfId="39627"/>
    <cellStyle name="Comma 4 3 2 2 3 5" xfId="39628"/>
    <cellStyle name="Comma 4 3 2 2 3 5 2" xfId="39629"/>
    <cellStyle name="Comma 4 3 2 2 3 5 2 2" xfId="39630"/>
    <cellStyle name="Comma 4 3 2 2 3 5 2 2 2" xfId="39631"/>
    <cellStyle name="Comma 4 3 2 2 3 5 2 3" xfId="39632"/>
    <cellStyle name="Comma 4 3 2 2 3 5 3" xfId="39633"/>
    <cellStyle name="Comma 4 3 2 2 3 5 3 2" xfId="39634"/>
    <cellStyle name="Comma 4 3 2 2 3 5 4" xfId="39635"/>
    <cellStyle name="Comma 4 3 2 2 3 5 5" xfId="39636"/>
    <cellStyle name="Comma 4 3 2 2 3 6" xfId="39637"/>
    <cellStyle name="Comma 4 3 2 2 3 6 2" xfId="39638"/>
    <cellStyle name="Comma 4 3 2 2 3 6 2 2" xfId="39639"/>
    <cellStyle name="Comma 4 3 2 2 3 6 3" xfId="39640"/>
    <cellStyle name="Comma 4 3 2 2 3 7" xfId="39641"/>
    <cellStyle name="Comma 4 3 2 2 3 7 2" xfId="39642"/>
    <cellStyle name="Comma 4 3 2 2 3 8" xfId="39643"/>
    <cellStyle name="Comma 4 3 2 2 3 8 2" xfId="39644"/>
    <cellStyle name="Comma 4 3 2 2 3 9" xfId="39645"/>
    <cellStyle name="Comma 4 3 2 2 4" xfId="39646"/>
    <cellStyle name="Comma 4 3 2 2 4 10" xfId="39647"/>
    <cellStyle name="Comma 4 3 2 2 4 11" xfId="39648"/>
    <cellStyle name="Comma 4 3 2 2 4 12" xfId="39649"/>
    <cellStyle name="Comma 4 3 2 2 4 13" xfId="39650"/>
    <cellStyle name="Comma 4 3 2 2 4 14" xfId="39651"/>
    <cellStyle name="Comma 4 3 2 2 4 2" xfId="39652"/>
    <cellStyle name="Comma 4 3 2 2 4 2 2" xfId="39653"/>
    <cellStyle name="Comma 4 3 2 2 4 2 2 2" xfId="39654"/>
    <cellStyle name="Comma 4 3 2 2 4 2 2 2 2" xfId="39655"/>
    <cellStyle name="Comma 4 3 2 2 4 2 2 3" xfId="39656"/>
    <cellStyle name="Comma 4 3 2 2 4 2 3" xfId="39657"/>
    <cellStyle name="Comma 4 3 2 2 4 2 3 2" xfId="39658"/>
    <cellStyle name="Comma 4 3 2 2 4 2 4" xfId="39659"/>
    <cellStyle name="Comma 4 3 2 2 4 2 5" xfId="39660"/>
    <cellStyle name="Comma 4 3 2 2 4 2 6" xfId="39661"/>
    <cellStyle name="Comma 4 3 2 2 4 2 7" xfId="39662"/>
    <cellStyle name="Comma 4 3 2 2 4 2 8" xfId="39663"/>
    <cellStyle name="Comma 4 3 2 2 4 3" xfId="39664"/>
    <cellStyle name="Comma 4 3 2 2 4 3 2" xfId="39665"/>
    <cellStyle name="Comma 4 3 2 2 4 3 2 2" xfId="39666"/>
    <cellStyle name="Comma 4 3 2 2 4 3 2 2 2" xfId="39667"/>
    <cellStyle name="Comma 4 3 2 2 4 3 2 3" xfId="39668"/>
    <cellStyle name="Comma 4 3 2 2 4 3 3" xfId="39669"/>
    <cellStyle name="Comma 4 3 2 2 4 3 3 2" xfId="39670"/>
    <cellStyle name="Comma 4 3 2 2 4 3 4" xfId="39671"/>
    <cellStyle name="Comma 4 3 2 2 4 3 5" xfId="39672"/>
    <cellStyle name="Comma 4 3 2 2 4 3 6" xfId="39673"/>
    <cellStyle name="Comma 4 3 2 2 4 3 7" xfId="39674"/>
    <cellStyle name="Comma 4 3 2 2 4 3 8" xfId="39675"/>
    <cellStyle name="Comma 4 3 2 2 4 4" xfId="39676"/>
    <cellStyle name="Comma 4 3 2 2 4 4 2" xfId="39677"/>
    <cellStyle name="Comma 4 3 2 2 4 4 2 2" xfId="39678"/>
    <cellStyle name="Comma 4 3 2 2 4 4 2 2 2" xfId="39679"/>
    <cellStyle name="Comma 4 3 2 2 4 4 2 3" xfId="39680"/>
    <cellStyle name="Comma 4 3 2 2 4 4 3" xfId="39681"/>
    <cellStyle name="Comma 4 3 2 2 4 4 3 2" xfId="39682"/>
    <cellStyle name="Comma 4 3 2 2 4 4 4" xfId="39683"/>
    <cellStyle name="Comma 4 3 2 2 4 4 5" xfId="39684"/>
    <cellStyle name="Comma 4 3 2 2 4 5" xfId="39685"/>
    <cellStyle name="Comma 4 3 2 2 4 5 2" xfId="39686"/>
    <cellStyle name="Comma 4 3 2 2 4 5 2 2" xfId="39687"/>
    <cellStyle name="Comma 4 3 2 2 4 5 2 2 2" xfId="39688"/>
    <cellStyle name="Comma 4 3 2 2 4 5 2 3" xfId="39689"/>
    <cellStyle name="Comma 4 3 2 2 4 5 3" xfId="39690"/>
    <cellStyle name="Comma 4 3 2 2 4 5 3 2" xfId="39691"/>
    <cellStyle name="Comma 4 3 2 2 4 5 4" xfId="39692"/>
    <cellStyle name="Comma 4 3 2 2 4 5 5" xfId="39693"/>
    <cellStyle name="Comma 4 3 2 2 4 6" xfId="39694"/>
    <cellStyle name="Comma 4 3 2 2 4 6 2" xfId="39695"/>
    <cellStyle name="Comma 4 3 2 2 4 6 2 2" xfId="39696"/>
    <cellStyle name="Comma 4 3 2 2 4 6 3" xfId="39697"/>
    <cellStyle name="Comma 4 3 2 2 4 7" xfId="39698"/>
    <cellStyle name="Comma 4 3 2 2 4 7 2" xfId="39699"/>
    <cellStyle name="Comma 4 3 2 2 4 8" xfId="39700"/>
    <cellStyle name="Comma 4 3 2 2 4 8 2" xfId="39701"/>
    <cellStyle name="Comma 4 3 2 2 4 9" xfId="39702"/>
    <cellStyle name="Comma 4 3 2 2 5" xfId="39703"/>
    <cellStyle name="Comma 4 3 2 2 5 10" xfId="39704"/>
    <cellStyle name="Comma 4 3 2 2 5 11" xfId="39705"/>
    <cellStyle name="Comma 4 3 2 2 5 12" xfId="39706"/>
    <cellStyle name="Comma 4 3 2 2 5 13" xfId="39707"/>
    <cellStyle name="Comma 4 3 2 2 5 14" xfId="39708"/>
    <cellStyle name="Comma 4 3 2 2 5 2" xfId="39709"/>
    <cellStyle name="Comma 4 3 2 2 5 2 2" xfId="39710"/>
    <cellStyle name="Comma 4 3 2 2 5 2 2 2" xfId="39711"/>
    <cellStyle name="Comma 4 3 2 2 5 2 2 2 2" xfId="39712"/>
    <cellStyle name="Comma 4 3 2 2 5 2 2 3" xfId="39713"/>
    <cellStyle name="Comma 4 3 2 2 5 2 3" xfId="39714"/>
    <cellStyle name="Comma 4 3 2 2 5 2 3 2" xfId="39715"/>
    <cellStyle name="Comma 4 3 2 2 5 2 4" xfId="39716"/>
    <cellStyle name="Comma 4 3 2 2 5 2 5" xfId="39717"/>
    <cellStyle name="Comma 4 3 2 2 5 2 6" xfId="39718"/>
    <cellStyle name="Comma 4 3 2 2 5 2 7" xfId="39719"/>
    <cellStyle name="Comma 4 3 2 2 5 2 8" xfId="39720"/>
    <cellStyle name="Comma 4 3 2 2 5 3" xfId="39721"/>
    <cellStyle name="Comma 4 3 2 2 5 3 2" xfId="39722"/>
    <cellStyle name="Comma 4 3 2 2 5 3 2 2" xfId="39723"/>
    <cellStyle name="Comma 4 3 2 2 5 3 2 2 2" xfId="39724"/>
    <cellStyle name="Comma 4 3 2 2 5 3 2 3" xfId="39725"/>
    <cellStyle name="Comma 4 3 2 2 5 3 3" xfId="39726"/>
    <cellStyle name="Comma 4 3 2 2 5 3 3 2" xfId="39727"/>
    <cellStyle name="Comma 4 3 2 2 5 3 4" xfId="39728"/>
    <cellStyle name="Comma 4 3 2 2 5 3 5" xfId="39729"/>
    <cellStyle name="Comma 4 3 2 2 5 3 6" xfId="39730"/>
    <cellStyle name="Comma 4 3 2 2 5 3 7" xfId="39731"/>
    <cellStyle name="Comma 4 3 2 2 5 3 8" xfId="39732"/>
    <cellStyle name="Comma 4 3 2 2 5 4" xfId="39733"/>
    <cellStyle name="Comma 4 3 2 2 5 4 2" xfId="39734"/>
    <cellStyle name="Comma 4 3 2 2 5 4 2 2" xfId="39735"/>
    <cellStyle name="Comma 4 3 2 2 5 4 2 2 2" xfId="39736"/>
    <cellStyle name="Comma 4 3 2 2 5 4 2 3" xfId="39737"/>
    <cellStyle name="Comma 4 3 2 2 5 4 3" xfId="39738"/>
    <cellStyle name="Comma 4 3 2 2 5 4 3 2" xfId="39739"/>
    <cellStyle name="Comma 4 3 2 2 5 4 4" xfId="39740"/>
    <cellStyle name="Comma 4 3 2 2 5 4 5" xfId="39741"/>
    <cellStyle name="Comma 4 3 2 2 5 5" xfId="39742"/>
    <cellStyle name="Comma 4 3 2 2 5 5 2" xfId="39743"/>
    <cellStyle name="Comma 4 3 2 2 5 5 2 2" xfId="39744"/>
    <cellStyle name="Comma 4 3 2 2 5 5 2 2 2" xfId="39745"/>
    <cellStyle name="Comma 4 3 2 2 5 5 2 3" xfId="39746"/>
    <cellStyle name="Comma 4 3 2 2 5 5 3" xfId="39747"/>
    <cellStyle name="Comma 4 3 2 2 5 5 3 2" xfId="39748"/>
    <cellStyle name="Comma 4 3 2 2 5 5 4" xfId="39749"/>
    <cellStyle name="Comma 4 3 2 2 5 5 5" xfId="39750"/>
    <cellStyle name="Comma 4 3 2 2 5 6" xfId="39751"/>
    <cellStyle name="Comma 4 3 2 2 5 6 2" xfId="39752"/>
    <cellStyle name="Comma 4 3 2 2 5 6 2 2" xfId="39753"/>
    <cellStyle name="Comma 4 3 2 2 5 6 3" xfId="39754"/>
    <cellStyle name="Comma 4 3 2 2 5 7" xfId="39755"/>
    <cellStyle name="Comma 4 3 2 2 5 7 2" xfId="39756"/>
    <cellStyle name="Comma 4 3 2 2 5 8" xfId="39757"/>
    <cellStyle name="Comma 4 3 2 2 5 8 2" xfId="39758"/>
    <cellStyle name="Comma 4 3 2 2 5 9" xfId="39759"/>
    <cellStyle name="Comma 4 3 2 2 6" xfId="39760"/>
    <cellStyle name="Comma 4 3 2 2 6 2" xfId="39761"/>
    <cellStyle name="Comma 4 3 2 2 6 2 2" xfId="39762"/>
    <cellStyle name="Comma 4 3 2 2 6 2 2 2" xfId="39763"/>
    <cellStyle name="Comma 4 3 2 2 6 2 3" xfId="39764"/>
    <cellStyle name="Comma 4 3 2 2 6 3" xfId="39765"/>
    <cellStyle name="Comma 4 3 2 2 6 3 2" xfId="39766"/>
    <cellStyle name="Comma 4 3 2 2 6 4" xfId="39767"/>
    <cellStyle name="Comma 4 3 2 2 6 5" xfId="39768"/>
    <cellStyle name="Comma 4 3 2 2 6 6" xfId="39769"/>
    <cellStyle name="Comma 4 3 2 2 6 7" xfId="39770"/>
    <cellStyle name="Comma 4 3 2 2 6 8" xfId="39771"/>
    <cellStyle name="Comma 4 3 2 2 7" xfId="39772"/>
    <cellStyle name="Comma 4 3 2 2 7 2" xfId="39773"/>
    <cellStyle name="Comma 4 3 2 2 7 2 2" xfId="39774"/>
    <cellStyle name="Comma 4 3 2 2 7 2 2 2" xfId="39775"/>
    <cellStyle name="Comma 4 3 2 2 7 2 3" xfId="39776"/>
    <cellStyle name="Comma 4 3 2 2 7 3" xfId="39777"/>
    <cellStyle name="Comma 4 3 2 2 7 3 2" xfId="39778"/>
    <cellStyle name="Comma 4 3 2 2 7 4" xfId="39779"/>
    <cellStyle name="Comma 4 3 2 2 7 5" xfId="39780"/>
    <cellStyle name="Comma 4 3 2 2 7 6" xfId="39781"/>
    <cellStyle name="Comma 4 3 2 2 7 7" xfId="39782"/>
    <cellStyle name="Comma 4 3 2 2 7 8" xfId="39783"/>
    <cellStyle name="Comma 4 3 2 2 8" xfId="39784"/>
    <cellStyle name="Comma 4 3 2 2 8 2" xfId="39785"/>
    <cellStyle name="Comma 4 3 2 2 8 2 2" xfId="39786"/>
    <cellStyle name="Comma 4 3 2 2 8 2 2 2" xfId="39787"/>
    <cellStyle name="Comma 4 3 2 2 8 2 3" xfId="39788"/>
    <cellStyle name="Comma 4 3 2 2 8 3" xfId="39789"/>
    <cellStyle name="Comma 4 3 2 2 8 3 2" xfId="39790"/>
    <cellStyle name="Comma 4 3 2 2 8 4" xfId="39791"/>
    <cellStyle name="Comma 4 3 2 2 8 5" xfId="39792"/>
    <cellStyle name="Comma 4 3 2 2 9" xfId="39793"/>
    <cellStyle name="Comma 4 3 2 2 9 2" xfId="39794"/>
    <cellStyle name="Comma 4 3 2 2 9 2 2" xfId="39795"/>
    <cellStyle name="Comma 4 3 2 2 9 2 2 2" xfId="39796"/>
    <cellStyle name="Comma 4 3 2 2 9 2 3" xfId="39797"/>
    <cellStyle name="Comma 4 3 2 2 9 3" xfId="39798"/>
    <cellStyle name="Comma 4 3 2 2 9 3 2" xfId="39799"/>
    <cellStyle name="Comma 4 3 2 2 9 4" xfId="39800"/>
    <cellStyle name="Comma 4 3 2 2 9 5" xfId="39801"/>
    <cellStyle name="Comma 4 3 2 20" xfId="39802"/>
    <cellStyle name="Comma 4 3 2 21" xfId="39803"/>
    <cellStyle name="Comma 4 3 2 3" xfId="39804"/>
    <cellStyle name="Comma 4 3 2 3 10" xfId="39805"/>
    <cellStyle name="Comma 4 3 2 3 10 2" xfId="39806"/>
    <cellStyle name="Comma 4 3 2 3 11" xfId="39807"/>
    <cellStyle name="Comma 4 3 2 3 11 2" xfId="39808"/>
    <cellStyle name="Comma 4 3 2 3 12" xfId="39809"/>
    <cellStyle name="Comma 4 3 2 3 13" xfId="39810"/>
    <cellStyle name="Comma 4 3 2 3 14" xfId="39811"/>
    <cellStyle name="Comma 4 3 2 3 15" xfId="39812"/>
    <cellStyle name="Comma 4 3 2 3 16" xfId="39813"/>
    <cellStyle name="Comma 4 3 2 3 17" xfId="39814"/>
    <cellStyle name="Comma 4 3 2 3 2" xfId="39815"/>
    <cellStyle name="Comma 4 3 2 3 2 10" xfId="39816"/>
    <cellStyle name="Comma 4 3 2 3 2 11" xfId="39817"/>
    <cellStyle name="Comma 4 3 2 3 2 12" xfId="39818"/>
    <cellStyle name="Comma 4 3 2 3 2 13" xfId="39819"/>
    <cellStyle name="Comma 4 3 2 3 2 14" xfId="39820"/>
    <cellStyle name="Comma 4 3 2 3 2 2" xfId="39821"/>
    <cellStyle name="Comma 4 3 2 3 2 2 2" xfId="39822"/>
    <cellStyle name="Comma 4 3 2 3 2 2 2 2" xfId="39823"/>
    <cellStyle name="Comma 4 3 2 3 2 2 2 2 2" xfId="39824"/>
    <cellStyle name="Comma 4 3 2 3 2 2 2 3" xfId="39825"/>
    <cellStyle name="Comma 4 3 2 3 2 2 3" xfId="39826"/>
    <cellStyle name="Comma 4 3 2 3 2 2 3 2" xfId="39827"/>
    <cellStyle name="Comma 4 3 2 3 2 2 4" xfId="39828"/>
    <cellStyle name="Comma 4 3 2 3 2 2 5" xfId="39829"/>
    <cellStyle name="Comma 4 3 2 3 2 2 6" xfId="39830"/>
    <cellStyle name="Comma 4 3 2 3 2 2 7" xfId="39831"/>
    <cellStyle name="Comma 4 3 2 3 2 2 8" xfId="39832"/>
    <cellStyle name="Comma 4 3 2 3 2 3" xfId="39833"/>
    <cellStyle name="Comma 4 3 2 3 2 3 2" xfId="39834"/>
    <cellStyle name="Comma 4 3 2 3 2 3 2 2" xfId="39835"/>
    <cellStyle name="Comma 4 3 2 3 2 3 2 2 2" xfId="39836"/>
    <cellStyle name="Comma 4 3 2 3 2 3 2 3" xfId="39837"/>
    <cellStyle name="Comma 4 3 2 3 2 3 3" xfId="39838"/>
    <cellStyle name="Comma 4 3 2 3 2 3 3 2" xfId="39839"/>
    <cellStyle name="Comma 4 3 2 3 2 3 4" xfId="39840"/>
    <cellStyle name="Comma 4 3 2 3 2 3 5" xfId="39841"/>
    <cellStyle name="Comma 4 3 2 3 2 3 6" xfId="39842"/>
    <cellStyle name="Comma 4 3 2 3 2 3 7" xfId="39843"/>
    <cellStyle name="Comma 4 3 2 3 2 3 8" xfId="39844"/>
    <cellStyle name="Comma 4 3 2 3 2 4" xfId="39845"/>
    <cellStyle name="Comma 4 3 2 3 2 4 2" xfId="39846"/>
    <cellStyle name="Comma 4 3 2 3 2 4 2 2" xfId="39847"/>
    <cellStyle name="Comma 4 3 2 3 2 4 2 2 2" xfId="39848"/>
    <cellStyle name="Comma 4 3 2 3 2 4 2 3" xfId="39849"/>
    <cellStyle name="Comma 4 3 2 3 2 4 3" xfId="39850"/>
    <cellStyle name="Comma 4 3 2 3 2 4 3 2" xfId="39851"/>
    <cellStyle name="Comma 4 3 2 3 2 4 4" xfId="39852"/>
    <cellStyle name="Comma 4 3 2 3 2 4 5" xfId="39853"/>
    <cellStyle name="Comma 4 3 2 3 2 5" xfId="39854"/>
    <cellStyle name="Comma 4 3 2 3 2 5 2" xfId="39855"/>
    <cellStyle name="Comma 4 3 2 3 2 5 2 2" xfId="39856"/>
    <cellStyle name="Comma 4 3 2 3 2 5 2 2 2" xfId="39857"/>
    <cellStyle name="Comma 4 3 2 3 2 5 2 3" xfId="39858"/>
    <cellStyle name="Comma 4 3 2 3 2 5 3" xfId="39859"/>
    <cellStyle name="Comma 4 3 2 3 2 5 3 2" xfId="39860"/>
    <cellStyle name="Comma 4 3 2 3 2 5 4" xfId="39861"/>
    <cellStyle name="Comma 4 3 2 3 2 5 5" xfId="39862"/>
    <cellStyle name="Comma 4 3 2 3 2 6" xfId="39863"/>
    <cellStyle name="Comma 4 3 2 3 2 6 2" xfId="39864"/>
    <cellStyle name="Comma 4 3 2 3 2 6 2 2" xfId="39865"/>
    <cellStyle name="Comma 4 3 2 3 2 6 3" xfId="39866"/>
    <cellStyle name="Comma 4 3 2 3 2 7" xfId="39867"/>
    <cellStyle name="Comma 4 3 2 3 2 7 2" xfId="39868"/>
    <cellStyle name="Comma 4 3 2 3 2 8" xfId="39869"/>
    <cellStyle name="Comma 4 3 2 3 2 8 2" xfId="39870"/>
    <cellStyle name="Comma 4 3 2 3 2 9" xfId="39871"/>
    <cellStyle name="Comma 4 3 2 3 3" xfId="39872"/>
    <cellStyle name="Comma 4 3 2 3 3 10" xfId="39873"/>
    <cellStyle name="Comma 4 3 2 3 3 11" xfId="39874"/>
    <cellStyle name="Comma 4 3 2 3 3 12" xfId="39875"/>
    <cellStyle name="Comma 4 3 2 3 3 13" xfId="39876"/>
    <cellStyle name="Comma 4 3 2 3 3 14" xfId="39877"/>
    <cellStyle name="Comma 4 3 2 3 3 2" xfId="39878"/>
    <cellStyle name="Comma 4 3 2 3 3 2 2" xfId="39879"/>
    <cellStyle name="Comma 4 3 2 3 3 2 2 2" xfId="39880"/>
    <cellStyle name="Comma 4 3 2 3 3 2 2 2 2" xfId="39881"/>
    <cellStyle name="Comma 4 3 2 3 3 2 2 3" xfId="39882"/>
    <cellStyle name="Comma 4 3 2 3 3 2 3" xfId="39883"/>
    <cellStyle name="Comma 4 3 2 3 3 2 3 2" xfId="39884"/>
    <cellStyle name="Comma 4 3 2 3 3 2 4" xfId="39885"/>
    <cellStyle name="Comma 4 3 2 3 3 2 5" xfId="39886"/>
    <cellStyle name="Comma 4 3 2 3 3 2 6" xfId="39887"/>
    <cellStyle name="Comma 4 3 2 3 3 2 7" xfId="39888"/>
    <cellStyle name="Comma 4 3 2 3 3 2 8" xfId="39889"/>
    <cellStyle name="Comma 4 3 2 3 3 3" xfId="39890"/>
    <cellStyle name="Comma 4 3 2 3 3 3 2" xfId="39891"/>
    <cellStyle name="Comma 4 3 2 3 3 3 2 2" xfId="39892"/>
    <cellStyle name="Comma 4 3 2 3 3 3 2 2 2" xfId="39893"/>
    <cellStyle name="Comma 4 3 2 3 3 3 2 3" xfId="39894"/>
    <cellStyle name="Comma 4 3 2 3 3 3 3" xfId="39895"/>
    <cellStyle name="Comma 4 3 2 3 3 3 3 2" xfId="39896"/>
    <cellStyle name="Comma 4 3 2 3 3 3 4" xfId="39897"/>
    <cellStyle name="Comma 4 3 2 3 3 3 5" xfId="39898"/>
    <cellStyle name="Comma 4 3 2 3 3 3 6" xfId="39899"/>
    <cellStyle name="Comma 4 3 2 3 3 3 7" xfId="39900"/>
    <cellStyle name="Comma 4 3 2 3 3 3 8" xfId="39901"/>
    <cellStyle name="Comma 4 3 2 3 3 4" xfId="39902"/>
    <cellStyle name="Comma 4 3 2 3 3 4 2" xfId="39903"/>
    <cellStyle name="Comma 4 3 2 3 3 4 2 2" xfId="39904"/>
    <cellStyle name="Comma 4 3 2 3 3 4 2 2 2" xfId="39905"/>
    <cellStyle name="Comma 4 3 2 3 3 4 2 3" xfId="39906"/>
    <cellStyle name="Comma 4 3 2 3 3 4 3" xfId="39907"/>
    <cellStyle name="Comma 4 3 2 3 3 4 3 2" xfId="39908"/>
    <cellStyle name="Comma 4 3 2 3 3 4 4" xfId="39909"/>
    <cellStyle name="Comma 4 3 2 3 3 4 5" xfId="39910"/>
    <cellStyle name="Comma 4 3 2 3 3 5" xfId="39911"/>
    <cellStyle name="Comma 4 3 2 3 3 5 2" xfId="39912"/>
    <cellStyle name="Comma 4 3 2 3 3 5 2 2" xfId="39913"/>
    <cellStyle name="Comma 4 3 2 3 3 5 2 2 2" xfId="39914"/>
    <cellStyle name="Comma 4 3 2 3 3 5 2 3" xfId="39915"/>
    <cellStyle name="Comma 4 3 2 3 3 5 3" xfId="39916"/>
    <cellStyle name="Comma 4 3 2 3 3 5 3 2" xfId="39917"/>
    <cellStyle name="Comma 4 3 2 3 3 5 4" xfId="39918"/>
    <cellStyle name="Comma 4 3 2 3 3 5 5" xfId="39919"/>
    <cellStyle name="Comma 4 3 2 3 3 6" xfId="39920"/>
    <cellStyle name="Comma 4 3 2 3 3 6 2" xfId="39921"/>
    <cellStyle name="Comma 4 3 2 3 3 6 2 2" xfId="39922"/>
    <cellStyle name="Comma 4 3 2 3 3 6 3" xfId="39923"/>
    <cellStyle name="Comma 4 3 2 3 3 7" xfId="39924"/>
    <cellStyle name="Comma 4 3 2 3 3 7 2" xfId="39925"/>
    <cellStyle name="Comma 4 3 2 3 3 8" xfId="39926"/>
    <cellStyle name="Comma 4 3 2 3 3 8 2" xfId="39927"/>
    <cellStyle name="Comma 4 3 2 3 3 9" xfId="39928"/>
    <cellStyle name="Comma 4 3 2 3 4" xfId="39929"/>
    <cellStyle name="Comma 4 3 2 3 4 10" xfId="39930"/>
    <cellStyle name="Comma 4 3 2 3 4 11" xfId="39931"/>
    <cellStyle name="Comma 4 3 2 3 4 12" xfId="39932"/>
    <cellStyle name="Comma 4 3 2 3 4 13" xfId="39933"/>
    <cellStyle name="Comma 4 3 2 3 4 14" xfId="39934"/>
    <cellStyle name="Comma 4 3 2 3 4 2" xfId="39935"/>
    <cellStyle name="Comma 4 3 2 3 4 2 2" xfId="39936"/>
    <cellStyle name="Comma 4 3 2 3 4 2 2 2" xfId="39937"/>
    <cellStyle name="Comma 4 3 2 3 4 2 2 2 2" xfId="39938"/>
    <cellStyle name="Comma 4 3 2 3 4 2 2 3" xfId="39939"/>
    <cellStyle name="Comma 4 3 2 3 4 2 3" xfId="39940"/>
    <cellStyle name="Comma 4 3 2 3 4 2 3 2" xfId="39941"/>
    <cellStyle name="Comma 4 3 2 3 4 2 4" xfId="39942"/>
    <cellStyle name="Comma 4 3 2 3 4 2 5" xfId="39943"/>
    <cellStyle name="Comma 4 3 2 3 4 2 6" xfId="39944"/>
    <cellStyle name="Comma 4 3 2 3 4 2 7" xfId="39945"/>
    <cellStyle name="Comma 4 3 2 3 4 2 8" xfId="39946"/>
    <cellStyle name="Comma 4 3 2 3 4 3" xfId="39947"/>
    <cellStyle name="Comma 4 3 2 3 4 3 2" xfId="39948"/>
    <cellStyle name="Comma 4 3 2 3 4 3 2 2" xfId="39949"/>
    <cellStyle name="Comma 4 3 2 3 4 3 2 2 2" xfId="39950"/>
    <cellStyle name="Comma 4 3 2 3 4 3 2 3" xfId="39951"/>
    <cellStyle name="Comma 4 3 2 3 4 3 3" xfId="39952"/>
    <cellStyle name="Comma 4 3 2 3 4 3 3 2" xfId="39953"/>
    <cellStyle name="Comma 4 3 2 3 4 3 4" xfId="39954"/>
    <cellStyle name="Comma 4 3 2 3 4 3 5" xfId="39955"/>
    <cellStyle name="Comma 4 3 2 3 4 3 6" xfId="39956"/>
    <cellStyle name="Comma 4 3 2 3 4 3 7" xfId="39957"/>
    <cellStyle name="Comma 4 3 2 3 4 3 8" xfId="39958"/>
    <cellStyle name="Comma 4 3 2 3 4 4" xfId="39959"/>
    <cellStyle name="Comma 4 3 2 3 4 4 2" xfId="39960"/>
    <cellStyle name="Comma 4 3 2 3 4 4 2 2" xfId="39961"/>
    <cellStyle name="Comma 4 3 2 3 4 4 2 2 2" xfId="39962"/>
    <cellStyle name="Comma 4 3 2 3 4 4 2 3" xfId="39963"/>
    <cellStyle name="Comma 4 3 2 3 4 4 3" xfId="39964"/>
    <cellStyle name="Comma 4 3 2 3 4 4 3 2" xfId="39965"/>
    <cellStyle name="Comma 4 3 2 3 4 4 4" xfId="39966"/>
    <cellStyle name="Comma 4 3 2 3 4 4 5" xfId="39967"/>
    <cellStyle name="Comma 4 3 2 3 4 5" xfId="39968"/>
    <cellStyle name="Comma 4 3 2 3 4 5 2" xfId="39969"/>
    <cellStyle name="Comma 4 3 2 3 4 5 2 2" xfId="39970"/>
    <cellStyle name="Comma 4 3 2 3 4 5 2 2 2" xfId="39971"/>
    <cellStyle name="Comma 4 3 2 3 4 5 2 3" xfId="39972"/>
    <cellStyle name="Comma 4 3 2 3 4 5 3" xfId="39973"/>
    <cellStyle name="Comma 4 3 2 3 4 5 3 2" xfId="39974"/>
    <cellStyle name="Comma 4 3 2 3 4 5 4" xfId="39975"/>
    <cellStyle name="Comma 4 3 2 3 4 5 5" xfId="39976"/>
    <cellStyle name="Comma 4 3 2 3 4 6" xfId="39977"/>
    <cellStyle name="Comma 4 3 2 3 4 6 2" xfId="39978"/>
    <cellStyle name="Comma 4 3 2 3 4 6 2 2" xfId="39979"/>
    <cellStyle name="Comma 4 3 2 3 4 6 3" xfId="39980"/>
    <cellStyle name="Comma 4 3 2 3 4 7" xfId="39981"/>
    <cellStyle name="Comma 4 3 2 3 4 7 2" xfId="39982"/>
    <cellStyle name="Comma 4 3 2 3 4 8" xfId="39983"/>
    <cellStyle name="Comma 4 3 2 3 4 8 2" xfId="39984"/>
    <cellStyle name="Comma 4 3 2 3 4 9" xfId="39985"/>
    <cellStyle name="Comma 4 3 2 3 5" xfId="39986"/>
    <cellStyle name="Comma 4 3 2 3 5 2" xfId="39987"/>
    <cellStyle name="Comma 4 3 2 3 5 2 2" xfId="39988"/>
    <cellStyle name="Comma 4 3 2 3 5 2 2 2" xfId="39989"/>
    <cellStyle name="Comma 4 3 2 3 5 2 3" xfId="39990"/>
    <cellStyle name="Comma 4 3 2 3 5 3" xfId="39991"/>
    <cellStyle name="Comma 4 3 2 3 5 3 2" xfId="39992"/>
    <cellStyle name="Comma 4 3 2 3 5 4" xfId="39993"/>
    <cellStyle name="Comma 4 3 2 3 5 5" xfId="39994"/>
    <cellStyle name="Comma 4 3 2 3 5 6" xfId="39995"/>
    <cellStyle name="Comma 4 3 2 3 5 7" xfId="39996"/>
    <cellStyle name="Comma 4 3 2 3 5 8" xfId="39997"/>
    <cellStyle name="Comma 4 3 2 3 6" xfId="39998"/>
    <cellStyle name="Comma 4 3 2 3 6 2" xfId="39999"/>
    <cellStyle name="Comma 4 3 2 3 6 2 2" xfId="40000"/>
    <cellStyle name="Comma 4 3 2 3 6 2 2 2" xfId="40001"/>
    <cellStyle name="Comma 4 3 2 3 6 2 3" xfId="40002"/>
    <cellStyle name="Comma 4 3 2 3 6 3" xfId="40003"/>
    <cellStyle name="Comma 4 3 2 3 6 3 2" xfId="40004"/>
    <cellStyle name="Comma 4 3 2 3 6 4" xfId="40005"/>
    <cellStyle name="Comma 4 3 2 3 6 5" xfId="40006"/>
    <cellStyle name="Comma 4 3 2 3 6 6" xfId="40007"/>
    <cellStyle name="Comma 4 3 2 3 6 7" xfId="40008"/>
    <cellStyle name="Comma 4 3 2 3 6 8" xfId="40009"/>
    <cellStyle name="Comma 4 3 2 3 7" xfId="40010"/>
    <cellStyle name="Comma 4 3 2 3 7 2" xfId="40011"/>
    <cellStyle name="Comma 4 3 2 3 7 2 2" xfId="40012"/>
    <cellStyle name="Comma 4 3 2 3 7 2 2 2" xfId="40013"/>
    <cellStyle name="Comma 4 3 2 3 7 2 3" xfId="40014"/>
    <cellStyle name="Comma 4 3 2 3 7 3" xfId="40015"/>
    <cellStyle name="Comma 4 3 2 3 7 3 2" xfId="40016"/>
    <cellStyle name="Comma 4 3 2 3 7 4" xfId="40017"/>
    <cellStyle name="Comma 4 3 2 3 7 5" xfId="40018"/>
    <cellStyle name="Comma 4 3 2 3 8" xfId="40019"/>
    <cellStyle name="Comma 4 3 2 3 8 2" xfId="40020"/>
    <cellStyle name="Comma 4 3 2 3 8 2 2" xfId="40021"/>
    <cellStyle name="Comma 4 3 2 3 8 2 2 2" xfId="40022"/>
    <cellStyle name="Comma 4 3 2 3 8 2 3" xfId="40023"/>
    <cellStyle name="Comma 4 3 2 3 8 3" xfId="40024"/>
    <cellStyle name="Comma 4 3 2 3 8 3 2" xfId="40025"/>
    <cellStyle name="Comma 4 3 2 3 8 4" xfId="40026"/>
    <cellStyle name="Comma 4 3 2 3 8 5" xfId="40027"/>
    <cellStyle name="Comma 4 3 2 3 9" xfId="40028"/>
    <cellStyle name="Comma 4 3 2 3 9 2" xfId="40029"/>
    <cellStyle name="Comma 4 3 2 3 9 2 2" xfId="40030"/>
    <cellStyle name="Comma 4 3 2 3 9 3" xfId="40031"/>
    <cellStyle name="Comma 4 3 2 4" xfId="40032"/>
    <cellStyle name="Comma 4 3 2 4 10" xfId="40033"/>
    <cellStyle name="Comma 4 3 2 4 11" xfId="40034"/>
    <cellStyle name="Comma 4 3 2 4 12" xfId="40035"/>
    <cellStyle name="Comma 4 3 2 4 13" xfId="40036"/>
    <cellStyle name="Comma 4 3 2 4 14" xfId="40037"/>
    <cellStyle name="Comma 4 3 2 4 2" xfId="40038"/>
    <cellStyle name="Comma 4 3 2 4 2 2" xfId="40039"/>
    <cellStyle name="Comma 4 3 2 4 2 2 2" xfId="40040"/>
    <cellStyle name="Comma 4 3 2 4 2 2 2 2" xfId="40041"/>
    <cellStyle name="Comma 4 3 2 4 2 2 3" xfId="40042"/>
    <cellStyle name="Comma 4 3 2 4 2 3" xfId="40043"/>
    <cellStyle name="Comma 4 3 2 4 2 3 2" xfId="40044"/>
    <cellStyle name="Comma 4 3 2 4 2 4" xfId="40045"/>
    <cellStyle name="Comma 4 3 2 4 2 5" xfId="40046"/>
    <cellStyle name="Comma 4 3 2 4 2 6" xfId="40047"/>
    <cellStyle name="Comma 4 3 2 4 2 7" xfId="40048"/>
    <cellStyle name="Comma 4 3 2 4 2 8" xfId="40049"/>
    <cellStyle name="Comma 4 3 2 4 3" xfId="40050"/>
    <cellStyle name="Comma 4 3 2 4 3 2" xfId="40051"/>
    <cellStyle name="Comma 4 3 2 4 3 2 2" xfId="40052"/>
    <cellStyle name="Comma 4 3 2 4 3 2 2 2" xfId="40053"/>
    <cellStyle name="Comma 4 3 2 4 3 2 3" xfId="40054"/>
    <cellStyle name="Comma 4 3 2 4 3 3" xfId="40055"/>
    <cellStyle name="Comma 4 3 2 4 3 3 2" xfId="40056"/>
    <cellStyle name="Comma 4 3 2 4 3 4" xfId="40057"/>
    <cellStyle name="Comma 4 3 2 4 3 5" xfId="40058"/>
    <cellStyle name="Comma 4 3 2 4 3 6" xfId="40059"/>
    <cellStyle name="Comma 4 3 2 4 3 7" xfId="40060"/>
    <cellStyle name="Comma 4 3 2 4 3 8" xfId="40061"/>
    <cellStyle name="Comma 4 3 2 4 4" xfId="40062"/>
    <cellStyle name="Comma 4 3 2 4 4 2" xfId="40063"/>
    <cellStyle name="Comma 4 3 2 4 4 2 2" xfId="40064"/>
    <cellStyle name="Comma 4 3 2 4 4 2 2 2" xfId="40065"/>
    <cellStyle name="Comma 4 3 2 4 4 2 3" xfId="40066"/>
    <cellStyle name="Comma 4 3 2 4 4 3" xfId="40067"/>
    <cellStyle name="Comma 4 3 2 4 4 3 2" xfId="40068"/>
    <cellStyle name="Comma 4 3 2 4 4 4" xfId="40069"/>
    <cellStyle name="Comma 4 3 2 4 4 5" xfId="40070"/>
    <cellStyle name="Comma 4 3 2 4 5" xfId="40071"/>
    <cellStyle name="Comma 4 3 2 4 5 2" xfId="40072"/>
    <cellStyle name="Comma 4 3 2 4 5 2 2" xfId="40073"/>
    <cellStyle name="Comma 4 3 2 4 5 2 2 2" xfId="40074"/>
    <cellStyle name="Comma 4 3 2 4 5 2 3" xfId="40075"/>
    <cellStyle name="Comma 4 3 2 4 5 3" xfId="40076"/>
    <cellStyle name="Comma 4 3 2 4 5 3 2" xfId="40077"/>
    <cellStyle name="Comma 4 3 2 4 5 4" xfId="40078"/>
    <cellStyle name="Comma 4 3 2 4 5 5" xfId="40079"/>
    <cellStyle name="Comma 4 3 2 4 6" xfId="40080"/>
    <cellStyle name="Comma 4 3 2 4 6 2" xfId="40081"/>
    <cellStyle name="Comma 4 3 2 4 6 2 2" xfId="40082"/>
    <cellStyle name="Comma 4 3 2 4 6 3" xfId="40083"/>
    <cellStyle name="Comma 4 3 2 4 7" xfId="40084"/>
    <cellStyle name="Comma 4 3 2 4 7 2" xfId="40085"/>
    <cellStyle name="Comma 4 3 2 4 8" xfId="40086"/>
    <cellStyle name="Comma 4 3 2 4 8 2" xfId="40087"/>
    <cellStyle name="Comma 4 3 2 4 9" xfId="40088"/>
    <cellStyle name="Comma 4 3 2 5" xfId="40089"/>
    <cellStyle name="Comma 4 3 2 5 10" xfId="40090"/>
    <cellStyle name="Comma 4 3 2 5 11" xfId="40091"/>
    <cellStyle name="Comma 4 3 2 5 12" xfId="40092"/>
    <cellStyle name="Comma 4 3 2 5 13" xfId="40093"/>
    <cellStyle name="Comma 4 3 2 5 14" xfId="40094"/>
    <cellStyle name="Comma 4 3 2 5 2" xfId="40095"/>
    <cellStyle name="Comma 4 3 2 5 2 2" xfId="40096"/>
    <cellStyle name="Comma 4 3 2 5 2 2 2" xfId="40097"/>
    <cellStyle name="Comma 4 3 2 5 2 2 2 2" xfId="40098"/>
    <cellStyle name="Comma 4 3 2 5 2 2 3" xfId="40099"/>
    <cellStyle name="Comma 4 3 2 5 2 3" xfId="40100"/>
    <cellStyle name="Comma 4 3 2 5 2 3 2" xfId="40101"/>
    <cellStyle name="Comma 4 3 2 5 2 4" xfId="40102"/>
    <cellStyle name="Comma 4 3 2 5 2 5" xfId="40103"/>
    <cellStyle name="Comma 4 3 2 5 2 6" xfId="40104"/>
    <cellStyle name="Comma 4 3 2 5 2 7" xfId="40105"/>
    <cellStyle name="Comma 4 3 2 5 2 8" xfId="40106"/>
    <cellStyle name="Comma 4 3 2 5 3" xfId="40107"/>
    <cellStyle name="Comma 4 3 2 5 3 2" xfId="40108"/>
    <cellStyle name="Comma 4 3 2 5 3 2 2" xfId="40109"/>
    <cellStyle name="Comma 4 3 2 5 3 2 2 2" xfId="40110"/>
    <cellStyle name="Comma 4 3 2 5 3 2 3" xfId="40111"/>
    <cellStyle name="Comma 4 3 2 5 3 3" xfId="40112"/>
    <cellStyle name="Comma 4 3 2 5 3 3 2" xfId="40113"/>
    <cellStyle name="Comma 4 3 2 5 3 4" xfId="40114"/>
    <cellStyle name="Comma 4 3 2 5 3 5" xfId="40115"/>
    <cellStyle name="Comma 4 3 2 5 3 6" xfId="40116"/>
    <cellStyle name="Comma 4 3 2 5 3 7" xfId="40117"/>
    <cellStyle name="Comma 4 3 2 5 3 8" xfId="40118"/>
    <cellStyle name="Comma 4 3 2 5 4" xfId="40119"/>
    <cellStyle name="Comma 4 3 2 5 4 2" xfId="40120"/>
    <cellStyle name="Comma 4 3 2 5 4 2 2" xfId="40121"/>
    <cellStyle name="Comma 4 3 2 5 4 2 2 2" xfId="40122"/>
    <cellStyle name="Comma 4 3 2 5 4 2 3" xfId="40123"/>
    <cellStyle name="Comma 4 3 2 5 4 3" xfId="40124"/>
    <cellStyle name="Comma 4 3 2 5 4 3 2" xfId="40125"/>
    <cellStyle name="Comma 4 3 2 5 4 4" xfId="40126"/>
    <cellStyle name="Comma 4 3 2 5 4 5" xfId="40127"/>
    <cellStyle name="Comma 4 3 2 5 5" xfId="40128"/>
    <cellStyle name="Comma 4 3 2 5 5 2" xfId="40129"/>
    <cellStyle name="Comma 4 3 2 5 5 2 2" xfId="40130"/>
    <cellStyle name="Comma 4 3 2 5 5 2 2 2" xfId="40131"/>
    <cellStyle name="Comma 4 3 2 5 5 2 3" xfId="40132"/>
    <cellStyle name="Comma 4 3 2 5 5 3" xfId="40133"/>
    <cellStyle name="Comma 4 3 2 5 5 3 2" xfId="40134"/>
    <cellStyle name="Comma 4 3 2 5 5 4" xfId="40135"/>
    <cellStyle name="Comma 4 3 2 5 5 5" xfId="40136"/>
    <cellStyle name="Comma 4 3 2 5 6" xfId="40137"/>
    <cellStyle name="Comma 4 3 2 5 6 2" xfId="40138"/>
    <cellStyle name="Comma 4 3 2 5 6 2 2" xfId="40139"/>
    <cellStyle name="Comma 4 3 2 5 6 3" xfId="40140"/>
    <cellStyle name="Comma 4 3 2 5 7" xfId="40141"/>
    <cellStyle name="Comma 4 3 2 5 7 2" xfId="40142"/>
    <cellStyle name="Comma 4 3 2 5 8" xfId="40143"/>
    <cellStyle name="Comma 4 3 2 5 8 2" xfId="40144"/>
    <cellStyle name="Comma 4 3 2 5 9" xfId="40145"/>
    <cellStyle name="Comma 4 3 2 6" xfId="40146"/>
    <cellStyle name="Comma 4 3 2 6 10" xfId="40147"/>
    <cellStyle name="Comma 4 3 2 6 11" xfId="40148"/>
    <cellStyle name="Comma 4 3 2 6 12" xfId="40149"/>
    <cellStyle name="Comma 4 3 2 6 13" xfId="40150"/>
    <cellStyle name="Comma 4 3 2 6 14" xfId="40151"/>
    <cellStyle name="Comma 4 3 2 6 2" xfId="40152"/>
    <cellStyle name="Comma 4 3 2 6 2 2" xfId="40153"/>
    <cellStyle name="Comma 4 3 2 6 2 2 2" xfId="40154"/>
    <cellStyle name="Comma 4 3 2 6 2 2 2 2" xfId="40155"/>
    <cellStyle name="Comma 4 3 2 6 2 2 3" xfId="40156"/>
    <cellStyle name="Comma 4 3 2 6 2 3" xfId="40157"/>
    <cellStyle name="Comma 4 3 2 6 2 3 2" xfId="40158"/>
    <cellStyle name="Comma 4 3 2 6 2 4" xfId="40159"/>
    <cellStyle name="Comma 4 3 2 6 2 5" xfId="40160"/>
    <cellStyle name="Comma 4 3 2 6 2 6" xfId="40161"/>
    <cellStyle name="Comma 4 3 2 6 2 7" xfId="40162"/>
    <cellStyle name="Comma 4 3 2 6 2 8" xfId="40163"/>
    <cellStyle name="Comma 4 3 2 6 3" xfId="40164"/>
    <cellStyle name="Comma 4 3 2 6 3 2" xfId="40165"/>
    <cellStyle name="Comma 4 3 2 6 3 2 2" xfId="40166"/>
    <cellStyle name="Comma 4 3 2 6 3 2 2 2" xfId="40167"/>
    <cellStyle name="Comma 4 3 2 6 3 2 3" xfId="40168"/>
    <cellStyle name="Comma 4 3 2 6 3 3" xfId="40169"/>
    <cellStyle name="Comma 4 3 2 6 3 3 2" xfId="40170"/>
    <cellStyle name="Comma 4 3 2 6 3 4" xfId="40171"/>
    <cellStyle name="Comma 4 3 2 6 3 5" xfId="40172"/>
    <cellStyle name="Comma 4 3 2 6 3 6" xfId="40173"/>
    <cellStyle name="Comma 4 3 2 6 3 7" xfId="40174"/>
    <cellStyle name="Comma 4 3 2 6 3 8" xfId="40175"/>
    <cellStyle name="Comma 4 3 2 6 4" xfId="40176"/>
    <cellStyle name="Comma 4 3 2 6 4 2" xfId="40177"/>
    <cellStyle name="Comma 4 3 2 6 4 2 2" xfId="40178"/>
    <cellStyle name="Comma 4 3 2 6 4 2 2 2" xfId="40179"/>
    <cellStyle name="Comma 4 3 2 6 4 2 3" xfId="40180"/>
    <cellStyle name="Comma 4 3 2 6 4 3" xfId="40181"/>
    <cellStyle name="Comma 4 3 2 6 4 3 2" xfId="40182"/>
    <cellStyle name="Comma 4 3 2 6 4 4" xfId="40183"/>
    <cellStyle name="Comma 4 3 2 6 4 5" xfId="40184"/>
    <cellStyle name="Comma 4 3 2 6 5" xfId="40185"/>
    <cellStyle name="Comma 4 3 2 6 5 2" xfId="40186"/>
    <cellStyle name="Comma 4 3 2 6 5 2 2" xfId="40187"/>
    <cellStyle name="Comma 4 3 2 6 5 2 2 2" xfId="40188"/>
    <cellStyle name="Comma 4 3 2 6 5 2 3" xfId="40189"/>
    <cellStyle name="Comma 4 3 2 6 5 3" xfId="40190"/>
    <cellStyle name="Comma 4 3 2 6 5 3 2" xfId="40191"/>
    <cellStyle name="Comma 4 3 2 6 5 4" xfId="40192"/>
    <cellStyle name="Comma 4 3 2 6 5 5" xfId="40193"/>
    <cellStyle name="Comma 4 3 2 6 6" xfId="40194"/>
    <cellStyle name="Comma 4 3 2 6 6 2" xfId="40195"/>
    <cellStyle name="Comma 4 3 2 6 6 2 2" xfId="40196"/>
    <cellStyle name="Comma 4 3 2 6 6 3" xfId="40197"/>
    <cellStyle name="Comma 4 3 2 6 7" xfId="40198"/>
    <cellStyle name="Comma 4 3 2 6 7 2" xfId="40199"/>
    <cellStyle name="Comma 4 3 2 6 8" xfId="40200"/>
    <cellStyle name="Comma 4 3 2 6 8 2" xfId="40201"/>
    <cellStyle name="Comma 4 3 2 6 9" xfId="40202"/>
    <cellStyle name="Comma 4 3 2 7" xfId="40203"/>
    <cellStyle name="Comma 4 3 2 7 10" xfId="40204"/>
    <cellStyle name="Comma 4 3 2 7 11" xfId="40205"/>
    <cellStyle name="Comma 4 3 2 7 12" xfId="40206"/>
    <cellStyle name="Comma 4 3 2 7 13" xfId="40207"/>
    <cellStyle name="Comma 4 3 2 7 14" xfId="40208"/>
    <cellStyle name="Comma 4 3 2 7 2" xfId="40209"/>
    <cellStyle name="Comma 4 3 2 7 2 2" xfId="40210"/>
    <cellStyle name="Comma 4 3 2 7 2 2 2" xfId="40211"/>
    <cellStyle name="Comma 4 3 2 7 2 2 2 2" xfId="40212"/>
    <cellStyle name="Comma 4 3 2 7 2 2 3" xfId="40213"/>
    <cellStyle name="Comma 4 3 2 7 2 3" xfId="40214"/>
    <cellStyle name="Comma 4 3 2 7 2 3 2" xfId="40215"/>
    <cellStyle name="Comma 4 3 2 7 2 4" xfId="40216"/>
    <cellStyle name="Comma 4 3 2 7 2 5" xfId="40217"/>
    <cellStyle name="Comma 4 3 2 7 3" xfId="40218"/>
    <cellStyle name="Comma 4 3 2 7 3 2" xfId="40219"/>
    <cellStyle name="Comma 4 3 2 7 3 2 2" xfId="40220"/>
    <cellStyle name="Comma 4 3 2 7 3 2 2 2" xfId="40221"/>
    <cellStyle name="Comma 4 3 2 7 3 2 3" xfId="40222"/>
    <cellStyle name="Comma 4 3 2 7 3 3" xfId="40223"/>
    <cellStyle name="Comma 4 3 2 7 3 3 2" xfId="40224"/>
    <cellStyle name="Comma 4 3 2 7 3 4" xfId="40225"/>
    <cellStyle name="Comma 4 3 2 7 3 5" xfId="40226"/>
    <cellStyle name="Comma 4 3 2 7 4" xfId="40227"/>
    <cellStyle name="Comma 4 3 2 7 4 2" xfId="40228"/>
    <cellStyle name="Comma 4 3 2 7 4 2 2" xfId="40229"/>
    <cellStyle name="Comma 4 3 2 7 4 2 2 2" xfId="40230"/>
    <cellStyle name="Comma 4 3 2 7 4 2 3" xfId="40231"/>
    <cellStyle name="Comma 4 3 2 7 4 3" xfId="40232"/>
    <cellStyle name="Comma 4 3 2 7 4 3 2" xfId="40233"/>
    <cellStyle name="Comma 4 3 2 7 4 4" xfId="40234"/>
    <cellStyle name="Comma 4 3 2 7 4 5" xfId="40235"/>
    <cellStyle name="Comma 4 3 2 7 5" xfId="40236"/>
    <cellStyle name="Comma 4 3 2 7 5 2" xfId="40237"/>
    <cellStyle name="Comma 4 3 2 7 5 2 2" xfId="40238"/>
    <cellStyle name="Comma 4 3 2 7 5 2 2 2" xfId="40239"/>
    <cellStyle name="Comma 4 3 2 7 5 2 3" xfId="40240"/>
    <cellStyle name="Comma 4 3 2 7 5 3" xfId="40241"/>
    <cellStyle name="Comma 4 3 2 7 5 3 2" xfId="40242"/>
    <cellStyle name="Comma 4 3 2 7 5 4" xfId="40243"/>
    <cellStyle name="Comma 4 3 2 7 5 5" xfId="40244"/>
    <cellStyle name="Comma 4 3 2 7 6" xfId="40245"/>
    <cellStyle name="Comma 4 3 2 7 6 2" xfId="40246"/>
    <cellStyle name="Comma 4 3 2 7 6 2 2" xfId="40247"/>
    <cellStyle name="Comma 4 3 2 7 6 3" xfId="40248"/>
    <cellStyle name="Comma 4 3 2 7 7" xfId="40249"/>
    <cellStyle name="Comma 4 3 2 7 7 2" xfId="40250"/>
    <cellStyle name="Comma 4 3 2 7 8" xfId="40251"/>
    <cellStyle name="Comma 4 3 2 7 8 2" xfId="40252"/>
    <cellStyle name="Comma 4 3 2 7 9" xfId="40253"/>
    <cellStyle name="Comma 4 3 2 8" xfId="40254"/>
    <cellStyle name="Comma 4 3 2 8 2" xfId="40255"/>
    <cellStyle name="Comma 4 3 2 8 3" xfId="40256"/>
    <cellStyle name="Comma 4 3 2 8 4" xfId="40257"/>
    <cellStyle name="Comma 4 3 2 8 5" xfId="40258"/>
    <cellStyle name="Comma 4 3 2 9" xfId="40259"/>
    <cellStyle name="Comma 4 3 2 9 2" xfId="40260"/>
    <cellStyle name="Comma 4 3 2 9 2 2" xfId="40261"/>
    <cellStyle name="Comma 4 3 2 9 2 2 2" xfId="40262"/>
    <cellStyle name="Comma 4 3 2 9 2 3" xfId="40263"/>
    <cellStyle name="Comma 4 3 2 9 3" xfId="40264"/>
    <cellStyle name="Comma 4 3 2 9 3 2" xfId="40265"/>
    <cellStyle name="Comma 4 3 2 9 4" xfId="40266"/>
    <cellStyle name="Comma 4 3 2 9 5" xfId="40267"/>
    <cellStyle name="Comma 4 3 20" xfId="40268"/>
    <cellStyle name="Comma 4 3 21" xfId="40269"/>
    <cellStyle name="Comma 4 3 22" xfId="39286"/>
    <cellStyle name="Comma 4 3 3" xfId="40270"/>
    <cellStyle name="Comma 4 3 3 10" xfId="40271"/>
    <cellStyle name="Comma 4 3 3 10 2" xfId="40272"/>
    <cellStyle name="Comma 4 3 3 10 2 2" xfId="40273"/>
    <cellStyle name="Comma 4 3 3 10 2 2 2" xfId="40274"/>
    <cellStyle name="Comma 4 3 3 10 2 3" xfId="40275"/>
    <cellStyle name="Comma 4 3 3 10 3" xfId="40276"/>
    <cellStyle name="Comma 4 3 3 10 3 2" xfId="40277"/>
    <cellStyle name="Comma 4 3 3 10 4" xfId="40278"/>
    <cellStyle name="Comma 4 3 3 10 5" xfId="40279"/>
    <cellStyle name="Comma 4 3 3 11" xfId="40280"/>
    <cellStyle name="Comma 4 3 3 11 2" xfId="40281"/>
    <cellStyle name="Comma 4 3 3 11 2 2" xfId="40282"/>
    <cellStyle name="Comma 4 3 3 11 2 2 2" xfId="40283"/>
    <cellStyle name="Comma 4 3 3 11 2 3" xfId="40284"/>
    <cellStyle name="Comma 4 3 3 11 3" xfId="40285"/>
    <cellStyle name="Comma 4 3 3 11 3 2" xfId="40286"/>
    <cellStyle name="Comma 4 3 3 11 4" xfId="40287"/>
    <cellStyle name="Comma 4 3 3 11 5" xfId="40288"/>
    <cellStyle name="Comma 4 3 3 12" xfId="40289"/>
    <cellStyle name="Comma 4 3 3 12 2" xfId="40290"/>
    <cellStyle name="Comma 4 3 3 12 2 2" xfId="40291"/>
    <cellStyle name="Comma 4 3 3 12 3" xfId="40292"/>
    <cellStyle name="Comma 4 3 3 13" xfId="40293"/>
    <cellStyle name="Comma 4 3 3 13 2" xfId="40294"/>
    <cellStyle name="Comma 4 3 3 14" xfId="40295"/>
    <cellStyle name="Comma 4 3 3 14 2" xfId="40296"/>
    <cellStyle name="Comma 4 3 3 15" xfId="40297"/>
    <cellStyle name="Comma 4 3 3 16" xfId="40298"/>
    <cellStyle name="Comma 4 3 3 17" xfId="40299"/>
    <cellStyle name="Comma 4 3 3 18" xfId="40300"/>
    <cellStyle name="Comma 4 3 3 19" xfId="40301"/>
    <cellStyle name="Comma 4 3 3 2" xfId="40302"/>
    <cellStyle name="Comma 4 3 3 2 10" xfId="40303"/>
    <cellStyle name="Comma 4 3 3 2 10 2" xfId="40304"/>
    <cellStyle name="Comma 4 3 3 2 11" xfId="40305"/>
    <cellStyle name="Comma 4 3 3 2 11 2" xfId="40306"/>
    <cellStyle name="Comma 4 3 3 2 12" xfId="40307"/>
    <cellStyle name="Comma 4 3 3 2 13" xfId="40308"/>
    <cellStyle name="Comma 4 3 3 2 14" xfId="40309"/>
    <cellStyle name="Comma 4 3 3 2 15" xfId="40310"/>
    <cellStyle name="Comma 4 3 3 2 16" xfId="40311"/>
    <cellStyle name="Comma 4 3 3 2 17" xfId="40312"/>
    <cellStyle name="Comma 4 3 3 2 2" xfId="40313"/>
    <cellStyle name="Comma 4 3 3 2 2 10" xfId="40314"/>
    <cellStyle name="Comma 4 3 3 2 2 11" xfId="40315"/>
    <cellStyle name="Comma 4 3 3 2 2 12" xfId="40316"/>
    <cellStyle name="Comma 4 3 3 2 2 13" xfId="40317"/>
    <cellStyle name="Comma 4 3 3 2 2 14" xfId="40318"/>
    <cellStyle name="Comma 4 3 3 2 2 2" xfId="40319"/>
    <cellStyle name="Comma 4 3 3 2 2 2 2" xfId="40320"/>
    <cellStyle name="Comma 4 3 3 2 2 2 2 2" xfId="40321"/>
    <cellStyle name="Comma 4 3 3 2 2 2 2 2 2" xfId="40322"/>
    <cellStyle name="Comma 4 3 3 2 2 2 2 3" xfId="40323"/>
    <cellStyle name="Comma 4 3 3 2 2 2 3" xfId="40324"/>
    <cellStyle name="Comma 4 3 3 2 2 2 3 2" xfId="40325"/>
    <cellStyle name="Comma 4 3 3 2 2 2 4" xfId="40326"/>
    <cellStyle name="Comma 4 3 3 2 2 2 5" xfId="40327"/>
    <cellStyle name="Comma 4 3 3 2 2 2 6" xfId="40328"/>
    <cellStyle name="Comma 4 3 3 2 2 2 7" xfId="40329"/>
    <cellStyle name="Comma 4 3 3 2 2 2 8" xfId="40330"/>
    <cellStyle name="Comma 4 3 3 2 2 3" xfId="40331"/>
    <cellStyle name="Comma 4 3 3 2 2 3 2" xfId="40332"/>
    <cellStyle name="Comma 4 3 3 2 2 3 2 2" xfId="40333"/>
    <cellStyle name="Comma 4 3 3 2 2 3 2 2 2" xfId="40334"/>
    <cellStyle name="Comma 4 3 3 2 2 3 2 3" xfId="40335"/>
    <cellStyle name="Comma 4 3 3 2 2 3 3" xfId="40336"/>
    <cellStyle name="Comma 4 3 3 2 2 3 3 2" xfId="40337"/>
    <cellStyle name="Comma 4 3 3 2 2 3 4" xfId="40338"/>
    <cellStyle name="Comma 4 3 3 2 2 3 5" xfId="40339"/>
    <cellStyle name="Comma 4 3 3 2 2 3 6" xfId="40340"/>
    <cellStyle name="Comma 4 3 3 2 2 3 7" xfId="40341"/>
    <cellStyle name="Comma 4 3 3 2 2 3 8" xfId="40342"/>
    <cellStyle name="Comma 4 3 3 2 2 4" xfId="40343"/>
    <cellStyle name="Comma 4 3 3 2 2 4 2" xfId="40344"/>
    <cellStyle name="Comma 4 3 3 2 2 4 2 2" xfId="40345"/>
    <cellStyle name="Comma 4 3 3 2 2 4 2 2 2" xfId="40346"/>
    <cellStyle name="Comma 4 3 3 2 2 4 2 3" xfId="40347"/>
    <cellStyle name="Comma 4 3 3 2 2 4 3" xfId="40348"/>
    <cellStyle name="Comma 4 3 3 2 2 4 3 2" xfId="40349"/>
    <cellStyle name="Comma 4 3 3 2 2 4 4" xfId="40350"/>
    <cellStyle name="Comma 4 3 3 2 2 4 5" xfId="40351"/>
    <cellStyle name="Comma 4 3 3 2 2 5" xfId="40352"/>
    <cellStyle name="Comma 4 3 3 2 2 5 2" xfId="40353"/>
    <cellStyle name="Comma 4 3 3 2 2 5 2 2" xfId="40354"/>
    <cellStyle name="Comma 4 3 3 2 2 5 2 2 2" xfId="40355"/>
    <cellStyle name="Comma 4 3 3 2 2 5 2 3" xfId="40356"/>
    <cellStyle name="Comma 4 3 3 2 2 5 3" xfId="40357"/>
    <cellStyle name="Comma 4 3 3 2 2 5 3 2" xfId="40358"/>
    <cellStyle name="Comma 4 3 3 2 2 5 4" xfId="40359"/>
    <cellStyle name="Comma 4 3 3 2 2 5 5" xfId="40360"/>
    <cellStyle name="Comma 4 3 3 2 2 6" xfId="40361"/>
    <cellStyle name="Comma 4 3 3 2 2 6 2" xfId="40362"/>
    <cellStyle name="Comma 4 3 3 2 2 6 2 2" xfId="40363"/>
    <cellStyle name="Comma 4 3 3 2 2 6 3" xfId="40364"/>
    <cellStyle name="Comma 4 3 3 2 2 7" xfId="40365"/>
    <cellStyle name="Comma 4 3 3 2 2 7 2" xfId="40366"/>
    <cellStyle name="Comma 4 3 3 2 2 8" xfId="40367"/>
    <cellStyle name="Comma 4 3 3 2 2 8 2" xfId="40368"/>
    <cellStyle name="Comma 4 3 3 2 2 9" xfId="40369"/>
    <cellStyle name="Comma 4 3 3 2 3" xfId="40370"/>
    <cellStyle name="Comma 4 3 3 2 3 10" xfId="40371"/>
    <cellStyle name="Comma 4 3 3 2 3 11" xfId="40372"/>
    <cellStyle name="Comma 4 3 3 2 3 12" xfId="40373"/>
    <cellStyle name="Comma 4 3 3 2 3 13" xfId="40374"/>
    <cellStyle name="Comma 4 3 3 2 3 14" xfId="40375"/>
    <cellStyle name="Comma 4 3 3 2 3 2" xfId="40376"/>
    <cellStyle name="Comma 4 3 3 2 3 2 2" xfId="40377"/>
    <cellStyle name="Comma 4 3 3 2 3 2 2 2" xfId="40378"/>
    <cellStyle name="Comma 4 3 3 2 3 2 2 2 2" xfId="40379"/>
    <cellStyle name="Comma 4 3 3 2 3 2 2 3" xfId="40380"/>
    <cellStyle name="Comma 4 3 3 2 3 2 3" xfId="40381"/>
    <cellStyle name="Comma 4 3 3 2 3 2 3 2" xfId="40382"/>
    <cellStyle name="Comma 4 3 3 2 3 2 4" xfId="40383"/>
    <cellStyle name="Comma 4 3 3 2 3 2 5" xfId="40384"/>
    <cellStyle name="Comma 4 3 3 2 3 2 6" xfId="40385"/>
    <cellStyle name="Comma 4 3 3 2 3 2 7" xfId="40386"/>
    <cellStyle name="Comma 4 3 3 2 3 2 8" xfId="40387"/>
    <cellStyle name="Comma 4 3 3 2 3 3" xfId="40388"/>
    <cellStyle name="Comma 4 3 3 2 3 3 2" xfId="40389"/>
    <cellStyle name="Comma 4 3 3 2 3 3 2 2" xfId="40390"/>
    <cellStyle name="Comma 4 3 3 2 3 3 2 2 2" xfId="40391"/>
    <cellStyle name="Comma 4 3 3 2 3 3 2 3" xfId="40392"/>
    <cellStyle name="Comma 4 3 3 2 3 3 3" xfId="40393"/>
    <cellStyle name="Comma 4 3 3 2 3 3 3 2" xfId="40394"/>
    <cellStyle name="Comma 4 3 3 2 3 3 4" xfId="40395"/>
    <cellStyle name="Comma 4 3 3 2 3 3 5" xfId="40396"/>
    <cellStyle name="Comma 4 3 3 2 3 3 6" xfId="40397"/>
    <cellStyle name="Comma 4 3 3 2 3 3 7" xfId="40398"/>
    <cellStyle name="Comma 4 3 3 2 3 3 8" xfId="40399"/>
    <cellStyle name="Comma 4 3 3 2 3 4" xfId="40400"/>
    <cellStyle name="Comma 4 3 3 2 3 4 2" xfId="40401"/>
    <cellStyle name="Comma 4 3 3 2 3 4 2 2" xfId="40402"/>
    <cellStyle name="Comma 4 3 3 2 3 4 2 2 2" xfId="40403"/>
    <cellStyle name="Comma 4 3 3 2 3 4 2 3" xfId="40404"/>
    <cellStyle name="Comma 4 3 3 2 3 4 3" xfId="40405"/>
    <cellStyle name="Comma 4 3 3 2 3 4 3 2" xfId="40406"/>
    <cellStyle name="Comma 4 3 3 2 3 4 4" xfId="40407"/>
    <cellStyle name="Comma 4 3 3 2 3 4 5" xfId="40408"/>
    <cellStyle name="Comma 4 3 3 2 3 5" xfId="40409"/>
    <cellStyle name="Comma 4 3 3 2 3 5 2" xfId="40410"/>
    <cellStyle name="Comma 4 3 3 2 3 5 2 2" xfId="40411"/>
    <cellStyle name="Comma 4 3 3 2 3 5 2 2 2" xfId="40412"/>
    <cellStyle name="Comma 4 3 3 2 3 5 2 3" xfId="40413"/>
    <cellStyle name="Comma 4 3 3 2 3 5 3" xfId="40414"/>
    <cellStyle name="Comma 4 3 3 2 3 5 3 2" xfId="40415"/>
    <cellStyle name="Comma 4 3 3 2 3 5 4" xfId="40416"/>
    <cellStyle name="Comma 4 3 3 2 3 5 5" xfId="40417"/>
    <cellStyle name="Comma 4 3 3 2 3 6" xfId="40418"/>
    <cellStyle name="Comma 4 3 3 2 3 6 2" xfId="40419"/>
    <cellStyle name="Comma 4 3 3 2 3 6 2 2" xfId="40420"/>
    <cellStyle name="Comma 4 3 3 2 3 6 3" xfId="40421"/>
    <cellStyle name="Comma 4 3 3 2 3 7" xfId="40422"/>
    <cellStyle name="Comma 4 3 3 2 3 7 2" xfId="40423"/>
    <cellStyle name="Comma 4 3 3 2 3 8" xfId="40424"/>
    <cellStyle name="Comma 4 3 3 2 3 8 2" xfId="40425"/>
    <cellStyle name="Comma 4 3 3 2 3 9" xfId="40426"/>
    <cellStyle name="Comma 4 3 3 2 4" xfId="40427"/>
    <cellStyle name="Comma 4 3 3 2 4 10" xfId="40428"/>
    <cellStyle name="Comma 4 3 3 2 4 11" xfId="40429"/>
    <cellStyle name="Comma 4 3 3 2 4 12" xfId="40430"/>
    <cellStyle name="Comma 4 3 3 2 4 13" xfId="40431"/>
    <cellStyle name="Comma 4 3 3 2 4 14" xfId="40432"/>
    <cellStyle name="Comma 4 3 3 2 4 2" xfId="40433"/>
    <cellStyle name="Comma 4 3 3 2 4 2 2" xfId="40434"/>
    <cellStyle name="Comma 4 3 3 2 4 2 2 2" xfId="40435"/>
    <cellStyle name="Comma 4 3 3 2 4 2 2 2 2" xfId="40436"/>
    <cellStyle name="Comma 4 3 3 2 4 2 2 3" xfId="40437"/>
    <cellStyle name="Comma 4 3 3 2 4 2 3" xfId="40438"/>
    <cellStyle name="Comma 4 3 3 2 4 2 3 2" xfId="40439"/>
    <cellStyle name="Comma 4 3 3 2 4 2 4" xfId="40440"/>
    <cellStyle name="Comma 4 3 3 2 4 2 5" xfId="40441"/>
    <cellStyle name="Comma 4 3 3 2 4 2 6" xfId="40442"/>
    <cellStyle name="Comma 4 3 3 2 4 2 7" xfId="40443"/>
    <cellStyle name="Comma 4 3 3 2 4 2 8" xfId="40444"/>
    <cellStyle name="Comma 4 3 3 2 4 3" xfId="40445"/>
    <cellStyle name="Comma 4 3 3 2 4 3 2" xfId="40446"/>
    <cellStyle name="Comma 4 3 3 2 4 3 2 2" xfId="40447"/>
    <cellStyle name="Comma 4 3 3 2 4 3 2 2 2" xfId="40448"/>
    <cellStyle name="Comma 4 3 3 2 4 3 2 3" xfId="40449"/>
    <cellStyle name="Comma 4 3 3 2 4 3 3" xfId="40450"/>
    <cellStyle name="Comma 4 3 3 2 4 3 3 2" xfId="40451"/>
    <cellStyle name="Comma 4 3 3 2 4 3 4" xfId="40452"/>
    <cellStyle name="Comma 4 3 3 2 4 3 5" xfId="40453"/>
    <cellStyle name="Comma 4 3 3 2 4 3 6" xfId="40454"/>
    <cellStyle name="Comma 4 3 3 2 4 3 7" xfId="40455"/>
    <cellStyle name="Comma 4 3 3 2 4 3 8" xfId="40456"/>
    <cellStyle name="Comma 4 3 3 2 4 4" xfId="40457"/>
    <cellStyle name="Comma 4 3 3 2 4 4 2" xfId="40458"/>
    <cellStyle name="Comma 4 3 3 2 4 4 2 2" xfId="40459"/>
    <cellStyle name="Comma 4 3 3 2 4 4 2 2 2" xfId="40460"/>
    <cellStyle name="Comma 4 3 3 2 4 4 2 3" xfId="40461"/>
    <cellStyle name="Comma 4 3 3 2 4 4 3" xfId="40462"/>
    <cellStyle name="Comma 4 3 3 2 4 4 3 2" xfId="40463"/>
    <cellStyle name="Comma 4 3 3 2 4 4 4" xfId="40464"/>
    <cellStyle name="Comma 4 3 3 2 4 4 5" xfId="40465"/>
    <cellStyle name="Comma 4 3 3 2 4 5" xfId="40466"/>
    <cellStyle name="Comma 4 3 3 2 4 5 2" xfId="40467"/>
    <cellStyle name="Comma 4 3 3 2 4 5 2 2" xfId="40468"/>
    <cellStyle name="Comma 4 3 3 2 4 5 2 2 2" xfId="40469"/>
    <cellStyle name="Comma 4 3 3 2 4 5 2 3" xfId="40470"/>
    <cellStyle name="Comma 4 3 3 2 4 5 3" xfId="40471"/>
    <cellStyle name="Comma 4 3 3 2 4 5 3 2" xfId="40472"/>
    <cellStyle name="Comma 4 3 3 2 4 5 4" xfId="40473"/>
    <cellStyle name="Comma 4 3 3 2 4 5 5" xfId="40474"/>
    <cellStyle name="Comma 4 3 3 2 4 6" xfId="40475"/>
    <cellStyle name="Comma 4 3 3 2 4 6 2" xfId="40476"/>
    <cellStyle name="Comma 4 3 3 2 4 6 2 2" xfId="40477"/>
    <cellStyle name="Comma 4 3 3 2 4 6 3" xfId="40478"/>
    <cellStyle name="Comma 4 3 3 2 4 7" xfId="40479"/>
    <cellStyle name="Comma 4 3 3 2 4 7 2" xfId="40480"/>
    <cellStyle name="Comma 4 3 3 2 4 8" xfId="40481"/>
    <cellStyle name="Comma 4 3 3 2 4 8 2" xfId="40482"/>
    <cellStyle name="Comma 4 3 3 2 4 9" xfId="40483"/>
    <cellStyle name="Comma 4 3 3 2 5" xfId="40484"/>
    <cellStyle name="Comma 4 3 3 2 5 2" xfId="40485"/>
    <cellStyle name="Comma 4 3 3 2 5 2 2" xfId="40486"/>
    <cellStyle name="Comma 4 3 3 2 5 2 2 2" xfId="40487"/>
    <cellStyle name="Comma 4 3 3 2 5 2 3" xfId="40488"/>
    <cellStyle name="Comma 4 3 3 2 5 3" xfId="40489"/>
    <cellStyle name="Comma 4 3 3 2 5 3 2" xfId="40490"/>
    <cellStyle name="Comma 4 3 3 2 5 4" xfId="40491"/>
    <cellStyle name="Comma 4 3 3 2 5 5" xfId="40492"/>
    <cellStyle name="Comma 4 3 3 2 5 6" xfId="40493"/>
    <cellStyle name="Comma 4 3 3 2 5 7" xfId="40494"/>
    <cellStyle name="Comma 4 3 3 2 5 8" xfId="40495"/>
    <cellStyle name="Comma 4 3 3 2 6" xfId="40496"/>
    <cellStyle name="Comma 4 3 3 2 6 2" xfId="40497"/>
    <cellStyle name="Comma 4 3 3 2 6 2 2" xfId="40498"/>
    <cellStyle name="Comma 4 3 3 2 6 2 2 2" xfId="40499"/>
    <cellStyle name="Comma 4 3 3 2 6 2 3" xfId="40500"/>
    <cellStyle name="Comma 4 3 3 2 6 3" xfId="40501"/>
    <cellStyle name="Comma 4 3 3 2 6 3 2" xfId="40502"/>
    <cellStyle name="Comma 4 3 3 2 6 4" xfId="40503"/>
    <cellStyle name="Comma 4 3 3 2 6 5" xfId="40504"/>
    <cellStyle name="Comma 4 3 3 2 6 6" xfId="40505"/>
    <cellStyle name="Comma 4 3 3 2 6 7" xfId="40506"/>
    <cellStyle name="Comma 4 3 3 2 6 8" xfId="40507"/>
    <cellStyle name="Comma 4 3 3 2 7" xfId="40508"/>
    <cellStyle name="Comma 4 3 3 2 7 2" xfId="40509"/>
    <cellStyle name="Comma 4 3 3 2 7 2 2" xfId="40510"/>
    <cellStyle name="Comma 4 3 3 2 7 2 2 2" xfId="40511"/>
    <cellStyle name="Comma 4 3 3 2 7 2 3" xfId="40512"/>
    <cellStyle name="Comma 4 3 3 2 7 3" xfId="40513"/>
    <cellStyle name="Comma 4 3 3 2 7 3 2" xfId="40514"/>
    <cellStyle name="Comma 4 3 3 2 7 4" xfId="40515"/>
    <cellStyle name="Comma 4 3 3 2 7 5" xfId="40516"/>
    <cellStyle name="Comma 4 3 3 2 8" xfId="40517"/>
    <cellStyle name="Comma 4 3 3 2 8 2" xfId="40518"/>
    <cellStyle name="Comma 4 3 3 2 8 2 2" xfId="40519"/>
    <cellStyle name="Comma 4 3 3 2 8 2 2 2" xfId="40520"/>
    <cellStyle name="Comma 4 3 3 2 8 2 3" xfId="40521"/>
    <cellStyle name="Comma 4 3 3 2 8 3" xfId="40522"/>
    <cellStyle name="Comma 4 3 3 2 8 3 2" xfId="40523"/>
    <cellStyle name="Comma 4 3 3 2 8 4" xfId="40524"/>
    <cellStyle name="Comma 4 3 3 2 8 5" xfId="40525"/>
    <cellStyle name="Comma 4 3 3 2 9" xfId="40526"/>
    <cellStyle name="Comma 4 3 3 2 9 2" xfId="40527"/>
    <cellStyle name="Comma 4 3 3 2 9 2 2" xfId="40528"/>
    <cellStyle name="Comma 4 3 3 2 9 3" xfId="40529"/>
    <cellStyle name="Comma 4 3 3 20" xfId="40530"/>
    <cellStyle name="Comma 4 3 3 3" xfId="40531"/>
    <cellStyle name="Comma 4 3 3 3 10" xfId="40532"/>
    <cellStyle name="Comma 4 3 3 3 11" xfId="40533"/>
    <cellStyle name="Comma 4 3 3 3 12" xfId="40534"/>
    <cellStyle name="Comma 4 3 3 3 13" xfId="40535"/>
    <cellStyle name="Comma 4 3 3 3 14" xfId="40536"/>
    <cellStyle name="Comma 4 3 3 3 2" xfId="40537"/>
    <cellStyle name="Comma 4 3 3 3 2 2" xfId="40538"/>
    <cellStyle name="Comma 4 3 3 3 2 2 2" xfId="40539"/>
    <cellStyle name="Comma 4 3 3 3 2 2 2 2" xfId="40540"/>
    <cellStyle name="Comma 4 3 3 3 2 2 3" xfId="40541"/>
    <cellStyle name="Comma 4 3 3 3 2 3" xfId="40542"/>
    <cellStyle name="Comma 4 3 3 3 2 3 2" xfId="40543"/>
    <cellStyle name="Comma 4 3 3 3 2 4" xfId="40544"/>
    <cellStyle name="Comma 4 3 3 3 2 5" xfId="40545"/>
    <cellStyle name="Comma 4 3 3 3 2 6" xfId="40546"/>
    <cellStyle name="Comma 4 3 3 3 2 7" xfId="40547"/>
    <cellStyle name="Comma 4 3 3 3 2 8" xfId="40548"/>
    <cellStyle name="Comma 4 3 3 3 3" xfId="40549"/>
    <cellStyle name="Comma 4 3 3 3 3 2" xfId="40550"/>
    <cellStyle name="Comma 4 3 3 3 3 2 2" xfId="40551"/>
    <cellStyle name="Comma 4 3 3 3 3 2 2 2" xfId="40552"/>
    <cellStyle name="Comma 4 3 3 3 3 2 3" xfId="40553"/>
    <cellStyle name="Comma 4 3 3 3 3 3" xfId="40554"/>
    <cellStyle name="Comma 4 3 3 3 3 3 2" xfId="40555"/>
    <cellStyle name="Comma 4 3 3 3 3 4" xfId="40556"/>
    <cellStyle name="Comma 4 3 3 3 3 5" xfId="40557"/>
    <cellStyle name="Comma 4 3 3 3 3 6" xfId="40558"/>
    <cellStyle name="Comma 4 3 3 3 3 7" xfId="40559"/>
    <cellStyle name="Comma 4 3 3 3 3 8" xfId="40560"/>
    <cellStyle name="Comma 4 3 3 3 4" xfId="40561"/>
    <cellStyle name="Comma 4 3 3 3 4 2" xfId="40562"/>
    <cellStyle name="Comma 4 3 3 3 4 2 2" xfId="40563"/>
    <cellStyle name="Comma 4 3 3 3 4 2 2 2" xfId="40564"/>
    <cellStyle name="Comma 4 3 3 3 4 2 3" xfId="40565"/>
    <cellStyle name="Comma 4 3 3 3 4 3" xfId="40566"/>
    <cellStyle name="Comma 4 3 3 3 4 3 2" xfId="40567"/>
    <cellStyle name="Comma 4 3 3 3 4 4" xfId="40568"/>
    <cellStyle name="Comma 4 3 3 3 4 5" xfId="40569"/>
    <cellStyle name="Comma 4 3 3 3 5" xfId="40570"/>
    <cellStyle name="Comma 4 3 3 3 5 2" xfId="40571"/>
    <cellStyle name="Comma 4 3 3 3 5 2 2" xfId="40572"/>
    <cellStyle name="Comma 4 3 3 3 5 2 2 2" xfId="40573"/>
    <cellStyle name="Comma 4 3 3 3 5 2 3" xfId="40574"/>
    <cellStyle name="Comma 4 3 3 3 5 3" xfId="40575"/>
    <cellStyle name="Comma 4 3 3 3 5 3 2" xfId="40576"/>
    <cellStyle name="Comma 4 3 3 3 5 4" xfId="40577"/>
    <cellStyle name="Comma 4 3 3 3 5 5" xfId="40578"/>
    <cellStyle name="Comma 4 3 3 3 6" xfId="40579"/>
    <cellStyle name="Comma 4 3 3 3 6 2" xfId="40580"/>
    <cellStyle name="Comma 4 3 3 3 6 2 2" xfId="40581"/>
    <cellStyle name="Comma 4 3 3 3 6 3" xfId="40582"/>
    <cellStyle name="Comma 4 3 3 3 7" xfId="40583"/>
    <cellStyle name="Comma 4 3 3 3 7 2" xfId="40584"/>
    <cellStyle name="Comma 4 3 3 3 8" xfId="40585"/>
    <cellStyle name="Comma 4 3 3 3 8 2" xfId="40586"/>
    <cellStyle name="Comma 4 3 3 3 9" xfId="40587"/>
    <cellStyle name="Comma 4 3 3 4" xfId="40588"/>
    <cellStyle name="Comma 4 3 3 4 10" xfId="40589"/>
    <cellStyle name="Comma 4 3 3 4 11" xfId="40590"/>
    <cellStyle name="Comma 4 3 3 4 12" xfId="40591"/>
    <cellStyle name="Comma 4 3 3 4 13" xfId="40592"/>
    <cellStyle name="Comma 4 3 3 4 14" xfId="40593"/>
    <cellStyle name="Comma 4 3 3 4 2" xfId="40594"/>
    <cellStyle name="Comma 4 3 3 4 2 2" xfId="40595"/>
    <cellStyle name="Comma 4 3 3 4 2 2 2" xfId="40596"/>
    <cellStyle name="Comma 4 3 3 4 2 2 2 2" xfId="40597"/>
    <cellStyle name="Comma 4 3 3 4 2 2 3" xfId="40598"/>
    <cellStyle name="Comma 4 3 3 4 2 3" xfId="40599"/>
    <cellStyle name="Comma 4 3 3 4 2 3 2" xfId="40600"/>
    <cellStyle name="Comma 4 3 3 4 2 4" xfId="40601"/>
    <cellStyle name="Comma 4 3 3 4 2 5" xfId="40602"/>
    <cellStyle name="Comma 4 3 3 4 2 6" xfId="40603"/>
    <cellStyle name="Comma 4 3 3 4 2 7" xfId="40604"/>
    <cellStyle name="Comma 4 3 3 4 2 8" xfId="40605"/>
    <cellStyle name="Comma 4 3 3 4 3" xfId="40606"/>
    <cellStyle name="Comma 4 3 3 4 3 2" xfId="40607"/>
    <cellStyle name="Comma 4 3 3 4 3 2 2" xfId="40608"/>
    <cellStyle name="Comma 4 3 3 4 3 2 2 2" xfId="40609"/>
    <cellStyle name="Comma 4 3 3 4 3 2 3" xfId="40610"/>
    <cellStyle name="Comma 4 3 3 4 3 3" xfId="40611"/>
    <cellStyle name="Comma 4 3 3 4 3 3 2" xfId="40612"/>
    <cellStyle name="Comma 4 3 3 4 3 4" xfId="40613"/>
    <cellStyle name="Comma 4 3 3 4 3 5" xfId="40614"/>
    <cellStyle name="Comma 4 3 3 4 3 6" xfId="40615"/>
    <cellStyle name="Comma 4 3 3 4 3 7" xfId="40616"/>
    <cellStyle name="Comma 4 3 3 4 3 8" xfId="40617"/>
    <cellStyle name="Comma 4 3 3 4 4" xfId="40618"/>
    <cellStyle name="Comma 4 3 3 4 4 2" xfId="40619"/>
    <cellStyle name="Comma 4 3 3 4 4 2 2" xfId="40620"/>
    <cellStyle name="Comma 4 3 3 4 4 2 2 2" xfId="40621"/>
    <cellStyle name="Comma 4 3 3 4 4 2 3" xfId="40622"/>
    <cellStyle name="Comma 4 3 3 4 4 3" xfId="40623"/>
    <cellStyle name="Comma 4 3 3 4 4 3 2" xfId="40624"/>
    <cellStyle name="Comma 4 3 3 4 4 4" xfId="40625"/>
    <cellStyle name="Comma 4 3 3 4 4 5" xfId="40626"/>
    <cellStyle name="Comma 4 3 3 4 5" xfId="40627"/>
    <cellStyle name="Comma 4 3 3 4 5 2" xfId="40628"/>
    <cellStyle name="Comma 4 3 3 4 5 2 2" xfId="40629"/>
    <cellStyle name="Comma 4 3 3 4 5 2 2 2" xfId="40630"/>
    <cellStyle name="Comma 4 3 3 4 5 2 3" xfId="40631"/>
    <cellStyle name="Comma 4 3 3 4 5 3" xfId="40632"/>
    <cellStyle name="Comma 4 3 3 4 5 3 2" xfId="40633"/>
    <cellStyle name="Comma 4 3 3 4 5 4" xfId="40634"/>
    <cellStyle name="Comma 4 3 3 4 5 5" xfId="40635"/>
    <cellStyle name="Comma 4 3 3 4 6" xfId="40636"/>
    <cellStyle name="Comma 4 3 3 4 6 2" xfId="40637"/>
    <cellStyle name="Comma 4 3 3 4 6 2 2" xfId="40638"/>
    <cellStyle name="Comma 4 3 3 4 6 3" xfId="40639"/>
    <cellStyle name="Comma 4 3 3 4 7" xfId="40640"/>
    <cellStyle name="Comma 4 3 3 4 7 2" xfId="40641"/>
    <cellStyle name="Comma 4 3 3 4 8" xfId="40642"/>
    <cellStyle name="Comma 4 3 3 4 8 2" xfId="40643"/>
    <cellStyle name="Comma 4 3 3 4 9" xfId="40644"/>
    <cellStyle name="Comma 4 3 3 5" xfId="40645"/>
    <cellStyle name="Comma 4 3 3 5 10" xfId="40646"/>
    <cellStyle name="Comma 4 3 3 5 11" xfId="40647"/>
    <cellStyle name="Comma 4 3 3 5 12" xfId="40648"/>
    <cellStyle name="Comma 4 3 3 5 13" xfId="40649"/>
    <cellStyle name="Comma 4 3 3 5 14" xfId="40650"/>
    <cellStyle name="Comma 4 3 3 5 2" xfId="40651"/>
    <cellStyle name="Comma 4 3 3 5 2 2" xfId="40652"/>
    <cellStyle name="Comma 4 3 3 5 2 2 2" xfId="40653"/>
    <cellStyle name="Comma 4 3 3 5 2 2 2 2" xfId="40654"/>
    <cellStyle name="Comma 4 3 3 5 2 2 3" xfId="40655"/>
    <cellStyle name="Comma 4 3 3 5 2 3" xfId="40656"/>
    <cellStyle name="Comma 4 3 3 5 2 3 2" xfId="40657"/>
    <cellStyle name="Comma 4 3 3 5 2 4" xfId="40658"/>
    <cellStyle name="Comma 4 3 3 5 2 5" xfId="40659"/>
    <cellStyle name="Comma 4 3 3 5 2 6" xfId="40660"/>
    <cellStyle name="Comma 4 3 3 5 2 7" xfId="40661"/>
    <cellStyle name="Comma 4 3 3 5 2 8" xfId="40662"/>
    <cellStyle name="Comma 4 3 3 5 3" xfId="40663"/>
    <cellStyle name="Comma 4 3 3 5 3 2" xfId="40664"/>
    <cellStyle name="Comma 4 3 3 5 3 2 2" xfId="40665"/>
    <cellStyle name="Comma 4 3 3 5 3 2 2 2" xfId="40666"/>
    <cellStyle name="Comma 4 3 3 5 3 2 3" xfId="40667"/>
    <cellStyle name="Comma 4 3 3 5 3 3" xfId="40668"/>
    <cellStyle name="Comma 4 3 3 5 3 3 2" xfId="40669"/>
    <cellStyle name="Comma 4 3 3 5 3 4" xfId="40670"/>
    <cellStyle name="Comma 4 3 3 5 3 5" xfId="40671"/>
    <cellStyle name="Comma 4 3 3 5 3 6" xfId="40672"/>
    <cellStyle name="Comma 4 3 3 5 3 7" xfId="40673"/>
    <cellStyle name="Comma 4 3 3 5 3 8" xfId="40674"/>
    <cellStyle name="Comma 4 3 3 5 4" xfId="40675"/>
    <cellStyle name="Comma 4 3 3 5 4 2" xfId="40676"/>
    <cellStyle name="Comma 4 3 3 5 4 2 2" xfId="40677"/>
    <cellStyle name="Comma 4 3 3 5 4 2 2 2" xfId="40678"/>
    <cellStyle name="Comma 4 3 3 5 4 2 3" xfId="40679"/>
    <cellStyle name="Comma 4 3 3 5 4 3" xfId="40680"/>
    <cellStyle name="Comma 4 3 3 5 4 3 2" xfId="40681"/>
    <cellStyle name="Comma 4 3 3 5 4 4" xfId="40682"/>
    <cellStyle name="Comma 4 3 3 5 4 5" xfId="40683"/>
    <cellStyle name="Comma 4 3 3 5 5" xfId="40684"/>
    <cellStyle name="Comma 4 3 3 5 5 2" xfId="40685"/>
    <cellStyle name="Comma 4 3 3 5 5 2 2" xfId="40686"/>
    <cellStyle name="Comma 4 3 3 5 5 2 2 2" xfId="40687"/>
    <cellStyle name="Comma 4 3 3 5 5 2 3" xfId="40688"/>
    <cellStyle name="Comma 4 3 3 5 5 3" xfId="40689"/>
    <cellStyle name="Comma 4 3 3 5 5 3 2" xfId="40690"/>
    <cellStyle name="Comma 4 3 3 5 5 4" xfId="40691"/>
    <cellStyle name="Comma 4 3 3 5 5 5" xfId="40692"/>
    <cellStyle name="Comma 4 3 3 5 6" xfId="40693"/>
    <cellStyle name="Comma 4 3 3 5 6 2" xfId="40694"/>
    <cellStyle name="Comma 4 3 3 5 6 2 2" xfId="40695"/>
    <cellStyle name="Comma 4 3 3 5 6 3" xfId="40696"/>
    <cellStyle name="Comma 4 3 3 5 7" xfId="40697"/>
    <cellStyle name="Comma 4 3 3 5 7 2" xfId="40698"/>
    <cellStyle name="Comma 4 3 3 5 8" xfId="40699"/>
    <cellStyle name="Comma 4 3 3 5 8 2" xfId="40700"/>
    <cellStyle name="Comma 4 3 3 5 9" xfId="40701"/>
    <cellStyle name="Comma 4 3 3 6" xfId="40702"/>
    <cellStyle name="Comma 4 3 3 6 2" xfId="40703"/>
    <cellStyle name="Comma 4 3 3 6 2 2" xfId="40704"/>
    <cellStyle name="Comma 4 3 3 6 2 2 2" xfId="40705"/>
    <cellStyle name="Comma 4 3 3 6 2 3" xfId="40706"/>
    <cellStyle name="Comma 4 3 3 6 3" xfId="40707"/>
    <cellStyle name="Comma 4 3 3 6 3 2" xfId="40708"/>
    <cellStyle name="Comma 4 3 3 6 4" xfId="40709"/>
    <cellStyle name="Comma 4 3 3 6 5" xfId="40710"/>
    <cellStyle name="Comma 4 3 3 6 6" xfId="40711"/>
    <cellStyle name="Comma 4 3 3 6 7" xfId="40712"/>
    <cellStyle name="Comma 4 3 3 6 8" xfId="40713"/>
    <cellStyle name="Comma 4 3 3 7" xfId="40714"/>
    <cellStyle name="Comma 4 3 3 7 2" xfId="40715"/>
    <cellStyle name="Comma 4 3 3 7 2 2" xfId="40716"/>
    <cellStyle name="Comma 4 3 3 7 2 2 2" xfId="40717"/>
    <cellStyle name="Comma 4 3 3 7 2 3" xfId="40718"/>
    <cellStyle name="Comma 4 3 3 7 3" xfId="40719"/>
    <cellStyle name="Comma 4 3 3 7 3 2" xfId="40720"/>
    <cellStyle name="Comma 4 3 3 7 4" xfId="40721"/>
    <cellStyle name="Comma 4 3 3 7 5" xfId="40722"/>
    <cellStyle name="Comma 4 3 3 7 6" xfId="40723"/>
    <cellStyle name="Comma 4 3 3 7 7" xfId="40724"/>
    <cellStyle name="Comma 4 3 3 7 8" xfId="40725"/>
    <cellStyle name="Comma 4 3 3 8" xfId="40726"/>
    <cellStyle name="Comma 4 3 3 8 2" xfId="40727"/>
    <cellStyle name="Comma 4 3 3 8 2 2" xfId="40728"/>
    <cellStyle name="Comma 4 3 3 8 2 2 2" xfId="40729"/>
    <cellStyle name="Comma 4 3 3 8 2 3" xfId="40730"/>
    <cellStyle name="Comma 4 3 3 8 3" xfId="40731"/>
    <cellStyle name="Comma 4 3 3 8 3 2" xfId="40732"/>
    <cellStyle name="Comma 4 3 3 8 4" xfId="40733"/>
    <cellStyle name="Comma 4 3 3 8 5" xfId="40734"/>
    <cellStyle name="Comma 4 3 3 9" xfId="40735"/>
    <cellStyle name="Comma 4 3 3 9 2" xfId="40736"/>
    <cellStyle name="Comma 4 3 3 9 2 2" xfId="40737"/>
    <cellStyle name="Comma 4 3 3 9 2 2 2" xfId="40738"/>
    <cellStyle name="Comma 4 3 3 9 2 3" xfId="40739"/>
    <cellStyle name="Comma 4 3 3 9 3" xfId="40740"/>
    <cellStyle name="Comma 4 3 3 9 3 2" xfId="40741"/>
    <cellStyle name="Comma 4 3 3 9 4" xfId="40742"/>
    <cellStyle name="Comma 4 3 3 9 5" xfId="40743"/>
    <cellStyle name="Comma 4 3 4" xfId="40744"/>
    <cellStyle name="Comma 4 3 4 10" xfId="40745"/>
    <cellStyle name="Comma 4 3 4 10 2" xfId="40746"/>
    <cellStyle name="Comma 4 3 4 11" xfId="40747"/>
    <cellStyle name="Comma 4 3 4 12" xfId="40748"/>
    <cellStyle name="Comma 4 3 4 13" xfId="40749"/>
    <cellStyle name="Comma 4 3 4 14" xfId="40750"/>
    <cellStyle name="Comma 4 3 4 15" xfId="40751"/>
    <cellStyle name="Comma 4 3 4 2" xfId="40752"/>
    <cellStyle name="Comma 4 3 4 2 10" xfId="40753"/>
    <cellStyle name="Comma 4 3 4 2 11" xfId="40754"/>
    <cellStyle name="Comma 4 3 4 2 12" xfId="40755"/>
    <cellStyle name="Comma 4 3 4 2 13" xfId="40756"/>
    <cellStyle name="Comma 4 3 4 2 14" xfId="40757"/>
    <cellStyle name="Comma 4 3 4 2 2" xfId="40758"/>
    <cellStyle name="Comma 4 3 4 2 2 2" xfId="40759"/>
    <cellStyle name="Comma 4 3 4 2 2 2 2" xfId="40760"/>
    <cellStyle name="Comma 4 3 4 2 2 2 2 2" xfId="40761"/>
    <cellStyle name="Comma 4 3 4 2 2 2 3" xfId="40762"/>
    <cellStyle name="Comma 4 3 4 2 2 3" xfId="40763"/>
    <cellStyle name="Comma 4 3 4 2 2 3 2" xfId="40764"/>
    <cellStyle name="Comma 4 3 4 2 2 4" xfId="40765"/>
    <cellStyle name="Comma 4 3 4 2 2 5" xfId="40766"/>
    <cellStyle name="Comma 4 3 4 2 2 6" xfId="40767"/>
    <cellStyle name="Comma 4 3 4 2 2 7" xfId="40768"/>
    <cellStyle name="Comma 4 3 4 2 2 8" xfId="40769"/>
    <cellStyle name="Comma 4 3 4 2 3" xfId="40770"/>
    <cellStyle name="Comma 4 3 4 2 3 2" xfId="40771"/>
    <cellStyle name="Comma 4 3 4 2 3 2 2" xfId="40772"/>
    <cellStyle name="Comma 4 3 4 2 3 2 2 2" xfId="40773"/>
    <cellStyle name="Comma 4 3 4 2 3 2 3" xfId="40774"/>
    <cellStyle name="Comma 4 3 4 2 3 3" xfId="40775"/>
    <cellStyle name="Comma 4 3 4 2 3 3 2" xfId="40776"/>
    <cellStyle name="Comma 4 3 4 2 3 4" xfId="40777"/>
    <cellStyle name="Comma 4 3 4 2 3 5" xfId="40778"/>
    <cellStyle name="Comma 4 3 4 2 3 6" xfId="40779"/>
    <cellStyle name="Comma 4 3 4 2 3 7" xfId="40780"/>
    <cellStyle name="Comma 4 3 4 2 3 8" xfId="40781"/>
    <cellStyle name="Comma 4 3 4 2 4" xfId="40782"/>
    <cellStyle name="Comma 4 3 4 2 4 2" xfId="40783"/>
    <cellStyle name="Comma 4 3 4 2 4 2 2" xfId="40784"/>
    <cellStyle name="Comma 4 3 4 2 4 2 2 2" xfId="40785"/>
    <cellStyle name="Comma 4 3 4 2 4 2 3" xfId="40786"/>
    <cellStyle name="Comma 4 3 4 2 4 3" xfId="40787"/>
    <cellStyle name="Comma 4 3 4 2 4 3 2" xfId="40788"/>
    <cellStyle name="Comma 4 3 4 2 4 4" xfId="40789"/>
    <cellStyle name="Comma 4 3 4 2 4 5" xfId="40790"/>
    <cellStyle name="Comma 4 3 4 2 5" xfId="40791"/>
    <cellStyle name="Comma 4 3 4 2 5 2" xfId="40792"/>
    <cellStyle name="Comma 4 3 4 2 5 2 2" xfId="40793"/>
    <cellStyle name="Comma 4 3 4 2 5 2 2 2" xfId="40794"/>
    <cellStyle name="Comma 4 3 4 2 5 2 3" xfId="40795"/>
    <cellStyle name="Comma 4 3 4 2 5 3" xfId="40796"/>
    <cellStyle name="Comma 4 3 4 2 5 3 2" xfId="40797"/>
    <cellStyle name="Comma 4 3 4 2 5 4" xfId="40798"/>
    <cellStyle name="Comma 4 3 4 2 5 5" xfId="40799"/>
    <cellStyle name="Comma 4 3 4 2 6" xfId="40800"/>
    <cellStyle name="Comma 4 3 4 2 6 2" xfId="40801"/>
    <cellStyle name="Comma 4 3 4 2 6 2 2" xfId="40802"/>
    <cellStyle name="Comma 4 3 4 2 6 3" xfId="40803"/>
    <cellStyle name="Comma 4 3 4 2 7" xfId="40804"/>
    <cellStyle name="Comma 4 3 4 2 7 2" xfId="40805"/>
    <cellStyle name="Comma 4 3 4 2 8" xfId="40806"/>
    <cellStyle name="Comma 4 3 4 2 8 2" xfId="40807"/>
    <cellStyle name="Comma 4 3 4 2 9" xfId="40808"/>
    <cellStyle name="Comma 4 3 4 3" xfId="40809"/>
    <cellStyle name="Comma 4 3 4 3 10" xfId="40810"/>
    <cellStyle name="Comma 4 3 4 3 11" xfId="40811"/>
    <cellStyle name="Comma 4 3 4 3 12" xfId="40812"/>
    <cellStyle name="Comma 4 3 4 3 13" xfId="40813"/>
    <cellStyle name="Comma 4 3 4 3 14" xfId="40814"/>
    <cellStyle name="Comma 4 3 4 3 2" xfId="40815"/>
    <cellStyle name="Comma 4 3 4 3 2 2" xfId="40816"/>
    <cellStyle name="Comma 4 3 4 3 2 2 2" xfId="40817"/>
    <cellStyle name="Comma 4 3 4 3 2 2 2 2" xfId="40818"/>
    <cellStyle name="Comma 4 3 4 3 2 2 3" xfId="40819"/>
    <cellStyle name="Comma 4 3 4 3 2 3" xfId="40820"/>
    <cellStyle name="Comma 4 3 4 3 2 3 2" xfId="40821"/>
    <cellStyle name="Comma 4 3 4 3 2 4" xfId="40822"/>
    <cellStyle name="Comma 4 3 4 3 2 5" xfId="40823"/>
    <cellStyle name="Comma 4 3 4 3 2 6" xfId="40824"/>
    <cellStyle name="Comma 4 3 4 3 2 7" xfId="40825"/>
    <cellStyle name="Comma 4 3 4 3 2 8" xfId="40826"/>
    <cellStyle name="Comma 4 3 4 3 3" xfId="40827"/>
    <cellStyle name="Comma 4 3 4 3 3 2" xfId="40828"/>
    <cellStyle name="Comma 4 3 4 3 3 2 2" xfId="40829"/>
    <cellStyle name="Comma 4 3 4 3 3 2 2 2" xfId="40830"/>
    <cellStyle name="Comma 4 3 4 3 3 2 3" xfId="40831"/>
    <cellStyle name="Comma 4 3 4 3 3 3" xfId="40832"/>
    <cellStyle name="Comma 4 3 4 3 3 3 2" xfId="40833"/>
    <cellStyle name="Comma 4 3 4 3 3 4" xfId="40834"/>
    <cellStyle name="Comma 4 3 4 3 3 5" xfId="40835"/>
    <cellStyle name="Comma 4 3 4 3 3 6" xfId="40836"/>
    <cellStyle name="Comma 4 3 4 3 3 7" xfId="40837"/>
    <cellStyle name="Comma 4 3 4 3 3 8" xfId="40838"/>
    <cellStyle name="Comma 4 3 4 3 4" xfId="40839"/>
    <cellStyle name="Comma 4 3 4 3 4 2" xfId="40840"/>
    <cellStyle name="Comma 4 3 4 3 4 2 2" xfId="40841"/>
    <cellStyle name="Comma 4 3 4 3 4 2 2 2" xfId="40842"/>
    <cellStyle name="Comma 4 3 4 3 4 2 3" xfId="40843"/>
    <cellStyle name="Comma 4 3 4 3 4 3" xfId="40844"/>
    <cellStyle name="Comma 4 3 4 3 4 3 2" xfId="40845"/>
    <cellStyle name="Comma 4 3 4 3 4 4" xfId="40846"/>
    <cellStyle name="Comma 4 3 4 3 4 5" xfId="40847"/>
    <cellStyle name="Comma 4 3 4 3 5" xfId="40848"/>
    <cellStyle name="Comma 4 3 4 3 5 2" xfId="40849"/>
    <cellStyle name="Comma 4 3 4 3 5 2 2" xfId="40850"/>
    <cellStyle name="Comma 4 3 4 3 5 2 2 2" xfId="40851"/>
    <cellStyle name="Comma 4 3 4 3 5 2 3" xfId="40852"/>
    <cellStyle name="Comma 4 3 4 3 5 3" xfId="40853"/>
    <cellStyle name="Comma 4 3 4 3 5 3 2" xfId="40854"/>
    <cellStyle name="Comma 4 3 4 3 5 4" xfId="40855"/>
    <cellStyle name="Comma 4 3 4 3 5 5" xfId="40856"/>
    <cellStyle name="Comma 4 3 4 3 6" xfId="40857"/>
    <cellStyle name="Comma 4 3 4 3 6 2" xfId="40858"/>
    <cellStyle name="Comma 4 3 4 3 6 2 2" xfId="40859"/>
    <cellStyle name="Comma 4 3 4 3 6 3" xfId="40860"/>
    <cellStyle name="Comma 4 3 4 3 7" xfId="40861"/>
    <cellStyle name="Comma 4 3 4 3 7 2" xfId="40862"/>
    <cellStyle name="Comma 4 3 4 3 8" xfId="40863"/>
    <cellStyle name="Comma 4 3 4 3 8 2" xfId="40864"/>
    <cellStyle name="Comma 4 3 4 3 9" xfId="40865"/>
    <cellStyle name="Comma 4 3 4 4" xfId="40866"/>
    <cellStyle name="Comma 4 3 4 4 10" xfId="40867"/>
    <cellStyle name="Comma 4 3 4 4 11" xfId="40868"/>
    <cellStyle name="Comma 4 3 4 4 12" xfId="40869"/>
    <cellStyle name="Comma 4 3 4 4 13" xfId="40870"/>
    <cellStyle name="Comma 4 3 4 4 14" xfId="40871"/>
    <cellStyle name="Comma 4 3 4 4 2" xfId="40872"/>
    <cellStyle name="Comma 4 3 4 4 2 2" xfId="40873"/>
    <cellStyle name="Comma 4 3 4 4 2 2 2" xfId="40874"/>
    <cellStyle name="Comma 4 3 4 4 2 2 2 2" xfId="40875"/>
    <cellStyle name="Comma 4 3 4 4 2 2 3" xfId="40876"/>
    <cellStyle name="Comma 4 3 4 4 2 3" xfId="40877"/>
    <cellStyle name="Comma 4 3 4 4 2 3 2" xfId="40878"/>
    <cellStyle name="Comma 4 3 4 4 2 4" xfId="40879"/>
    <cellStyle name="Comma 4 3 4 4 2 5" xfId="40880"/>
    <cellStyle name="Comma 4 3 4 4 2 6" xfId="40881"/>
    <cellStyle name="Comma 4 3 4 4 2 7" xfId="40882"/>
    <cellStyle name="Comma 4 3 4 4 2 8" xfId="40883"/>
    <cellStyle name="Comma 4 3 4 4 3" xfId="40884"/>
    <cellStyle name="Comma 4 3 4 4 3 2" xfId="40885"/>
    <cellStyle name="Comma 4 3 4 4 3 2 2" xfId="40886"/>
    <cellStyle name="Comma 4 3 4 4 3 2 2 2" xfId="40887"/>
    <cellStyle name="Comma 4 3 4 4 3 2 3" xfId="40888"/>
    <cellStyle name="Comma 4 3 4 4 3 3" xfId="40889"/>
    <cellStyle name="Comma 4 3 4 4 3 3 2" xfId="40890"/>
    <cellStyle name="Comma 4 3 4 4 3 4" xfId="40891"/>
    <cellStyle name="Comma 4 3 4 4 3 5" xfId="40892"/>
    <cellStyle name="Comma 4 3 4 4 3 6" xfId="40893"/>
    <cellStyle name="Comma 4 3 4 4 3 7" xfId="40894"/>
    <cellStyle name="Comma 4 3 4 4 3 8" xfId="40895"/>
    <cellStyle name="Comma 4 3 4 4 4" xfId="40896"/>
    <cellStyle name="Comma 4 3 4 4 4 2" xfId="40897"/>
    <cellStyle name="Comma 4 3 4 4 4 2 2" xfId="40898"/>
    <cellStyle name="Comma 4 3 4 4 4 2 2 2" xfId="40899"/>
    <cellStyle name="Comma 4 3 4 4 4 2 3" xfId="40900"/>
    <cellStyle name="Comma 4 3 4 4 4 3" xfId="40901"/>
    <cellStyle name="Comma 4 3 4 4 4 3 2" xfId="40902"/>
    <cellStyle name="Comma 4 3 4 4 4 4" xfId="40903"/>
    <cellStyle name="Comma 4 3 4 4 4 5" xfId="40904"/>
    <cellStyle name="Comma 4 3 4 4 5" xfId="40905"/>
    <cellStyle name="Comma 4 3 4 4 5 2" xfId="40906"/>
    <cellStyle name="Comma 4 3 4 4 5 2 2" xfId="40907"/>
    <cellStyle name="Comma 4 3 4 4 5 2 2 2" xfId="40908"/>
    <cellStyle name="Comma 4 3 4 4 5 2 3" xfId="40909"/>
    <cellStyle name="Comma 4 3 4 4 5 3" xfId="40910"/>
    <cellStyle name="Comma 4 3 4 4 5 3 2" xfId="40911"/>
    <cellStyle name="Comma 4 3 4 4 5 4" xfId="40912"/>
    <cellStyle name="Comma 4 3 4 4 5 5" xfId="40913"/>
    <cellStyle name="Comma 4 3 4 4 6" xfId="40914"/>
    <cellStyle name="Comma 4 3 4 4 6 2" xfId="40915"/>
    <cellStyle name="Comma 4 3 4 4 6 2 2" xfId="40916"/>
    <cellStyle name="Comma 4 3 4 4 6 3" xfId="40917"/>
    <cellStyle name="Comma 4 3 4 4 7" xfId="40918"/>
    <cellStyle name="Comma 4 3 4 4 7 2" xfId="40919"/>
    <cellStyle name="Comma 4 3 4 4 8" xfId="40920"/>
    <cellStyle name="Comma 4 3 4 4 8 2" xfId="40921"/>
    <cellStyle name="Comma 4 3 4 4 9" xfId="40922"/>
    <cellStyle name="Comma 4 3 4 5" xfId="40923"/>
    <cellStyle name="Comma 4 3 4 5 2" xfId="40924"/>
    <cellStyle name="Comma 4 3 4 5 2 2" xfId="40925"/>
    <cellStyle name="Comma 4 3 4 5 2 2 2" xfId="40926"/>
    <cellStyle name="Comma 4 3 4 5 2 3" xfId="40927"/>
    <cellStyle name="Comma 4 3 4 5 3" xfId="40928"/>
    <cellStyle name="Comma 4 3 4 5 3 2" xfId="40929"/>
    <cellStyle name="Comma 4 3 4 5 4" xfId="40930"/>
    <cellStyle name="Comma 4 3 4 5 5" xfId="40931"/>
    <cellStyle name="Comma 4 3 4 5 6" xfId="40932"/>
    <cellStyle name="Comma 4 3 4 5 7" xfId="40933"/>
    <cellStyle name="Comma 4 3 4 5 8" xfId="40934"/>
    <cellStyle name="Comma 4 3 4 6" xfId="40935"/>
    <cellStyle name="Comma 4 3 4 6 2" xfId="40936"/>
    <cellStyle name="Comma 4 3 4 6 2 2" xfId="40937"/>
    <cellStyle name="Comma 4 3 4 6 2 2 2" xfId="40938"/>
    <cellStyle name="Comma 4 3 4 6 2 3" xfId="40939"/>
    <cellStyle name="Comma 4 3 4 6 3" xfId="40940"/>
    <cellStyle name="Comma 4 3 4 6 3 2" xfId="40941"/>
    <cellStyle name="Comma 4 3 4 6 4" xfId="40942"/>
    <cellStyle name="Comma 4 3 4 6 5" xfId="40943"/>
    <cellStyle name="Comma 4 3 4 6 6" xfId="40944"/>
    <cellStyle name="Comma 4 3 4 6 7" xfId="40945"/>
    <cellStyle name="Comma 4 3 4 6 8" xfId="40946"/>
    <cellStyle name="Comma 4 3 4 7" xfId="40947"/>
    <cellStyle name="Comma 4 3 4 7 2" xfId="40948"/>
    <cellStyle name="Comma 4 3 4 7 2 2" xfId="40949"/>
    <cellStyle name="Comma 4 3 4 7 2 2 2" xfId="40950"/>
    <cellStyle name="Comma 4 3 4 7 2 3" xfId="40951"/>
    <cellStyle name="Comma 4 3 4 7 3" xfId="40952"/>
    <cellStyle name="Comma 4 3 4 7 3 2" xfId="40953"/>
    <cellStyle name="Comma 4 3 4 7 4" xfId="40954"/>
    <cellStyle name="Comma 4 3 4 7 5" xfId="40955"/>
    <cellStyle name="Comma 4 3 4 8" xfId="40956"/>
    <cellStyle name="Comma 4 3 4 8 2" xfId="40957"/>
    <cellStyle name="Comma 4 3 4 8 2 2" xfId="40958"/>
    <cellStyle name="Comma 4 3 4 8 2 2 2" xfId="40959"/>
    <cellStyle name="Comma 4 3 4 8 2 3" xfId="40960"/>
    <cellStyle name="Comma 4 3 4 8 3" xfId="40961"/>
    <cellStyle name="Comma 4 3 4 8 3 2" xfId="40962"/>
    <cellStyle name="Comma 4 3 4 8 4" xfId="40963"/>
    <cellStyle name="Comma 4 3 4 8 5" xfId="40964"/>
    <cellStyle name="Comma 4 3 4 9" xfId="40965"/>
    <cellStyle name="Comma 4 3 4 9 2" xfId="40966"/>
    <cellStyle name="Comma 4 3 4 9 2 2" xfId="40967"/>
    <cellStyle name="Comma 4 3 4 9 2 2 2" xfId="40968"/>
    <cellStyle name="Comma 4 3 4 9 2 3" xfId="40969"/>
    <cellStyle name="Comma 4 3 4 9 3" xfId="40970"/>
    <cellStyle name="Comma 4 3 4 9 3 2" xfId="40971"/>
    <cellStyle name="Comma 4 3 4 9 4" xfId="40972"/>
    <cellStyle name="Comma 4 3 4 9 5" xfId="40973"/>
    <cellStyle name="Comma 4 3 5" xfId="40974"/>
    <cellStyle name="Comma 4 3 5 10" xfId="40975"/>
    <cellStyle name="Comma 4 3 5 11" xfId="40976"/>
    <cellStyle name="Comma 4 3 5 12" xfId="40977"/>
    <cellStyle name="Comma 4 3 5 2" xfId="40978"/>
    <cellStyle name="Comma 4 3 5 2 2" xfId="40979"/>
    <cellStyle name="Comma 4 3 5 2 2 2" xfId="40980"/>
    <cellStyle name="Comma 4 3 5 2 2 2 2" xfId="40981"/>
    <cellStyle name="Comma 4 3 5 2 2 3" xfId="40982"/>
    <cellStyle name="Comma 4 3 5 2 3" xfId="40983"/>
    <cellStyle name="Comma 4 3 5 2 3 2" xfId="40984"/>
    <cellStyle name="Comma 4 3 5 2 4" xfId="40985"/>
    <cellStyle name="Comma 4 3 5 2 5" xfId="40986"/>
    <cellStyle name="Comma 4 3 5 2 6" xfId="40987"/>
    <cellStyle name="Comma 4 3 5 2 7" xfId="40988"/>
    <cellStyle name="Comma 4 3 5 2 8" xfId="40989"/>
    <cellStyle name="Comma 4 3 5 3" xfId="40990"/>
    <cellStyle name="Comma 4 3 5 3 2" xfId="40991"/>
    <cellStyle name="Comma 4 3 5 3 2 2" xfId="40992"/>
    <cellStyle name="Comma 4 3 5 3 2 2 2" xfId="40993"/>
    <cellStyle name="Comma 4 3 5 3 2 3" xfId="40994"/>
    <cellStyle name="Comma 4 3 5 3 3" xfId="40995"/>
    <cellStyle name="Comma 4 3 5 3 3 2" xfId="40996"/>
    <cellStyle name="Comma 4 3 5 3 4" xfId="40997"/>
    <cellStyle name="Comma 4 3 5 3 5" xfId="40998"/>
    <cellStyle name="Comma 4 3 5 3 6" xfId="40999"/>
    <cellStyle name="Comma 4 3 5 3 7" xfId="41000"/>
    <cellStyle name="Comma 4 3 5 3 8" xfId="41001"/>
    <cellStyle name="Comma 4 3 5 4" xfId="41002"/>
    <cellStyle name="Comma 4 3 5 4 2" xfId="41003"/>
    <cellStyle name="Comma 4 3 5 4 2 2" xfId="41004"/>
    <cellStyle name="Comma 4 3 5 4 2 2 2" xfId="41005"/>
    <cellStyle name="Comma 4 3 5 4 2 3" xfId="41006"/>
    <cellStyle name="Comma 4 3 5 4 3" xfId="41007"/>
    <cellStyle name="Comma 4 3 5 4 3 2" xfId="41008"/>
    <cellStyle name="Comma 4 3 5 4 4" xfId="41009"/>
    <cellStyle name="Comma 4 3 5 4 5" xfId="41010"/>
    <cellStyle name="Comma 4 3 5 5" xfId="41011"/>
    <cellStyle name="Comma 4 3 5 5 2" xfId="41012"/>
    <cellStyle name="Comma 4 3 5 5 2 2" xfId="41013"/>
    <cellStyle name="Comma 4 3 5 5 2 2 2" xfId="41014"/>
    <cellStyle name="Comma 4 3 5 5 2 3" xfId="41015"/>
    <cellStyle name="Comma 4 3 5 5 3" xfId="41016"/>
    <cellStyle name="Comma 4 3 5 5 3 2" xfId="41017"/>
    <cellStyle name="Comma 4 3 5 5 4" xfId="41018"/>
    <cellStyle name="Comma 4 3 5 5 5" xfId="41019"/>
    <cellStyle name="Comma 4 3 5 6" xfId="41020"/>
    <cellStyle name="Comma 4 3 5 6 2" xfId="41021"/>
    <cellStyle name="Comma 4 3 5 6 2 2" xfId="41022"/>
    <cellStyle name="Comma 4 3 5 6 2 2 2" xfId="41023"/>
    <cellStyle name="Comma 4 3 5 6 2 3" xfId="41024"/>
    <cellStyle name="Comma 4 3 5 6 3" xfId="41025"/>
    <cellStyle name="Comma 4 3 5 6 3 2" xfId="41026"/>
    <cellStyle name="Comma 4 3 5 6 4" xfId="41027"/>
    <cellStyle name="Comma 4 3 5 6 5" xfId="41028"/>
    <cellStyle name="Comma 4 3 5 7" xfId="41029"/>
    <cellStyle name="Comma 4 3 5 7 2" xfId="41030"/>
    <cellStyle name="Comma 4 3 5 8" xfId="41031"/>
    <cellStyle name="Comma 4 3 5 9" xfId="41032"/>
    <cellStyle name="Comma 4 3 6" xfId="41033"/>
    <cellStyle name="Comma 4 3 6 10" xfId="41034"/>
    <cellStyle name="Comma 4 3 6 11" xfId="41035"/>
    <cellStyle name="Comma 4 3 6 12" xfId="41036"/>
    <cellStyle name="Comma 4 3 6 13" xfId="41037"/>
    <cellStyle name="Comma 4 3 6 14" xfId="41038"/>
    <cellStyle name="Comma 4 3 6 2" xfId="41039"/>
    <cellStyle name="Comma 4 3 6 2 2" xfId="41040"/>
    <cellStyle name="Comma 4 3 6 2 2 2" xfId="41041"/>
    <cellStyle name="Comma 4 3 6 2 2 2 2" xfId="41042"/>
    <cellStyle name="Comma 4 3 6 2 2 3" xfId="41043"/>
    <cellStyle name="Comma 4 3 6 2 3" xfId="41044"/>
    <cellStyle name="Comma 4 3 6 2 3 2" xfId="41045"/>
    <cellStyle name="Comma 4 3 6 2 4" xfId="41046"/>
    <cellStyle name="Comma 4 3 6 2 5" xfId="41047"/>
    <cellStyle name="Comma 4 3 6 2 6" xfId="41048"/>
    <cellStyle name="Comma 4 3 6 2 7" xfId="41049"/>
    <cellStyle name="Comma 4 3 6 2 8" xfId="41050"/>
    <cellStyle name="Comma 4 3 6 3" xfId="41051"/>
    <cellStyle name="Comma 4 3 6 3 2" xfId="41052"/>
    <cellStyle name="Comma 4 3 6 3 2 2" xfId="41053"/>
    <cellStyle name="Comma 4 3 6 3 2 2 2" xfId="41054"/>
    <cellStyle name="Comma 4 3 6 3 2 3" xfId="41055"/>
    <cellStyle name="Comma 4 3 6 3 3" xfId="41056"/>
    <cellStyle name="Comma 4 3 6 3 3 2" xfId="41057"/>
    <cellStyle name="Comma 4 3 6 3 4" xfId="41058"/>
    <cellStyle name="Comma 4 3 6 3 5" xfId="41059"/>
    <cellStyle name="Comma 4 3 6 3 6" xfId="41060"/>
    <cellStyle name="Comma 4 3 6 3 7" xfId="41061"/>
    <cellStyle name="Comma 4 3 6 3 8" xfId="41062"/>
    <cellStyle name="Comma 4 3 6 4" xfId="41063"/>
    <cellStyle name="Comma 4 3 6 4 2" xfId="41064"/>
    <cellStyle name="Comma 4 3 6 4 2 2" xfId="41065"/>
    <cellStyle name="Comma 4 3 6 4 2 2 2" xfId="41066"/>
    <cellStyle name="Comma 4 3 6 4 2 3" xfId="41067"/>
    <cellStyle name="Comma 4 3 6 4 3" xfId="41068"/>
    <cellStyle name="Comma 4 3 6 4 3 2" xfId="41069"/>
    <cellStyle name="Comma 4 3 6 4 4" xfId="41070"/>
    <cellStyle name="Comma 4 3 6 4 5" xfId="41071"/>
    <cellStyle name="Comma 4 3 6 5" xfId="41072"/>
    <cellStyle name="Comma 4 3 6 5 2" xfId="41073"/>
    <cellStyle name="Comma 4 3 6 5 2 2" xfId="41074"/>
    <cellStyle name="Comma 4 3 6 5 2 2 2" xfId="41075"/>
    <cellStyle name="Comma 4 3 6 5 2 3" xfId="41076"/>
    <cellStyle name="Comma 4 3 6 5 3" xfId="41077"/>
    <cellStyle name="Comma 4 3 6 5 3 2" xfId="41078"/>
    <cellStyle name="Comma 4 3 6 5 4" xfId="41079"/>
    <cellStyle name="Comma 4 3 6 5 5" xfId="41080"/>
    <cellStyle name="Comma 4 3 6 6" xfId="41081"/>
    <cellStyle name="Comma 4 3 6 6 2" xfId="41082"/>
    <cellStyle name="Comma 4 3 6 6 2 2" xfId="41083"/>
    <cellStyle name="Comma 4 3 6 6 3" xfId="41084"/>
    <cellStyle name="Comma 4 3 6 7" xfId="41085"/>
    <cellStyle name="Comma 4 3 6 7 2" xfId="41086"/>
    <cellStyle name="Comma 4 3 6 8" xfId="41087"/>
    <cellStyle name="Comma 4 3 6 8 2" xfId="41088"/>
    <cellStyle name="Comma 4 3 6 9" xfId="41089"/>
    <cellStyle name="Comma 4 3 7" xfId="41090"/>
    <cellStyle name="Comma 4 3 7 10" xfId="41091"/>
    <cellStyle name="Comma 4 3 7 11" xfId="41092"/>
    <cellStyle name="Comma 4 3 7 12" xfId="41093"/>
    <cellStyle name="Comma 4 3 7 13" xfId="41094"/>
    <cellStyle name="Comma 4 3 7 14" xfId="41095"/>
    <cellStyle name="Comma 4 3 7 2" xfId="41096"/>
    <cellStyle name="Comma 4 3 7 2 2" xfId="41097"/>
    <cellStyle name="Comma 4 3 7 2 2 2" xfId="41098"/>
    <cellStyle name="Comma 4 3 7 2 2 2 2" xfId="41099"/>
    <cellStyle name="Comma 4 3 7 2 2 3" xfId="41100"/>
    <cellStyle name="Comma 4 3 7 2 3" xfId="41101"/>
    <cellStyle name="Comma 4 3 7 2 3 2" xfId="41102"/>
    <cellStyle name="Comma 4 3 7 2 4" xfId="41103"/>
    <cellStyle name="Comma 4 3 7 2 5" xfId="41104"/>
    <cellStyle name="Comma 4 3 7 2 6" xfId="41105"/>
    <cellStyle name="Comma 4 3 7 2 7" xfId="41106"/>
    <cellStyle name="Comma 4 3 7 2 8" xfId="41107"/>
    <cellStyle name="Comma 4 3 7 3" xfId="41108"/>
    <cellStyle name="Comma 4 3 7 3 2" xfId="41109"/>
    <cellStyle name="Comma 4 3 7 3 2 2" xfId="41110"/>
    <cellStyle name="Comma 4 3 7 3 2 2 2" xfId="41111"/>
    <cellStyle name="Comma 4 3 7 3 2 3" xfId="41112"/>
    <cellStyle name="Comma 4 3 7 3 3" xfId="41113"/>
    <cellStyle name="Comma 4 3 7 3 3 2" xfId="41114"/>
    <cellStyle name="Comma 4 3 7 3 4" xfId="41115"/>
    <cellStyle name="Comma 4 3 7 3 5" xfId="41116"/>
    <cellStyle name="Comma 4 3 7 3 6" xfId="41117"/>
    <cellStyle name="Comma 4 3 7 3 7" xfId="41118"/>
    <cellStyle name="Comma 4 3 7 3 8" xfId="41119"/>
    <cellStyle name="Comma 4 3 7 4" xfId="41120"/>
    <cellStyle name="Comma 4 3 7 4 2" xfId="41121"/>
    <cellStyle name="Comma 4 3 7 4 2 2" xfId="41122"/>
    <cellStyle name="Comma 4 3 7 4 2 2 2" xfId="41123"/>
    <cellStyle name="Comma 4 3 7 4 2 3" xfId="41124"/>
    <cellStyle name="Comma 4 3 7 4 3" xfId="41125"/>
    <cellStyle name="Comma 4 3 7 4 3 2" xfId="41126"/>
    <cellStyle name="Comma 4 3 7 4 4" xfId="41127"/>
    <cellStyle name="Comma 4 3 7 4 5" xfId="41128"/>
    <cellStyle name="Comma 4 3 7 5" xfId="41129"/>
    <cellStyle name="Comma 4 3 7 5 2" xfId="41130"/>
    <cellStyle name="Comma 4 3 7 5 2 2" xfId="41131"/>
    <cellStyle name="Comma 4 3 7 5 2 2 2" xfId="41132"/>
    <cellStyle name="Comma 4 3 7 5 2 3" xfId="41133"/>
    <cellStyle name="Comma 4 3 7 5 3" xfId="41134"/>
    <cellStyle name="Comma 4 3 7 5 3 2" xfId="41135"/>
    <cellStyle name="Comma 4 3 7 5 4" xfId="41136"/>
    <cellStyle name="Comma 4 3 7 5 5" xfId="41137"/>
    <cellStyle name="Comma 4 3 7 6" xfId="41138"/>
    <cellStyle name="Comma 4 3 7 6 2" xfId="41139"/>
    <cellStyle name="Comma 4 3 7 6 2 2" xfId="41140"/>
    <cellStyle name="Comma 4 3 7 6 3" xfId="41141"/>
    <cellStyle name="Comma 4 3 7 7" xfId="41142"/>
    <cellStyle name="Comma 4 3 7 7 2" xfId="41143"/>
    <cellStyle name="Comma 4 3 7 8" xfId="41144"/>
    <cellStyle name="Comma 4 3 7 8 2" xfId="41145"/>
    <cellStyle name="Comma 4 3 7 9" xfId="41146"/>
    <cellStyle name="Comma 4 3 8" xfId="41147"/>
    <cellStyle name="Comma 4 3 8 10" xfId="41148"/>
    <cellStyle name="Comma 4 3 8 11" xfId="41149"/>
    <cellStyle name="Comma 4 3 8 12" xfId="41150"/>
    <cellStyle name="Comma 4 3 8 13" xfId="41151"/>
    <cellStyle name="Comma 4 3 8 14" xfId="41152"/>
    <cellStyle name="Comma 4 3 8 2" xfId="41153"/>
    <cellStyle name="Comma 4 3 8 2 2" xfId="41154"/>
    <cellStyle name="Comma 4 3 8 2 2 2" xfId="41155"/>
    <cellStyle name="Comma 4 3 8 2 2 2 2" xfId="41156"/>
    <cellStyle name="Comma 4 3 8 2 2 3" xfId="41157"/>
    <cellStyle name="Comma 4 3 8 2 3" xfId="41158"/>
    <cellStyle name="Comma 4 3 8 2 3 2" xfId="41159"/>
    <cellStyle name="Comma 4 3 8 2 4" xfId="41160"/>
    <cellStyle name="Comma 4 3 8 2 5" xfId="41161"/>
    <cellStyle name="Comma 4 3 8 3" xfId="41162"/>
    <cellStyle name="Comma 4 3 8 3 2" xfId="41163"/>
    <cellStyle name="Comma 4 3 8 3 2 2" xfId="41164"/>
    <cellStyle name="Comma 4 3 8 3 2 2 2" xfId="41165"/>
    <cellStyle name="Comma 4 3 8 3 2 3" xfId="41166"/>
    <cellStyle name="Comma 4 3 8 3 3" xfId="41167"/>
    <cellStyle name="Comma 4 3 8 3 3 2" xfId="41168"/>
    <cellStyle name="Comma 4 3 8 3 4" xfId="41169"/>
    <cellStyle name="Comma 4 3 8 3 5" xfId="41170"/>
    <cellStyle name="Comma 4 3 8 4" xfId="41171"/>
    <cellStyle name="Comma 4 3 8 4 2" xfId="41172"/>
    <cellStyle name="Comma 4 3 8 4 2 2" xfId="41173"/>
    <cellStyle name="Comma 4 3 8 4 2 2 2" xfId="41174"/>
    <cellStyle name="Comma 4 3 8 4 2 3" xfId="41175"/>
    <cellStyle name="Comma 4 3 8 4 3" xfId="41176"/>
    <cellStyle name="Comma 4 3 8 4 3 2" xfId="41177"/>
    <cellStyle name="Comma 4 3 8 4 4" xfId="41178"/>
    <cellStyle name="Comma 4 3 8 4 5" xfId="41179"/>
    <cellStyle name="Comma 4 3 8 5" xfId="41180"/>
    <cellStyle name="Comma 4 3 8 5 2" xfId="41181"/>
    <cellStyle name="Comma 4 3 8 5 2 2" xfId="41182"/>
    <cellStyle name="Comma 4 3 8 5 2 2 2" xfId="41183"/>
    <cellStyle name="Comma 4 3 8 5 2 3" xfId="41184"/>
    <cellStyle name="Comma 4 3 8 5 3" xfId="41185"/>
    <cellStyle name="Comma 4 3 8 5 3 2" xfId="41186"/>
    <cellStyle name="Comma 4 3 8 5 4" xfId="41187"/>
    <cellStyle name="Comma 4 3 8 5 5" xfId="41188"/>
    <cellStyle name="Comma 4 3 8 6" xfId="41189"/>
    <cellStyle name="Comma 4 3 8 6 2" xfId="41190"/>
    <cellStyle name="Comma 4 3 8 6 2 2" xfId="41191"/>
    <cellStyle name="Comma 4 3 8 6 3" xfId="41192"/>
    <cellStyle name="Comma 4 3 8 7" xfId="41193"/>
    <cellStyle name="Comma 4 3 8 7 2" xfId="41194"/>
    <cellStyle name="Comma 4 3 8 8" xfId="41195"/>
    <cellStyle name="Comma 4 3 8 8 2" xfId="41196"/>
    <cellStyle name="Comma 4 3 8 9" xfId="41197"/>
    <cellStyle name="Comma 4 3 9" xfId="41198"/>
    <cellStyle name="Comma 4 3 9 2" xfId="41199"/>
    <cellStyle name="Comma 4 3 9 2 2" xfId="41200"/>
    <cellStyle name="Comma 4 3 9 2 2 2" xfId="41201"/>
    <cellStyle name="Comma 4 3 9 2 3" xfId="41202"/>
    <cellStyle name="Comma 4 3 9 3" xfId="41203"/>
    <cellStyle name="Comma 4 3 9 3 2" xfId="41204"/>
    <cellStyle name="Comma 4 3 9 4" xfId="41205"/>
    <cellStyle name="Comma 4 3 9 5" xfId="41206"/>
    <cellStyle name="Comma 4 3 9 6" xfId="41207"/>
    <cellStyle name="Comma 4 3 9 7" xfId="41208"/>
    <cellStyle name="Comma 4 3 9 8" xfId="41209"/>
    <cellStyle name="Comma 4 4" xfId="50"/>
    <cellStyle name="Comma 4 4 10" xfId="41211"/>
    <cellStyle name="Comma 4 4 10 2" xfId="41212"/>
    <cellStyle name="Comma 4 4 11" xfId="41213"/>
    <cellStyle name="Comma 4 4 11 2" xfId="41214"/>
    <cellStyle name="Comma 4 4 11 2 2" xfId="41215"/>
    <cellStyle name="Comma 4 4 11 3" xfId="41216"/>
    <cellStyle name="Comma 4 4 11 4" xfId="41217"/>
    <cellStyle name="Comma 4 4 12" xfId="41218"/>
    <cellStyle name="Comma 4 4 12 2" xfId="41219"/>
    <cellStyle name="Comma 4 4 12 2 2" xfId="41220"/>
    <cellStyle name="Comma 4 4 12 3" xfId="41221"/>
    <cellStyle name="Comma 4 4 13" xfId="41222"/>
    <cellStyle name="Comma 4 4 14" xfId="41223"/>
    <cellStyle name="Comma 4 4 14 2" xfId="41224"/>
    <cellStyle name="Comma 4 4 15" xfId="41225"/>
    <cellStyle name="Comma 4 4 16" xfId="41226"/>
    <cellStyle name="Comma 4 4 17" xfId="41227"/>
    <cellStyle name="Comma 4 4 18" xfId="41228"/>
    <cellStyle name="Comma 4 4 19" xfId="41229"/>
    <cellStyle name="Comma 4 4 2" xfId="41230"/>
    <cellStyle name="Comma 4 4 2 10" xfId="41231"/>
    <cellStyle name="Comma 4 4 2 10 2" xfId="41232"/>
    <cellStyle name="Comma 4 4 2 10 2 2" xfId="41233"/>
    <cellStyle name="Comma 4 4 2 10 2 2 2" xfId="41234"/>
    <cellStyle name="Comma 4 4 2 10 2 3" xfId="41235"/>
    <cellStyle name="Comma 4 4 2 10 3" xfId="41236"/>
    <cellStyle name="Comma 4 4 2 10 3 2" xfId="41237"/>
    <cellStyle name="Comma 4 4 2 10 4" xfId="41238"/>
    <cellStyle name="Comma 4 4 2 10 5" xfId="41239"/>
    <cellStyle name="Comma 4 4 2 11" xfId="41240"/>
    <cellStyle name="Comma 4 4 2 11 2" xfId="41241"/>
    <cellStyle name="Comma 4 4 2 11 2 2" xfId="41242"/>
    <cellStyle name="Comma 4 4 2 11 2 2 2" xfId="41243"/>
    <cellStyle name="Comma 4 4 2 11 2 3" xfId="41244"/>
    <cellStyle name="Comma 4 4 2 11 3" xfId="41245"/>
    <cellStyle name="Comma 4 4 2 11 3 2" xfId="41246"/>
    <cellStyle name="Comma 4 4 2 11 4" xfId="41247"/>
    <cellStyle name="Comma 4 4 2 11 5" xfId="41248"/>
    <cellStyle name="Comma 4 4 2 12" xfId="41249"/>
    <cellStyle name="Comma 4 4 2 12 2" xfId="41250"/>
    <cellStyle name="Comma 4 4 2 13" xfId="41251"/>
    <cellStyle name="Comma 4 4 2 13 2" xfId="41252"/>
    <cellStyle name="Comma 4 4 2 13 2 2" xfId="41253"/>
    <cellStyle name="Comma 4 4 2 13 3" xfId="41254"/>
    <cellStyle name="Comma 4 4 2 14" xfId="41255"/>
    <cellStyle name="Comma 4 4 2 14 2" xfId="41256"/>
    <cellStyle name="Comma 4 4 2 15" xfId="41257"/>
    <cellStyle name="Comma 4 4 2 15 2" xfId="41258"/>
    <cellStyle name="Comma 4 4 2 16" xfId="41259"/>
    <cellStyle name="Comma 4 4 2 17" xfId="41260"/>
    <cellStyle name="Comma 4 4 2 18" xfId="41261"/>
    <cellStyle name="Comma 4 4 2 19" xfId="41262"/>
    <cellStyle name="Comma 4 4 2 2" xfId="41263"/>
    <cellStyle name="Comma 4 4 2 2 10" xfId="41264"/>
    <cellStyle name="Comma 4 4 2 2 10 2" xfId="41265"/>
    <cellStyle name="Comma 4 4 2 2 11" xfId="41266"/>
    <cellStyle name="Comma 4 4 2 2 11 2" xfId="41267"/>
    <cellStyle name="Comma 4 4 2 2 12" xfId="41268"/>
    <cellStyle name="Comma 4 4 2 2 13" xfId="41269"/>
    <cellStyle name="Comma 4 4 2 2 14" xfId="41270"/>
    <cellStyle name="Comma 4 4 2 2 15" xfId="41271"/>
    <cellStyle name="Comma 4 4 2 2 16" xfId="41272"/>
    <cellStyle name="Comma 4 4 2 2 17" xfId="41273"/>
    <cellStyle name="Comma 4 4 2 2 2" xfId="41274"/>
    <cellStyle name="Comma 4 4 2 2 2 10" xfId="41275"/>
    <cellStyle name="Comma 4 4 2 2 2 11" xfId="41276"/>
    <cellStyle name="Comma 4 4 2 2 2 12" xfId="41277"/>
    <cellStyle name="Comma 4 4 2 2 2 13" xfId="41278"/>
    <cellStyle name="Comma 4 4 2 2 2 14" xfId="41279"/>
    <cellStyle name="Comma 4 4 2 2 2 2" xfId="41280"/>
    <cellStyle name="Comma 4 4 2 2 2 2 2" xfId="41281"/>
    <cellStyle name="Comma 4 4 2 2 2 2 2 2" xfId="41282"/>
    <cellStyle name="Comma 4 4 2 2 2 2 2 2 2" xfId="41283"/>
    <cellStyle name="Comma 4 4 2 2 2 2 2 3" xfId="41284"/>
    <cellStyle name="Comma 4 4 2 2 2 2 3" xfId="41285"/>
    <cellStyle name="Comma 4 4 2 2 2 2 3 2" xfId="41286"/>
    <cellStyle name="Comma 4 4 2 2 2 2 4" xfId="41287"/>
    <cellStyle name="Comma 4 4 2 2 2 2 5" xfId="41288"/>
    <cellStyle name="Comma 4 4 2 2 2 2 6" xfId="41289"/>
    <cellStyle name="Comma 4 4 2 2 2 2 7" xfId="41290"/>
    <cellStyle name="Comma 4 4 2 2 2 2 8" xfId="41291"/>
    <cellStyle name="Comma 4 4 2 2 2 3" xfId="41292"/>
    <cellStyle name="Comma 4 4 2 2 2 3 2" xfId="41293"/>
    <cellStyle name="Comma 4 4 2 2 2 3 2 2" xfId="41294"/>
    <cellStyle name="Comma 4 4 2 2 2 3 2 2 2" xfId="41295"/>
    <cellStyle name="Comma 4 4 2 2 2 3 2 3" xfId="41296"/>
    <cellStyle name="Comma 4 4 2 2 2 3 3" xfId="41297"/>
    <cellStyle name="Comma 4 4 2 2 2 3 3 2" xfId="41298"/>
    <cellStyle name="Comma 4 4 2 2 2 3 4" xfId="41299"/>
    <cellStyle name="Comma 4 4 2 2 2 3 5" xfId="41300"/>
    <cellStyle name="Comma 4 4 2 2 2 3 6" xfId="41301"/>
    <cellStyle name="Comma 4 4 2 2 2 3 7" xfId="41302"/>
    <cellStyle name="Comma 4 4 2 2 2 3 8" xfId="41303"/>
    <cellStyle name="Comma 4 4 2 2 2 4" xfId="41304"/>
    <cellStyle name="Comma 4 4 2 2 2 4 2" xfId="41305"/>
    <cellStyle name="Comma 4 4 2 2 2 4 2 2" xfId="41306"/>
    <cellStyle name="Comma 4 4 2 2 2 4 2 2 2" xfId="41307"/>
    <cellStyle name="Comma 4 4 2 2 2 4 2 3" xfId="41308"/>
    <cellStyle name="Comma 4 4 2 2 2 4 3" xfId="41309"/>
    <cellStyle name="Comma 4 4 2 2 2 4 3 2" xfId="41310"/>
    <cellStyle name="Comma 4 4 2 2 2 4 4" xfId="41311"/>
    <cellStyle name="Comma 4 4 2 2 2 4 5" xfId="41312"/>
    <cellStyle name="Comma 4 4 2 2 2 5" xfId="41313"/>
    <cellStyle name="Comma 4 4 2 2 2 5 2" xfId="41314"/>
    <cellStyle name="Comma 4 4 2 2 2 5 2 2" xfId="41315"/>
    <cellStyle name="Comma 4 4 2 2 2 5 2 2 2" xfId="41316"/>
    <cellStyle name="Comma 4 4 2 2 2 5 2 3" xfId="41317"/>
    <cellStyle name="Comma 4 4 2 2 2 5 3" xfId="41318"/>
    <cellStyle name="Comma 4 4 2 2 2 5 3 2" xfId="41319"/>
    <cellStyle name="Comma 4 4 2 2 2 5 4" xfId="41320"/>
    <cellStyle name="Comma 4 4 2 2 2 5 5" xfId="41321"/>
    <cellStyle name="Comma 4 4 2 2 2 6" xfId="41322"/>
    <cellStyle name="Comma 4 4 2 2 2 6 2" xfId="41323"/>
    <cellStyle name="Comma 4 4 2 2 2 6 2 2" xfId="41324"/>
    <cellStyle name="Comma 4 4 2 2 2 6 3" xfId="41325"/>
    <cellStyle name="Comma 4 4 2 2 2 7" xfId="41326"/>
    <cellStyle name="Comma 4 4 2 2 2 7 2" xfId="41327"/>
    <cellStyle name="Comma 4 4 2 2 2 8" xfId="41328"/>
    <cellStyle name="Comma 4 4 2 2 2 8 2" xfId="41329"/>
    <cellStyle name="Comma 4 4 2 2 2 9" xfId="41330"/>
    <cellStyle name="Comma 4 4 2 2 3" xfId="41331"/>
    <cellStyle name="Comma 4 4 2 2 3 10" xfId="41332"/>
    <cellStyle name="Comma 4 4 2 2 3 11" xfId="41333"/>
    <cellStyle name="Comma 4 4 2 2 3 12" xfId="41334"/>
    <cellStyle name="Comma 4 4 2 2 3 13" xfId="41335"/>
    <cellStyle name="Comma 4 4 2 2 3 14" xfId="41336"/>
    <cellStyle name="Comma 4 4 2 2 3 2" xfId="41337"/>
    <cellStyle name="Comma 4 4 2 2 3 2 2" xfId="41338"/>
    <cellStyle name="Comma 4 4 2 2 3 2 2 2" xfId="41339"/>
    <cellStyle name="Comma 4 4 2 2 3 2 2 2 2" xfId="41340"/>
    <cellStyle name="Comma 4 4 2 2 3 2 2 3" xfId="41341"/>
    <cellStyle name="Comma 4 4 2 2 3 2 3" xfId="41342"/>
    <cellStyle name="Comma 4 4 2 2 3 2 3 2" xfId="41343"/>
    <cellStyle name="Comma 4 4 2 2 3 2 4" xfId="41344"/>
    <cellStyle name="Comma 4 4 2 2 3 2 5" xfId="41345"/>
    <cellStyle name="Comma 4 4 2 2 3 2 6" xfId="41346"/>
    <cellStyle name="Comma 4 4 2 2 3 2 7" xfId="41347"/>
    <cellStyle name="Comma 4 4 2 2 3 2 8" xfId="41348"/>
    <cellStyle name="Comma 4 4 2 2 3 3" xfId="41349"/>
    <cellStyle name="Comma 4 4 2 2 3 3 2" xfId="41350"/>
    <cellStyle name="Comma 4 4 2 2 3 3 2 2" xfId="41351"/>
    <cellStyle name="Comma 4 4 2 2 3 3 2 2 2" xfId="41352"/>
    <cellStyle name="Comma 4 4 2 2 3 3 2 3" xfId="41353"/>
    <cellStyle name="Comma 4 4 2 2 3 3 3" xfId="41354"/>
    <cellStyle name="Comma 4 4 2 2 3 3 3 2" xfId="41355"/>
    <cellStyle name="Comma 4 4 2 2 3 3 4" xfId="41356"/>
    <cellStyle name="Comma 4 4 2 2 3 3 5" xfId="41357"/>
    <cellStyle name="Comma 4 4 2 2 3 3 6" xfId="41358"/>
    <cellStyle name="Comma 4 4 2 2 3 3 7" xfId="41359"/>
    <cellStyle name="Comma 4 4 2 2 3 3 8" xfId="41360"/>
    <cellStyle name="Comma 4 4 2 2 3 4" xfId="41361"/>
    <cellStyle name="Comma 4 4 2 2 3 4 2" xfId="41362"/>
    <cellStyle name="Comma 4 4 2 2 3 4 2 2" xfId="41363"/>
    <cellStyle name="Comma 4 4 2 2 3 4 2 2 2" xfId="41364"/>
    <cellStyle name="Comma 4 4 2 2 3 4 2 3" xfId="41365"/>
    <cellStyle name="Comma 4 4 2 2 3 4 3" xfId="41366"/>
    <cellStyle name="Comma 4 4 2 2 3 4 3 2" xfId="41367"/>
    <cellStyle name="Comma 4 4 2 2 3 4 4" xfId="41368"/>
    <cellStyle name="Comma 4 4 2 2 3 4 5" xfId="41369"/>
    <cellStyle name="Comma 4 4 2 2 3 5" xfId="41370"/>
    <cellStyle name="Comma 4 4 2 2 3 5 2" xfId="41371"/>
    <cellStyle name="Comma 4 4 2 2 3 5 2 2" xfId="41372"/>
    <cellStyle name="Comma 4 4 2 2 3 5 2 2 2" xfId="41373"/>
    <cellStyle name="Comma 4 4 2 2 3 5 2 3" xfId="41374"/>
    <cellStyle name="Comma 4 4 2 2 3 5 3" xfId="41375"/>
    <cellStyle name="Comma 4 4 2 2 3 5 3 2" xfId="41376"/>
    <cellStyle name="Comma 4 4 2 2 3 5 4" xfId="41377"/>
    <cellStyle name="Comma 4 4 2 2 3 5 5" xfId="41378"/>
    <cellStyle name="Comma 4 4 2 2 3 6" xfId="41379"/>
    <cellStyle name="Comma 4 4 2 2 3 6 2" xfId="41380"/>
    <cellStyle name="Comma 4 4 2 2 3 6 2 2" xfId="41381"/>
    <cellStyle name="Comma 4 4 2 2 3 6 3" xfId="41382"/>
    <cellStyle name="Comma 4 4 2 2 3 7" xfId="41383"/>
    <cellStyle name="Comma 4 4 2 2 3 7 2" xfId="41384"/>
    <cellStyle name="Comma 4 4 2 2 3 8" xfId="41385"/>
    <cellStyle name="Comma 4 4 2 2 3 8 2" xfId="41386"/>
    <cellStyle name="Comma 4 4 2 2 3 9" xfId="41387"/>
    <cellStyle name="Comma 4 4 2 2 4" xfId="41388"/>
    <cellStyle name="Comma 4 4 2 2 4 10" xfId="41389"/>
    <cellStyle name="Comma 4 4 2 2 4 11" xfId="41390"/>
    <cellStyle name="Comma 4 4 2 2 4 12" xfId="41391"/>
    <cellStyle name="Comma 4 4 2 2 4 13" xfId="41392"/>
    <cellStyle name="Comma 4 4 2 2 4 14" xfId="41393"/>
    <cellStyle name="Comma 4 4 2 2 4 2" xfId="41394"/>
    <cellStyle name="Comma 4 4 2 2 4 2 2" xfId="41395"/>
    <cellStyle name="Comma 4 4 2 2 4 2 2 2" xfId="41396"/>
    <cellStyle name="Comma 4 4 2 2 4 2 2 2 2" xfId="41397"/>
    <cellStyle name="Comma 4 4 2 2 4 2 2 3" xfId="41398"/>
    <cellStyle name="Comma 4 4 2 2 4 2 3" xfId="41399"/>
    <cellStyle name="Comma 4 4 2 2 4 2 3 2" xfId="41400"/>
    <cellStyle name="Comma 4 4 2 2 4 2 4" xfId="41401"/>
    <cellStyle name="Comma 4 4 2 2 4 2 5" xfId="41402"/>
    <cellStyle name="Comma 4 4 2 2 4 2 6" xfId="41403"/>
    <cellStyle name="Comma 4 4 2 2 4 2 7" xfId="41404"/>
    <cellStyle name="Comma 4 4 2 2 4 2 8" xfId="41405"/>
    <cellStyle name="Comma 4 4 2 2 4 3" xfId="41406"/>
    <cellStyle name="Comma 4 4 2 2 4 3 2" xfId="41407"/>
    <cellStyle name="Comma 4 4 2 2 4 3 2 2" xfId="41408"/>
    <cellStyle name="Comma 4 4 2 2 4 3 2 2 2" xfId="41409"/>
    <cellStyle name="Comma 4 4 2 2 4 3 2 3" xfId="41410"/>
    <cellStyle name="Comma 4 4 2 2 4 3 3" xfId="41411"/>
    <cellStyle name="Comma 4 4 2 2 4 3 3 2" xfId="41412"/>
    <cellStyle name="Comma 4 4 2 2 4 3 4" xfId="41413"/>
    <cellStyle name="Comma 4 4 2 2 4 3 5" xfId="41414"/>
    <cellStyle name="Comma 4 4 2 2 4 3 6" xfId="41415"/>
    <cellStyle name="Comma 4 4 2 2 4 3 7" xfId="41416"/>
    <cellStyle name="Comma 4 4 2 2 4 3 8" xfId="41417"/>
    <cellStyle name="Comma 4 4 2 2 4 4" xfId="41418"/>
    <cellStyle name="Comma 4 4 2 2 4 4 2" xfId="41419"/>
    <cellStyle name="Comma 4 4 2 2 4 4 2 2" xfId="41420"/>
    <cellStyle name="Comma 4 4 2 2 4 4 2 2 2" xfId="41421"/>
    <cellStyle name="Comma 4 4 2 2 4 4 2 3" xfId="41422"/>
    <cellStyle name="Comma 4 4 2 2 4 4 3" xfId="41423"/>
    <cellStyle name="Comma 4 4 2 2 4 4 3 2" xfId="41424"/>
    <cellStyle name="Comma 4 4 2 2 4 4 4" xfId="41425"/>
    <cellStyle name="Comma 4 4 2 2 4 4 5" xfId="41426"/>
    <cellStyle name="Comma 4 4 2 2 4 5" xfId="41427"/>
    <cellStyle name="Comma 4 4 2 2 4 5 2" xfId="41428"/>
    <cellStyle name="Comma 4 4 2 2 4 5 2 2" xfId="41429"/>
    <cellStyle name="Comma 4 4 2 2 4 5 2 2 2" xfId="41430"/>
    <cellStyle name="Comma 4 4 2 2 4 5 2 3" xfId="41431"/>
    <cellStyle name="Comma 4 4 2 2 4 5 3" xfId="41432"/>
    <cellStyle name="Comma 4 4 2 2 4 5 3 2" xfId="41433"/>
    <cellStyle name="Comma 4 4 2 2 4 5 4" xfId="41434"/>
    <cellStyle name="Comma 4 4 2 2 4 5 5" xfId="41435"/>
    <cellStyle name="Comma 4 4 2 2 4 6" xfId="41436"/>
    <cellStyle name="Comma 4 4 2 2 4 6 2" xfId="41437"/>
    <cellStyle name="Comma 4 4 2 2 4 6 2 2" xfId="41438"/>
    <cellStyle name="Comma 4 4 2 2 4 6 3" xfId="41439"/>
    <cellStyle name="Comma 4 4 2 2 4 7" xfId="41440"/>
    <cellStyle name="Comma 4 4 2 2 4 7 2" xfId="41441"/>
    <cellStyle name="Comma 4 4 2 2 4 8" xfId="41442"/>
    <cellStyle name="Comma 4 4 2 2 4 8 2" xfId="41443"/>
    <cellStyle name="Comma 4 4 2 2 4 9" xfId="41444"/>
    <cellStyle name="Comma 4 4 2 2 5" xfId="41445"/>
    <cellStyle name="Comma 4 4 2 2 5 2" xfId="41446"/>
    <cellStyle name="Comma 4 4 2 2 5 2 2" xfId="41447"/>
    <cellStyle name="Comma 4 4 2 2 5 2 2 2" xfId="41448"/>
    <cellStyle name="Comma 4 4 2 2 5 2 3" xfId="41449"/>
    <cellStyle name="Comma 4 4 2 2 5 3" xfId="41450"/>
    <cellStyle name="Comma 4 4 2 2 5 3 2" xfId="41451"/>
    <cellStyle name="Comma 4 4 2 2 5 4" xfId="41452"/>
    <cellStyle name="Comma 4 4 2 2 5 5" xfId="41453"/>
    <cellStyle name="Comma 4 4 2 2 5 6" xfId="41454"/>
    <cellStyle name="Comma 4 4 2 2 5 7" xfId="41455"/>
    <cellStyle name="Comma 4 4 2 2 5 8" xfId="41456"/>
    <cellStyle name="Comma 4 4 2 2 6" xfId="41457"/>
    <cellStyle name="Comma 4 4 2 2 6 2" xfId="41458"/>
    <cellStyle name="Comma 4 4 2 2 6 2 2" xfId="41459"/>
    <cellStyle name="Comma 4 4 2 2 6 2 2 2" xfId="41460"/>
    <cellStyle name="Comma 4 4 2 2 6 2 3" xfId="41461"/>
    <cellStyle name="Comma 4 4 2 2 6 3" xfId="41462"/>
    <cellStyle name="Comma 4 4 2 2 6 3 2" xfId="41463"/>
    <cellStyle name="Comma 4 4 2 2 6 4" xfId="41464"/>
    <cellStyle name="Comma 4 4 2 2 6 5" xfId="41465"/>
    <cellStyle name="Comma 4 4 2 2 6 6" xfId="41466"/>
    <cellStyle name="Comma 4 4 2 2 6 7" xfId="41467"/>
    <cellStyle name="Comma 4 4 2 2 6 8" xfId="41468"/>
    <cellStyle name="Comma 4 4 2 2 7" xfId="41469"/>
    <cellStyle name="Comma 4 4 2 2 7 2" xfId="41470"/>
    <cellStyle name="Comma 4 4 2 2 7 2 2" xfId="41471"/>
    <cellStyle name="Comma 4 4 2 2 7 2 2 2" xfId="41472"/>
    <cellStyle name="Comma 4 4 2 2 7 2 3" xfId="41473"/>
    <cellStyle name="Comma 4 4 2 2 7 3" xfId="41474"/>
    <cellStyle name="Comma 4 4 2 2 7 3 2" xfId="41475"/>
    <cellStyle name="Comma 4 4 2 2 7 4" xfId="41476"/>
    <cellStyle name="Comma 4 4 2 2 7 5" xfId="41477"/>
    <cellStyle name="Comma 4 4 2 2 8" xfId="41478"/>
    <cellStyle name="Comma 4 4 2 2 8 2" xfId="41479"/>
    <cellStyle name="Comma 4 4 2 2 8 2 2" xfId="41480"/>
    <cellStyle name="Comma 4 4 2 2 8 2 2 2" xfId="41481"/>
    <cellStyle name="Comma 4 4 2 2 8 2 3" xfId="41482"/>
    <cellStyle name="Comma 4 4 2 2 8 3" xfId="41483"/>
    <cellStyle name="Comma 4 4 2 2 8 3 2" xfId="41484"/>
    <cellStyle name="Comma 4 4 2 2 8 4" xfId="41485"/>
    <cellStyle name="Comma 4 4 2 2 8 5" xfId="41486"/>
    <cellStyle name="Comma 4 4 2 2 9" xfId="41487"/>
    <cellStyle name="Comma 4 4 2 2 9 2" xfId="41488"/>
    <cellStyle name="Comma 4 4 2 2 9 2 2" xfId="41489"/>
    <cellStyle name="Comma 4 4 2 2 9 3" xfId="41490"/>
    <cellStyle name="Comma 4 4 2 20" xfId="41491"/>
    <cellStyle name="Comma 4 4 2 21" xfId="41492"/>
    <cellStyle name="Comma 4 4 2 3" xfId="41493"/>
    <cellStyle name="Comma 4 4 2 3 10" xfId="41494"/>
    <cellStyle name="Comma 4 4 2 3 11" xfId="41495"/>
    <cellStyle name="Comma 4 4 2 3 12" xfId="41496"/>
    <cellStyle name="Comma 4 4 2 3 13" xfId="41497"/>
    <cellStyle name="Comma 4 4 2 3 14" xfId="41498"/>
    <cellStyle name="Comma 4 4 2 3 2" xfId="41499"/>
    <cellStyle name="Comma 4 4 2 3 2 2" xfId="41500"/>
    <cellStyle name="Comma 4 4 2 3 2 2 2" xfId="41501"/>
    <cellStyle name="Comma 4 4 2 3 2 2 2 2" xfId="41502"/>
    <cellStyle name="Comma 4 4 2 3 2 2 3" xfId="41503"/>
    <cellStyle name="Comma 4 4 2 3 2 3" xfId="41504"/>
    <cellStyle name="Comma 4 4 2 3 2 3 2" xfId="41505"/>
    <cellStyle name="Comma 4 4 2 3 2 4" xfId="41506"/>
    <cellStyle name="Comma 4 4 2 3 2 5" xfId="41507"/>
    <cellStyle name="Comma 4 4 2 3 2 6" xfId="41508"/>
    <cellStyle name="Comma 4 4 2 3 2 7" xfId="41509"/>
    <cellStyle name="Comma 4 4 2 3 2 8" xfId="41510"/>
    <cellStyle name="Comma 4 4 2 3 3" xfId="41511"/>
    <cellStyle name="Comma 4 4 2 3 3 2" xfId="41512"/>
    <cellStyle name="Comma 4 4 2 3 3 2 2" xfId="41513"/>
    <cellStyle name="Comma 4 4 2 3 3 2 2 2" xfId="41514"/>
    <cellStyle name="Comma 4 4 2 3 3 2 3" xfId="41515"/>
    <cellStyle name="Comma 4 4 2 3 3 3" xfId="41516"/>
    <cellStyle name="Comma 4 4 2 3 3 3 2" xfId="41517"/>
    <cellStyle name="Comma 4 4 2 3 3 4" xfId="41518"/>
    <cellStyle name="Comma 4 4 2 3 3 5" xfId="41519"/>
    <cellStyle name="Comma 4 4 2 3 3 6" xfId="41520"/>
    <cellStyle name="Comma 4 4 2 3 3 7" xfId="41521"/>
    <cellStyle name="Comma 4 4 2 3 3 8" xfId="41522"/>
    <cellStyle name="Comma 4 4 2 3 4" xfId="41523"/>
    <cellStyle name="Comma 4 4 2 3 4 2" xfId="41524"/>
    <cellStyle name="Comma 4 4 2 3 4 2 2" xfId="41525"/>
    <cellStyle name="Comma 4 4 2 3 4 2 2 2" xfId="41526"/>
    <cellStyle name="Comma 4 4 2 3 4 2 3" xfId="41527"/>
    <cellStyle name="Comma 4 4 2 3 4 3" xfId="41528"/>
    <cellStyle name="Comma 4 4 2 3 4 3 2" xfId="41529"/>
    <cellStyle name="Comma 4 4 2 3 4 4" xfId="41530"/>
    <cellStyle name="Comma 4 4 2 3 4 5" xfId="41531"/>
    <cellStyle name="Comma 4 4 2 3 5" xfId="41532"/>
    <cellStyle name="Comma 4 4 2 3 5 2" xfId="41533"/>
    <cellStyle name="Comma 4 4 2 3 5 2 2" xfId="41534"/>
    <cellStyle name="Comma 4 4 2 3 5 2 2 2" xfId="41535"/>
    <cellStyle name="Comma 4 4 2 3 5 2 3" xfId="41536"/>
    <cellStyle name="Comma 4 4 2 3 5 3" xfId="41537"/>
    <cellStyle name="Comma 4 4 2 3 5 3 2" xfId="41538"/>
    <cellStyle name="Comma 4 4 2 3 5 4" xfId="41539"/>
    <cellStyle name="Comma 4 4 2 3 5 5" xfId="41540"/>
    <cellStyle name="Comma 4 4 2 3 6" xfId="41541"/>
    <cellStyle name="Comma 4 4 2 3 6 2" xfId="41542"/>
    <cellStyle name="Comma 4 4 2 3 6 2 2" xfId="41543"/>
    <cellStyle name="Comma 4 4 2 3 6 3" xfId="41544"/>
    <cellStyle name="Comma 4 4 2 3 7" xfId="41545"/>
    <cellStyle name="Comma 4 4 2 3 7 2" xfId="41546"/>
    <cellStyle name="Comma 4 4 2 3 8" xfId="41547"/>
    <cellStyle name="Comma 4 4 2 3 8 2" xfId="41548"/>
    <cellStyle name="Comma 4 4 2 3 9" xfId="41549"/>
    <cellStyle name="Comma 4 4 2 4" xfId="41550"/>
    <cellStyle name="Comma 4 4 2 4 10" xfId="41551"/>
    <cellStyle name="Comma 4 4 2 4 11" xfId="41552"/>
    <cellStyle name="Comma 4 4 2 4 12" xfId="41553"/>
    <cellStyle name="Comma 4 4 2 4 13" xfId="41554"/>
    <cellStyle name="Comma 4 4 2 4 14" xfId="41555"/>
    <cellStyle name="Comma 4 4 2 4 2" xfId="41556"/>
    <cellStyle name="Comma 4 4 2 4 2 2" xfId="41557"/>
    <cellStyle name="Comma 4 4 2 4 2 2 2" xfId="41558"/>
    <cellStyle name="Comma 4 4 2 4 2 2 2 2" xfId="41559"/>
    <cellStyle name="Comma 4 4 2 4 2 2 3" xfId="41560"/>
    <cellStyle name="Comma 4 4 2 4 2 3" xfId="41561"/>
    <cellStyle name="Comma 4 4 2 4 2 3 2" xfId="41562"/>
    <cellStyle name="Comma 4 4 2 4 2 4" xfId="41563"/>
    <cellStyle name="Comma 4 4 2 4 2 5" xfId="41564"/>
    <cellStyle name="Comma 4 4 2 4 2 6" xfId="41565"/>
    <cellStyle name="Comma 4 4 2 4 2 7" xfId="41566"/>
    <cellStyle name="Comma 4 4 2 4 2 8" xfId="41567"/>
    <cellStyle name="Comma 4 4 2 4 3" xfId="41568"/>
    <cellStyle name="Comma 4 4 2 4 3 2" xfId="41569"/>
    <cellStyle name="Comma 4 4 2 4 3 2 2" xfId="41570"/>
    <cellStyle name="Comma 4 4 2 4 3 2 2 2" xfId="41571"/>
    <cellStyle name="Comma 4 4 2 4 3 2 3" xfId="41572"/>
    <cellStyle name="Comma 4 4 2 4 3 3" xfId="41573"/>
    <cellStyle name="Comma 4 4 2 4 3 3 2" xfId="41574"/>
    <cellStyle name="Comma 4 4 2 4 3 4" xfId="41575"/>
    <cellStyle name="Comma 4 4 2 4 3 5" xfId="41576"/>
    <cellStyle name="Comma 4 4 2 4 3 6" xfId="41577"/>
    <cellStyle name="Comma 4 4 2 4 3 7" xfId="41578"/>
    <cellStyle name="Comma 4 4 2 4 3 8" xfId="41579"/>
    <cellStyle name="Comma 4 4 2 4 4" xfId="41580"/>
    <cellStyle name="Comma 4 4 2 4 4 2" xfId="41581"/>
    <cellStyle name="Comma 4 4 2 4 4 2 2" xfId="41582"/>
    <cellStyle name="Comma 4 4 2 4 4 2 2 2" xfId="41583"/>
    <cellStyle name="Comma 4 4 2 4 4 2 3" xfId="41584"/>
    <cellStyle name="Comma 4 4 2 4 4 3" xfId="41585"/>
    <cellStyle name="Comma 4 4 2 4 4 3 2" xfId="41586"/>
    <cellStyle name="Comma 4 4 2 4 4 4" xfId="41587"/>
    <cellStyle name="Comma 4 4 2 4 4 5" xfId="41588"/>
    <cellStyle name="Comma 4 4 2 4 5" xfId="41589"/>
    <cellStyle name="Comma 4 4 2 4 5 2" xfId="41590"/>
    <cellStyle name="Comma 4 4 2 4 5 2 2" xfId="41591"/>
    <cellStyle name="Comma 4 4 2 4 5 2 2 2" xfId="41592"/>
    <cellStyle name="Comma 4 4 2 4 5 2 3" xfId="41593"/>
    <cellStyle name="Comma 4 4 2 4 5 3" xfId="41594"/>
    <cellStyle name="Comma 4 4 2 4 5 3 2" xfId="41595"/>
    <cellStyle name="Comma 4 4 2 4 5 4" xfId="41596"/>
    <cellStyle name="Comma 4 4 2 4 5 5" xfId="41597"/>
    <cellStyle name="Comma 4 4 2 4 6" xfId="41598"/>
    <cellStyle name="Comma 4 4 2 4 6 2" xfId="41599"/>
    <cellStyle name="Comma 4 4 2 4 6 2 2" xfId="41600"/>
    <cellStyle name="Comma 4 4 2 4 6 3" xfId="41601"/>
    <cellStyle name="Comma 4 4 2 4 7" xfId="41602"/>
    <cellStyle name="Comma 4 4 2 4 7 2" xfId="41603"/>
    <cellStyle name="Comma 4 4 2 4 8" xfId="41604"/>
    <cellStyle name="Comma 4 4 2 4 8 2" xfId="41605"/>
    <cellStyle name="Comma 4 4 2 4 9" xfId="41606"/>
    <cellStyle name="Comma 4 4 2 5" xfId="41607"/>
    <cellStyle name="Comma 4 4 2 5 10" xfId="41608"/>
    <cellStyle name="Comma 4 4 2 5 11" xfId="41609"/>
    <cellStyle name="Comma 4 4 2 5 12" xfId="41610"/>
    <cellStyle name="Comma 4 4 2 5 13" xfId="41611"/>
    <cellStyle name="Comma 4 4 2 5 14" xfId="41612"/>
    <cellStyle name="Comma 4 4 2 5 2" xfId="41613"/>
    <cellStyle name="Comma 4 4 2 5 2 2" xfId="41614"/>
    <cellStyle name="Comma 4 4 2 5 2 2 2" xfId="41615"/>
    <cellStyle name="Comma 4 4 2 5 2 2 2 2" xfId="41616"/>
    <cellStyle name="Comma 4 4 2 5 2 2 3" xfId="41617"/>
    <cellStyle name="Comma 4 4 2 5 2 3" xfId="41618"/>
    <cellStyle name="Comma 4 4 2 5 2 3 2" xfId="41619"/>
    <cellStyle name="Comma 4 4 2 5 2 4" xfId="41620"/>
    <cellStyle name="Comma 4 4 2 5 2 5" xfId="41621"/>
    <cellStyle name="Comma 4 4 2 5 2 6" xfId="41622"/>
    <cellStyle name="Comma 4 4 2 5 2 7" xfId="41623"/>
    <cellStyle name="Comma 4 4 2 5 2 8" xfId="41624"/>
    <cellStyle name="Comma 4 4 2 5 3" xfId="41625"/>
    <cellStyle name="Comma 4 4 2 5 3 2" xfId="41626"/>
    <cellStyle name="Comma 4 4 2 5 3 2 2" xfId="41627"/>
    <cellStyle name="Comma 4 4 2 5 3 2 2 2" xfId="41628"/>
    <cellStyle name="Comma 4 4 2 5 3 2 3" xfId="41629"/>
    <cellStyle name="Comma 4 4 2 5 3 3" xfId="41630"/>
    <cellStyle name="Comma 4 4 2 5 3 3 2" xfId="41631"/>
    <cellStyle name="Comma 4 4 2 5 3 4" xfId="41632"/>
    <cellStyle name="Comma 4 4 2 5 3 5" xfId="41633"/>
    <cellStyle name="Comma 4 4 2 5 3 6" xfId="41634"/>
    <cellStyle name="Comma 4 4 2 5 3 7" xfId="41635"/>
    <cellStyle name="Comma 4 4 2 5 3 8" xfId="41636"/>
    <cellStyle name="Comma 4 4 2 5 4" xfId="41637"/>
    <cellStyle name="Comma 4 4 2 5 4 2" xfId="41638"/>
    <cellStyle name="Comma 4 4 2 5 4 2 2" xfId="41639"/>
    <cellStyle name="Comma 4 4 2 5 4 2 2 2" xfId="41640"/>
    <cellStyle name="Comma 4 4 2 5 4 2 3" xfId="41641"/>
    <cellStyle name="Comma 4 4 2 5 4 3" xfId="41642"/>
    <cellStyle name="Comma 4 4 2 5 4 3 2" xfId="41643"/>
    <cellStyle name="Comma 4 4 2 5 4 4" xfId="41644"/>
    <cellStyle name="Comma 4 4 2 5 4 5" xfId="41645"/>
    <cellStyle name="Comma 4 4 2 5 5" xfId="41646"/>
    <cellStyle name="Comma 4 4 2 5 5 2" xfId="41647"/>
    <cellStyle name="Comma 4 4 2 5 5 2 2" xfId="41648"/>
    <cellStyle name="Comma 4 4 2 5 5 2 2 2" xfId="41649"/>
    <cellStyle name="Comma 4 4 2 5 5 2 3" xfId="41650"/>
    <cellStyle name="Comma 4 4 2 5 5 3" xfId="41651"/>
    <cellStyle name="Comma 4 4 2 5 5 3 2" xfId="41652"/>
    <cellStyle name="Comma 4 4 2 5 5 4" xfId="41653"/>
    <cellStyle name="Comma 4 4 2 5 5 5" xfId="41654"/>
    <cellStyle name="Comma 4 4 2 5 6" xfId="41655"/>
    <cellStyle name="Comma 4 4 2 5 6 2" xfId="41656"/>
    <cellStyle name="Comma 4 4 2 5 6 2 2" xfId="41657"/>
    <cellStyle name="Comma 4 4 2 5 6 3" xfId="41658"/>
    <cellStyle name="Comma 4 4 2 5 7" xfId="41659"/>
    <cellStyle name="Comma 4 4 2 5 7 2" xfId="41660"/>
    <cellStyle name="Comma 4 4 2 5 8" xfId="41661"/>
    <cellStyle name="Comma 4 4 2 5 8 2" xfId="41662"/>
    <cellStyle name="Comma 4 4 2 5 9" xfId="41663"/>
    <cellStyle name="Comma 4 4 2 6" xfId="41664"/>
    <cellStyle name="Comma 4 4 2 6 2" xfId="41665"/>
    <cellStyle name="Comma 4 4 2 6 2 2" xfId="41666"/>
    <cellStyle name="Comma 4 4 2 6 2 2 2" xfId="41667"/>
    <cellStyle name="Comma 4 4 2 6 2 3" xfId="41668"/>
    <cellStyle name="Comma 4 4 2 6 3" xfId="41669"/>
    <cellStyle name="Comma 4 4 2 6 3 2" xfId="41670"/>
    <cellStyle name="Comma 4 4 2 6 4" xfId="41671"/>
    <cellStyle name="Comma 4 4 2 6 5" xfId="41672"/>
    <cellStyle name="Comma 4 4 2 6 6" xfId="41673"/>
    <cellStyle name="Comma 4 4 2 6 7" xfId="41674"/>
    <cellStyle name="Comma 4 4 2 6 8" xfId="41675"/>
    <cellStyle name="Comma 4 4 2 7" xfId="41676"/>
    <cellStyle name="Comma 4 4 2 7 2" xfId="41677"/>
    <cellStyle name="Comma 4 4 2 7 2 2" xfId="41678"/>
    <cellStyle name="Comma 4 4 2 7 2 2 2" xfId="41679"/>
    <cellStyle name="Comma 4 4 2 7 2 3" xfId="41680"/>
    <cellStyle name="Comma 4 4 2 7 3" xfId="41681"/>
    <cellStyle name="Comma 4 4 2 7 3 2" xfId="41682"/>
    <cellStyle name="Comma 4 4 2 7 4" xfId="41683"/>
    <cellStyle name="Comma 4 4 2 7 5" xfId="41684"/>
    <cellStyle name="Comma 4 4 2 7 6" xfId="41685"/>
    <cellStyle name="Comma 4 4 2 7 7" xfId="41686"/>
    <cellStyle name="Comma 4 4 2 7 8" xfId="41687"/>
    <cellStyle name="Comma 4 4 2 8" xfId="41688"/>
    <cellStyle name="Comma 4 4 2 8 2" xfId="41689"/>
    <cellStyle name="Comma 4 4 2 8 2 2" xfId="41690"/>
    <cellStyle name="Comma 4 4 2 8 2 2 2" xfId="41691"/>
    <cellStyle name="Comma 4 4 2 8 2 3" xfId="41692"/>
    <cellStyle name="Comma 4 4 2 8 3" xfId="41693"/>
    <cellStyle name="Comma 4 4 2 8 3 2" xfId="41694"/>
    <cellStyle name="Comma 4 4 2 8 4" xfId="41695"/>
    <cellStyle name="Comma 4 4 2 8 5" xfId="41696"/>
    <cellStyle name="Comma 4 4 2 9" xfId="41697"/>
    <cellStyle name="Comma 4 4 2 9 2" xfId="41698"/>
    <cellStyle name="Comma 4 4 2 9 2 2" xfId="41699"/>
    <cellStyle name="Comma 4 4 2 9 2 2 2" xfId="41700"/>
    <cellStyle name="Comma 4 4 2 9 2 3" xfId="41701"/>
    <cellStyle name="Comma 4 4 2 9 3" xfId="41702"/>
    <cellStyle name="Comma 4 4 2 9 3 2" xfId="41703"/>
    <cellStyle name="Comma 4 4 2 9 4" xfId="41704"/>
    <cellStyle name="Comma 4 4 2 9 5" xfId="41705"/>
    <cellStyle name="Comma 4 4 20" xfId="41706"/>
    <cellStyle name="Comma 4 4 21" xfId="41210"/>
    <cellStyle name="Comma 4 4 3" xfId="41707"/>
    <cellStyle name="Comma 4 4 3 10" xfId="41708"/>
    <cellStyle name="Comma 4 4 3 10 2" xfId="41709"/>
    <cellStyle name="Comma 4 4 3 11" xfId="41710"/>
    <cellStyle name="Comma 4 4 3 12" xfId="41711"/>
    <cellStyle name="Comma 4 4 3 13" xfId="41712"/>
    <cellStyle name="Comma 4 4 3 14" xfId="41713"/>
    <cellStyle name="Comma 4 4 3 15" xfId="41714"/>
    <cellStyle name="Comma 4 4 3 2" xfId="41715"/>
    <cellStyle name="Comma 4 4 3 2 10" xfId="41716"/>
    <cellStyle name="Comma 4 4 3 2 11" xfId="41717"/>
    <cellStyle name="Comma 4 4 3 2 12" xfId="41718"/>
    <cellStyle name="Comma 4 4 3 2 13" xfId="41719"/>
    <cellStyle name="Comma 4 4 3 2 14" xfId="41720"/>
    <cellStyle name="Comma 4 4 3 2 2" xfId="41721"/>
    <cellStyle name="Comma 4 4 3 2 2 2" xfId="41722"/>
    <cellStyle name="Comma 4 4 3 2 2 2 2" xfId="41723"/>
    <cellStyle name="Comma 4 4 3 2 2 2 2 2" xfId="41724"/>
    <cellStyle name="Comma 4 4 3 2 2 2 3" xfId="41725"/>
    <cellStyle name="Comma 4 4 3 2 2 3" xfId="41726"/>
    <cellStyle name="Comma 4 4 3 2 2 3 2" xfId="41727"/>
    <cellStyle name="Comma 4 4 3 2 2 4" xfId="41728"/>
    <cellStyle name="Comma 4 4 3 2 2 5" xfId="41729"/>
    <cellStyle name="Comma 4 4 3 2 2 6" xfId="41730"/>
    <cellStyle name="Comma 4 4 3 2 2 7" xfId="41731"/>
    <cellStyle name="Comma 4 4 3 2 2 8" xfId="41732"/>
    <cellStyle name="Comma 4 4 3 2 3" xfId="41733"/>
    <cellStyle name="Comma 4 4 3 2 3 2" xfId="41734"/>
    <cellStyle name="Comma 4 4 3 2 3 2 2" xfId="41735"/>
    <cellStyle name="Comma 4 4 3 2 3 2 2 2" xfId="41736"/>
    <cellStyle name="Comma 4 4 3 2 3 2 3" xfId="41737"/>
    <cellStyle name="Comma 4 4 3 2 3 3" xfId="41738"/>
    <cellStyle name="Comma 4 4 3 2 3 3 2" xfId="41739"/>
    <cellStyle name="Comma 4 4 3 2 3 4" xfId="41740"/>
    <cellStyle name="Comma 4 4 3 2 3 5" xfId="41741"/>
    <cellStyle name="Comma 4 4 3 2 3 6" xfId="41742"/>
    <cellStyle name="Comma 4 4 3 2 3 7" xfId="41743"/>
    <cellStyle name="Comma 4 4 3 2 3 8" xfId="41744"/>
    <cellStyle name="Comma 4 4 3 2 4" xfId="41745"/>
    <cellStyle name="Comma 4 4 3 2 4 2" xfId="41746"/>
    <cellStyle name="Comma 4 4 3 2 4 2 2" xfId="41747"/>
    <cellStyle name="Comma 4 4 3 2 4 2 2 2" xfId="41748"/>
    <cellStyle name="Comma 4 4 3 2 4 2 3" xfId="41749"/>
    <cellStyle name="Comma 4 4 3 2 4 3" xfId="41750"/>
    <cellStyle name="Comma 4 4 3 2 4 3 2" xfId="41751"/>
    <cellStyle name="Comma 4 4 3 2 4 4" xfId="41752"/>
    <cellStyle name="Comma 4 4 3 2 4 5" xfId="41753"/>
    <cellStyle name="Comma 4 4 3 2 5" xfId="41754"/>
    <cellStyle name="Comma 4 4 3 2 5 2" xfId="41755"/>
    <cellStyle name="Comma 4 4 3 2 5 2 2" xfId="41756"/>
    <cellStyle name="Comma 4 4 3 2 5 2 2 2" xfId="41757"/>
    <cellStyle name="Comma 4 4 3 2 5 2 3" xfId="41758"/>
    <cellStyle name="Comma 4 4 3 2 5 3" xfId="41759"/>
    <cellStyle name="Comma 4 4 3 2 5 3 2" xfId="41760"/>
    <cellStyle name="Comma 4 4 3 2 5 4" xfId="41761"/>
    <cellStyle name="Comma 4 4 3 2 5 5" xfId="41762"/>
    <cellStyle name="Comma 4 4 3 2 6" xfId="41763"/>
    <cellStyle name="Comma 4 4 3 2 6 2" xfId="41764"/>
    <cellStyle name="Comma 4 4 3 2 6 2 2" xfId="41765"/>
    <cellStyle name="Comma 4 4 3 2 6 3" xfId="41766"/>
    <cellStyle name="Comma 4 4 3 2 7" xfId="41767"/>
    <cellStyle name="Comma 4 4 3 2 7 2" xfId="41768"/>
    <cellStyle name="Comma 4 4 3 2 8" xfId="41769"/>
    <cellStyle name="Comma 4 4 3 2 8 2" xfId="41770"/>
    <cellStyle name="Comma 4 4 3 2 9" xfId="41771"/>
    <cellStyle name="Comma 4 4 3 3" xfId="41772"/>
    <cellStyle name="Comma 4 4 3 3 10" xfId="41773"/>
    <cellStyle name="Comma 4 4 3 3 11" xfId="41774"/>
    <cellStyle name="Comma 4 4 3 3 12" xfId="41775"/>
    <cellStyle name="Comma 4 4 3 3 13" xfId="41776"/>
    <cellStyle name="Comma 4 4 3 3 14" xfId="41777"/>
    <cellStyle name="Comma 4 4 3 3 2" xfId="41778"/>
    <cellStyle name="Comma 4 4 3 3 2 2" xfId="41779"/>
    <cellStyle name="Comma 4 4 3 3 2 2 2" xfId="41780"/>
    <cellStyle name="Comma 4 4 3 3 2 2 2 2" xfId="41781"/>
    <cellStyle name="Comma 4 4 3 3 2 2 3" xfId="41782"/>
    <cellStyle name="Comma 4 4 3 3 2 3" xfId="41783"/>
    <cellStyle name="Comma 4 4 3 3 2 3 2" xfId="41784"/>
    <cellStyle name="Comma 4 4 3 3 2 4" xfId="41785"/>
    <cellStyle name="Comma 4 4 3 3 2 5" xfId="41786"/>
    <cellStyle name="Comma 4 4 3 3 2 6" xfId="41787"/>
    <cellStyle name="Comma 4 4 3 3 2 7" xfId="41788"/>
    <cellStyle name="Comma 4 4 3 3 2 8" xfId="41789"/>
    <cellStyle name="Comma 4 4 3 3 3" xfId="41790"/>
    <cellStyle name="Comma 4 4 3 3 3 2" xfId="41791"/>
    <cellStyle name="Comma 4 4 3 3 3 2 2" xfId="41792"/>
    <cellStyle name="Comma 4 4 3 3 3 2 2 2" xfId="41793"/>
    <cellStyle name="Comma 4 4 3 3 3 2 3" xfId="41794"/>
    <cellStyle name="Comma 4 4 3 3 3 3" xfId="41795"/>
    <cellStyle name="Comma 4 4 3 3 3 3 2" xfId="41796"/>
    <cellStyle name="Comma 4 4 3 3 3 4" xfId="41797"/>
    <cellStyle name="Comma 4 4 3 3 3 5" xfId="41798"/>
    <cellStyle name="Comma 4 4 3 3 3 6" xfId="41799"/>
    <cellStyle name="Comma 4 4 3 3 3 7" xfId="41800"/>
    <cellStyle name="Comma 4 4 3 3 3 8" xfId="41801"/>
    <cellStyle name="Comma 4 4 3 3 4" xfId="41802"/>
    <cellStyle name="Comma 4 4 3 3 4 2" xfId="41803"/>
    <cellStyle name="Comma 4 4 3 3 4 2 2" xfId="41804"/>
    <cellStyle name="Comma 4 4 3 3 4 2 2 2" xfId="41805"/>
    <cellStyle name="Comma 4 4 3 3 4 2 3" xfId="41806"/>
    <cellStyle name="Comma 4 4 3 3 4 3" xfId="41807"/>
    <cellStyle name="Comma 4 4 3 3 4 3 2" xfId="41808"/>
    <cellStyle name="Comma 4 4 3 3 4 4" xfId="41809"/>
    <cellStyle name="Comma 4 4 3 3 4 5" xfId="41810"/>
    <cellStyle name="Comma 4 4 3 3 5" xfId="41811"/>
    <cellStyle name="Comma 4 4 3 3 5 2" xfId="41812"/>
    <cellStyle name="Comma 4 4 3 3 5 2 2" xfId="41813"/>
    <cellStyle name="Comma 4 4 3 3 5 2 2 2" xfId="41814"/>
    <cellStyle name="Comma 4 4 3 3 5 2 3" xfId="41815"/>
    <cellStyle name="Comma 4 4 3 3 5 3" xfId="41816"/>
    <cellStyle name="Comma 4 4 3 3 5 3 2" xfId="41817"/>
    <cellStyle name="Comma 4 4 3 3 5 4" xfId="41818"/>
    <cellStyle name="Comma 4 4 3 3 5 5" xfId="41819"/>
    <cellStyle name="Comma 4 4 3 3 6" xfId="41820"/>
    <cellStyle name="Comma 4 4 3 3 6 2" xfId="41821"/>
    <cellStyle name="Comma 4 4 3 3 6 2 2" xfId="41822"/>
    <cellStyle name="Comma 4 4 3 3 6 3" xfId="41823"/>
    <cellStyle name="Comma 4 4 3 3 7" xfId="41824"/>
    <cellStyle name="Comma 4 4 3 3 7 2" xfId="41825"/>
    <cellStyle name="Comma 4 4 3 3 8" xfId="41826"/>
    <cellStyle name="Comma 4 4 3 3 8 2" xfId="41827"/>
    <cellStyle name="Comma 4 4 3 3 9" xfId="41828"/>
    <cellStyle name="Comma 4 4 3 4" xfId="41829"/>
    <cellStyle name="Comma 4 4 3 4 10" xfId="41830"/>
    <cellStyle name="Comma 4 4 3 4 11" xfId="41831"/>
    <cellStyle name="Comma 4 4 3 4 12" xfId="41832"/>
    <cellStyle name="Comma 4 4 3 4 13" xfId="41833"/>
    <cellStyle name="Comma 4 4 3 4 14" xfId="41834"/>
    <cellStyle name="Comma 4 4 3 4 2" xfId="41835"/>
    <cellStyle name="Comma 4 4 3 4 2 2" xfId="41836"/>
    <cellStyle name="Comma 4 4 3 4 2 2 2" xfId="41837"/>
    <cellStyle name="Comma 4 4 3 4 2 2 2 2" xfId="41838"/>
    <cellStyle name="Comma 4 4 3 4 2 2 3" xfId="41839"/>
    <cellStyle name="Comma 4 4 3 4 2 3" xfId="41840"/>
    <cellStyle name="Comma 4 4 3 4 2 3 2" xfId="41841"/>
    <cellStyle name="Comma 4 4 3 4 2 4" xfId="41842"/>
    <cellStyle name="Comma 4 4 3 4 2 5" xfId="41843"/>
    <cellStyle name="Comma 4 4 3 4 2 6" xfId="41844"/>
    <cellStyle name="Comma 4 4 3 4 2 7" xfId="41845"/>
    <cellStyle name="Comma 4 4 3 4 2 8" xfId="41846"/>
    <cellStyle name="Comma 4 4 3 4 3" xfId="41847"/>
    <cellStyle name="Comma 4 4 3 4 3 2" xfId="41848"/>
    <cellStyle name="Comma 4 4 3 4 3 2 2" xfId="41849"/>
    <cellStyle name="Comma 4 4 3 4 3 2 2 2" xfId="41850"/>
    <cellStyle name="Comma 4 4 3 4 3 2 3" xfId="41851"/>
    <cellStyle name="Comma 4 4 3 4 3 3" xfId="41852"/>
    <cellStyle name="Comma 4 4 3 4 3 3 2" xfId="41853"/>
    <cellStyle name="Comma 4 4 3 4 3 4" xfId="41854"/>
    <cellStyle name="Comma 4 4 3 4 3 5" xfId="41855"/>
    <cellStyle name="Comma 4 4 3 4 3 6" xfId="41856"/>
    <cellStyle name="Comma 4 4 3 4 3 7" xfId="41857"/>
    <cellStyle name="Comma 4 4 3 4 3 8" xfId="41858"/>
    <cellStyle name="Comma 4 4 3 4 4" xfId="41859"/>
    <cellStyle name="Comma 4 4 3 4 4 2" xfId="41860"/>
    <cellStyle name="Comma 4 4 3 4 4 2 2" xfId="41861"/>
    <cellStyle name="Comma 4 4 3 4 4 2 2 2" xfId="41862"/>
    <cellStyle name="Comma 4 4 3 4 4 2 3" xfId="41863"/>
    <cellStyle name="Comma 4 4 3 4 4 3" xfId="41864"/>
    <cellStyle name="Comma 4 4 3 4 4 3 2" xfId="41865"/>
    <cellStyle name="Comma 4 4 3 4 4 4" xfId="41866"/>
    <cellStyle name="Comma 4 4 3 4 4 5" xfId="41867"/>
    <cellStyle name="Comma 4 4 3 4 5" xfId="41868"/>
    <cellStyle name="Comma 4 4 3 4 5 2" xfId="41869"/>
    <cellStyle name="Comma 4 4 3 4 5 2 2" xfId="41870"/>
    <cellStyle name="Comma 4 4 3 4 5 2 2 2" xfId="41871"/>
    <cellStyle name="Comma 4 4 3 4 5 2 3" xfId="41872"/>
    <cellStyle name="Comma 4 4 3 4 5 3" xfId="41873"/>
    <cellStyle name="Comma 4 4 3 4 5 3 2" xfId="41874"/>
    <cellStyle name="Comma 4 4 3 4 5 4" xfId="41875"/>
    <cellStyle name="Comma 4 4 3 4 5 5" xfId="41876"/>
    <cellStyle name="Comma 4 4 3 4 6" xfId="41877"/>
    <cellStyle name="Comma 4 4 3 4 6 2" xfId="41878"/>
    <cellStyle name="Comma 4 4 3 4 6 2 2" xfId="41879"/>
    <cellStyle name="Comma 4 4 3 4 6 3" xfId="41880"/>
    <cellStyle name="Comma 4 4 3 4 7" xfId="41881"/>
    <cellStyle name="Comma 4 4 3 4 7 2" xfId="41882"/>
    <cellStyle name="Comma 4 4 3 4 8" xfId="41883"/>
    <cellStyle name="Comma 4 4 3 4 8 2" xfId="41884"/>
    <cellStyle name="Comma 4 4 3 4 9" xfId="41885"/>
    <cellStyle name="Comma 4 4 3 5" xfId="41886"/>
    <cellStyle name="Comma 4 4 3 5 2" xfId="41887"/>
    <cellStyle name="Comma 4 4 3 5 2 2" xfId="41888"/>
    <cellStyle name="Comma 4 4 3 5 2 2 2" xfId="41889"/>
    <cellStyle name="Comma 4 4 3 5 2 3" xfId="41890"/>
    <cellStyle name="Comma 4 4 3 5 3" xfId="41891"/>
    <cellStyle name="Comma 4 4 3 5 3 2" xfId="41892"/>
    <cellStyle name="Comma 4 4 3 5 4" xfId="41893"/>
    <cellStyle name="Comma 4 4 3 5 5" xfId="41894"/>
    <cellStyle name="Comma 4 4 3 5 6" xfId="41895"/>
    <cellStyle name="Comma 4 4 3 5 7" xfId="41896"/>
    <cellStyle name="Comma 4 4 3 5 8" xfId="41897"/>
    <cellStyle name="Comma 4 4 3 6" xfId="41898"/>
    <cellStyle name="Comma 4 4 3 6 2" xfId="41899"/>
    <cellStyle name="Comma 4 4 3 6 2 2" xfId="41900"/>
    <cellStyle name="Comma 4 4 3 6 2 2 2" xfId="41901"/>
    <cellStyle name="Comma 4 4 3 6 2 3" xfId="41902"/>
    <cellStyle name="Comma 4 4 3 6 3" xfId="41903"/>
    <cellStyle name="Comma 4 4 3 6 3 2" xfId="41904"/>
    <cellStyle name="Comma 4 4 3 6 4" xfId="41905"/>
    <cellStyle name="Comma 4 4 3 6 5" xfId="41906"/>
    <cellStyle name="Comma 4 4 3 6 6" xfId="41907"/>
    <cellStyle name="Comma 4 4 3 6 7" xfId="41908"/>
    <cellStyle name="Comma 4 4 3 6 8" xfId="41909"/>
    <cellStyle name="Comma 4 4 3 7" xfId="41910"/>
    <cellStyle name="Comma 4 4 3 7 2" xfId="41911"/>
    <cellStyle name="Comma 4 4 3 7 2 2" xfId="41912"/>
    <cellStyle name="Comma 4 4 3 7 2 2 2" xfId="41913"/>
    <cellStyle name="Comma 4 4 3 7 2 3" xfId="41914"/>
    <cellStyle name="Comma 4 4 3 7 3" xfId="41915"/>
    <cellStyle name="Comma 4 4 3 7 3 2" xfId="41916"/>
    <cellStyle name="Comma 4 4 3 7 4" xfId="41917"/>
    <cellStyle name="Comma 4 4 3 7 5" xfId="41918"/>
    <cellStyle name="Comma 4 4 3 8" xfId="41919"/>
    <cellStyle name="Comma 4 4 3 8 2" xfId="41920"/>
    <cellStyle name="Comma 4 4 3 8 2 2" xfId="41921"/>
    <cellStyle name="Comma 4 4 3 8 2 2 2" xfId="41922"/>
    <cellStyle name="Comma 4 4 3 8 2 3" xfId="41923"/>
    <cellStyle name="Comma 4 4 3 8 3" xfId="41924"/>
    <cellStyle name="Comma 4 4 3 8 3 2" xfId="41925"/>
    <cellStyle name="Comma 4 4 3 8 4" xfId="41926"/>
    <cellStyle name="Comma 4 4 3 8 5" xfId="41927"/>
    <cellStyle name="Comma 4 4 3 9" xfId="41928"/>
    <cellStyle name="Comma 4 4 3 9 2" xfId="41929"/>
    <cellStyle name="Comma 4 4 3 9 2 2" xfId="41930"/>
    <cellStyle name="Comma 4 4 3 9 2 2 2" xfId="41931"/>
    <cellStyle name="Comma 4 4 3 9 2 3" xfId="41932"/>
    <cellStyle name="Comma 4 4 3 9 3" xfId="41933"/>
    <cellStyle name="Comma 4 4 3 9 3 2" xfId="41934"/>
    <cellStyle name="Comma 4 4 3 9 4" xfId="41935"/>
    <cellStyle name="Comma 4 4 3 9 5" xfId="41936"/>
    <cellStyle name="Comma 4 4 4" xfId="41937"/>
    <cellStyle name="Comma 4 4 4 10" xfId="41938"/>
    <cellStyle name="Comma 4 4 4 11" xfId="41939"/>
    <cellStyle name="Comma 4 4 4 12" xfId="41940"/>
    <cellStyle name="Comma 4 4 4 13" xfId="41941"/>
    <cellStyle name="Comma 4 4 4 14" xfId="41942"/>
    <cellStyle name="Comma 4 4 4 2" xfId="41943"/>
    <cellStyle name="Comma 4 4 4 2 2" xfId="41944"/>
    <cellStyle name="Comma 4 4 4 2 2 2" xfId="41945"/>
    <cellStyle name="Comma 4 4 4 2 2 2 2" xfId="41946"/>
    <cellStyle name="Comma 4 4 4 2 2 3" xfId="41947"/>
    <cellStyle name="Comma 4 4 4 2 3" xfId="41948"/>
    <cellStyle name="Comma 4 4 4 2 3 2" xfId="41949"/>
    <cellStyle name="Comma 4 4 4 2 4" xfId="41950"/>
    <cellStyle name="Comma 4 4 4 2 5" xfId="41951"/>
    <cellStyle name="Comma 4 4 4 2 6" xfId="41952"/>
    <cellStyle name="Comma 4 4 4 2 7" xfId="41953"/>
    <cellStyle name="Comma 4 4 4 2 8" xfId="41954"/>
    <cellStyle name="Comma 4 4 4 3" xfId="41955"/>
    <cellStyle name="Comma 4 4 4 3 2" xfId="41956"/>
    <cellStyle name="Comma 4 4 4 3 2 2" xfId="41957"/>
    <cellStyle name="Comma 4 4 4 3 2 2 2" xfId="41958"/>
    <cellStyle name="Comma 4 4 4 3 2 3" xfId="41959"/>
    <cellStyle name="Comma 4 4 4 3 3" xfId="41960"/>
    <cellStyle name="Comma 4 4 4 3 3 2" xfId="41961"/>
    <cellStyle name="Comma 4 4 4 3 4" xfId="41962"/>
    <cellStyle name="Comma 4 4 4 3 5" xfId="41963"/>
    <cellStyle name="Comma 4 4 4 3 6" xfId="41964"/>
    <cellStyle name="Comma 4 4 4 3 7" xfId="41965"/>
    <cellStyle name="Comma 4 4 4 3 8" xfId="41966"/>
    <cellStyle name="Comma 4 4 4 4" xfId="41967"/>
    <cellStyle name="Comma 4 4 4 4 2" xfId="41968"/>
    <cellStyle name="Comma 4 4 4 4 2 2" xfId="41969"/>
    <cellStyle name="Comma 4 4 4 4 2 2 2" xfId="41970"/>
    <cellStyle name="Comma 4 4 4 4 2 3" xfId="41971"/>
    <cellStyle name="Comma 4 4 4 4 3" xfId="41972"/>
    <cellStyle name="Comma 4 4 4 4 3 2" xfId="41973"/>
    <cellStyle name="Comma 4 4 4 4 4" xfId="41974"/>
    <cellStyle name="Comma 4 4 4 4 5" xfId="41975"/>
    <cellStyle name="Comma 4 4 4 5" xfId="41976"/>
    <cellStyle name="Comma 4 4 4 5 2" xfId="41977"/>
    <cellStyle name="Comma 4 4 4 5 2 2" xfId="41978"/>
    <cellStyle name="Comma 4 4 4 5 2 2 2" xfId="41979"/>
    <cellStyle name="Comma 4 4 4 5 2 3" xfId="41980"/>
    <cellStyle name="Comma 4 4 4 5 3" xfId="41981"/>
    <cellStyle name="Comma 4 4 4 5 3 2" xfId="41982"/>
    <cellStyle name="Comma 4 4 4 5 4" xfId="41983"/>
    <cellStyle name="Comma 4 4 4 5 5" xfId="41984"/>
    <cellStyle name="Comma 4 4 4 6" xfId="41985"/>
    <cellStyle name="Comma 4 4 4 6 2" xfId="41986"/>
    <cellStyle name="Comma 4 4 4 6 2 2" xfId="41987"/>
    <cellStyle name="Comma 4 4 4 6 3" xfId="41988"/>
    <cellStyle name="Comma 4 4 4 7" xfId="41989"/>
    <cellStyle name="Comma 4 4 4 7 2" xfId="41990"/>
    <cellStyle name="Comma 4 4 4 8" xfId="41991"/>
    <cellStyle name="Comma 4 4 4 8 2" xfId="41992"/>
    <cellStyle name="Comma 4 4 4 9" xfId="41993"/>
    <cellStyle name="Comma 4 4 5" xfId="41994"/>
    <cellStyle name="Comma 4 4 5 10" xfId="41995"/>
    <cellStyle name="Comma 4 4 5 11" xfId="41996"/>
    <cellStyle name="Comma 4 4 5 12" xfId="41997"/>
    <cellStyle name="Comma 4 4 5 13" xfId="41998"/>
    <cellStyle name="Comma 4 4 5 14" xfId="41999"/>
    <cellStyle name="Comma 4 4 5 2" xfId="42000"/>
    <cellStyle name="Comma 4 4 5 2 2" xfId="42001"/>
    <cellStyle name="Comma 4 4 5 2 2 2" xfId="42002"/>
    <cellStyle name="Comma 4 4 5 2 2 2 2" xfId="42003"/>
    <cellStyle name="Comma 4 4 5 2 2 3" xfId="42004"/>
    <cellStyle name="Comma 4 4 5 2 3" xfId="42005"/>
    <cellStyle name="Comma 4 4 5 2 3 2" xfId="42006"/>
    <cellStyle name="Comma 4 4 5 2 4" xfId="42007"/>
    <cellStyle name="Comma 4 4 5 2 5" xfId="42008"/>
    <cellStyle name="Comma 4 4 5 2 6" xfId="42009"/>
    <cellStyle name="Comma 4 4 5 2 7" xfId="42010"/>
    <cellStyle name="Comma 4 4 5 2 8" xfId="42011"/>
    <cellStyle name="Comma 4 4 5 3" xfId="42012"/>
    <cellStyle name="Comma 4 4 5 3 2" xfId="42013"/>
    <cellStyle name="Comma 4 4 5 3 2 2" xfId="42014"/>
    <cellStyle name="Comma 4 4 5 3 2 2 2" xfId="42015"/>
    <cellStyle name="Comma 4 4 5 3 2 3" xfId="42016"/>
    <cellStyle name="Comma 4 4 5 3 3" xfId="42017"/>
    <cellStyle name="Comma 4 4 5 3 3 2" xfId="42018"/>
    <cellStyle name="Comma 4 4 5 3 4" xfId="42019"/>
    <cellStyle name="Comma 4 4 5 3 5" xfId="42020"/>
    <cellStyle name="Comma 4 4 5 3 6" xfId="42021"/>
    <cellStyle name="Comma 4 4 5 3 7" xfId="42022"/>
    <cellStyle name="Comma 4 4 5 3 8" xfId="42023"/>
    <cellStyle name="Comma 4 4 5 4" xfId="42024"/>
    <cellStyle name="Comma 4 4 5 4 2" xfId="42025"/>
    <cellStyle name="Comma 4 4 5 4 2 2" xfId="42026"/>
    <cellStyle name="Comma 4 4 5 4 2 2 2" xfId="42027"/>
    <cellStyle name="Comma 4 4 5 4 2 3" xfId="42028"/>
    <cellStyle name="Comma 4 4 5 4 3" xfId="42029"/>
    <cellStyle name="Comma 4 4 5 4 3 2" xfId="42030"/>
    <cellStyle name="Comma 4 4 5 4 4" xfId="42031"/>
    <cellStyle name="Comma 4 4 5 4 5" xfId="42032"/>
    <cellStyle name="Comma 4 4 5 5" xfId="42033"/>
    <cellStyle name="Comma 4 4 5 5 2" xfId="42034"/>
    <cellStyle name="Comma 4 4 5 5 2 2" xfId="42035"/>
    <cellStyle name="Comma 4 4 5 5 2 2 2" xfId="42036"/>
    <cellStyle name="Comma 4 4 5 5 2 3" xfId="42037"/>
    <cellStyle name="Comma 4 4 5 5 3" xfId="42038"/>
    <cellStyle name="Comma 4 4 5 5 3 2" xfId="42039"/>
    <cellStyle name="Comma 4 4 5 5 4" xfId="42040"/>
    <cellStyle name="Comma 4 4 5 5 5" xfId="42041"/>
    <cellStyle name="Comma 4 4 5 6" xfId="42042"/>
    <cellStyle name="Comma 4 4 5 6 2" xfId="42043"/>
    <cellStyle name="Comma 4 4 5 6 2 2" xfId="42044"/>
    <cellStyle name="Comma 4 4 5 6 3" xfId="42045"/>
    <cellStyle name="Comma 4 4 5 7" xfId="42046"/>
    <cellStyle name="Comma 4 4 5 7 2" xfId="42047"/>
    <cellStyle name="Comma 4 4 5 8" xfId="42048"/>
    <cellStyle name="Comma 4 4 5 8 2" xfId="42049"/>
    <cellStyle name="Comma 4 4 5 9" xfId="42050"/>
    <cellStyle name="Comma 4 4 6" xfId="42051"/>
    <cellStyle name="Comma 4 4 6 10" xfId="42052"/>
    <cellStyle name="Comma 4 4 6 11" xfId="42053"/>
    <cellStyle name="Comma 4 4 6 12" xfId="42054"/>
    <cellStyle name="Comma 4 4 6 13" xfId="42055"/>
    <cellStyle name="Comma 4 4 6 14" xfId="42056"/>
    <cellStyle name="Comma 4 4 6 2" xfId="42057"/>
    <cellStyle name="Comma 4 4 6 2 2" xfId="42058"/>
    <cellStyle name="Comma 4 4 6 2 2 2" xfId="42059"/>
    <cellStyle name="Comma 4 4 6 2 2 2 2" xfId="42060"/>
    <cellStyle name="Comma 4 4 6 2 2 3" xfId="42061"/>
    <cellStyle name="Comma 4 4 6 2 3" xfId="42062"/>
    <cellStyle name="Comma 4 4 6 2 3 2" xfId="42063"/>
    <cellStyle name="Comma 4 4 6 2 4" xfId="42064"/>
    <cellStyle name="Comma 4 4 6 2 5" xfId="42065"/>
    <cellStyle name="Comma 4 4 6 2 6" xfId="42066"/>
    <cellStyle name="Comma 4 4 6 2 7" xfId="42067"/>
    <cellStyle name="Comma 4 4 6 2 8" xfId="42068"/>
    <cellStyle name="Comma 4 4 6 3" xfId="42069"/>
    <cellStyle name="Comma 4 4 6 3 2" xfId="42070"/>
    <cellStyle name="Comma 4 4 6 3 2 2" xfId="42071"/>
    <cellStyle name="Comma 4 4 6 3 2 2 2" xfId="42072"/>
    <cellStyle name="Comma 4 4 6 3 2 3" xfId="42073"/>
    <cellStyle name="Comma 4 4 6 3 3" xfId="42074"/>
    <cellStyle name="Comma 4 4 6 3 3 2" xfId="42075"/>
    <cellStyle name="Comma 4 4 6 3 4" xfId="42076"/>
    <cellStyle name="Comma 4 4 6 3 5" xfId="42077"/>
    <cellStyle name="Comma 4 4 6 3 6" xfId="42078"/>
    <cellStyle name="Comma 4 4 6 3 7" xfId="42079"/>
    <cellStyle name="Comma 4 4 6 3 8" xfId="42080"/>
    <cellStyle name="Comma 4 4 6 4" xfId="42081"/>
    <cellStyle name="Comma 4 4 6 4 2" xfId="42082"/>
    <cellStyle name="Comma 4 4 6 4 2 2" xfId="42083"/>
    <cellStyle name="Comma 4 4 6 4 2 2 2" xfId="42084"/>
    <cellStyle name="Comma 4 4 6 4 2 3" xfId="42085"/>
    <cellStyle name="Comma 4 4 6 4 3" xfId="42086"/>
    <cellStyle name="Comma 4 4 6 4 3 2" xfId="42087"/>
    <cellStyle name="Comma 4 4 6 4 4" xfId="42088"/>
    <cellStyle name="Comma 4 4 6 4 5" xfId="42089"/>
    <cellStyle name="Comma 4 4 6 5" xfId="42090"/>
    <cellStyle name="Comma 4 4 6 5 2" xfId="42091"/>
    <cellStyle name="Comma 4 4 6 5 2 2" xfId="42092"/>
    <cellStyle name="Comma 4 4 6 5 2 2 2" xfId="42093"/>
    <cellStyle name="Comma 4 4 6 5 2 3" xfId="42094"/>
    <cellStyle name="Comma 4 4 6 5 3" xfId="42095"/>
    <cellStyle name="Comma 4 4 6 5 3 2" xfId="42096"/>
    <cellStyle name="Comma 4 4 6 5 4" xfId="42097"/>
    <cellStyle name="Comma 4 4 6 5 5" xfId="42098"/>
    <cellStyle name="Comma 4 4 6 6" xfId="42099"/>
    <cellStyle name="Comma 4 4 6 6 2" xfId="42100"/>
    <cellStyle name="Comma 4 4 6 6 2 2" xfId="42101"/>
    <cellStyle name="Comma 4 4 6 6 3" xfId="42102"/>
    <cellStyle name="Comma 4 4 6 7" xfId="42103"/>
    <cellStyle name="Comma 4 4 6 7 2" xfId="42104"/>
    <cellStyle name="Comma 4 4 6 8" xfId="42105"/>
    <cellStyle name="Comma 4 4 6 8 2" xfId="42106"/>
    <cellStyle name="Comma 4 4 6 9" xfId="42107"/>
    <cellStyle name="Comma 4 4 7" xfId="42108"/>
    <cellStyle name="Comma 4 4 7 10" xfId="42109"/>
    <cellStyle name="Comma 4 4 7 11" xfId="42110"/>
    <cellStyle name="Comma 4 4 7 12" xfId="42111"/>
    <cellStyle name="Comma 4 4 7 13" xfId="42112"/>
    <cellStyle name="Comma 4 4 7 14" xfId="42113"/>
    <cellStyle name="Comma 4 4 7 2" xfId="42114"/>
    <cellStyle name="Comma 4 4 7 2 2" xfId="42115"/>
    <cellStyle name="Comma 4 4 7 2 2 2" xfId="42116"/>
    <cellStyle name="Comma 4 4 7 2 2 2 2" xfId="42117"/>
    <cellStyle name="Comma 4 4 7 2 2 3" xfId="42118"/>
    <cellStyle name="Comma 4 4 7 2 3" xfId="42119"/>
    <cellStyle name="Comma 4 4 7 2 3 2" xfId="42120"/>
    <cellStyle name="Comma 4 4 7 2 4" xfId="42121"/>
    <cellStyle name="Comma 4 4 7 2 5" xfId="42122"/>
    <cellStyle name="Comma 4 4 7 3" xfId="42123"/>
    <cellStyle name="Comma 4 4 7 3 2" xfId="42124"/>
    <cellStyle name="Comma 4 4 7 3 2 2" xfId="42125"/>
    <cellStyle name="Comma 4 4 7 3 2 2 2" xfId="42126"/>
    <cellStyle name="Comma 4 4 7 3 2 3" xfId="42127"/>
    <cellStyle name="Comma 4 4 7 3 3" xfId="42128"/>
    <cellStyle name="Comma 4 4 7 3 3 2" xfId="42129"/>
    <cellStyle name="Comma 4 4 7 3 4" xfId="42130"/>
    <cellStyle name="Comma 4 4 7 3 5" xfId="42131"/>
    <cellStyle name="Comma 4 4 7 4" xfId="42132"/>
    <cellStyle name="Comma 4 4 7 4 2" xfId="42133"/>
    <cellStyle name="Comma 4 4 7 4 2 2" xfId="42134"/>
    <cellStyle name="Comma 4 4 7 4 2 2 2" xfId="42135"/>
    <cellStyle name="Comma 4 4 7 4 2 3" xfId="42136"/>
    <cellStyle name="Comma 4 4 7 4 3" xfId="42137"/>
    <cellStyle name="Comma 4 4 7 4 3 2" xfId="42138"/>
    <cellStyle name="Comma 4 4 7 4 4" xfId="42139"/>
    <cellStyle name="Comma 4 4 7 4 5" xfId="42140"/>
    <cellStyle name="Comma 4 4 7 5" xfId="42141"/>
    <cellStyle name="Comma 4 4 7 5 2" xfId="42142"/>
    <cellStyle name="Comma 4 4 7 5 2 2" xfId="42143"/>
    <cellStyle name="Comma 4 4 7 5 2 2 2" xfId="42144"/>
    <cellStyle name="Comma 4 4 7 5 2 3" xfId="42145"/>
    <cellStyle name="Comma 4 4 7 5 3" xfId="42146"/>
    <cellStyle name="Comma 4 4 7 5 3 2" xfId="42147"/>
    <cellStyle name="Comma 4 4 7 5 4" xfId="42148"/>
    <cellStyle name="Comma 4 4 7 5 5" xfId="42149"/>
    <cellStyle name="Comma 4 4 7 6" xfId="42150"/>
    <cellStyle name="Comma 4 4 7 6 2" xfId="42151"/>
    <cellStyle name="Comma 4 4 7 6 2 2" xfId="42152"/>
    <cellStyle name="Comma 4 4 7 6 3" xfId="42153"/>
    <cellStyle name="Comma 4 4 7 7" xfId="42154"/>
    <cellStyle name="Comma 4 4 7 7 2" xfId="42155"/>
    <cellStyle name="Comma 4 4 7 8" xfId="42156"/>
    <cellStyle name="Comma 4 4 7 8 2" xfId="42157"/>
    <cellStyle name="Comma 4 4 7 9" xfId="42158"/>
    <cellStyle name="Comma 4 4 8" xfId="42159"/>
    <cellStyle name="Comma 4 4 8 2" xfId="42160"/>
    <cellStyle name="Comma 4 4 8 2 2" xfId="42161"/>
    <cellStyle name="Comma 4 4 8 2 2 2" xfId="42162"/>
    <cellStyle name="Comma 4 4 8 2 3" xfId="42163"/>
    <cellStyle name="Comma 4 4 8 3" xfId="42164"/>
    <cellStyle name="Comma 4 4 8 3 2" xfId="42165"/>
    <cellStyle name="Comma 4 4 8 4" xfId="42166"/>
    <cellStyle name="Comma 4 4 8 5" xfId="42167"/>
    <cellStyle name="Comma 4 4 8 6" xfId="42168"/>
    <cellStyle name="Comma 4 4 8 7" xfId="42169"/>
    <cellStyle name="Comma 4 4 8 8" xfId="42170"/>
    <cellStyle name="Comma 4 4 9" xfId="42171"/>
    <cellStyle name="Comma 4 4 9 2" xfId="42172"/>
    <cellStyle name="Comma 4 5" xfId="42173"/>
    <cellStyle name="Comma 4 5 10" xfId="42174"/>
    <cellStyle name="Comma 4 5 10 2" xfId="42175"/>
    <cellStyle name="Comma 4 5 11" xfId="42176"/>
    <cellStyle name="Comma 4 5 11 2" xfId="42177"/>
    <cellStyle name="Comma 4 5 11 2 2" xfId="42178"/>
    <cellStyle name="Comma 4 5 11 3" xfId="42179"/>
    <cellStyle name="Comma 4 5 12" xfId="42180"/>
    <cellStyle name="Comma 4 5 13" xfId="42181"/>
    <cellStyle name="Comma 4 5 13 2" xfId="42182"/>
    <cellStyle name="Comma 4 5 14" xfId="42183"/>
    <cellStyle name="Comma 4 5 15" xfId="42184"/>
    <cellStyle name="Comma 4 5 16" xfId="42185"/>
    <cellStyle name="Comma 4 5 17" xfId="42186"/>
    <cellStyle name="Comma 4 5 18" xfId="42187"/>
    <cellStyle name="Comma 4 5 19" xfId="42188"/>
    <cellStyle name="Comma 4 5 2" xfId="42189"/>
    <cellStyle name="Comma 4 5 2 10" xfId="42190"/>
    <cellStyle name="Comma 4 5 2 10 2" xfId="42191"/>
    <cellStyle name="Comma 4 5 2 11" xfId="42192"/>
    <cellStyle name="Comma 4 5 2 11 2" xfId="42193"/>
    <cellStyle name="Comma 4 5 2 12" xfId="42194"/>
    <cellStyle name="Comma 4 5 2 13" xfId="42195"/>
    <cellStyle name="Comma 4 5 2 14" xfId="42196"/>
    <cellStyle name="Comma 4 5 2 15" xfId="42197"/>
    <cellStyle name="Comma 4 5 2 16" xfId="42198"/>
    <cellStyle name="Comma 4 5 2 17" xfId="42199"/>
    <cellStyle name="Comma 4 5 2 2" xfId="42200"/>
    <cellStyle name="Comma 4 5 2 2 10" xfId="42201"/>
    <cellStyle name="Comma 4 5 2 2 11" xfId="42202"/>
    <cellStyle name="Comma 4 5 2 2 12" xfId="42203"/>
    <cellStyle name="Comma 4 5 2 2 13" xfId="42204"/>
    <cellStyle name="Comma 4 5 2 2 14" xfId="42205"/>
    <cellStyle name="Comma 4 5 2 2 2" xfId="42206"/>
    <cellStyle name="Comma 4 5 2 2 2 2" xfId="42207"/>
    <cellStyle name="Comma 4 5 2 2 2 2 2" xfId="42208"/>
    <cellStyle name="Comma 4 5 2 2 2 2 2 2" xfId="42209"/>
    <cellStyle name="Comma 4 5 2 2 2 2 3" xfId="42210"/>
    <cellStyle name="Comma 4 5 2 2 2 3" xfId="42211"/>
    <cellStyle name="Comma 4 5 2 2 2 3 2" xfId="42212"/>
    <cellStyle name="Comma 4 5 2 2 2 4" xfId="42213"/>
    <cellStyle name="Comma 4 5 2 2 2 5" xfId="42214"/>
    <cellStyle name="Comma 4 5 2 2 2 6" xfId="42215"/>
    <cellStyle name="Comma 4 5 2 2 2 7" xfId="42216"/>
    <cellStyle name="Comma 4 5 2 2 2 8" xfId="42217"/>
    <cellStyle name="Comma 4 5 2 2 3" xfId="42218"/>
    <cellStyle name="Comma 4 5 2 2 3 2" xfId="42219"/>
    <cellStyle name="Comma 4 5 2 2 3 2 2" xfId="42220"/>
    <cellStyle name="Comma 4 5 2 2 3 2 2 2" xfId="42221"/>
    <cellStyle name="Comma 4 5 2 2 3 2 3" xfId="42222"/>
    <cellStyle name="Comma 4 5 2 2 3 3" xfId="42223"/>
    <cellStyle name="Comma 4 5 2 2 3 3 2" xfId="42224"/>
    <cellStyle name="Comma 4 5 2 2 3 4" xfId="42225"/>
    <cellStyle name="Comma 4 5 2 2 3 5" xfId="42226"/>
    <cellStyle name="Comma 4 5 2 2 3 6" xfId="42227"/>
    <cellStyle name="Comma 4 5 2 2 3 7" xfId="42228"/>
    <cellStyle name="Comma 4 5 2 2 3 8" xfId="42229"/>
    <cellStyle name="Comma 4 5 2 2 4" xfId="42230"/>
    <cellStyle name="Comma 4 5 2 2 4 2" xfId="42231"/>
    <cellStyle name="Comma 4 5 2 2 4 2 2" xfId="42232"/>
    <cellStyle name="Comma 4 5 2 2 4 2 2 2" xfId="42233"/>
    <cellStyle name="Comma 4 5 2 2 4 2 3" xfId="42234"/>
    <cellStyle name="Comma 4 5 2 2 4 3" xfId="42235"/>
    <cellStyle name="Comma 4 5 2 2 4 3 2" xfId="42236"/>
    <cellStyle name="Comma 4 5 2 2 4 4" xfId="42237"/>
    <cellStyle name="Comma 4 5 2 2 4 5" xfId="42238"/>
    <cellStyle name="Comma 4 5 2 2 5" xfId="42239"/>
    <cellStyle name="Comma 4 5 2 2 5 2" xfId="42240"/>
    <cellStyle name="Comma 4 5 2 2 5 2 2" xfId="42241"/>
    <cellStyle name="Comma 4 5 2 2 5 2 2 2" xfId="42242"/>
    <cellStyle name="Comma 4 5 2 2 5 2 3" xfId="42243"/>
    <cellStyle name="Comma 4 5 2 2 5 3" xfId="42244"/>
    <cellStyle name="Comma 4 5 2 2 5 3 2" xfId="42245"/>
    <cellStyle name="Comma 4 5 2 2 5 4" xfId="42246"/>
    <cellStyle name="Comma 4 5 2 2 5 5" xfId="42247"/>
    <cellStyle name="Comma 4 5 2 2 6" xfId="42248"/>
    <cellStyle name="Comma 4 5 2 2 6 2" xfId="42249"/>
    <cellStyle name="Comma 4 5 2 2 6 2 2" xfId="42250"/>
    <cellStyle name="Comma 4 5 2 2 6 3" xfId="42251"/>
    <cellStyle name="Comma 4 5 2 2 7" xfId="42252"/>
    <cellStyle name="Comma 4 5 2 2 7 2" xfId="42253"/>
    <cellStyle name="Comma 4 5 2 2 8" xfId="42254"/>
    <cellStyle name="Comma 4 5 2 2 8 2" xfId="42255"/>
    <cellStyle name="Comma 4 5 2 2 9" xfId="42256"/>
    <cellStyle name="Comma 4 5 2 3" xfId="42257"/>
    <cellStyle name="Comma 4 5 2 3 10" xfId="42258"/>
    <cellStyle name="Comma 4 5 2 3 11" xfId="42259"/>
    <cellStyle name="Comma 4 5 2 3 12" xfId="42260"/>
    <cellStyle name="Comma 4 5 2 3 13" xfId="42261"/>
    <cellStyle name="Comma 4 5 2 3 14" xfId="42262"/>
    <cellStyle name="Comma 4 5 2 3 2" xfId="42263"/>
    <cellStyle name="Comma 4 5 2 3 2 2" xfId="42264"/>
    <cellStyle name="Comma 4 5 2 3 2 2 2" xfId="42265"/>
    <cellStyle name="Comma 4 5 2 3 2 2 2 2" xfId="42266"/>
    <cellStyle name="Comma 4 5 2 3 2 2 3" xfId="42267"/>
    <cellStyle name="Comma 4 5 2 3 2 3" xfId="42268"/>
    <cellStyle name="Comma 4 5 2 3 2 3 2" xfId="42269"/>
    <cellStyle name="Comma 4 5 2 3 2 4" xfId="42270"/>
    <cellStyle name="Comma 4 5 2 3 2 5" xfId="42271"/>
    <cellStyle name="Comma 4 5 2 3 2 6" xfId="42272"/>
    <cellStyle name="Comma 4 5 2 3 2 7" xfId="42273"/>
    <cellStyle name="Comma 4 5 2 3 2 8" xfId="42274"/>
    <cellStyle name="Comma 4 5 2 3 3" xfId="42275"/>
    <cellStyle name="Comma 4 5 2 3 3 2" xfId="42276"/>
    <cellStyle name="Comma 4 5 2 3 3 2 2" xfId="42277"/>
    <cellStyle name="Comma 4 5 2 3 3 2 2 2" xfId="42278"/>
    <cellStyle name="Comma 4 5 2 3 3 2 3" xfId="42279"/>
    <cellStyle name="Comma 4 5 2 3 3 3" xfId="42280"/>
    <cellStyle name="Comma 4 5 2 3 3 3 2" xfId="42281"/>
    <cellStyle name="Comma 4 5 2 3 3 4" xfId="42282"/>
    <cellStyle name="Comma 4 5 2 3 3 5" xfId="42283"/>
    <cellStyle name="Comma 4 5 2 3 3 6" xfId="42284"/>
    <cellStyle name="Comma 4 5 2 3 3 7" xfId="42285"/>
    <cellStyle name="Comma 4 5 2 3 3 8" xfId="42286"/>
    <cellStyle name="Comma 4 5 2 3 4" xfId="42287"/>
    <cellStyle name="Comma 4 5 2 3 4 2" xfId="42288"/>
    <cellStyle name="Comma 4 5 2 3 4 2 2" xfId="42289"/>
    <cellStyle name="Comma 4 5 2 3 4 2 2 2" xfId="42290"/>
    <cellStyle name="Comma 4 5 2 3 4 2 3" xfId="42291"/>
    <cellStyle name="Comma 4 5 2 3 4 3" xfId="42292"/>
    <cellStyle name="Comma 4 5 2 3 4 3 2" xfId="42293"/>
    <cellStyle name="Comma 4 5 2 3 4 4" xfId="42294"/>
    <cellStyle name="Comma 4 5 2 3 4 5" xfId="42295"/>
    <cellStyle name="Comma 4 5 2 3 5" xfId="42296"/>
    <cellStyle name="Comma 4 5 2 3 5 2" xfId="42297"/>
    <cellStyle name="Comma 4 5 2 3 5 2 2" xfId="42298"/>
    <cellStyle name="Comma 4 5 2 3 5 2 2 2" xfId="42299"/>
    <cellStyle name="Comma 4 5 2 3 5 2 3" xfId="42300"/>
    <cellStyle name="Comma 4 5 2 3 5 3" xfId="42301"/>
    <cellStyle name="Comma 4 5 2 3 5 3 2" xfId="42302"/>
    <cellStyle name="Comma 4 5 2 3 5 4" xfId="42303"/>
    <cellStyle name="Comma 4 5 2 3 5 5" xfId="42304"/>
    <cellStyle name="Comma 4 5 2 3 6" xfId="42305"/>
    <cellStyle name="Comma 4 5 2 3 6 2" xfId="42306"/>
    <cellStyle name="Comma 4 5 2 3 6 2 2" xfId="42307"/>
    <cellStyle name="Comma 4 5 2 3 6 3" xfId="42308"/>
    <cellStyle name="Comma 4 5 2 3 7" xfId="42309"/>
    <cellStyle name="Comma 4 5 2 3 7 2" xfId="42310"/>
    <cellStyle name="Comma 4 5 2 3 8" xfId="42311"/>
    <cellStyle name="Comma 4 5 2 3 8 2" xfId="42312"/>
    <cellStyle name="Comma 4 5 2 3 9" xfId="42313"/>
    <cellStyle name="Comma 4 5 2 4" xfId="42314"/>
    <cellStyle name="Comma 4 5 2 4 10" xfId="42315"/>
    <cellStyle name="Comma 4 5 2 4 11" xfId="42316"/>
    <cellStyle name="Comma 4 5 2 4 12" xfId="42317"/>
    <cellStyle name="Comma 4 5 2 4 13" xfId="42318"/>
    <cellStyle name="Comma 4 5 2 4 14" xfId="42319"/>
    <cellStyle name="Comma 4 5 2 4 2" xfId="42320"/>
    <cellStyle name="Comma 4 5 2 4 2 2" xfId="42321"/>
    <cellStyle name="Comma 4 5 2 4 2 2 2" xfId="42322"/>
    <cellStyle name="Comma 4 5 2 4 2 2 2 2" xfId="42323"/>
    <cellStyle name="Comma 4 5 2 4 2 2 3" xfId="42324"/>
    <cellStyle name="Comma 4 5 2 4 2 3" xfId="42325"/>
    <cellStyle name="Comma 4 5 2 4 2 3 2" xfId="42326"/>
    <cellStyle name="Comma 4 5 2 4 2 4" xfId="42327"/>
    <cellStyle name="Comma 4 5 2 4 2 5" xfId="42328"/>
    <cellStyle name="Comma 4 5 2 4 2 6" xfId="42329"/>
    <cellStyle name="Comma 4 5 2 4 2 7" xfId="42330"/>
    <cellStyle name="Comma 4 5 2 4 2 8" xfId="42331"/>
    <cellStyle name="Comma 4 5 2 4 3" xfId="42332"/>
    <cellStyle name="Comma 4 5 2 4 3 2" xfId="42333"/>
    <cellStyle name="Comma 4 5 2 4 3 2 2" xfId="42334"/>
    <cellStyle name="Comma 4 5 2 4 3 2 2 2" xfId="42335"/>
    <cellStyle name="Comma 4 5 2 4 3 2 3" xfId="42336"/>
    <cellStyle name="Comma 4 5 2 4 3 3" xfId="42337"/>
    <cellStyle name="Comma 4 5 2 4 3 3 2" xfId="42338"/>
    <cellStyle name="Comma 4 5 2 4 3 4" xfId="42339"/>
    <cellStyle name="Comma 4 5 2 4 3 5" xfId="42340"/>
    <cellStyle name="Comma 4 5 2 4 3 6" xfId="42341"/>
    <cellStyle name="Comma 4 5 2 4 3 7" xfId="42342"/>
    <cellStyle name="Comma 4 5 2 4 3 8" xfId="42343"/>
    <cellStyle name="Comma 4 5 2 4 4" xfId="42344"/>
    <cellStyle name="Comma 4 5 2 4 4 2" xfId="42345"/>
    <cellStyle name="Comma 4 5 2 4 4 2 2" xfId="42346"/>
    <cellStyle name="Comma 4 5 2 4 4 2 2 2" xfId="42347"/>
    <cellStyle name="Comma 4 5 2 4 4 2 3" xfId="42348"/>
    <cellStyle name="Comma 4 5 2 4 4 3" xfId="42349"/>
    <cellStyle name="Comma 4 5 2 4 4 3 2" xfId="42350"/>
    <cellStyle name="Comma 4 5 2 4 4 4" xfId="42351"/>
    <cellStyle name="Comma 4 5 2 4 4 5" xfId="42352"/>
    <cellStyle name="Comma 4 5 2 4 5" xfId="42353"/>
    <cellStyle name="Comma 4 5 2 4 5 2" xfId="42354"/>
    <cellStyle name="Comma 4 5 2 4 5 2 2" xfId="42355"/>
    <cellStyle name="Comma 4 5 2 4 5 2 2 2" xfId="42356"/>
    <cellStyle name="Comma 4 5 2 4 5 2 3" xfId="42357"/>
    <cellStyle name="Comma 4 5 2 4 5 3" xfId="42358"/>
    <cellStyle name="Comma 4 5 2 4 5 3 2" xfId="42359"/>
    <cellStyle name="Comma 4 5 2 4 5 4" xfId="42360"/>
    <cellStyle name="Comma 4 5 2 4 5 5" xfId="42361"/>
    <cellStyle name="Comma 4 5 2 4 6" xfId="42362"/>
    <cellStyle name="Comma 4 5 2 4 6 2" xfId="42363"/>
    <cellStyle name="Comma 4 5 2 4 6 2 2" xfId="42364"/>
    <cellStyle name="Comma 4 5 2 4 6 3" xfId="42365"/>
    <cellStyle name="Comma 4 5 2 4 7" xfId="42366"/>
    <cellStyle name="Comma 4 5 2 4 7 2" xfId="42367"/>
    <cellStyle name="Comma 4 5 2 4 8" xfId="42368"/>
    <cellStyle name="Comma 4 5 2 4 8 2" xfId="42369"/>
    <cellStyle name="Comma 4 5 2 4 9" xfId="42370"/>
    <cellStyle name="Comma 4 5 2 5" xfId="42371"/>
    <cellStyle name="Comma 4 5 2 5 2" xfId="42372"/>
    <cellStyle name="Comma 4 5 2 5 2 2" xfId="42373"/>
    <cellStyle name="Comma 4 5 2 5 2 2 2" xfId="42374"/>
    <cellStyle name="Comma 4 5 2 5 2 3" xfId="42375"/>
    <cellStyle name="Comma 4 5 2 5 3" xfId="42376"/>
    <cellStyle name="Comma 4 5 2 5 3 2" xfId="42377"/>
    <cellStyle name="Comma 4 5 2 5 4" xfId="42378"/>
    <cellStyle name="Comma 4 5 2 5 5" xfId="42379"/>
    <cellStyle name="Comma 4 5 2 5 6" xfId="42380"/>
    <cellStyle name="Comma 4 5 2 5 7" xfId="42381"/>
    <cellStyle name="Comma 4 5 2 5 8" xfId="42382"/>
    <cellStyle name="Comma 4 5 2 6" xfId="42383"/>
    <cellStyle name="Comma 4 5 2 6 2" xfId="42384"/>
    <cellStyle name="Comma 4 5 2 6 2 2" xfId="42385"/>
    <cellStyle name="Comma 4 5 2 6 2 2 2" xfId="42386"/>
    <cellStyle name="Comma 4 5 2 6 2 3" xfId="42387"/>
    <cellStyle name="Comma 4 5 2 6 3" xfId="42388"/>
    <cellStyle name="Comma 4 5 2 6 3 2" xfId="42389"/>
    <cellStyle name="Comma 4 5 2 6 4" xfId="42390"/>
    <cellStyle name="Comma 4 5 2 6 5" xfId="42391"/>
    <cellStyle name="Comma 4 5 2 6 6" xfId="42392"/>
    <cellStyle name="Comma 4 5 2 6 7" xfId="42393"/>
    <cellStyle name="Comma 4 5 2 6 8" xfId="42394"/>
    <cellStyle name="Comma 4 5 2 7" xfId="42395"/>
    <cellStyle name="Comma 4 5 2 7 2" xfId="42396"/>
    <cellStyle name="Comma 4 5 2 7 2 2" xfId="42397"/>
    <cellStyle name="Comma 4 5 2 7 2 2 2" xfId="42398"/>
    <cellStyle name="Comma 4 5 2 7 2 3" xfId="42399"/>
    <cellStyle name="Comma 4 5 2 7 3" xfId="42400"/>
    <cellStyle name="Comma 4 5 2 7 3 2" xfId="42401"/>
    <cellStyle name="Comma 4 5 2 7 4" xfId="42402"/>
    <cellStyle name="Comma 4 5 2 7 5" xfId="42403"/>
    <cellStyle name="Comma 4 5 2 8" xfId="42404"/>
    <cellStyle name="Comma 4 5 2 8 2" xfId="42405"/>
    <cellStyle name="Comma 4 5 2 8 2 2" xfId="42406"/>
    <cellStyle name="Comma 4 5 2 8 2 2 2" xfId="42407"/>
    <cellStyle name="Comma 4 5 2 8 2 3" xfId="42408"/>
    <cellStyle name="Comma 4 5 2 8 3" xfId="42409"/>
    <cellStyle name="Comma 4 5 2 8 3 2" xfId="42410"/>
    <cellStyle name="Comma 4 5 2 8 4" xfId="42411"/>
    <cellStyle name="Comma 4 5 2 8 5" xfId="42412"/>
    <cellStyle name="Comma 4 5 2 9" xfId="42413"/>
    <cellStyle name="Comma 4 5 2 9 2" xfId="42414"/>
    <cellStyle name="Comma 4 5 2 9 2 2" xfId="42415"/>
    <cellStyle name="Comma 4 5 2 9 3" xfId="42416"/>
    <cellStyle name="Comma 4 5 3" xfId="42417"/>
    <cellStyle name="Comma 4 5 3 10" xfId="42418"/>
    <cellStyle name="Comma 4 5 3 11" xfId="42419"/>
    <cellStyle name="Comma 4 5 3 12" xfId="42420"/>
    <cellStyle name="Comma 4 5 3 13" xfId="42421"/>
    <cellStyle name="Comma 4 5 3 14" xfId="42422"/>
    <cellStyle name="Comma 4 5 3 2" xfId="42423"/>
    <cellStyle name="Comma 4 5 3 2 2" xfId="42424"/>
    <cellStyle name="Comma 4 5 3 2 2 2" xfId="42425"/>
    <cellStyle name="Comma 4 5 3 2 2 2 2" xfId="42426"/>
    <cellStyle name="Comma 4 5 3 2 2 3" xfId="42427"/>
    <cellStyle name="Comma 4 5 3 2 3" xfId="42428"/>
    <cellStyle name="Comma 4 5 3 2 3 2" xfId="42429"/>
    <cellStyle name="Comma 4 5 3 2 4" xfId="42430"/>
    <cellStyle name="Comma 4 5 3 2 5" xfId="42431"/>
    <cellStyle name="Comma 4 5 3 2 6" xfId="42432"/>
    <cellStyle name="Comma 4 5 3 2 7" xfId="42433"/>
    <cellStyle name="Comma 4 5 3 2 8" xfId="42434"/>
    <cellStyle name="Comma 4 5 3 3" xfId="42435"/>
    <cellStyle name="Comma 4 5 3 3 2" xfId="42436"/>
    <cellStyle name="Comma 4 5 3 3 2 2" xfId="42437"/>
    <cellStyle name="Comma 4 5 3 3 2 2 2" xfId="42438"/>
    <cellStyle name="Comma 4 5 3 3 2 3" xfId="42439"/>
    <cellStyle name="Comma 4 5 3 3 3" xfId="42440"/>
    <cellStyle name="Comma 4 5 3 3 3 2" xfId="42441"/>
    <cellStyle name="Comma 4 5 3 3 4" xfId="42442"/>
    <cellStyle name="Comma 4 5 3 3 5" xfId="42443"/>
    <cellStyle name="Comma 4 5 3 3 6" xfId="42444"/>
    <cellStyle name="Comma 4 5 3 3 7" xfId="42445"/>
    <cellStyle name="Comma 4 5 3 3 8" xfId="42446"/>
    <cellStyle name="Comma 4 5 3 4" xfId="42447"/>
    <cellStyle name="Comma 4 5 3 4 2" xfId="42448"/>
    <cellStyle name="Comma 4 5 3 4 2 2" xfId="42449"/>
    <cellStyle name="Comma 4 5 3 4 2 2 2" xfId="42450"/>
    <cellStyle name="Comma 4 5 3 4 2 3" xfId="42451"/>
    <cellStyle name="Comma 4 5 3 4 3" xfId="42452"/>
    <cellStyle name="Comma 4 5 3 4 3 2" xfId="42453"/>
    <cellStyle name="Comma 4 5 3 4 4" xfId="42454"/>
    <cellStyle name="Comma 4 5 3 4 5" xfId="42455"/>
    <cellStyle name="Comma 4 5 3 5" xfId="42456"/>
    <cellStyle name="Comma 4 5 3 5 2" xfId="42457"/>
    <cellStyle name="Comma 4 5 3 5 2 2" xfId="42458"/>
    <cellStyle name="Comma 4 5 3 5 2 2 2" xfId="42459"/>
    <cellStyle name="Comma 4 5 3 5 2 3" xfId="42460"/>
    <cellStyle name="Comma 4 5 3 5 3" xfId="42461"/>
    <cellStyle name="Comma 4 5 3 5 3 2" xfId="42462"/>
    <cellStyle name="Comma 4 5 3 5 4" xfId="42463"/>
    <cellStyle name="Comma 4 5 3 5 5" xfId="42464"/>
    <cellStyle name="Comma 4 5 3 6" xfId="42465"/>
    <cellStyle name="Comma 4 5 3 6 2" xfId="42466"/>
    <cellStyle name="Comma 4 5 3 6 2 2" xfId="42467"/>
    <cellStyle name="Comma 4 5 3 6 3" xfId="42468"/>
    <cellStyle name="Comma 4 5 3 7" xfId="42469"/>
    <cellStyle name="Comma 4 5 3 7 2" xfId="42470"/>
    <cellStyle name="Comma 4 5 3 8" xfId="42471"/>
    <cellStyle name="Comma 4 5 3 8 2" xfId="42472"/>
    <cellStyle name="Comma 4 5 3 9" xfId="42473"/>
    <cellStyle name="Comma 4 5 4" xfId="42474"/>
    <cellStyle name="Comma 4 5 4 10" xfId="42475"/>
    <cellStyle name="Comma 4 5 4 11" xfId="42476"/>
    <cellStyle name="Comma 4 5 4 12" xfId="42477"/>
    <cellStyle name="Comma 4 5 4 13" xfId="42478"/>
    <cellStyle name="Comma 4 5 4 14" xfId="42479"/>
    <cellStyle name="Comma 4 5 4 2" xfId="42480"/>
    <cellStyle name="Comma 4 5 4 2 2" xfId="42481"/>
    <cellStyle name="Comma 4 5 4 2 2 2" xfId="42482"/>
    <cellStyle name="Comma 4 5 4 2 2 2 2" xfId="42483"/>
    <cellStyle name="Comma 4 5 4 2 2 3" xfId="42484"/>
    <cellStyle name="Comma 4 5 4 2 3" xfId="42485"/>
    <cellStyle name="Comma 4 5 4 2 3 2" xfId="42486"/>
    <cellStyle name="Comma 4 5 4 2 4" xfId="42487"/>
    <cellStyle name="Comma 4 5 4 2 5" xfId="42488"/>
    <cellStyle name="Comma 4 5 4 2 6" xfId="42489"/>
    <cellStyle name="Comma 4 5 4 2 7" xfId="42490"/>
    <cellStyle name="Comma 4 5 4 2 8" xfId="42491"/>
    <cellStyle name="Comma 4 5 4 3" xfId="42492"/>
    <cellStyle name="Comma 4 5 4 3 2" xfId="42493"/>
    <cellStyle name="Comma 4 5 4 3 2 2" xfId="42494"/>
    <cellStyle name="Comma 4 5 4 3 2 2 2" xfId="42495"/>
    <cellStyle name="Comma 4 5 4 3 2 3" xfId="42496"/>
    <cellStyle name="Comma 4 5 4 3 3" xfId="42497"/>
    <cellStyle name="Comma 4 5 4 3 3 2" xfId="42498"/>
    <cellStyle name="Comma 4 5 4 3 4" xfId="42499"/>
    <cellStyle name="Comma 4 5 4 3 5" xfId="42500"/>
    <cellStyle name="Comma 4 5 4 3 6" xfId="42501"/>
    <cellStyle name="Comma 4 5 4 3 7" xfId="42502"/>
    <cellStyle name="Comma 4 5 4 3 8" xfId="42503"/>
    <cellStyle name="Comma 4 5 4 4" xfId="42504"/>
    <cellStyle name="Comma 4 5 4 4 2" xfId="42505"/>
    <cellStyle name="Comma 4 5 4 4 2 2" xfId="42506"/>
    <cellStyle name="Comma 4 5 4 4 2 2 2" xfId="42507"/>
    <cellStyle name="Comma 4 5 4 4 2 3" xfId="42508"/>
    <cellStyle name="Comma 4 5 4 4 3" xfId="42509"/>
    <cellStyle name="Comma 4 5 4 4 3 2" xfId="42510"/>
    <cellStyle name="Comma 4 5 4 4 4" xfId="42511"/>
    <cellStyle name="Comma 4 5 4 4 5" xfId="42512"/>
    <cellStyle name="Comma 4 5 4 5" xfId="42513"/>
    <cellStyle name="Comma 4 5 4 5 2" xfId="42514"/>
    <cellStyle name="Comma 4 5 4 5 2 2" xfId="42515"/>
    <cellStyle name="Comma 4 5 4 5 2 2 2" xfId="42516"/>
    <cellStyle name="Comma 4 5 4 5 2 3" xfId="42517"/>
    <cellStyle name="Comma 4 5 4 5 3" xfId="42518"/>
    <cellStyle name="Comma 4 5 4 5 3 2" xfId="42519"/>
    <cellStyle name="Comma 4 5 4 5 4" xfId="42520"/>
    <cellStyle name="Comma 4 5 4 5 5" xfId="42521"/>
    <cellStyle name="Comma 4 5 4 6" xfId="42522"/>
    <cellStyle name="Comma 4 5 4 6 2" xfId="42523"/>
    <cellStyle name="Comma 4 5 4 6 2 2" xfId="42524"/>
    <cellStyle name="Comma 4 5 4 6 3" xfId="42525"/>
    <cellStyle name="Comma 4 5 4 7" xfId="42526"/>
    <cellStyle name="Comma 4 5 4 7 2" xfId="42527"/>
    <cellStyle name="Comma 4 5 4 8" xfId="42528"/>
    <cellStyle name="Comma 4 5 4 8 2" xfId="42529"/>
    <cellStyle name="Comma 4 5 4 9" xfId="42530"/>
    <cellStyle name="Comma 4 5 5" xfId="42531"/>
    <cellStyle name="Comma 4 5 5 10" xfId="42532"/>
    <cellStyle name="Comma 4 5 5 11" xfId="42533"/>
    <cellStyle name="Comma 4 5 5 12" xfId="42534"/>
    <cellStyle name="Comma 4 5 5 13" xfId="42535"/>
    <cellStyle name="Comma 4 5 5 14" xfId="42536"/>
    <cellStyle name="Comma 4 5 5 2" xfId="42537"/>
    <cellStyle name="Comma 4 5 5 2 2" xfId="42538"/>
    <cellStyle name="Comma 4 5 5 2 2 2" xfId="42539"/>
    <cellStyle name="Comma 4 5 5 2 2 2 2" xfId="42540"/>
    <cellStyle name="Comma 4 5 5 2 2 3" xfId="42541"/>
    <cellStyle name="Comma 4 5 5 2 3" xfId="42542"/>
    <cellStyle name="Comma 4 5 5 2 3 2" xfId="42543"/>
    <cellStyle name="Comma 4 5 5 2 4" xfId="42544"/>
    <cellStyle name="Comma 4 5 5 2 5" xfId="42545"/>
    <cellStyle name="Comma 4 5 5 2 6" xfId="42546"/>
    <cellStyle name="Comma 4 5 5 2 7" xfId="42547"/>
    <cellStyle name="Comma 4 5 5 2 8" xfId="42548"/>
    <cellStyle name="Comma 4 5 5 3" xfId="42549"/>
    <cellStyle name="Comma 4 5 5 3 2" xfId="42550"/>
    <cellStyle name="Comma 4 5 5 3 2 2" xfId="42551"/>
    <cellStyle name="Comma 4 5 5 3 2 2 2" xfId="42552"/>
    <cellStyle name="Comma 4 5 5 3 2 3" xfId="42553"/>
    <cellStyle name="Comma 4 5 5 3 3" xfId="42554"/>
    <cellStyle name="Comma 4 5 5 3 3 2" xfId="42555"/>
    <cellStyle name="Comma 4 5 5 3 4" xfId="42556"/>
    <cellStyle name="Comma 4 5 5 3 5" xfId="42557"/>
    <cellStyle name="Comma 4 5 5 3 6" xfId="42558"/>
    <cellStyle name="Comma 4 5 5 3 7" xfId="42559"/>
    <cellStyle name="Comma 4 5 5 3 8" xfId="42560"/>
    <cellStyle name="Comma 4 5 5 4" xfId="42561"/>
    <cellStyle name="Comma 4 5 5 4 2" xfId="42562"/>
    <cellStyle name="Comma 4 5 5 4 2 2" xfId="42563"/>
    <cellStyle name="Comma 4 5 5 4 2 2 2" xfId="42564"/>
    <cellStyle name="Comma 4 5 5 4 2 3" xfId="42565"/>
    <cellStyle name="Comma 4 5 5 4 3" xfId="42566"/>
    <cellStyle name="Comma 4 5 5 4 3 2" xfId="42567"/>
    <cellStyle name="Comma 4 5 5 4 4" xfId="42568"/>
    <cellStyle name="Comma 4 5 5 4 5" xfId="42569"/>
    <cellStyle name="Comma 4 5 5 5" xfId="42570"/>
    <cellStyle name="Comma 4 5 5 5 2" xfId="42571"/>
    <cellStyle name="Comma 4 5 5 5 2 2" xfId="42572"/>
    <cellStyle name="Comma 4 5 5 5 2 2 2" xfId="42573"/>
    <cellStyle name="Comma 4 5 5 5 2 3" xfId="42574"/>
    <cellStyle name="Comma 4 5 5 5 3" xfId="42575"/>
    <cellStyle name="Comma 4 5 5 5 3 2" xfId="42576"/>
    <cellStyle name="Comma 4 5 5 5 4" xfId="42577"/>
    <cellStyle name="Comma 4 5 5 5 5" xfId="42578"/>
    <cellStyle name="Comma 4 5 5 6" xfId="42579"/>
    <cellStyle name="Comma 4 5 5 6 2" xfId="42580"/>
    <cellStyle name="Comma 4 5 5 6 2 2" xfId="42581"/>
    <cellStyle name="Comma 4 5 5 6 3" xfId="42582"/>
    <cellStyle name="Comma 4 5 5 7" xfId="42583"/>
    <cellStyle name="Comma 4 5 5 7 2" xfId="42584"/>
    <cellStyle name="Comma 4 5 5 8" xfId="42585"/>
    <cellStyle name="Comma 4 5 5 8 2" xfId="42586"/>
    <cellStyle name="Comma 4 5 5 9" xfId="42587"/>
    <cellStyle name="Comma 4 5 6" xfId="42588"/>
    <cellStyle name="Comma 4 5 6 10" xfId="42589"/>
    <cellStyle name="Comma 4 5 6 11" xfId="42590"/>
    <cellStyle name="Comma 4 5 6 12" xfId="42591"/>
    <cellStyle name="Comma 4 5 6 13" xfId="42592"/>
    <cellStyle name="Comma 4 5 6 14" xfId="42593"/>
    <cellStyle name="Comma 4 5 6 2" xfId="42594"/>
    <cellStyle name="Comma 4 5 6 2 2" xfId="42595"/>
    <cellStyle name="Comma 4 5 6 2 2 2" xfId="42596"/>
    <cellStyle name="Comma 4 5 6 2 2 2 2" xfId="42597"/>
    <cellStyle name="Comma 4 5 6 2 2 3" xfId="42598"/>
    <cellStyle name="Comma 4 5 6 2 3" xfId="42599"/>
    <cellStyle name="Comma 4 5 6 2 3 2" xfId="42600"/>
    <cellStyle name="Comma 4 5 6 2 4" xfId="42601"/>
    <cellStyle name="Comma 4 5 6 2 5" xfId="42602"/>
    <cellStyle name="Comma 4 5 6 3" xfId="42603"/>
    <cellStyle name="Comma 4 5 6 3 2" xfId="42604"/>
    <cellStyle name="Comma 4 5 6 3 2 2" xfId="42605"/>
    <cellStyle name="Comma 4 5 6 3 2 2 2" xfId="42606"/>
    <cellStyle name="Comma 4 5 6 3 2 3" xfId="42607"/>
    <cellStyle name="Comma 4 5 6 3 3" xfId="42608"/>
    <cellStyle name="Comma 4 5 6 3 3 2" xfId="42609"/>
    <cellStyle name="Comma 4 5 6 3 4" xfId="42610"/>
    <cellStyle name="Comma 4 5 6 3 5" xfId="42611"/>
    <cellStyle name="Comma 4 5 6 4" xfId="42612"/>
    <cellStyle name="Comma 4 5 6 4 2" xfId="42613"/>
    <cellStyle name="Comma 4 5 6 4 2 2" xfId="42614"/>
    <cellStyle name="Comma 4 5 6 4 2 2 2" xfId="42615"/>
    <cellStyle name="Comma 4 5 6 4 2 3" xfId="42616"/>
    <cellStyle name="Comma 4 5 6 4 3" xfId="42617"/>
    <cellStyle name="Comma 4 5 6 4 3 2" xfId="42618"/>
    <cellStyle name="Comma 4 5 6 4 4" xfId="42619"/>
    <cellStyle name="Comma 4 5 6 4 5" xfId="42620"/>
    <cellStyle name="Comma 4 5 6 5" xfId="42621"/>
    <cellStyle name="Comma 4 5 6 5 2" xfId="42622"/>
    <cellStyle name="Comma 4 5 6 5 2 2" xfId="42623"/>
    <cellStyle name="Comma 4 5 6 5 2 2 2" xfId="42624"/>
    <cellStyle name="Comma 4 5 6 5 2 3" xfId="42625"/>
    <cellStyle name="Comma 4 5 6 5 3" xfId="42626"/>
    <cellStyle name="Comma 4 5 6 5 3 2" xfId="42627"/>
    <cellStyle name="Comma 4 5 6 5 4" xfId="42628"/>
    <cellStyle name="Comma 4 5 6 5 5" xfId="42629"/>
    <cellStyle name="Comma 4 5 6 6" xfId="42630"/>
    <cellStyle name="Comma 4 5 6 6 2" xfId="42631"/>
    <cellStyle name="Comma 4 5 6 6 2 2" xfId="42632"/>
    <cellStyle name="Comma 4 5 6 6 3" xfId="42633"/>
    <cellStyle name="Comma 4 5 6 7" xfId="42634"/>
    <cellStyle name="Comma 4 5 6 7 2" xfId="42635"/>
    <cellStyle name="Comma 4 5 6 8" xfId="42636"/>
    <cellStyle name="Comma 4 5 6 8 2" xfId="42637"/>
    <cellStyle name="Comma 4 5 6 9" xfId="42638"/>
    <cellStyle name="Comma 4 5 7" xfId="42639"/>
    <cellStyle name="Comma 4 5 7 2" xfId="42640"/>
    <cellStyle name="Comma 4 5 7 3" xfId="42641"/>
    <cellStyle name="Comma 4 5 7 4" xfId="42642"/>
    <cellStyle name="Comma 4 5 7 5" xfId="42643"/>
    <cellStyle name="Comma 4 5 8" xfId="42644"/>
    <cellStyle name="Comma 4 5 8 2" xfId="42645"/>
    <cellStyle name="Comma 4 5 8 2 2" xfId="42646"/>
    <cellStyle name="Comma 4 5 8 2 2 2" xfId="42647"/>
    <cellStyle name="Comma 4 5 8 2 3" xfId="42648"/>
    <cellStyle name="Comma 4 5 8 3" xfId="42649"/>
    <cellStyle name="Comma 4 5 8 3 2" xfId="42650"/>
    <cellStyle name="Comma 4 5 8 4" xfId="42651"/>
    <cellStyle name="Comma 4 5 8 5" xfId="42652"/>
    <cellStyle name="Comma 4 5 9" xfId="42653"/>
    <cellStyle name="Comma 4 5 9 2" xfId="42654"/>
    <cellStyle name="Comma 4 6" xfId="42655"/>
    <cellStyle name="Comma 4 6 10" xfId="42656"/>
    <cellStyle name="Comma 4 6 10 2" xfId="42657"/>
    <cellStyle name="Comma 4 6 11" xfId="42658"/>
    <cellStyle name="Comma 4 6 12" xfId="42659"/>
    <cellStyle name="Comma 4 6 13" xfId="42660"/>
    <cellStyle name="Comma 4 6 14" xfId="42661"/>
    <cellStyle name="Comma 4 6 15" xfId="42662"/>
    <cellStyle name="Comma 4 6 2" xfId="42663"/>
    <cellStyle name="Comma 4 6 2 10" xfId="42664"/>
    <cellStyle name="Comma 4 6 2 11" xfId="42665"/>
    <cellStyle name="Comma 4 6 2 12" xfId="42666"/>
    <cellStyle name="Comma 4 6 2 13" xfId="42667"/>
    <cellStyle name="Comma 4 6 2 14" xfId="42668"/>
    <cellStyle name="Comma 4 6 2 2" xfId="42669"/>
    <cellStyle name="Comma 4 6 2 2 2" xfId="42670"/>
    <cellStyle name="Comma 4 6 2 2 2 2" xfId="42671"/>
    <cellStyle name="Comma 4 6 2 2 2 2 2" xfId="42672"/>
    <cellStyle name="Comma 4 6 2 2 2 3" xfId="42673"/>
    <cellStyle name="Comma 4 6 2 2 3" xfId="42674"/>
    <cellStyle name="Comma 4 6 2 2 3 2" xfId="42675"/>
    <cellStyle name="Comma 4 6 2 2 4" xfId="42676"/>
    <cellStyle name="Comma 4 6 2 2 5" xfId="42677"/>
    <cellStyle name="Comma 4 6 2 2 6" xfId="42678"/>
    <cellStyle name="Comma 4 6 2 2 7" xfId="42679"/>
    <cellStyle name="Comma 4 6 2 2 8" xfId="42680"/>
    <cellStyle name="Comma 4 6 2 3" xfId="42681"/>
    <cellStyle name="Comma 4 6 2 3 2" xfId="42682"/>
    <cellStyle name="Comma 4 6 2 3 2 2" xfId="42683"/>
    <cellStyle name="Comma 4 6 2 3 2 2 2" xfId="42684"/>
    <cellStyle name="Comma 4 6 2 3 2 3" xfId="42685"/>
    <cellStyle name="Comma 4 6 2 3 3" xfId="42686"/>
    <cellStyle name="Comma 4 6 2 3 3 2" xfId="42687"/>
    <cellStyle name="Comma 4 6 2 3 4" xfId="42688"/>
    <cellStyle name="Comma 4 6 2 3 5" xfId="42689"/>
    <cellStyle name="Comma 4 6 2 3 6" xfId="42690"/>
    <cellStyle name="Comma 4 6 2 3 7" xfId="42691"/>
    <cellStyle name="Comma 4 6 2 3 8" xfId="42692"/>
    <cellStyle name="Comma 4 6 2 4" xfId="42693"/>
    <cellStyle name="Comma 4 6 2 4 2" xfId="42694"/>
    <cellStyle name="Comma 4 6 2 4 2 2" xfId="42695"/>
    <cellStyle name="Comma 4 6 2 4 2 2 2" xfId="42696"/>
    <cellStyle name="Comma 4 6 2 4 2 3" xfId="42697"/>
    <cellStyle name="Comma 4 6 2 4 3" xfId="42698"/>
    <cellStyle name="Comma 4 6 2 4 3 2" xfId="42699"/>
    <cellStyle name="Comma 4 6 2 4 4" xfId="42700"/>
    <cellStyle name="Comma 4 6 2 4 5" xfId="42701"/>
    <cellStyle name="Comma 4 6 2 5" xfId="42702"/>
    <cellStyle name="Comma 4 6 2 5 2" xfId="42703"/>
    <cellStyle name="Comma 4 6 2 5 2 2" xfId="42704"/>
    <cellStyle name="Comma 4 6 2 5 2 2 2" xfId="42705"/>
    <cellStyle name="Comma 4 6 2 5 2 3" xfId="42706"/>
    <cellStyle name="Comma 4 6 2 5 3" xfId="42707"/>
    <cellStyle name="Comma 4 6 2 5 3 2" xfId="42708"/>
    <cellStyle name="Comma 4 6 2 5 4" xfId="42709"/>
    <cellStyle name="Comma 4 6 2 5 5" xfId="42710"/>
    <cellStyle name="Comma 4 6 2 6" xfId="42711"/>
    <cellStyle name="Comma 4 6 2 6 2" xfId="42712"/>
    <cellStyle name="Comma 4 6 2 6 2 2" xfId="42713"/>
    <cellStyle name="Comma 4 6 2 6 3" xfId="42714"/>
    <cellStyle name="Comma 4 6 2 7" xfId="42715"/>
    <cellStyle name="Comma 4 6 2 7 2" xfId="42716"/>
    <cellStyle name="Comma 4 6 2 8" xfId="42717"/>
    <cellStyle name="Comma 4 6 2 8 2" xfId="42718"/>
    <cellStyle name="Comma 4 6 2 9" xfId="42719"/>
    <cellStyle name="Comma 4 6 3" xfId="42720"/>
    <cellStyle name="Comma 4 6 3 10" xfId="42721"/>
    <cellStyle name="Comma 4 6 3 11" xfId="42722"/>
    <cellStyle name="Comma 4 6 3 12" xfId="42723"/>
    <cellStyle name="Comma 4 6 3 13" xfId="42724"/>
    <cellStyle name="Comma 4 6 3 14" xfId="42725"/>
    <cellStyle name="Comma 4 6 3 2" xfId="42726"/>
    <cellStyle name="Comma 4 6 3 2 2" xfId="42727"/>
    <cellStyle name="Comma 4 6 3 2 2 2" xfId="42728"/>
    <cellStyle name="Comma 4 6 3 2 2 2 2" xfId="42729"/>
    <cellStyle name="Comma 4 6 3 2 2 3" xfId="42730"/>
    <cellStyle name="Comma 4 6 3 2 3" xfId="42731"/>
    <cellStyle name="Comma 4 6 3 2 3 2" xfId="42732"/>
    <cellStyle name="Comma 4 6 3 2 4" xfId="42733"/>
    <cellStyle name="Comma 4 6 3 2 5" xfId="42734"/>
    <cellStyle name="Comma 4 6 3 2 6" xfId="42735"/>
    <cellStyle name="Comma 4 6 3 2 7" xfId="42736"/>
    <cellStyle name="Comma 4 6 3 2 8" xfId="42737"/>
    <cellStyle name="Comma 4 6 3 3" xfId="42738"/>
    <cellStyle name="Comma 4 6 3 3 2" xfId="42739"/>
    <cellStyle name="Comma 4 6 3 3 2 2" xfId="42740"/>
    <cellStyle name="Comma 4 6 3 3 2 2 2" xfId="42741"/>
    <cellStyle name="Comma 4 6 3 3 2 3" xfId="42742"/>
    <cellStyle name="Comma 4 6 3 3 3" xfId="42743"/>
    <cellStyle name="Comma 4 6 3 3 3 2" xfId="42744"/>
    <cellStyle name="Comma 4 6 3 3 4" xfId="42745"/>
    <cellStyle name="Comma 4 6 3 3 5" xfId="42746"/>
    <cellStyle name="Comma 4 6 3 3 6" xfId="42747"/>
    <cellStyle name="Comma 4 6 3 3 7" xfId="42748"/>
    <cellStyle name="Comma 4 6 3 3 8" xfId="42749"/>
    <cellStyle name="Comma 4 6 3 4" xfId="42750"/>
    <cellStyle name="Comma 4 6 3 4 2" xfId="42751"/>
    <cellStyle name="Comma 4 6 3 4 2 2" xfId="42752"/>
    <cellStyle name="Comma 4 6 3 4 2 2 2" xfId="42753"/>
    <cellStyle name="Comma 4 6 3 4 2 3" xfId="42754"/>
    <cellStyle name="Comma 4 6 3 4 3" xfId="42755"/>
    <cellStyle name="Comma 4 6 3 4 3 2" xfId="42756"/>
    <cellStyle name="Comma 4 6 3 4 4" xfId="42757"/>
    <cellStyle name="Comma 4 6 3 4 5" xfId="42758"/>
    <cellStyle name="Comma 4 6 3 5" xfId="42759"/>
    <cellStyle name="Comma 4 6 3 5 2" xfId="42760"/>
    <cellStyle name="Comma 4 6 3 5 2 2" xfId="42761"/>
    <cellStyle name="Comma 4 6 3 5 2 2 2" xfId="42762"/>
    <cellStyle name="Comma 4 6 3 5 2 3" xfId="42763"/>
    <cellStyle name="Comma 4 6 3 5 3" xfId="42764"/>
    <cellStyle name="Comma 4 6 3 5 3 2" xfId="42765"/>
    <cellStyle name="Comma 4 6 3 5 4" xfId="42766"/>
    <cellStyle name="Comma 4 6 3 5 5" xfId="42767"/>
    <cellStyle name="Comma 4 6 3 6" xfId="42768"/>
    <cellStyle name="Comma 4 6 3 6 2" xfId="42769"/>
    <cellStyle name="Comma 4 6 3 6 2 2" xfId="42770"/>
    <cellStyle name="Comma 4 6 3 6 3" xfId="42771"/>
    <cellStyle name="Comma 4 6 3 7" xfId="42772"/>
    <cellStyle name="Comma 4 6 3 7 2" xfId="42773"/>
    <cellStyle name="Comma 4 6 3 8" xfId="42774"/>
    <cellStyle name="Comma 4 6 3 8 2" xfId="42775"/>
    <cellStyle name="Comma 4 6 3 9" xfId="42776"/>
    <cellStyle name="Comma 4 6 4" xfId="42777"/>
    <cellStyle name="Comma 4 6 4 10" xfId="42778"/>
    <cellStyle name="Comma 4 6 4 11" xfId="42779"/>
    <cellStyle name="Comma 4 6 4 12" xfId="42780"/>
    <cellStyle name="Comma 4 6 4 13" xfId="42781"/>
    <cellStyle name="Comma 4 6 4 14" xfId="42782"/>
    <cellStyle name="Comma 4 6 4 2" xfId="42783"/>
    <cellStyle name="Comma 4 6 4 2 2" xfId="42784"/>
    <cellStyle name="Comma 4 6 4 2 2 2" xfId="42785"/>
    <cellStyle name="Comma 4 6 4 2 2 2 2" xfId="42786"/>
    <cellStyle name="Comma 4 6 4 2 2 3" xfId="42787"/>
    <cellStyle name="Comma 4 6 4 2 3" xfId="42788"/>
    <cellStyle name="Comma 4 6 4 2 3 2" xfId="42789"/>
    <cellStyle name="Comma 4 6 4 2 4" xfId="42790"/>
    <cellStyle name="Comma 4 6 4 2 5" xfId="42791"/>
    <cellStyle name="Comma 4 6 4 2 6" xfId="42792"/>
    <cellStyle name="Comma 4 6 4 2 7" xfId="42793"/>
    <cellStyle name="Comma 4 6 4 2 8" xfId="42794"/>
    <cellStyle name="Comma 4 6 4 3" xfId="42795"/>
    <cellStyle name="Comma 4 6 4 3 2" xfId="42796"/>
    <cellStyle name="Comma 4 6 4 3 2 2" xfId="42797"/>
    <cellStyle name="Comma 4 6 4 3 2 2 2" xfId="42798"/>
    <cellStyle name="Comma 4 6 4 3 2 3" xfId="42799"/>
    <cellStyle name="Comma 4 6 4 3 3" xfId="42800"/>
    <cellStyle name="Comma 4 6 4 3 3 2" xfId="42801"/>
    <cellStyle name="Comma 4 6 4 3 4" xfId="42802"/>
    <cellStyle name="Comma 4 6 4 3 5" xfId="42803"/>
    <cellStyle name="Comma 4 6 4 3 6" xfId="42804"/>
    <cellStyle name="Comma 4 6 4 3 7" xfId="42805"/>
    <cellStyle name="Comma 4 6 4 3 8" xfId="42806"/>
    <cellStyle name="Comma 4 6 4 4" xfId="42807"/>
    <cellStyle name="Comma 4 6 4 4 2" xfId="42808"/>
    <cellStyle name="Comma 4 6 4 4 2 2" xfId="42809"/>
    <cellStyle name="Comma 4 6 4 4 2 2 2" xfId="42810"/>
    <cellStyle name="Comma 4 6 4 4 2 3" xfId="42811"/>
    <cellStyle name="Comma 4 6 4 4 3" xfId="42812"/>
    <cellStyle name="Comma 4 6 4 4 3 2" xfId="42813"/>
    <cellStyle name="Comma 4 6 4 4 4" xfId="42814"/>
    <cellStyle name="Comma 4 6 4 4 5" xfId="42815"/>
    <cellStyle name="Comma 4 6 4 5" xfId="42816"/>
    <cellStyle name="Comma 4 6 4 5 2" xfId="42817"/>
    <cellStyle name="Comma 4 6 4 5 2 2" xfId="42818"/>
    <cellStyle name="Comma 4 6 4 5 2 2 2" xfId="42819"/>
    <cellStyle name="Comma 4 6 4 5 2 3" xfId="42820"/>
    <cellStyle name="Comma 4 6 4 5 3" xfId="42821"/>
    <cellStyle name="Comma 4 6 4 5 3 2" xfId="42822"/>
    <cellStyle name="Comma 4 6 4 5 4" xfId="42823"/>
    <cellStyle name="Comma 4 6 4 5 5" xfId="42824"/>
    <cellStyle name="Comma 4 6 4 6" xfId="42825"/>
    <cellStyle name="Comma 4 6 4 6 2" xfId="42826"/>
    <cellStyle name="Comma 4 6 4 6 2 2" xfId="42827"/>
    <cellStyle name="Comma 4 6 4 6 3" xfId="42828"/>
    <cellStyle name="Comma 4 6 4 7" xfId="42829"/>
    <cellStyle name="Comma 4 6 4 7 2" xfId="42830"/>
    <cellStyle name="Comma 4 6 4 8" xfId="42831"/>
    <cellStyle name="Comma 4 6 4 8 2" xfId="42832"/>
    <cellStyle name="Comma 4 6 4 9" xfId="42833"/>
    <cellStyle name="Comma 4 6 5" xfId="42834"/>
    <cellStyle name="Comma 4 6 5 2" xfId="42835"/>
    <cellStyle name="Comma 4 6 5 2 2" xfId="42836"/>
    <cellStyle name="Comma 4 6 5 2 2 2" xfId="42837"/>
    <cellStyle name="Comma 4 6 5 2 3" xfId="42838"/>
    <cellStyle name="Comma 4 6 5 3" xfId="42839"/>
    <cellStyle name="Comma 4 6 5 3 2" xfId="42840"/>
    <cellStyle name="Comma 4 6 5 4" xfId="42841"/>
    <cellStyle name="Comma 4 6 5 5" xfId="42842"/>
    <cellStyle name="Comma 4 6 5 6" xfId="42843"/>
    <cellStyle name="Comma 4 6 5 7" xfId="42844"/>
    <cellStyle name="Comma 4 6 5 8" xfId="42845"/>
    <cellStyle name="Comma 4 6 6" xfId="42846"/>
    <cellStyle name="Comma 4 6 6 2" xfId="42847"/>
    <cellStyle name="Comma 4 6 6 2 2" xfId="42848"/>
    <cellStyle name="Comma 4 6 6 2 2 2" xfId="42849"/>
    <cellStyle name="Comma 4 6 6 2 3" xfId="42850"/>
    <cellStyle name="Comma 4 6 6 3" xfId="42851"/>
    <cellStyle name="Comma 4 6 6 3 2" xfId="42852"/>
    <cellStyle name="Comma 4 6 6 4" xfId="42853"/>
    <cellStyle name="Comma 4 6 6 5" xfId="42854"/>
    <cellStyle name="Comma 4 6 6 6" xfId="42855"/>
    <cellStyle name="Comma 4 6 6 7" xfId="42856"/>
    <cellStyle name="Comma 4 6 6 8" xfId="42857"/>
    <cellStyle name="Comma 4 6 7" xfId="42858"/>
    <cellStyle name="Comma 4 6 7 2" xfId="42859"/>
    <cellStyle name="Comma 4 6 7 2 2" xfId="42860"/>
    <cellStyle name="Comma 4 6 7 2 2 2" xfId="42861"/>
    <cellStyle name="Comma 4 6 7 2 3" xfId="42862"/>
    <cellStyle name="Comma 4 6 7 3" xfId="42863"/>
    <cellStyle name="Comma 4 6 7 3 2" xfId="42864"/>
    <cellStyle name="Comma 4 6 7 4" xfId="42865"/>
    <cellStyle name="Comma 4 6 7 5" xfId="42866"/>
    <cellStyle name="Comma 4 6 8" xfId="42867"/>
    <cellStyle name="Comma 4 6 8 2" xfId="42868"/>
    <cellStyle name="Comma 4 6 8 2 2" xfId="42869"/>
    <cellStyle name="Comma 4 6 8 2 2 2" xfId="42870"/>
    <cellStyle name="Comma 4 6 8 2 3" xfId="42871"/>
    <cellStyle name="Comma 4 6 8 3" xfId="42872"/>
    <cellStyle name="Comma 4 6 8 3 2" xfId="42873"/>
    <cellStyle name="Comma 4 6 8 4" xfId="42874"/>
    <cellStyle name="Comma 4 6 8 5" xfId="42875"/>
    <cellStyle name="Comma 4 6 9" xfId="42876"/>
    <cellStyle name="Comma 4 6 9 2" xfId="42877"/>
    <cellStyle name="Comma 4 6 9 2 2" xfId="42878"/>
    <cellStyle name="Comma 4 6 9 2 2 2" xfId="42879"/>
    <cellStyle name="Comma 4 6 9 2 3" xfId="42880"/>
    <cellStyle name="Comma 4 6 9 3" xfId="42881"/>
    <cellStyle name="Comma 4 6 9 3 2" xfId="42882"/>
    <cellStyle name="Comma 4 6 9 4" xfId="42883"/>
    <cellStyle name="Comma 4 6 9 5" xfId="42884"/>
    <cellStyle name="Comma 4 7" xfId="42885"/>
    <cellStyle name="Comma 4 7 10" xfId="42886"/>
    <cellStyle name="Comma 4 7 11" xfId="42887"/>
    <cellStyle name="Comma 4 7 12" xfId="42888"/>
    <cellStyle name="Comma 4 7 2" xfId="42889"/>
    <cellStyle name="Comma 4 7 2 2" xfId="42890"/>
    <cellStyle name="Comma 4 7 2 2 2" xfId="42891"/>
    <cellStyle name="Comma 4 7 2 2 2 2" xfId="42892"/>
    <cellStyle name="Comma 4 7 2 2 3" xfId="42893"/>
    <cellStyle name="Comma 4 7 2 3" xfId="42894"/>
    <cellStyle name="Comma 4 7 2 3 2" xfId="42895"/>
    <cellStyle name="Comma 4 7 2 4" xfId="42896"/>
    <cellStyle name="Comma 4 7 2 5" xfId="42897"/>
    <cellStyle name="Comma 4 7 2 6" xfId="42898"/>
    <cellStyle name="Comma 4 7 2 7" xfId="42899"/>
    <cellStyle name="Comma 4 7 2 8" xfId="42900"/>
    <cellStyle name="Comma 4 7 3" xfId="42901"/>
    <cellStyle name="Comma 4 7 3 2" xfId="42902"/>
    <cellStyle name="Comma 4 7 3 2 2" xfId="42903"/>
    <cellStyle name="Comma 4 7 3 2 2 2" xfId="42904"/>
    <cellStyle name="Comma 4 7 3 2 3" xfId="42905"/>
    <cellStyle name="Comma 4 7 3 3" xfId="42906"/>
    <cellStyle name="Comma 4 7 3 3 2" xfId="42907"/>
    <cellStyle name="Comma 4 7 3 4" xfId="42908"/>
    <cellStyle name="Comma 4 7 3 5" xfId="42909"/>
    <cellStyle name="Comma 4 7 3 6" xfId="42910"/>
    <cellStyle name="Comma 4 7 3 7" xfId="42911"/>
    <cellStyle name="Comma 4 7 3 8" xfId="42912"/>
    <cellStyle name="Comma 4 7 4" xfId="42913"/>
    <cellStyle name="Comma 4 7 4 2" xfId="42914"/>
    <cellStyle name="Comma 4 7 4 2 2" xfId="42915"/>
    <cellStyle name="Comma 4 7 4 2 2 2" xfId="42916"/>
    <cellStyle name="Comma 4 7 4 2 3" xfId="42917"/>
    <cellStyle name="Comma 4 7 4 3" xfId="42918"/>
    <cellStyle name="Comma 4 7 4 3 2" xfId="42919"/>
    <cellStyle name="Comma 4 7 4 4" xfId="42920"/>
    <cellStyle name="Comma 4 7 4 5" xfId="42921"/>
    <cellStyle name="Comma 4 7 5" xfId="42922"/>
    <cellStyle name="Comma 4 7 5 2" xfId="42923"/>
    <cellStyle name="Comma 4 7 5 2 2" xfId="42924"/>
    <cellStyle name="Comma 4 7 5 2 2 2" xfId="42925"/>
    <cellStyle name="Comma 4 7 5 2 3" xfId="42926"/>
    <cellStyle name="Comma 4 7 5 3" xfId="42927"/>
    <cellStyle name="Comma 4 7 5 3 2" xfId="42928"/>
    <cellStyle name="Comma 4 7 5 4" xfId="42929"/>
    <cellStyle name="Comma 4 7 5 5" xfId="42930"/>
    <cellStyle name="Comma 4 7 6" xfId="42931"/>
    <cellStyle name="Comma 4 7 6 2" xfId="42932"/>
    <cellStyle name="Comma 4 7 6 2 2" xfId="42933"/>
    <cellStyle name="Comma 4 7 6 2 2 2" xfId="42934"/>
    <cellStyle name="Comma 4 7 6 2 3" xfId="42935"/>
    <cellStyle name="Comma 4 7 6 3" xfId="42936"/>
    <cellStyle name="Comma 4 7 6 3 2" xfId="42937"/>
    <cellStyle name="Comma 4 7 6 4" xfId="42938"/>
    <cellStyle name="Comma 4 7 6 5" xfId="42939"/>
    <cellStyle name="Comma 4 7 7" xfId="42940"/>
    <cellStyle name="Comma 4 7 7 2" xfId="42941"/>
    <cellStyle name="Comma 4 7 8" xfId="42942"/>
    <cellStyle name="Comma 4 7 9" xfId="42943"/>
    <cellStyle name="Comma 4 8" xfId="42944"/>
    <cellStyle name="Comma 4 8 10" xfId="42945"/>
    <cellStyle name="Comma 4 8 11" xfId="42946"/>
    <cellStyle name="Comma 4 8 12" xfId="42947"/>
    <cellStyle name="Comma 4 8 13" xfId="42948"/>
    <cellStyle name="Comma 4 8 14" xfId="42949"/>
    <cellStyle name="Comma 4 8 2" xfId="42950"/>
    <cellStyle name="Comma 4 8 2 2" xfId="42951"/>
    <cellStyle name="Comma 4 8 2 2 2" xfId="42952"/>
    <cellStyle name="Comma 4 8 2 2 2 2" xfId="42953"/>
    <cellStyle name="Comma 4 8 2 2 3" xfId="42954"/>
    <cellStyle name="Comma 4 8 2 3" xfId="42955"/>
    <cellStyle name="Comma 4 8 2 3 2" xfId="42956"/>
    <cellStyle name="Comma 4 8 2 4" xfId="42957"/>
    <cellStyle name="Comma 4 8 2 5" xfId="42958"/>
    <cellStyle name="Comma 4 8 2 6" xfId="42959"/>
    <cellStyle name="Comma 4 8 2 7" xfId="42960"/>
    <cellStyle name="Comma 4 8 2 8" xfId="42961"/>
    <cellStyle name="Comma 4 8 3" xfId="42962"/>
    <cellStyle name="Comma 4 8 3 2" xfId="42963"/>
    <cellStyle name="Comma 4 8 3 2 2" xfId="42964"/>
    <cellStyle name="Comma 4 8 3 2 2 2" xfId="42965"/>
    <cellStyle name="Comma 4 8 3 2 3" xfId="42966"/>
    <cellStyle name="Comma 4 8 3 3" xfId="42967"/>
    <cellStyle name="Comma 4 8 3 3 2" xfId="42968"/>
    <cellStyle name="Comma 4 8 3 4" xfId="42969"/>
    <cellStyle name="Comma 4 8 3 5" xfId="42970"/>
    <cellStyle name="Comma 4 8 3 6" xfId="42971"/>
    <cellStyle name="Comma 4 8 3 7" xfId="42972"/>
    <cellStyle name="Comma 4 8 3 8" xfId="42973"/>
    <cellStyle name="Comma 4 8 4" xfId="42974"/>
    <cellStyle name="Comma 4 8 4 2" xfId="42975"/>
    <cellStyle name="Comma 4 8 4 2 2" xfId="42976"/>
    <cellStyle name="Comma 4 8 4 2 2 2" xfId="42977"/>
    <cellStyle name="Comma 4 8 4 2 3" xfId="42978"/>
    <cellStyle name="Comma 4 8 4 3" xfId="42979"/>
    <cellStyle name="Comma 4 8 4 3 2" xfId="42980"/>
    <cellStyle name="Comma 4 8 4 4" xfId="42981"/>
    <cellStyle name="Comma 4 8 4 5" xfId="42982"/>
    <cellStyle name="Comma 4 8 5" xfId="42983"/>
    <cellStyle name="Comma 4 8 5 2" xfId="42984"/>
    <cellStyle name="Comma 4 8 5 2 2" xfId="42985"/>
    <cellStyle name="Comma 4 8 5 2 2 2" xfId="42986"/>
    <cellStyle name="Comma 4 8 5 2 3" xfId="42987"/>
    <cellStyle name="Comma 4 8 5 3" xfId="42988"/>
    <cellStyle name="Comma 4 8 5 3 2" xfId="42989"/>
    <cellStyle name="Comma 4 8 5 4" xfId="42990"/>
    <cellStyle name="Comma 4 8 5 5" xfId="42991"/>
    <cellStyle name="Comma 4 8 6" xfId="42992"/>
    <cellStyle name="Comma 4 8 6 2" xfId="42993"/>
    <cellStyle name="Comma 4 8 6 2 2" xfId="42994"/>
    <cellStyle name="Comma 4 8 6 3" xfId="42995"/>
    <cellStyle name="Comma 4 8 7" xfId="42996"/>
    <cellStyle name="Comma 4 8 7 2" xfId="42997"/>
    <cellStyle name="Comma 4 8 8" xfId="42998"/>
    <cellStyle name="Comma 4 8 8 2" xfId="42999"/>
    <cellStyle name="Comma 4 8 9" xfId="43000"/>
    <cellStyle name="Comma 4 9" xfId="43001"/>
    <cellStyle name="Comma 4 9 10" xfId="43002"/>
    <cellStyle name="Comma 4 9 11" xfId="43003"/>
    <cellStyle name="Comma 4 9 12" xfId="43004"/>
    <cellStyle name="Comma 4 9 13" xfId="43005"/>
    <cellStyle name="Comma 4 9 14" xfId="43006"/>
    <cellStyle name="Comma 4 9 2" xfId="43007"/>
    <cellStyle name="Comma 4 9 2 2" xfId="43008"/>
    <cellStyle name="Comma 4 9 2 2 2" xfId="43009"/>
    <cellStyle name="Comma 4 9 2 2 2 2" xfId="43010"/>
    <cellStyle name="Comma 4 9 2 2 3" xfId="43011"/>
    <cellStyle name="Comma 4 9 2 3" xfId="43012"/>
    <cellStyle name="Comma 4 9 2 3 2" xfId="43013"/>
    <cellStyle name="Comma 4 9 2 4" xfId="43014"/>
    <cellStyle name="Comma 4 9 2 5" xfId="43015"/>
    <cellStyle name="Comma 4 9 2 6" xfId="43016"/>
    <cellStyle name="Comma 4 9 2 7" xfId="43017"/>
    <cellStyle name="Comma 4 9 2 8" xfId="43018"/>
    <cellStyle name="Comma 4 9 3" xfId="43019"/>
    <cellStyle name="Comma 4 9 3 2" xfId="43020"/>
    <cellStyle name="Comma 4 9 3 2 2" xfId="43021"/>
    <cellStyle name="Comma 4 9 3 2 2 2" xfId="43022"/>
    <cellStyle name="Comma 4 9 3 2 3" xfId="43023"/>
    <cellStyle name="Comma 4 9 3 3" xfId="43024"/>
    <cellStyle name="Comma 4 9 3 3 2" xfId="43025"/>
    <cellStyle name="Comma 4 9 3 4" xfId="43026"/>
    <cellStyle name="Comma 4 9 3 5" xfId="43027"/>
    <cellStyle name="Comma 4 9 3 6" xfId="43028"/>
    <cellStyle name="Comma 4 9 3 7" xfId="43029"/>
    <cellStyle name="Comma 4 9 3 8" xfId="43030"/>
    <cellStyle name="Comma 4 9 4" xfId="43031"/>
    <cellStyle name="Comma 4 9 4 2" xfId="43032"/>
    <cellStyle name="Comma 4 9 4 2 2" xfId="43033"/>
    <cellStyle name="Comma 4 9 4 2 2 2" xfId="43034"/>
    <cellStyle name="Comma 4 9 4 2 3" xfId="43035"/>
    <cellStyle name="Comma 4 9 4 3" xfId="43036"/>
    <cellStyle name="Comma 4 9 4 3 2" xfId="43037"/>
    <cellStyle name="Comma 4 9 4 4" xfId="43038"/>
    <cellStyle name="Comma 4 9 4 5" xfId="43039"/>
    <cellStyle name="Comma 4 9 5" xfId="43040"/>
    <cellStyle name="Comma 4 9 5 2" xfId="43041"/>
    <cellStyle name="Comma 4 9 5 2 2" xfId="43042"/>
    <cellStyle name="Comma 4 9 5 2 2 2" xfId="43043"/>
    <cellStyle name="Comma 4 9 5 2 3" xfId="43044"/>
    <cellStyle name="Comma 4 9 5 3" xfId="43045"/>
    <cellStyle name="Comma 4 9 5 3 2" xfId="43046"/>
    <cellStyle name="Comma 4 9 5 4" xfId="43047"/>
    <cellStyle name="Comma 4 9 5 5" xfId="43048"/>
    <cellStyle name="Comma 4 9 6" xfId="43049"/>
    <cellStyle name="Comma 4 9 6 2" xfId="43050"/>
    <cellStyle name="Comma 4 9 6 2 2" xfId="43051"/>
    <cellStyle name="Comma 4 9 6 3" xfId="43052"/>
    <cellStyle name="Comma 4 9 7" xfId="43053"/>
    <cellStyle name="Comma 4 9 7 2" xfId="43054"/>
    <cellStyle name="Comma 4 9 8" xfId="43055"/>
    <cellStyle name="Comma 4 9 8 2" xfId="43056"/>
    <cellStyle name="Comma 4 9 9" xfId="43057"/>
    <cellStyle name="Comma 40" xfId="43058"/>
    <cellStyle name="Comma 41" xfId="43059"/>
    <cellStyle name="Comma 42" xfId="43060"/>
    <cellStyle name="Comma 43" xfId="43061"/>
    <cellStyle name="Comma 44" xfId="43062"/>
    <cellStyle name="Comma 45" xfId="43063"/>
    <cellStyle name="Comma 46" xfId="43064"/>
    <cellStyle name="Comma 47" xfId="43065"/>
    <cellStyle name="Comma 48" xfId="43066"/>
    <cellStyle name="Comma 49" xfId="43067"/>
    <cellStyle name="Comma 5" xfId="51"/>
    <cellStyle name="Comma 5 10" xfId="43069"/>
    <cellStyle name="Comma 5 11" xfId="43068"/>
    <cellStyle name="Comma 5 2" xfId="52"/>
    <cellStyle name="Comma 5 2 2" xfId="53"/>
    <cellStyle name="Comma 5 2 2 2" xfId="43072"/>
    <cellStyle name="Comma 5 2 2 2 2" xfId="43073"/>
    <cellStyle name="Comma 5 2 2 3" xfId="43074"/>
    <cellStyle name="Comma 5 2 2 3 2" xfId="43075"/>
    <cellStyle name="Comma 5 2 2 4" xfId="43076"/>
    <cellStyle name="Comma 5 2 2 4 2" xfId="43077"/>
    <cellStyle name="Comma 5 2 2 5" xfId="43078"/>
    <cellStyle name="Comma 5 2 2 6" xfId="43079"/>
    <cellStyle name="Comma 5 2 2 7" xfId="43080"/>
    <cellStyle name="Comma 5 2 2 8" xfId="43071"/>
    <cellStyle name="Comma 5 2 3" xfId="43081"/>
    <cellStyle name="Comma 5 2 3 2" xfId="43082"/>
    <cellStyle name="Comma 5 2 4" xfId="43083"/>
    <cellStyle name="Comma 5 2 4 2" xfId="43084"/>
    <cellStyle name="Comma 5 2 5" xfId="43085"/>
    <cellStyle name="Comma 5 2 6" xfId="43086"/>
    <cellStyle name="Comma 5 2 7" xfId="43087"/>
    <cellStyle name="Comma 5 2 8" xfId="43070"/>
    <cellStyle name="Comma 5 3" xfId="54"/>
    <cellStyle name="Comma 5 3 2" xfId="43089"/>
    <cellStyle name="Comma 5 3 2 2" xfId="43090"/>
    <cellStyle name="Comma 5 3 3" xfId="43091"/>
    <cellStyle name="Comma 5 3 3 2" xfId="43092"/>
    <cellStyle name="Comma 5 3 4" xfId="43093"/>
    <cellStyle name="Comma 5 3 5" xfId="43094"/>
    <cellStyle name="Comma 5 3 6" xfId="43095"/>
    <cellStyle name="Comma 5 3 7" xfId="43088"/>
    <cellStyle name="Comma 5 4" xfId="55"/>
    <cellStyle name="Comma 5 4 2" xfId="43097"/>
    <cellStyle name="Comma 5 4 2 2" xfId="43098"/>
    <cellStyle name="Comma 5 4 3" xfId="43099"/>
    <cellStyle name="Comma 5 4 3 2" xfId="43100"/>
    <cellStyle name="Comma 5 4 4" xfId="43101"/>
    <cellStyle name="Comma 5 4 4 2" xfId="43102"/>
    <cellStyle name="Comma 5 4 5" xfId="43103"/>
    <cellStyle name="Comma 5 4 6" xfId="43104"/>
    <cellStyle name="Comma 5 4 7" xfId="43105"/>
    <cellStyle name="Comma 5 4 8" xfId="43096"/>
    <cellStyle name="Comma 5 5" xfId="43106"/>
    <cellStyle name="Comma 5 5 2" xfId="43107"/>
    <cellStyle name="Comma 5 6" xfId="43108"/>
    <cellStyle name="Comma 5 6 2" xfId="43109"/>
    <cellStyle name="Comma 5 7" xfId="43110"/>
    <cellStyle name="Comma 5 7 2" xfId="43111"/>
    <cellStyle name="Comma 5 8" xfId="43112"/>
    <cellStyle name="Comma 5 9" xfId="43113"/>
    <cellStyle name="Comma 50" xfId="43114"/>
    <cellStyle name="Comma 6" xfId="56"/>
    <cellStyle name="Comma 6 10" xfId="43116"/>
    <cellStyle name="Comma 6 10 2" xfId="43117"/>
    <cellStyle name="Comma 6 10 2 2" xfId="43118"/>
    <cellStyle name="Comma 6 10 2 2 2" xfId="43119"/>
    <cellStyle name="Comma 6 10 2 3" xfId="43120"/>
    <cellStyle name="Comma 6 10 3" xfId="43121"/>
    <cellStyle name="Comma 6 10 3 2" xfId="43122"/>
    <cellStyle name="Comma 6 10 4" xfId="43123"/>
    <cellStyle name="Comma 6 10 5" xfId="43124"/>
    <cellStyle name="Comma 6 10 6" xfId="43125"/>
    <cellStyle name="Comma 6 10 7" xfId="43126"/>
    <cellStyle name="Comma 6 10 8" xfId="43127"/>
    <cellStyle name="Comma 6 11" xfId="43128"/>
    <cellStyle name="Comma 6 11 2" xfId="43129"/>
    <cellStyle name="Comma 6 12" xfId="43130"/>
    <cellStyle name="Comma 6 12 2" xfId="43131"/>
    <cellStyle name="Comma 6 13" xfId="43132"/>
    <cellStyle name="Comma 6 13 2" xfId="43133"/>
    <cellStyle name="Comma 6 13 2 2" xfId="43134"/>
    <cellStyle name="Comma 6 13 3" xfId="43135"/>
    <cellStyle name="Comma 6 13 4" xfId="43136"/>
    <cellStyle name="Comma 6 14" xfId="43137"/>
    <cellStyle name="Comma 6 15" xfId="43138"/>
    <cellStyle name="Comma 6 15 2" xfId="43139"/>
    <cellStyle name="Comma 6 16" xfId="43140"/>
    <cellStyle name="Comma 6 17" xfId="43141"/>
    <cellStyle name="Comma 6 18" xfId="43142"/>
    <cellStyle name="Comma 6 19" xfId="43143"/>
    <cellStyle name="Comma 6 2" xfId="57"/>
    <cellStyle name="Comma 6 2 10" xfId="43145"/>
    <cellStyle name="Comma 6 2 10 2" xfId="43146"/>
    <cellStyle name="Comma 6 2 11" xfId="43147"/>
    <cellStyle name="Comma 6 2 11 2" xfId="43148"/>
    <cellStyle name="Comma 6 2 12" xfId="43149"/>
    <cellStyle name="Comma 6 2 12 2" xfId="43150"/>
    <cellStyle name="Comma 6 2 12 2 2" xfId="43151"/>
    <cellStyle name="Comma 6 2 12 3" xfId="43152"/>
    <cellStyle name="Comma 6 2 12 4" xfId="43153"/>
    <cellStyle name="Comma 6 2 13" xfId="43154"/>
    <cellStyle name="Comma 6 2 13 2" xfId="43155"/>
    <cellStyle name="Comma 6 2 13 2 2" xfId="43156"/>
    <cellStyle name="Comma 6 2 13 3" xfId="43157"/>
    <cellStyle name="Comma 6 2 14" xfId="43158"/>
    <cellStyle name="Comma 6 2 15" xfId="43159"/>
    <cellStyle name="Comma 6 2 15 2" xfId="43160"/>
    <cellStyle name="Comma 6 2 16" xfId="43161"/>
    <cellStyle name="Comma 6 2 17" xfId="43162"/>
    <cellStyle name="Comma 6 2 18" xfId="43163"/>
    <cellStyle name="Comma 6 2 19" xfId="43164"/>
    <cellStyle name="Comma 6 2 2" xfId="58"/>
    <cellStyle name="Comma 6 2 2 10" xfId="43166"/>
    <cellStyle name="Comma 6 2 2 10 2" xfId="43167"/>
    <cellStyle name="Comma 6 2 2 11" xfId="43168"/>
    <cellStyle name="Comma 6 2 2 11 2" xfId="43169"/>
    <cellStyle name="Comma 6 2 2 12" xfId="43170"/>
    <cellStyle name="Comma 6 2 2 12 2" xfId="43171"/>
    <cellStyle name="Comma 6 2 2 12 2 2" xfId="43172"/>
    <cellStyle name="Comma 6 2 2 12 3" xfId="43173"/>
    <cellStyle name="Comma 6 2 2 12 4" xfId="43174"/>
    <cellStyle name="Comma 6 2 2 13" xfId="43175"/>
    <cellStyle name="Comma 6 2 2 13 2" xfId="43176"/>
    <cellStyle name="Comma 6 2 2 13 2 2" xfId="43177"/>
    <cellStyle name="Comma 6 2 2 13 3" xfId="43178"/>
    <cellStyle name="Comma 6 2 2 14" xfId="43179"/>
    <cellStyle name="Comma 6 2 2 15" xfId="43180"/>
    <cellStyle name="Comma 6 2 2 15 2" xfId="43181"/>
    <cellStyle name="Comma 6 2 2 16" xfId="43182"/>
    <cellStyle name="Comma 6 2 2 17" xfId="43183"/>
    <cellStyle name="Comma 6 2 2 18" xfId="43184"/>
    <cellStyle name="Comma 6 2 2 19" xfId="43185"/>
    <cellStyle name="Comma 6 2 2 2" xfId="59"/>
    <cellStyle name="Comma 6 2 2 2 10" xfId="43187"/>
    <cellStyle name="Comma 6 2 2 2 10 2" xfId="43188"/>
    <cellStyle name="Comma 6 2 2 2 10 2 2" xfId="43189"/>
    <cellStyle name="Comma 6 2 2 2 10 2 2 2" xfId="43190"/>
    <cellStyle name="Comma 6 2 2 2 10 2 3" xfId="43191"/>
    <cellStyle name="Comma 6 2 2 2 10 3" xfId="43192"/>
    <cellStyle name="Comma 6 2 2 2 10 3 2" xfId="43193"/>
    <cellStyle name="Comma 6 2 2 2 10 4" xfId="43194"/>
    <cellStyle name="Comma 6 2 2 2 10 5" xfId="43195"/>
    <cellStyle name="Comma 6 2 2 2 11" xfId="43196"/>
    <cellStyle name="Comma 6 2 2 2 11 2" xfId="43197"/>
    <cellStyle name="Comma 6 2 2 2 11 2 2" xfId="43198"/>
    <cellStyle name="Comma 6 2 2 2 11 2 2 2" xfId="43199"/>
    <cellStyle name="Comma 6 2 2 2 11 2 3" xfId="43200"/>
    <cellStyle name="Comma 6 2 2 2 11 3" xfId="43201"/>
    <cellStyle name="Comma 6 2 2 2 11 3 2" xfId="43202"/>
    <cellStyle name="Comma 6 2 2 2 11 4" xfId="43203"/>
    <cellStyle name="Comma 6 2 2 2 11 5" xfId="43204"/>
    <cellStyle name="Comma 6 2 2 2 12" xfId="43205"/>
    <cellStyle name="Comma 6 2 2 2 12 2" xfId="43206"/>
    <cellStyle name="Comma 6 2 2 2 12 2 2" xfId="43207"/>
    <cellStyle name="Comma 6 2 2 2 12 3" xfId="43208"/>
    <cellStyle name="Comma 6 2 2 2 13" xfId="43209"/>
    <cellStyle name="Comma 6 2 2 2 13 2" xfId="43210"/>
    <cellStyle name="Comma 6 2 2 2 14" xfId="43211"/>
    <cellStyle name="Comma 6 2 2 2 14 2" xfId="43212"/>
    <cellStyle name="Comma 6 2 2 2 15" xfId="43213"/>
    <cellStyle name="Comma 6 2 2 2 16" xfId="43214"/>
    <cellStyle name="Comma 6 2 2 2 17" xfId="43215"/>
    <cellStyle name="Comma 6 2 2 2 18" xfId="43216"/>
    <cellStyle name="Comma 6 2 2 2 19" xfId="43217"/>
    <cellStyle name="Comma 6 2 2 2 2" xfId="43218"/>
    <cellStyle name="Comma 6 2 2 2 2 10" xfId="43219"/>
    <cellStyle name="Comma 6 2 2 2 2 10 2" xfId="43220"/>
    <cellStyle name="Comma 6 2 2 2 2 11" xfId="43221"/>
    <cellStyle name="Comma 6 2 2 2 2 11 2" xfId="43222"/>
    <cellStyle name="Comma 6 2 2 2 2 12" xfId="43223"/>
    <cellStyle name="Comma 6 2 2 2 2 13" xfId="43224"/>
    <cellStyle name="Comma 6 2 2 2 2 14" xfId="43225"/>
    <cellStyle name="Comma 6 2 2 2 2 15" xfId="43226"/>
    <cellStyle name="Comma 6 2 2 2 2 16" xfId="43227"/>
    <cellStyle name="Comma 6 2 2 2 2 17" xfId="43228"/>
    <cellStyle name="Comma 6 2 2 2 2 2" xfId="43229"/>
    <cellStyle name="Comma 6 2 2 2 2 2 10" xfId="43230"/>
    <cellStyle name="Comma 6 2 2 2 2 2 11" xfId="43231"/>
    <cellStyle name="Comma 6 2 2 2 2 2 12" xfId="43232"/>
    <cellStyle name="Comma 6 2 2 2 2 2 13" xfId="43233"/>
    <cellStyle name="Comma 6 2 2 2 2 2 14" xfId="43234"/>
    <cellStyle name="Comma 6 2 2 2 2 2 2" xfId="43235"/>
    <cellStyle name="Comma 6 2 2 2 2 2 2 2" xfId="43236"/>
    <cellStyle name="Comma 6 2 2 2 2 2 2 2 2" xfId="43237"/>
    <cellStyle name="Comma 6 2 2 2 2 2 2 2 2 2" xfId="43238"/>
    <cellStyle name="Comma 6 2 2 2 2 2 2 2 3" xfId="43239"/>
    <cellStyle name="Comma 6 2 2 2 2 2 2 3" xfId="43240"/>
    <cellStyle name="Comma 6 2 2 2 2 2 2 3 2" xfId="43241"/>
    <cellStyle name="Comma 6 2 2 2 2 2 2 4" xfId="43242"/>
    <cellStyle name="Comma 6 2 2 2 2 2 2 5" xfId="43243"/>
    <cellStyle name="Comma 6 2 2 2 2 2 2 6" xfId="43244"/>
    <cellStyle name="Comma 6 2 2 2 2 2 2 7" xfId="43245"/>
    <cellStyle name="Comma 6 2 2 2 2 2 2 8" xfId="43246"/>
    <cellStyle name="Comma 6 2 2 2 2 2 3" xfId="43247"/>
    <cellStyle name="Comma 6 2 2 2 2 2 3 2" xfId="43248"/>
    <cellStyle name="Comma 6 2 2 2 2 2 3 2 2" xfId="43249"/>
    <cellStyle name="Comma 6 2 2 2 2 2 3 2 2 2" xfId="43250"/>
    <cellStyle name="Comma 6 2 2 2 2 2 3 2 3" xfId="43251"/>
    <cellStyle name="Comma 6 2 2 2 2 2 3 3" xfId="43252"/>
    <cellStyle name="Comma 6 2 2 2 2 2 3 3 2" xfId="43253"/>
    <cellStyle name="Comma 6 2 2 2 2 2 3 4" xfId="43254"/>
    <cellStyle name="Comma 6 2 2 2 2 2 3 5" xfId="43255"/>
    <cellStyle name="Comma 6 2 2 2 2 2 3 6" xfId="43256"/>
    <cellStyle name="Comma 6 2 2 2 2 2 3 7" xfId="43257"/>
    <cellStyle name="Comma 6 2 2 2 2 2 3 8" xfId="43258"/>
    <cellStyle name="Comma 6 2 2 2 2 2 4" xfId="43259"/>
    <cellStyle name="Comma 6 2 2 2 2 2 4 2" xfId="43260"/>
    <cellStyle name="Comma 6 2 2 2 2 2 4 2 2" xfId="43261"/>
    <cellStyle name="Comma 6 2 2 2 2 2 4 2 2 2" xfId="43262"/>
    <cellStyle name="Comma 6 2 2 2 2 2 4 2 3" xfId="43263"/>
    <cellStyle name="Comma 6 2 2 2 2 2 4 3" xfId="43264"/>
    <cellStyle name="Comma 6 2 2 2 2 2 4 3 2" xfId="43265"/>
    <cellStyle name="Comma 6 2 2 2 2 2 4 4" xfId="43266"/>
    <cellStyle name="Comma 6 2 2 2 2 2 4 5" xfId="43267"/>
    <cellStyle name="Comma 6 2 2 2 2 2 5" xfId="43268"/>
    <cellStyle name="Comma 6 2 2 2 2 2 5 2" xfId="43269"/>
    <cellStyle name="Comma 6 2 2 2 2 2 5 2 2" xfId="43270"/>
    <cellStyle name="Comma 6 2 2 2 2 2 5 2 2 2" xfId="43271"/>
    <cellStyle name="Comma 6 2 2 2 2 2 5 2 3" xfId="43272"/>
    <cellStyle name="Comma 6 2 2 2 2 2 5 3" xfId="43273"/>
    <cellStyle name="Comma 6 2 2 2 2 2 5 3 2" xfId="43274"/>
    <cellStyle name="Comma 6 2 2 2 2 2 5 4" xfId="43275"/>
    <cellStyle name="Comma 6 2 2 2 2 2 5 5" xfId="43276"/>
    <cellStyle name="Comma 6 2 2 2 2 2 6" xfId="43277"/>
    <cellStyle name="Comma 6 2 2 2 2 2 6 2" xfId="43278"/>
    <cellStyle name="Comma 6 2 2 2 2 2 6 2 2" xfId="43279"/>
    <cellStyle name="Comma 6 2 2 2 2 2 6 3" xfId="43280"/>
    <cellStyle name="Comma 6 2 2 2 2 2 7" xfId="43281"/>
    <cellStyle name="Comma 6 2 2 2 2 2 7 2" xfId="43282"/>
    <cellStyle name="Comma 6 2 2 2 2 2 8" xfId="43283"/>
    <cellStyle name="Comma 6 2 2 2 2 2 8 2" xfId="43284"/>
    <cellStyle name="Comma 6 2 2 2 2 2 9" xfId="43285"/>
    <cellStyle name="Comma 6 2 2 2 2 3" xfId="43286"/>
    <cellStyle name="Comma 6 2 2 2 2 3 10" xfId="43287"/>
    <cellStyle name="Comma 6 2 2 2 2 3 11" xfId="43288"/>
    <cellStyle name="Comma 6 2 2 2 2 3 12" xfId="43289"/>
    <cellStyle name="Comma 6 2 2 2 2 3 13" xfId="43290"/>
    <cellStyle name="Comma 6 2 2 2 2 3 14" xfId="43291"/>
    <cellStyle name="Comma 6 2 2 2 2 3 2" xfId="43292"/>
    <cellStyle name="Comma 6 2 2 2 2 3 2 2" xfId="43293"/>
    <cellStyle name="Comma 6 2 2 2 2 3 2 2 2" xfId="43294"/>
    <cellStyle name="Comma 6 2 2 2 2 3 2 2 2 2" xfId="43295"/>
    <cellStyle name="Comma 6 2 2 2 2 3 2 2 3" xfId="43296"/>
    <cellStyle name="Comma 6 2 2 2 2 3 2 3" xfId="43297"/>
    <cellStyle name="Comma 6 2 2 2 2 3 2 3 2" xfId="43298"/>
    <cellStyle name="Comma 6 2 2 2 2 3 2 4" xfId="43299"/>
    <cellStyle name="Comma 6 2 2 2 2 3 2 5" xfId="43300"/>
    <cellStyle name="Comma 6 2 2 2 2 3 2 6" xfId="43301"/>
    <cellStyle name="Comma 6 2 2 2 2 3 2 7" xfId="43302"/>
    <cellStyle name="Comma 6 2 2 2 2 3 2 8" xfId="43303"/>
    <cellStyle name="Comma 6 2 2 2 2 3 3" xfId="43304"/>
    <cellStyle name="Comma 6 2 2 2 2 3 3 2" xfId="43305"/>
    <cellStyle name="Comma 6 2 2 2 2 3 3 2 2" xfId="43306"/>
    <cellStyle name="Comma 6 2 2 2 2 3 3 2 2 2" xfId="43307"/>
    <cellStyle name="Comma 6 2 2 2 2 3 3 2 3" xfId="43308"/>
    <cellStyle name="Comma 6 2 2 2 2 3 3 3" xfId="43309"/>
    <cellStyle name="Comma 6 2 2 2 2 3 3 3 2" xfId="43310"/>
    <cellStyle name="Comma 6 2 2 2 2 3 3 4" xfId="43311"/>
    <cellStyle name="Comma 6 2 2 2 2 3 3 5" xfId="43312"/>
    <cellStyle name="Comma 6 2 2 2 2 3 3 6" xfId="43313"/>
    <cellStyle name="Comma 6 2 2 2 2 3 3 7" xfId="43314"/>
    <cellStyle name="Comma 6 2 2 2 2 3 3 8" xfId="43315"/>
    <cellStyle name="Comma 6 2 2 2 2 3 4" xfId="43316"/>
    <cellStyle name="Comma 6 2 2 2 2 3 4 2" xfId="43317"/>
    <cellStyle name="Comma 6 2 2 2 2 3 4 2 2" xfId="43318"/>
    <cellStyle name="Comma 6 2 2 2 2 3 4 2 2 2" xfId="43319"/>
    <cellStyle name="Comma 6 2 2 2 2 3 4 2 3" xfId="43320"/>
    <cellStyle name="Comma 6 2 2 2 2 3 4 3" xfId="43321"/>
    <cellStyle name="Comma 6 2 2 2 2 3 4 3 2" xfId="43322"/>
    <cellStyle name="Comma 6 2 2 2 2 3 4 4" xfId="43323"/>
    <cellStyle name="Comma 6 2 2 2 2 3 4 5" xfId="43324"/>
    <cellStyle name="Comma 6 2 2 2 2 3 5" xfId="43325"/>
    <cellStyle name="Comma 6 2 2 2 2 3 5 2" xfId="43326"/>
    <cellStyle name="Comma 6 2 2 2 2 3 5 2 2" xfId="43327"/>
    <cellStyle name="Comma 6 2 2 2 2 3 5 2 2 2" xfId="43328"/>
    <cellStyle name="Comma 6 2 2 2 2 3 5 2 3" xfId="43329"/>
    <cellStyle name="Comma 6 2 2 2 2 3 5 3" xfId="43330"/>
    <cellStyle name="Comma 6 2 2 2 2 3 5 3 2" xfId="43331"/>
    <cellStyle name="Comma 6 2 2 2 2 3 5 4" xfId="43332"/>
    <cellStyle name="Comma 6 2 2 2 2 3 5 5" xfId="43333"/>
    <cellStyle name="Comma 6 2 2 2 2 3 6" xfId="43334"/>
    <cellStyle name="Comma 6 2 2 2 2 3 6 2" xfId="43335"/>
    <cellStyle name="Comma 6 2 2 2 2 3 6 2 2" xfId="43336"/>
    <cellStyle name="Comma 6 2 2 2 2 3 6 3" xfId="43337"/>
    <cellStyle name="Comma 6 2 2 2 2 3 7" xfId="43338"/>
    <cellStyle name="Comma 6 2 2 2 2 3 7 2" xfId="43339"/>
    <cellStyle name="Comma 6 2 2 2 2 3 8" xfId="43340"/>
    <cellStyle name="Comma 6 2 2 2 2 3 8 2" xfId="43341"/>
    <cellStyle name="Comma 6 2 2 2 2 3 9" xfId="43342"/>
    <cellStyle name="Comma 6 2 2 2 2 4" xfId="43343"/>
    <cellStyle name="Comma 6 2 2 2 2 4 10" xfId="43344"/>
    <cellStyle name="Comma 6 2 2 2 2 4 11" xfId="43345"/>
    <cellStyle name="Comma 6 2 2 2 2 4 12" xfId="43346"/>
    <cellStyle name="Comma 6 2 2 2 2 4 13" xfId="43347"/>
    <cellStyle name="Comma 6 2 2 2 2 4 14" xfId="43348"/>
    <cellStyle name="Comma 6 2 2 2 2 4 2" xfId="43349"/>
    <cellStyle name="Comma 6 2 2 2 2 4 2 2" xfId="43350"/>
    <cellStyle name="Comma 6 2 2 2 2 4 2 2 2" xfId="43351"/>
    <cellStyle name="Comma 6 2 2 2 2 4 2 2 2 2" xfId="43352"/>
    <cellStyle name="Comma 6 2 2 2 2 4 2 2 3" xfId="43353"/>
    <cellStyle name="Comma 6 2 2 2 2 4 2 3" xfId="43354"/>
    <cellStyle name="Comma 6 2 2 2 2 4 2 3 2" xfId="43355"/>
    <cellStyle name="Comma 6 2 2 2 2 4 2 4" xfId="43356"/>
    <cellStyle name="Comma 6 2 2 2 2 4 2 5" xfId="43357"/>
    <cellStyle name="Comma 6 2 2 2 2 4 2 6" xfId="43358"/>
    <cellStyle name="Comma 6 2 2 2 2 4 2 7" xfId="43359"/>
    <cellStyle name="Comma 6 2 2 2 2 4 2 8" xfId="43360"/>
    <cellStyle name="Comma 6 2 2 2 2 4 3" xfId="43361"/>
    <cellStyle name="Comma 6 2 2 2 2 4 3 2" xfId="43362"/>
    <cellStyle name="Comma 6 2 2 2 2 4 3 2 2" xfId="43363"/>
    <cellStyle name="Comma 6 2 2 2 2 4 3 2 2 2" xfId="43364"/>
    <cellStyle name="Comma 6 2 2 2 2 4 3 2 3" xfId="43365"/>
    <cellStyle name="Comma 6 2 2 2 2 4 3 3" xfId="43366"/>
    <cellStyle name="Comma 6 2 2 2 2 4 3 3 2" xfId="43367"/>
    <cellStyle name="Comma 6 2 2 2 2 4 3 4" xfId="43368"/>
    <cellStyle name="Comma 6 2 2 2 2 4 3 5" xfId="43369"/>
    <cellStyle name="Comma 6 2 2 2 2 4 3 6" xfId="43370"/>
    <cellStyle name="Comma 6 2 2 2 2 4 3 7" xfId="43371"/>
    <cellStyle name="Comma 6 2 2 2 2 4 3 8" xfId="43372"/>
    <cellStyle name="Comma 6 2 2 2 2 4 4" xfId="43373"/>
    <cellStyle name="Comma 6 2 2 2 2 4 4 2" xfId="43374"/>
    <cellStyle name="Comma 6 2 2 2 2 4 4 2 2" xfId="43375"/>
    <cellStyle name="Comma 6 2 2 2 2 4 4 2 2 2" xfId="43376"/>
    <cellStyle name="Comma 6 2 2 2 2 4 4 2 3" xfId="43377"/>
    <cellStyle name="Comma 6 2 2 2 2 4 4 3" xfId="43378"/>
    <cellStyle name="Comma 6 2 2 2 2 4 4 3 2" xfId="43379"/>
    <cellStyle name="Comma 6 2 2 2 2 4 4 4" xfId="43380"/>
    <cellStyle name="Comma 6 2 2 2 2 4 4 5" xfId="43381"/>
    <cellStyle name="Comma 6 2 2 2 2 4 5" xfId="43382"/>
    <cellStyle name="Comma 6 2 2 2 2 4 5 2" xfId="43383"/>
    <cellStyle name="Comma 6 2 2 2 2 4 5 2 2" xfId="43384"/>
    <cellStyle name="Comma 6 2 2 2 2 4 5 2 2 2" xfId="43385"/>
    <cellStyle name="Comma 6 2 2 2 2 4 5 2 3" xfId="43386"/>
    <cellStyle name="Comma 6 2 2 2 2 4 5 3" xfId="43387"/>
    <cellStyle name="Comma 6 2 2 2 2 4 5 3 2" xfId="43388"/>
    <cellStyle name="Comma 6 2 2 2 2 4 5 4" xfId="43389"/>
    <cellStyle name="Comma 6 2 2 2 2 4 5 5" xfId="43390"/>
    <cellStyle name="Comma 6 2 2 2 2 4 6" xfId="43391"/>
    <cellStyle name="Comma 6 2 2 2 2 4 6 2" xfId="43392"/>
    <cellStyle name="Comma 6 2 2 2 2 4 6 2 2" xfId="43393"/>
    <cellStyle name="Comma 6 2 2 2 2 4 6 3" xfId="43394"/>
    <cellStyle name="Comma 6 2 2 2 2 4 7" xfId="43395"/>
    <cellStyle name="Comma 6 2 2 2 2 4 7 2" xfId="43396"/>
    <cellStyle name="Comma 6 2 2 2 2 4 8" xfId="43397"/>
    <cellStyle name="Comma 6 2 2 2 2 4 8 2" xfId="43398"/>
    <cellStyle name="Comma 6 2 2 2 2 4 9" xfId="43399"/>
    <cellStyle name="Comma 6 2 2 2 2 5" xfId="43400"/>
    <cellStyle name="Comma 6 2 2 2 2 5 2" xfId="43401"/>
    <cellStyle name="Comma 6 2 2 2 2 5 2 2" xfId="43402"/>
    <cellStyle name="Comma 6 2 2 2 2 5 2 2 2" xfId="43403"/>
    <cellStyle name="Comma 6 2 2 2 2 5 2 3" xfId="43404"/>
    <cellStyle name="Comma 6 2 2 2 2 5 3" xfId="43405"/>
    <cellStyle name="Comma 6 2 2 2 2 5 3 2" xfId="43406"/>
    <cellStyle name="Comma 6 2 2 2 2 5 4" xfId="43407"/>
    <cellStyle name="Comma 6 2 2 2 2 5 5" xfId="43408"/>
    <cellStyle name="Comma 6 2 2 2 2 5 6" xfId="43409"/>
    <cellStyle name="Comma 6 2 2 2 2 5 7" xfId="43410"/>
    <cellStyle name="Comma 6 2 2 2 2 5 8" xfId="43411"/>
    <cellStyle name="Comma 6 2 2 2 2 6" xfId="43412"/>
    <cellStyle name="Comma 6 2 2 2 2 6 2" xfId="43413"/>
    <cellStyle name="Comma 6 2 2 2 2 6 2 2" xfId="43414"/>
    <cellStyle name="Comma 6 2 2 2 2 6 2 2 2" xfId="43415"/>
    <cellStyle name="Comma 6 2 2 2 2 6 2 3" xfId="43416"/>
    <cellStyle name="Comma 6 2 2 2 2 6 3" xfId="43417"/>
    <cellStyle name="Comma 6 2 2 2 2 6 3 2" xfId="43418"/>
    <cellStyle name="Comma 6 2 2 2 2 6 4" xfId="43419"/>
    <cellStyle name="Comma 6 2 2 2 2 6 5" xfId="43420"/>
    <cellStyle name="Comma 6 2 2 2 2 6 6" xfId="43421"/>
    <cellStyle name="Comma 6 2 2 2 2 6 7" xfId="43422"/>
    <cellStyle name="Comma 6 2 2 2 2 6 8" xfId="43423"/>
    <cellStyle name="Comma 6 2 2 2 2 7" xfId="43424"/>
    <cellStyle name="Comma 6 2 2 2 2 7 2" xfId="43425"/>
    <cellStyle name="Comma 6 2 2 2 2 7 2 2" xfId="43426"/>
    <cellStyle name="Comma 6 2 2 2 2 7 2 2 2" xfId="43427"/>
    <cellStyle name="Comma 6 2 2 2 2 7 2 3" xfId="43428"/>
    <cellStyle name="Comma 6 2 2 2 2 7 3" xfId="43429"/>
    <cellStyle name="Comma 6 2 2 2 2 7 3 2" xfId="43430"/>
    <cellStyle name="Comma 6 2 2 2 2 7 4" xfId="43431"/>
    <cellStyle name="Comma 6 2 2 2 2 7 5" xfId="43432"/>
    <cellStyle name="Comma 6 2 2 2 2 8" xfId="43433"/>
    <cellStyle name="Comma 6 2 2 2 2 8 2" xfId="43434"/>
    <cellStyle name="Comma 6 2 2 2 2 8 2 2" xfId="43435"/>
    <cellStyle name="Comma 6 2 2 2 2 8 2 2 2" xfId="43436"/>
    <cellStyle name="Comma 6 2 2 2 2 8 2 3" xfId="43437"/>
    <cellStyle name="Comma 6 2 2 2 2 8 3" xfId="43438"/>
    <cellStyle name="Comma 6 2 2 2 2 8 3 2" xfId="43439"/>
    <cellStyle name="Comma 6 2 2 2 2 8 4" xfId="43440"/>
    <cellStyle name="Comma 6 2 2 2 2 8 5" xfId="43441"/>
    <cellStyle name="Comma 6 2 2 2 2 9" xfId="43442"/>
    <cellStyle name="Comma 6 2 2 2 2 9 2" xfId="43443"/>
    <cellStyle name="Comma 6 2 2 2 2 9 2 2" xfId="43444"/>
    <cellStyle name="Comma 6 2 2 2 2 9 3" xfId="43445"/>
    <cellStyle name="Comma 6 2 2 2 20" xfId="43446"/>
    <cellStyle name="Comma 6 2 2 2 21" xfId="43186"/>
    <cellStyle name="Comma 6 2 2 2 3" xfId="43447"/>
    <cellStyle name="Comma 6 2 2 2 3 10" xfId="43448"/>
    <cellStyle name="Comma 6 2 2 2 3 11" xfId="43449"/>
    <cellStyle name="Comma 6 2 2 2 3 12" xfId="43450"/>
    <cellStyle name="Comma 6 2 2 2 3 13" xfId="43451"/>
    <cellStyle name="Comma 6 2 2 2 3 14" xfId="43452"/>
    <cellStyle name="Comma 6 2 2 2 3 2" xfId="43453"/>
    <cellStyle name="Comma 6 2 2 2 3 2 2" xfId="43454"/>
    <cellStyle name="Comma 6 2 2 2 3 2 2 2" xfId="43455"/>
    <cellStyle name="Comma 6 2 2 2 3 2 2 2 2" xfId="43456"/>
    <cellStyle name="Comma 6 2 2 2 3 2 2 3" xfId="43457"/>
    <cellStyle name="Comma 6 2 2 2 3 2 3" xfId="43458"/>
    <cellStyle name="Comma 6 2 2 2 3 2 3 2" xfId="43459"/>
    <cellStyle name="Comma 6 2 2 2 3 2 4" xfId="43460"/>
    <cellStyle name="Comma 6 2 2 2 3 2 5" xfId="43461"/>
    <cellStyle name="Comma 6 2 2 2 3 2 6" xfId="43462"/>
    <cellStyle name="Comma 6 2 2 2 3 2 7" xfId="43463"/>
    <cellStyle name="Comma 6 2 2 2 3 2 8" xfId="43464"/>
    <cellStyle name="Comma 6 2 2 2 3 3" xfId="43465"/>
    <cellStyle name="Comma 6 2 2 2 3 3 2" xfId="43466"/>
    <cellStyle name="Comma 6 2 2 2 3 3 2 2" xfId="43467"/>
    <cellStyle name="Comma 6 2 2 2 3 3 2 2 2" xfId="43468"/>
    <cellStyle name="Comma 6 2 2 2 3 3 2 3" xfId="43469"/>
    <cellStyle name="Comma 6 2 2 2 3 3 3" xfId="43470"/>
    <cellStyle name="Comma 6 2 2 2 3 3 3 2" xfId="43471"/>
    <cellStyle name="Comma 6 2 2 2 3 3 4" xfId="43472"/>
    <cellStyle name="Comma 6 2 2 2 3 3 5" xfId="43473"/>
    <cellStyle name="Comma 6 2 2 2 3 3 6" xfId="43474"/>
    <cellStyle name="Comma 6 2 2 2 3 3 7" xfId="43475"/>
    <cellStyle name="Comma 6 2 2 2 3 3 8" xfId="43476"/>
    <cellStyle name="Comma 6 2 2 2 3 4" xfId="43477"/>
    <cellStyle name="Comma 6 2 2 2 3 4 2" xfId="43478"/>
    <cellStyle name="Comma 6 2 2 2 3 4 2 2" xfId="43479"/>
    <cellStyle name="Comma 6 2 2 2 3 4 2 2 2" xfId="43480"/>
    <cellStyle name="Comma 6 2 2 2 3 4 2 3" xfId="43481"/>
    <cellStyle name="Comma 6 2 2 2 3 4 3" xfId="43482"/>
    <cellStyle name="Comma 6 2 2 2 3 4 3 2" xfId="43483"/>
    <cellStyle name="Comma 6 2 2 2 3 4 4" xfId="43484"/>
    <cellStyle name="Comma 6 2 2 2 3 4 5" xfId="43485"/>
    <cellStyle name="Comma 6 2 2 2 3 5" xfId="43486"/>
    <cellStyle name="Comma 6 2 2 2 3 5 2" xfId="43487"/>
    <cellStyle name="Comma 6 2 2 2 3 5 2 2" xfId="43488"/>
    <cellStyle name="Comma 6 2 2 2 3 5 2 2 2" xfId="43489"/>
    <cellStyle name="Comma 6 2 2 2 3 5 2 3" xfId="43490"/>
    <cellStyle name="Comma 6 2 2 2 3 5 3" xfId="43491"/>
    <cellStyle name="Comma 6 2 2 2 3 5 3 2" xfId="43492"/>
    <cellStyle name="Comma 6 2 2 2 3 5 4" xfId="43493"/>
    <cellStyle name="Comma 6 2 2 2 3 5 5" xfId="43494"/>
    <cellStyle name="Comma 6 2 2 2 3 6" xfId="43495"/>
    <cellStyle name="Comma 6 2 2 2 3 6 2" xfId="43496"/>
    <cellStyle name="Comma 6 2 2 2 3 6 2 2" xfId="43497"/>
    <cellStyle name="Comma 6 2 2 2 3 6 3" xfId="43498"/>
    <cellStyle name="Comma 6 2 2 2 3 7" xfId="43499"/>
    <cellStyle name="Comma 6 2 2 2 3 7 2" xfId="43500"/>
    <cellStyle name="Comma 6 2 2 2 3 8" xfId="43501"/>
    <cellStyle name="Comma 6 2 2 2 3 8 2" xfId="43502"/>
    <cellStyle name="Comma 6 2 2 2 3 9" xfId="43503"/>
    <cellStyle name="Comma 6 2 2 2 4" xfId="43504"/>
    <cellStyle name="Comma 6 2 2 2 4 10" xfId="43505"/>
    <cellStyle name="Comma 6 2 2 2 4 11" xfId="43506"/>
    <cellStyle name="Comma 6 2 2 2 4 12" xfId="43507"/>
    <cellStyle name="Comma 6 2 2 2 4 13" xfId="43508"/>
    <cellStyle name="Comma 6 2 2 2 4 14" xfId="43509"/>
    <cellStyle name="Comma 6 2 2 2 4 2" xfId="43510"/>
    <cellStyle name="Comma 6 2 2 2 4 2 2" xfId="43511"/>
    <cellStyle name="Comma 6 2 2 2 4 2 2 2" xfId="43512"/>
    <cellStyle name="Comma 6 2 2 2 4 2 2 2 2" xfId="43513"/>
    <cellStyle name="Comma 6 2 2 2 4 2 2 3" xfId="43514"/>
    <cellStyle name="Comma 6 2 2 2 4 2 3" xfId="43515"/>
    <cellStyle name="Comma 6 2 2 2 4 2 3 2" xfId="43516"/>
    <cellStyle name="Comma 6 2 2 2 4 2 4" xfId="43517"/>
    <cellStyle name="Comma 6 2 2 2 4 2 5" xfId="43518"/>
    <cellStyle name="Comma 6 2 2 2 4 2 6" xfId="43519"/>
    <cellStyle name="Comma 6 2 2 2 4 2 7" xfId="43520"/>
    <cellStyle name="Comma 6 2 2 2 4 2 8" xfId="43521"/>
    <cellStyle name="Comma 6 2 2 2 4 3" xfId="43522"/>
    <cellStyle name="Comma 6 2 2 2 4 3 2" xfId="43523"/>
    <cellStyle name="Comma 6 2 2 2 4 3 2 2" xfId="43524"/>
    <cellStyle name="Comma 6 2 2 2 4 3 2 2 2" xfId="43525"/>
    <cellStyle name="Comma 6 2 2 2 4 3 2 3" xfId="43526"/>
    <cellStyle name="Comma 6 2 2 2 4 3 3" xfId="43527"/>
    <cellStyle name="Comma 6 2 2 2 4 3 3 2" xfId="43528"/>
    <cellStyle name="Comma 6 2 2 2 4 3 4" xfId="43529"/>
    <cellStyle name="Comma 6 2 2 2 4 3 5" xfId="43530"/>
    <cellStyle name="Comma 6 2 2 2 4 3 6" xfId="43531"/>
    <cellStyle name="Comma 6 2 2 2 4 3 7" xfId="43532"/>
    <cellStyle name="Comma 6 2 2 2 4 3 8" xfId="43533"/>
    <cellStyle name="Comma 6 2 2 2 4 4" xfId="43534"/>
    <cellStyle name="Comma 6 2 2 2 4 4 2" xfId="43535"/>
    <cellStyle name="Comma 6 2 2 2 4 4 2 2" xfId="43536"/>
    <cellStyle name="Comma 6 2 2 2 4 4 2 2 2" xfId="43537"/>
    <cellStyle name="Comma 6 2 2 2 4 4 2 3" xfId="43538"/>
    <cellStyle name="Comma 6 2 2 2 4 4 3" xfId="43539"/>
    <cellStyle name="Comma 6 2 2 2 4 4 3 2" xfId="43540"/>
    <cellStyle name="Comma 6 2 2 2 4 4 4" xfId="43541"/>
    <cellStyle name="Comma 6 2 2 2 4 4 5" xfId="43542"/>
    <cellStyle name="Comma 6 2 2 2 4 5" xfId="43543"/>
    <cellStyle name="Comma 6 2 2 2 4 5 2" xfId="43544"/>
    <cellStyle name="Comma 6 2 2 2 4 5 2 2" xfId="43545"/>
    <cellStyle name="Comma 6 2 2 2 4 5 2 2 2" xfId="43546"/>
    <cellStyle name="Comma 6 2 2 2 4 5 2 3" xfId="43547"/>
    <cellStyle name="Comma 6 2 2 2 4 5 3" xfId="43548"/>
    <cellStyle name="Comma 6 2 2 2 4 5 3 2" xfId="43549"/>
    <cellStyle name="Comma 6 2 2 2 4 5 4" xfId="43550"/>
    <cellStyle name="Comma 6 2 2 2 4 5 5" xfId="43551"/>
    <cellStyle name="Comma 6 2 2 2 4 6" xfId="43552"/>
    <cellStyle name="Comma 6 2 2 2 4 6 2" xfId="43553"/>
    <cellStyle name="Comma 6 2 2 2 4 6 2 2" xfId="43554"/>
    <cellStyle name="Comma 6 2 2 2 4 6 3" xfId="43555"/>
    <cellStyle name="Comma 6 2 2 2 4 7" xfId="43556"/>
    <cellStyle name="Comma 6 2 2 2 4 7 2" xfId="43557"/>
    <cellStyle name="Comma 6 2 2 2 4 8" xfId="43558"/>
    <cellStyle name="Comma 6 2 2 2 4 8 2" xfId="43559"/>
    <cellStyle name="Comma 6 2 2 2 4 9" xfId="43560"/>
    <cellStyle name="Comma 6 2 2 2 5" xfId="43561"/>
    <cellStyle name="Comma 6 2 2 2 5 10" xfId="43562"/>
    <cellStyle name="Comma 6 2 2 2 5 11" xfId="43563"/>
    <cellStyle name="Comma 6 2 2 2 5 12" xfId="43564"/>
    <cellStyle name="Comma 6 2 2 2 5 13" xfId="43565"/>
    <cellStyle name="Comma 6 2 2 2 5 14" xfId="43566"/>
    <cellStyle name="Comma 6 2 2 2 5 2" xfId="43567"/>
    <cellStyle name="Comma 6 2 2 2 5 2 2" xfId="43568"/>
    <cellStyle name="Comma 6 2 2 2 5 2 2 2" xfId="43569"/>
    <cellStyle name="Comma 6 2 2 2 5 2 2 2 2" xfId="43570"/>
    <cellStyle name="Comma 6 2 2 2 5 2 2 3" xfId="43571"/>
    <cellStyle name="Comma 6 2 2 2 5 2 3" xfId="43572"/>
    <cellStyle name="Comma 6 2 2 2 5 2 3 2" xfId="43573"/>
    <cellStyle name="Comma 6 2 2 2 5 2 4" xfId="43574"/>
    <cellStyle name="Comma 6 2 2 2 5 2 5" xfId="43575"/>
    <cellStyle name="Comma 6 2 2 2 5 2 6" xfId="43576"/>
    <cellStyle name="Comma 6 2 2 2 5 2 7" xfId="43577"/>
    <cellStyle name="Comma 6 2 2 2 5 2 8" xfId="43578"/>
    <cellStyle name="Comma 6 2 2 2 5 3" xfId="43579"/>
    <cellStyle name="Comma 6 2 2 2 5 3 2" xfId="43580"/>
    <cellStyle name="Comma 6 2 2 2 5 3 2 2" xfId="43581"/>
    <cellStyle name="Comma 6 2 2 2 5 3 2 2 2" xfId="43582"/>
    <cellStyle name="Comma 6 2 2 2 5 3 2 3" xfId="43583"/>
    <cellStyle name="Comma 6 2 2 2 5 3 3" xfId="43584"/>
    <cellStyle name="Comma 6 2 2 2 5 3 3 2" xfId="43585"/>
    <cellStyle name="Comma 6 2 2 2 5 3 4" xfId="43586"/>
    <cellStyle name="Comma 6 2 2 2 5 3 5" xfId="43587"/>
    <cellStyle name="Comma 6 2 2 2 5 3 6" xfId="43588"/>
    <cellStyle name="Comma 6 2 2 2 5 3 7" xfId="43589"/>
    <cellStyle name="Comma 6 2 2 2 5 3 8" xfId="43590"/>
    <cellStyle name="Comma 6 2 2 2 5 4" xfId="43591"/>
    <cellStyle name="Comma 6 2 2 2 5 4 2" xfId="43592"/>
    <cellStyle name="Comma 6 2 2 2 5 4 2 2" xfId="43593"/>
    <cellStyle name="Comma 6 2 2 2 5 4 2 2 2" xfId="43594"/>
    <cellStyle name="Comma 6 2 2 2 5 4 2 3" xfId="43595"/>
    <cellStyle name="Comma 6 2 2 2 5 4 3" xfId="43596"/>
    <cellStyle name="Comma 6 2 2 2 5 4 3 2" xfId="43597"/>
    <cellStyle name="Comma 6 2 2 2 5 4 4" xfId="43598"/>
    <cellStyle name="Comma 6 2 2 2 5 4 5" xfId="43599"/>
    <cellStyle name="Comma 6 2 2 2 5 5" xfId="43600"/>
    <cellStyle name="Comma 6 2 2 2 5 5 2" xfId="43601"/>
    <cellStyle name="Comma 6 2 2 2 5 5 2 2" xfId="43602"/>
    <cellStyle name="Comma 6 2 2 2 5 5 2 2 2" xfId="43603"/>
    <cellStyle name="Comma 6 2 2 2 5 5 2 3" xfId="43604"/>
    <cellStyle name="Comma 6 2 2 2 5 5 3" xfId="43605"/>
    <cellStyle name="Comma 6 2 2 2 5 5 3 2" xfId="43606"/>
    <cellStyle name="Comma 6 2 2 2 5 5 4" xfId="43607"/>
    <cellStyle name="Comma 6 2 2 2 5 5 5" xfId="43608"/>
    <cellStyle name="Comma 6 2 2 2 5 6" xfId="43609"/>
    <cellStyle name="Comma 6 2 2 2 5 6 2" xfId="43610"/>
    <cellStyle name="Comma 6 2 2 2 5 6 2 2" xfId="43611"/>
    <cellStyle name="Comma 6 2 2 2 5 6 3" xfId="43612"/>
    <cellStyle name="Comma 6 2 2 2 5 7" xfId="43613"/>
    <cellStyle name="Comma 6 2 2 2 5 7 2" xfId="43614"/>
    <cellStyle name="Comma 6 2 2 2 5 8" xfId="43615"/>
    <cellStyle name="Comma 6 2 2 2 5 8 2" xfId="43616"/>
    <cellStyle name="Comma 6 2 2 2 5 9" xfId="43617"/>
    <cellStyle name="Comma 6 2 2 2 6" xfId="43618"/>
    <cellStyle name="Comma 6 2 2 2 6 2" xfId="43619"/>
    <cellStyle name="Comma 6 2 2 2 6 2 2" xfId="43620"/>
    <cellStyle name="Comma 6 2 2 2 6 2 2 2" xfId="43621"/>
    <cellStyle name="Comma 6 2 2 2 6 2 3" xfId="43622"/>
    <cellStyle name="Comma 6 2 2 2 6 3" xfId="43623"/>
    <cellStyle name="Comma 6 2 2 2 6 3 2" xfId="43624"/>
    <cellStyle name="Comma 6 2 2 2 6 4" xfId="43625"/>
    <cellStyle name="Comma 6 2 2 2 6 5" xfId="43626"/>
    <cellStyle name="Comma 6 2 2 2 6 6" xfId="43627"/>
    <cellStyle name="Comma 6 2 2 2 6 7" xfId="43628"/>
    <cellStyle name="Comma 6 2 2 2 6 8" xfId="43629"/>
    <cellStyle name="Comma 6 2 2 2 7" xfId="43630"/>
    <cellStyle name="Comma 6 2 2 2 7 2" xfId="43631"/>
    <cellStyle name="Comma 6 2 2 2 7 2 2" xfId="43632"/>
    <cellStyle name="Comma 6 2 2 2 7 2 2 2" xfId="43633"/>
    <cellStyle name="Comma 6 2 2 2 7 2 3" xfId="43634"/>
    <cellStyle name="Comma 6 2 2 2 7 3" xfId="43635"/>
    <cellStyle name="Comma 6 2 2 2 7 3 2" xfId="43636"/>
    <cellStyle name="Comma 6 2 2 2 7 4" xfId="43637"/>
    <cellStyle name="Comma 6 2 2 2 7 5" xfId="43638"/>
    <cellStyle name="Comma 6 2 2 2 7 6" xfId="43639"/>
    <cellStyle name="Comma 6 2 2 2 7 7" xfId="43640"/>
    <cellStyle name="Comma 6 2 2 2 7 8" xfId="43641"/>
    <cellStyle name="Comma 6 2 2 2 8" xfId="43642"/>
    <cellStyle name="Comma 6 2 2 2 8 2" xfId="43643"/>
    <cellStyle name="Comma 6 2 2 2 8 2 2" xfId="43644"/>
    <cellStyle name="Comma 6 2 2 2 8 2 2 2" xfId="43645"/>
    <cellStyle name="Comma 6 2 2 2 8 2 3" xfId="43646"/>
    <cellStyle name="Comma 6 2 2 2 8 3" xfId="43647"/>
    <cellStyle name="Comma 6 2 2 2 8 3 2" xfId="43648"/>
    <cellStyle name="Comma 6 2 2 2 8 4" xfId="43649"/>
    <cellStyle name="Comma 6 2 2 2 8 5" xfId="43650"/>
    <cellStyle name="Comma 6 2 2 2 9" xfId="43651"/>
    <cellStyle name="Comma 6 2 2 2 9 2" xfId="43652"/>
    <cellStyle name="Comma 6 2 2 2 9 2 2" xfId="43653"/>
    <cellStyle name="Comma 6 2 2 2 9 2 2 2" xfId="43654"/>
    <cellStyle name="Comma 6 2 2 2 9 2 3" xfId="43655"/>
    <cellStyle name="Comma 6 2 2 2 9 3" xfId="43656"/>
    <cellStyle name="Comma 6 2 2 2 9 3 2" xfId="43657"/>
    <cellStyle name="Comma 6 2 2 2 9 4" xfId="43658"/>
    <cellStyle name="Comma 6 2 2 2 9 5" xfId="43659"/>
    <cellStyle name="Comma 6 2 2 20" xfId="43660"/>
    <cellStyle name="Comma 6 2 2 21" xfId="43661"/>
    <cellStyle name="Comma 6 2 2 22" xfId="43165"/>
    <cellStyle name="Comma 6 2 2 3" xfId="43662"/>
    <cellStyle name="Comma 6 2 2 3 10" xfId="43663"/>
    <cellStyle name="Comma 6 2 2 3 10 2" xfId="43664"/>
    <cellStyle name="Comma 6 2 2 3 11" xfId="43665"/>
    <cellStyle name="Comma 6 2 2 3 11 2" xfId="43666"/>
    <cellStyle name="Comma 6 2 2 3 12" xfId="43667"/>
    <cellStyle name="Comma 6 2 2 3 13" xfId="43668"/>
    <cellStyle name="Comma 6 2 2 3 14" xfId="43669"/>
    <cellStyle name="Comma 6 2 2 3 15" xfId="43670"/>
    <cellStyle name="Comma 6 2 2 3 16" xfId="43671"/>
    <cellStyle name="Comma 6 2 2 3 17" xfId="43672"/>
    <cellStyle name="Comma 6 2 2 3 2" xfId="43673"/>
    <cellStyle name="Comma 6 2 2 3 2 10" xfId="43674"/>
    <cellStyle name="Comma 6 2 2 3 2 11" xfId="43675"/>
    <cellStyle name="Comma 6 2 2 3 2 12" xfId="43676"/>
    <cellStyle name="Comma 6 2 2 3 2 13" xfId="43677"/>
    <cellStyle name="Comma 6 2 2 3 2 14" xfId="43678"/>
    <cellStyle name="Comma 6 2 2 3 2 2" xfId="43679"/>
    <cellStyle name="Comma 6 2 2 3 2 2 2" xfId="43680"/>
    <cellStyle name="Comma 6 2 2 3 2 2 2 2" xfId="43681"/>
    <cellStyle name="Comma 6 2 2 3 2 2 2 2 2" xfId="43682"/>
    <cellStyle name="Comma 6 2 2 3 2 2 2 3" xfId="43683"/>
    <cellStyle name="Comma 6 2 2 3 2 2 3" xfId="43684"/>
    <cellStyle name="Comma 6 2 2 3 2 2 3 2" xfId="43685"/>
    <cellStyle name="Comma 6 2 2 3 2 2 4" xfId="43686"/>
    <cellStyle name="Comma 6 2 2 3 2 2 5" xfId="43687"/>
    <cellStyle name="Comma 6 2 2 3 2 2 6" xfId="43688"/>
    <cellStyle name="Comma 6 2 2 3 2 2 7" xfId="43689"/>
    <cellStyle name="Comma 6 2 2 3 2 2 8" xfId="43690"/>
    <cellStyle name="Comma 6 2 2 3 2 3" xfId="43691"/>
    <cellStyle name="Comma 6 2 2 3 2 3 2" xfId="43692"/>
    <cellStyle name="Comma 6 2 2 3 2 3 2 2" xfId="43693"/>
    <cellStyle name="Comma 6 2 2 3 2 3 2 2 2" xfId="43694"/>
    <cellStyle name="Comma 6 2 2 3 2 3 2 3" xfId="43695"/>
    <cellStyle name="Comma 6 2 2 3 2 3 3" xfId="43696"/>
    <cellStyle name="Comma 6 2 2 3 2 3 3 2" xfId="43697"/>
    <cellStyle name="Comma 6 2 2 3 2 3 4" xfId="43698"/>
    <cellStyle name="Comma 6 2 2 3 2 3 5" xfId="43699"/>
    <cellStyle name="Comma 6 2 2 3 2 3 6" xfId="43700"/>
    <cellStyle name="Comma 6 2 2 3 2 3 7" xfId="43701"/>
    <cellStyle name="Comma 6 2 2 3 2 3 8" xfId="43702"/>
    <cellStyle name="Comma 6 2 2 3 2 4" xfId="43703"/>
    <cellStyle name="Comma 6 2 2 3 2 4 2" xfId="43704"/>
    <cellStyle name="Comma 6 2 2 3 2 4 2 2" xfId="43705"/>
    <cellStyle name="Comma 6 2 2 3 2 4 2 2 2" xfId="43706"/>
    <cellStyle name="Comma 6 2 2 3 2 4 2 3" xfId="43707"/>
    <cellStyle name="Comma 6 2 2 3 2 4 3" xfId="43708"/>
    <cellStyle name="Comma 6 2 2 3 2 4 3 2" xfId="43709"/>
    <cellStyle name="Comma 6 2 2 3 2 4 4" xfId="43710"/>
    <cellStyle name="Comma 6 2 2 3 2 4 5" xfId="43711"/>
    <cellStyle name="Comma 6 2 2 3 2 5" xfId="43712"/>
    <cellStyle name="Comma 6 2 2 3 2 5 2" xfId="43713"/>
    <cellStyle name="Comma 6 2 2 3 2 5 2 2" xfId="43714"/>
    <cellStyle name="Comma 6 2 2 3 2 5 2 2 2" xfId="43715"/>
    <cellStyle name="Comma 6 2 2 3 2 5 2 3" xfId="43716"/>
    <cellStyle name="Comma 6 2 2 3 2 5 3" xfId="43717"/>
    <cellStyle name="Comma 6 2 2 3 2 5 3 2" xfId="43718"/>
    <cellStyle name="Comma 6 2 2 3 2 5 4" xfId="43719"/>
    <cellStyle name="Comma 6 2 2 3 2 5 5" xfId="43720"/>
    <cellStyle name="Comma 6 2 2 3 2 6" xfId="43721"/>
    <cellStyle name="Comma 6 2 2 3 2 6 2" xfId="43722"/>
    <cellStyle name="Comma 6 2 2 3 2 6 2 2" xfId="43723"/>
    <cellStyle name="Comma 6 2 2 3 2 6 3" xfId="43724"/>
    <cellStyle name="Comma 6 2 2 3 2 7" xfId="43725"/>
    <cellStyle name="Comma 6 2 2 3 2 7 2" xfId="43726"/>
    <cellStyle name="Comma 6 2 2 3 2 8" xfId="43727"/>
    <cellStyle name="Comma 6 2 2 3 2 8 2" xfId="43728"/>
    <cellStyle name="Comma 6 2 2 3 2 9" xfId="43729"/>
    <cellStyle name="Comma 6 2 2 3 3" xfId="43730"/>
    <cellStyle name="Comma 6 2 2 3 3 10" xfId="43731"/>
    <cellStyle name="Comma 6 2 2 3 3 11" xfId="43732"/>
    <cellStyle name="Comma 6 2 2 3 3 12" xfId="43733"/>
    <cellStyle name="Comma 6 2 2 3 3 13" xfId="43734"/>
    <cellStyle name="Comma 6 2 2 3 3 14" xfId="43735"/>
    <cellStyle name="Comma 6 2 2 3 3 2" xfId="43736"/>
    <cellStyle name="Comma 6 2 2 3 3 2 2" xfId="43737"/>
    <cellStyle name="Comma 6 2 2 3 3 2 2 2" xfId="43738"/>
    <cellStyle name="Comma 6 2 2 3 3 2 2 2 2" xfId="43739"/>
    <cellStyle name="Comma 6 2 2 3 3 2 2 3" xfId="43740"/>
    <cellStyle name="Comma 6 2 2 3 3 2 3" xfId="43741"/>
    <cellStyle name="Comma 6 2 2 3 3 2 3 2" xfId="43742"/>
    <cellStyle name="Comma 6 2 2 3 3 2 4" xfId="43743"/>
    <cellStyle name="Comma 6 2 2 3 3 2 5" xfId="43744"/>
    <cellStyle name="Comma 6 2 2 3 3 2 6" xfId="43745"/>
    <cellStyle name="Comma 6 2 2 3 3 2 7" xfId="43746"/>
    <cellStyle name="Comma 6 2 2 3 3 2 8" xfId="43747"/>
    <cellStyle name="Comma 6 2 2 3 3 3" xfId="43748"/>
    <cellStyle name="Comma 6 2 2 3 3 3 2" xfId="43749"/>
    <cellStyle name="Comma 6 2 2 3 3 3 2 2" xfId="43750"/>
    <cellStyle name="Comma 6 2 2 3 3 3 2 2 2" xfId="43751"/>
    <cellStyle name="Comma 6 2 2 3 3 3 2 3" xfId="43752"/>
    <cellStyle name="Comma 6 2 2 3 3 3 3" xfId="43753"/>
    <cellStyle name="Comma 6 2 2 3 3 3 3 2" xfId="43754"/>
    <cellStyle name="Comma 6 2 2 3 3 3 4" xfId="43755"/>
    <cellStyle name="Comma 6 2 2 3 3 3 5" xfId="43756"/>
    <cellStyle name="Comma 6 2 2 3 3 3 6" xfId="43757"/>
    <cellStyle name="Comma 6 2 2 3 3 3 7" xfId="43758"/>
    <cellStyle name="Comma 6 2 2 3 3 3 8" xfId="43759"/>
    <cellStyle name="Comma 6 2 2 3 3 4" xfId="43760"/>
    <cellStyle name="Comma 6 2 2 3 3 4 2" xfId="43761"/>
    <cellStyle name="Comma 6 2 2 3 3 4 2 2" xfId="43762"/>
    <cellStyle name="Comma 6 2 2 3 3 4 2 2 2" xfId="43763"/>
    <cellStyle name="Comma 6 2 2 3 3 4 2 3" xfId="43764"/>
    <cellStyle name="Comma 6 2 2 3 3 4 3" xfId="43765"/>
    <cellStyle name="Comma 6 2 2 3 3 4 3 2" xfId="43766"/>
    <cellStyle name="Comma 6 2 2 3 3 4 4" xfId="43767"/>
    <cellStyle name="Comma 6 2 2 3 3 4 5" xfId="43768"/>
    <cellStyle name="Comma 6 2 2 3 3 5" xfId="43769"/>
    <cellStyle name="Comma 6 2 2 3 3 5 2" xfId="43770"/>
    <cellStyle name="Comma 6 2 2 3 3 5 2 2" xfId="43771"/>
    <cellStyle name="Comma 6 2 2 3 3 5 2 2 2" xfId="43772"/>
    <cellStyle name="Comma 6 2 2 3 3 5 2 3" xfId="43773"/>
    <cellStyle name="Comma 6 2 2 3 3 5 3" xfId="43774"/>
    <cellStyle name="Comma 6 2 2 3 3 5 3 2" xfId="43775"/>
    <cellStyle name="Comma 6 2 2 3 3 5 4" xfId="43776"/>
    <cellStyle name="Comma 6 2 2 3 3 5 5" xfId="43777"/>
    <cellStyle name="Comma 6 2 2 3 3 6" xfId="43778"/>
    <cellStyle name="Comma 6 2 2 3 3 6 2" xfId="43779"/>
    <cellStyle name="Comma 6 2 2 3 3 6 2 2" xfId="43780"/>
    <cellStyle name="Comma 6 2 2 3 3 6 3" xfId="43781"/>
    <cellStyle name="Comma 6 2 2 3 3 7" xfId="43782"/>
    <cellStyle name="Comma 6 2 2 3 3 7 2" xfId="43783"/>
    <cellStyle name="Comma 6 2 2 3 3 8" xfId="43784"/>
    <cellStyle name="Comma 6 2 2 3 3 8 2" xfId="43785"/>
    <cellStyle name="Comma 6 2 2 3 3 9" xfId="43786"/>
    <cellStyle name="Comma 6 2 2 3 4" xfId="43787"/>
    <cellStyle name="Comma 6 2 2 3 4 10" xfId="43788"/>
    <cellStyle name="Comma 6 2 2 3 4 11" xfId="43789"/>
    <cellStyle name="Comma 6 2 2 3 4 12" xfId="43790"/>
    <cellStyle name="Comma 6 2 2 3 4 13" xfId="43791"/>
    <cellStyle name="Comma 6 2 2 3 4 14" xfId="43792"/>
    <cellStyle name="Comma 6 2 2 3 4 2" xfId="43793"/>
    <cellStyle name="Comma 6 2 2 3 4 2 2" xfId="43794"/>
    <cellStyle name="Comma 6 2 2 3 4 2 2 2" xfId="43795"/>
    <cellStyle name="Comma 6 2 2 3 4 2 2 2 2" xfId="43796"/>
    <cellStyle name="Comma 6 2 2 3 4 2 2 3" xfId="43797"/>
    <cellStyle name="Comma 6 2 2 3 4 2 3" xfId="43798"/>
    <cellStyle name="Comma 6 2 2 3 4 2 3 2" xfId="43799"/>
    <cellStyle name="Comma 6 2 2 3 4 2 4" xfId="43800"/>
    <cellStyle name="Comma 6 2 2 3 4 2 5" xfId="43801"/>
    <cellStyle name="Comma 6 2 2 3 4 2 6" xfId="43802"/>
    <cellStyle name="Comma 6 2 2 3 4 2 7" xfId="43803"/>
    <cellStyle name="Comma 6 2 2 3 4 2 8" xfId="43804"/>
    <cellStyle name="Comma 6 2 2 3 4 3" xfId="43805"/>
    <cellStyle name="Comma 6 2 2 3 4 3 2" xfId="43806"/>
    <cellStyle name="Comma 6 2 2 3 4 3 2 2" xfId="43807"/>
    <cellStyle name="Comma 6 2 2 3 4 3 2 2 2" xfId="43808"/>
    <cellStyle name="Comma 6 2 2 3 4 3 2 3" xfId="43809"/>
    <cellStyle name="Comma 6 2 2 3 4 3 3" xfId="43810"/>
    <cellStyle name="Comma 6 2 2 3 4 3 3 2" xfId="43811"/>
    <cellStyle name="Comma 6 2 2 3 4 3 4" xfId="43812"/>
    <cellStyle name="Comma 6 2 2 3 4 3 5" xfId="43813"/>
    <cellStyle name="Comma 6 2 2 3 4 3 6" xfId="43814"/>
    <cellStyle name="Comma 6 2 2 3 4 3 7" xfId="43815"/>
    <cellStyle name="Comma 6 2 2 3 4 3 8" xfId="43816"/>
    <cellStyle name="Comma 6 2 2 3 4 4" xfId="43817"/>
    <cellStyle name="Comma 6 2 2 3 4 4 2" xfId="43818"/>
    <cellStyle name="Comma 6 2 2 3 4 4 2 2" xfId="43819"/>
    <cellStyle name="Comma 6 2 2 3 4 4 2 2 2" xfId="43820"/>
    <cellStyle name="Comma 6 2 2 3 4 4 2 3" xfId="43821"/>
    <cellStyle name="Comma 6 2 2 3 4 4 3" xfId="43822"/>
    <cellStyle name="Comma 6 2 2 3 4 4 3 2" xfId="43823"/>
    <cellStyle name="Comma 6 2 2 3 4 4 4" xfId="43824"/>
    <cellStyle name="Comma 6 2 2 3 4 4 5" xfId="43825"/>
    <cellStyle name="Comma 6 2 2 3 4 5" xfId="43826"/>
    <cellStyle name="Comma 6 2 2 3 4 5 2" xfId="43827"/>
    <cellStyle name="Comma 6 2 2 3 4 5 2 2" xfId="43828"/>
    <cellStyle name="Comma 6 2 2 3 4 5 2 2 2" xfId="43829"/>
    <cellStyle name="Comma 6 2 2 3 4 5 2 3" xfId="43830"/>
    <cellStyle name="Comma 6 2 2 3 4 5 3" xfId="43831"/>
    <cellStyle name="Comma 6 2 2 3 4 5 3 2" xfId="43832"/>
    <cellStyle name="Comma 6 2 2 3 4 5 4" xfId="43833"/>
    <cellStyle name="Comma 6 2 2 3 4 5 5" xfId="43834"/>
    <cellStyle name="Comma 6 2 2 3 4 6" xfId="43835"/>
    <cellStyle name="Comma 6 2 2 3 4 6 2" xfId="43836"/>
    <cellStyle name="Comma 6 2 2 3 4 6 2 2" xfId="43837"/>
    <cellStyle name="Comma 6 2 2 3 4 6 3" xfId="43838"/>
    <cellStyle name="Comma 6 2 2 3 4 7" xfId="43839"/>
    <cellStyle name="Comma 6 2 2 3 4 7 2" xfId="43840"/>
    <cellStyle name="Comma 6 2 2 3 4 8" xfId="43841"/>
    <cellStyle name="Comma 6 2 2 3 4 8 2" xfId="43842"/>
    <cellStyle name="Comma 6 2 2 3 4 9" xfId="43843"/>
    <cellStyle name="Comma 6 2 2 3 5" xfId="43844"/>
    <cellStyle name="Comma 6 2 2 3 5 2" xfId="43845"/>
    <cellStyle name="Comma 6 2 2 3 5 2 2" xfId="43846"/>
    <cellStyle name="Comma 6 2 2 3 5 2 2 2" xfId="43847"/>
    <cellStyle name="Comma 6 2 2 3 5 2 3" xfId="43848"/>
    <cellStyle name="Comma 6 2 2 3 5 3" xfId="43849"/>
    <cellStyle name="Comma 6 2 2 3 5 3 2" xfId="43850"/>
    <cellStyle name="Comma 6 2 2 3 5 4" xfId="43851"/>
    <cellStyle name="Comma 6 2 2 3 5 5" xfId="43852"/>
    <cellStyle name="Comma 6 2 2 3 5 6" xfId="43853"/>
    <cellStyle name="Comma 6 2 2 3 5 7" xfId="43854"/>
    <cellStyle name="Comma 6 2 2 3 5 8" xfId="43855"/>
    <cellStyle name="Comma 6 2 2 3 6" xfId="43856"/>
    <cellStyle name="Comma 6 2 2 3 6 2" xfId="43857"/>
    <cellStyle name="Comma 6 2 2 3 6 2 2" xfId="43858"/>
    <cellStyle name="Comma 6 2 2 3 6 2 2 2" xfId="43859"/>
    <cellStyle name="Comma 6 2 2 3 6 2 3" xfId="43860"/>
    <cellStyle name="Comma 6 2 2 3 6 3" xfId="43861"/>
    <cellStyle name="Comma 6 2 2 3 6 3 2" xfId="43862"/>
    <cellStyle name="Comma 6 2 2 3 6 4" xfId="43863"/>
    <cellStyle name="Comma 6 2 2 3 6 5" xfId="43864"/>
    <cellStyle name="Comma 6 2 2 3 6 6" xfId="43865"/>
    <cellStyle name="Comma 6 2 2 3 6 7" xfId="43866"/>
    <cellStyle name="Comma 6 2 2 3 6 8" xfId="43867"/>
    <cellStyle name="Comma 6 2 2 3 7" xfId="43868"/>
    <cellStyle name="Comma 6 2 2 3 7 2" xfId="43869"/>
    <cellStyle name="Comma 6 2 2 3 7 2 2" xfId="43870"/>
    <cellStyle name="Comma 6 2 2 3 7 2 2 2" xfId="43871"/>
    <cellStyle name="Comma 6 2 2 3 7 2 3" xfId="43872"/>
    <cellStyle name="Comma 6 2 2 3 7 3" xfId="43873"/>
    <cellStyle name="Comma 6 2 2 3 7 3 2" xfId="43874"/>
    <cellStyle name="Comma 6 2 2 3 7 4" xfId="43875"/>
    <cellStyle name="Comma 6 2 2 3 7 5" xfId="43876"/>
    <cellStyle name="Comma 6 2 2 3 8" xfId="43877"/>
    <cellStyle name="Comma 6 2 2 3 8 2" xfId="43878"/>
    <cellStyle name="Comma 6 2 2 3 8 2 2" xfId="43879"/>
    <cellStyle name="Comma 6 2 2 3 8 2 2 2" xfId="43880"/>
    <cellStyle name="Comma 6 2 2 3 8 2 3" xfId="43881"/>
    <cellStyle name="Comma 6 2 2 3 8 3" xfId="43882"/>
    <cellStyle name="Comma 6 2 2 3 8 3 2" xfId="43883"/>
    <cellStyle name="Comma 6 2 2 3 8 4" xfId="43884"/>
    <cellStyle name="Comma 6 2 2 3 8 5" xfId="43885"/>
    <cellStyle name="Comma 6 2 2 3 9" xfId="43886"/>
    <cellStyle name="Comma 6 2 2 3 9 2" xfId="43887"/>
    <cellStyle name="Comma 6 2 2 3 9 2 2" xfId="43888"/>
    <cellStyle name="Comma 6 2 2 3 9 3" xfId="43889"/>
    <cellStyle name="Comma 6 2 2 4" xfId="43890"/>
    <cellStyle name="Comma 6 2 2 4 10" xfId="43891"/>
    <cellStyle name="Comma 6 2 2 4 11" xfId="43892"/>
    <cellStyle name="Comma 6 2 2 4 12" xfId="43893"/>
    <cellStyle name="Comma 6 2 2 4 13" xfId="43894"/>
    <cellStyle name="Comma 6 2 2 4 14" xfId="43895"/>
    <cellStyle name="Comma 6 2 2 4 2" xfId="43896"/>
    <cellStyle name="Comma 6 2 2 4 2 2" xfId="43897"/>
    <cellStyle name="Comma 6 2 2 4 2 2 2" xfId="43898"/>
    <cellStyle name="Comma 6 2 2 4 2 2 2 2" xfId="43899"/>
    <cellStyle name="Comma 6 2 2 4 2 2 3" xfId="43900"/>
    <cellStyle name="Comma 6 2 2 4 2 3" xfId="43901"/>
    <cellStyle name="Comma 6 2 2 4 2 3 2" xfId="43902"/>
    <cellStyle name="Comma 6 2 2 4 2 4" xfId="43903"/>
    <cellStyle name="Comma 6 2 2 4 2 5" xfId="43904"/>
    <cellStyle name="Comma 6 2 2 4 2 6" xfId="43905"/>
    <cellStyle name="Comma 6 2 2 4 2 7" xfId="43906"/>
    <cellStyle name="Comma 6 2 2 4 2 8" xfId="43907"/>
    <cellStyle name="Comma 6 2 2 4 3" xfId="43908"/>
    <cellStyle name="Comma 6 2 2 4 3 2" xfId="43909"/>
    <cellStyle name="Comma 6 2 2 4 3 2 2" xfId="43910"/>
    <cellStyle name="Comma 6 2 2 4 3 2 2 2" xfId="43911"/>
    <cellStyle name="Comma 6 2 2 4 3 2 3" xfId="43912"/>
    <cellStyle name="Comma 6 2 2 4 3 3" xfId="43913"/>
    <cellStyle name="Comma 6 2 2 4 3 3 2" xfId="43914"/>
    <cellStyle name="Comma 6 2 2 4 3 4" xfId="43915"/>
    <cellStyle name="Comma 6 2 2 4 3 5" xfId="43916"/>
    <cellStyle name="Comma 6 2 2 4 3 6" xfId="43917"/>
    <cellStyle name="Comma 6 2 2 4 3 7" xfId="43918"/>
    <cellStyle name="Comma 6 2 2 4 3 8" xfId="43919"/>
    <cellStyle name="Comma 6 2 2 4 4" xfId="43920"/>
    <cellStyle name="Comma 6 2 2 4 4 2" xfId="43921"/>
    <cellStyle name="Comma 6 2 2 4 4 2 2" xfId="43922"/>
    <cellStyle name="Comma 6 2 2 4 4 2 2 2" xfId="43923"/>
    <cellStyle name="Comma 6 2 2 4 4 2 3" xfId="43924"/>
    <cellStyle name="Comma 6 2 2 4 4 3" xfId="43925"/>
    <cellStyle name="Comma 6 2 2 4 4 3 2" xfId="43926"/>
    <cellStyle name="Comma 6 2 2 4 4 4" xfId="43927"/>
    <cellStyle name="Comma 6 2 2 4 4 5" xfId="43928"/>
    <cellStyle name="Comma 6 2 2 4 5" xfId="43929"/>
    <cellStyle name="Comma 6 2 2 4 5 2" xfId="43930"/>
    <cellStyle name="Comma 6 2 2 4 5 2 2" xfId="43931"/>
    <cellStyle name="Comma 6 2 2 4 5 2 2 2" xfId="43932"/>
    <cellStyle name="Comma 6 2 2 4 5 2 3" xfId="43933"/>
    <cellStyle name="Comma 6 2 2 4 5 3" xfId="43934"/>
    <cellStyle name="Comma 6 2 2 4 5 3 2" xfId="43935"/>
    <cellStyle name="Comma 6 2 2 4 5 4" xfId="43936"/>
    <cellStyle name="Comma 6 2 2 4 5 5" xfId="43937"/>
    <cellStyle name="Comma 6 2 2 4 6" xfId="43938"/>
    <cellStyle name="Comma 6 2 2 4 6 2" xfId="43939"/>
    <cellStyle name="Comma 6 2 2 4 6 2 2" xfId="43940"/>
    <cellStyle name="Comma 6 2 2 4 6 3" xfId="43941"/>
    <cellStyle name="Comma 6 2 2 4 7" xfId="43942"/>
    <cellStyle name="Comma 6 2 2 4 7 2" xfId="43943"/>
    <cellStyle name="Comma 6 2 2 4 8" xfId="43944"/>
    <cellStyle name="Comma 6 2 2 4 8 2" xfId="43945"/>
    <cellStyle name="Comma 6 2 2 4 9" xfId="43946"/>
    <cellStyle name="Comma 6 2 2 5" xfId="43947"/>
    <cellStyle name="Comma 6 2 2 5 10" xfId="43948"/>
    <cellStyle name="Comma 6 2 2 5 11" xfId="43949"/>
    <cellStyle name="Comma 6 2 2 5 12" xfId="43950"/>
    <cellStyle name="Comma 6 2 2 5 13" xfId="43951"/>
    <cellStyle name="Comma 6 2 2 5 14" xfId="43952"/>
    <cellStyle name="Comma 6 2 2 5 2" xfId="43953"/>
    <cellStyle name="Comma 6 2 2 5 2 2" xfId="43954"/>
    <cellStyle name="Comma 6 2 2 5 2 2 2" xfId="43955"/>
    <cellStyle name="Comma 6 2 2 5 2 2 2 2" xfId="43956"/>
    <cellStyle name="Comma 6 2 2 5 2 2 3" xfId="43957"/>
    <cellStyle name="Comma 6 2 2 5 2 3" xfId="43958"/>
    <cellStyle name="Comma 6 2 2 5 2 3 2" xfId="43959"/>
    <cellStyle name="Comma 6 2 2 5 2 4" xfId="43960"/>
    <cellStyle name="Comma 6 2 2 5 2 5" xfId="43961"/>
    <cellStyle name="Comma 6 2 2 5 2 6" xfId="43962"/>
    <cellStyle name="Comma 6 2 2 5 2 7" xfId="43963"/>
    <cellStyle name="Comma 6 2 2 5 2 8" xfId="43964"/>
    <cellStyle name="Comma 6 2 2 5 3" xfId="43965"/>
    <cellStyle name="Comma 6 2 2 5 3 2" xfId="43966"/>
    <cellStyle name="Comma 6 2 2 5 3 2 2" xfId="43967"/>
    <cellStyle name="Comma 6 2 2 5 3 2 2 2" xfId="43968"/>
    <cellStyle name="Comma 6 2 2 5 3 2 3" xfId="43969"/>
    <cellStyle name="Comma 6 2 2 5 3 3" xfId="43970"/>
    <cellStyle name="Comma 6 2 2 5 3 3 2" xfId="43971"/>
    <cellStyle name="Comma 6 2 2 5 3 4" xfId="43972"/>
    <cellStyle name="Comma 6 2 2 5 3 5" xfId="43973"/>
    <cellStyle name="Comma 6 2 2 5 3 6" xfId="43974"/>
    <cellStyle name="Comma 6 2 2 5 3 7" xfId="43975"/>
    <cellStyle name="Comma 6 2 2 5 3 8" xfId="43976"/>
    <cellStyle name="Comma 6 2 2 5 4" xfId="43977"/>
    <cellStyle name="Comma 6 2 2 5 4 2" xfId="43978"/>
    <cellStyle name="Comma 6 2 2 5 4 2 2" xfId="43979"/>
    <cellStyle name="Comma 6 2 2 5 4 2 2 2" xfId="43980"/>
    <cellStyle name="Comma 6 2 2 5 4 2 3" xfId="43981"/>
    <cellStyle name="Comma 6 2 2 5 4 3" xfId="43982"/>
    <cellStyle name="Comma 6 2 2 5 4 3 2" xfId="43983"/>
    <cellStyle name="Comma 6 2 2 5 4 4" xfId="43984"/>
    <cellStyle name="Comma 6 2 2 5 4 5" xfId="43985"/>
    <cellStyle name="Comma 6 2 2 5 5" xfId="43986"/>
    <cellStyle name="Comma 6 2 2 5 5 2" xfId="43987"/>
    <cellStyle name="Comma 6 2 2 5 5 2 2" xfId="43988"/>
    <cellStyle name="Comma 6 2 2 5 5 2 2 2" xfId="43989"/>
    <cellStyle name="Comma 6 2 2 5 5 2 3" xfId="43990"/>
    <cellStyle name="Comma 6 2 2 5 5 3" xfId="43991"/>
    <cellStyle name="Comma 6 2 2 5 5 3 2" xfId="43992"/>
    <cellStyle name="Comma 6 2 2 5 5 4" xfId="43993"/>
    <cellStyle name="Comma 6 2 2 5 5 5" xfId="43994"/>
    <cellStyle name="Comma 6 2 2 5 6" xfId="43995"/>
    <cellStyle name="Comma 6 2 2 5 6 2" xfId="43996"/>
    <cellStyle name="Comma 6 2 2 5 6 2 2" xfId="43997"/>
    <cellStyle name="Comma 6 2 2 5 6 3" xfId="43998"/>
    <cellStyle name="Comma 6 2 2 5 7" xfId="43999"/>
    <cellStyle name="Comma 6 2 2 5 7 2" xfId="44000"/>
    <cellStyle name="Comma 6 2 2 5 8" xfId="44001"/>
    <cellStyle name="Comma 6 2 2 5 8 2" xfId="44002"/>
    <cellStyle name="Comma 6 2 2 5 9" xfId="44003"/>
    <cellStyle name="Comma 6 2 2 6" xfId="44004"/>
    <cellStyle name="Comma 6 2 2 6 10" xfId="44005"/>
    <cellStyle name="Comma 6 2 2 6 11" xfId="44006"/>
    <cellStyle name="Comma 6 2 2 6 12" xfId="44007"/>
    <cellStyle name="Comma 6 2 2 6 13" xfId="44008"/>
    <cellStyle name="Comma 6 2 2 6 14" xfId="44009"/>
    <cellStyle name="Comma 6 2 2 6 2" xfId="44010"/>
    <cellStyle name="Comma 6 2 2 6 2 2" xfId="44011"/>
    <cellStyle name="Comma 6 2 2 6 2 2 2" xfId="44012"/>
    <cellStyle name="Comma 6 2 2 6 2 2 2 2" xfId="44013"/>
    <cellStyle name="Comma 6 2 2 6 2 2 3" xfId="44014"/>
    <cellStyle name="Comma 6 2 2 6 2 3" xfId="44015"/>
    <cellStyle name="Comma 6 2 2 6 2 3 2" xfId="44016"/>
    <cellStyle name="Comma 6 2 2 6 2 4" xfId="44017"/>
    <cellStyle name="Comma 6 2 2 6 2 5" xfId="44018"/>
    <cellStyle name="Comma 6 2 2 6 2 6" xfId="44019"/>
    <cellStyle name="Comma 6 2 2 6 2 7" xfId="44020"/>
    <cellStyle name="Comma 6 2 2 6 2 8" xfId="44021"/>
    <cellStyle name="Comma 6 2 2 6 3" xfId="44022"/>
    <cellStyle name="Comma 6 2 2 6 3 2" xfId="44023"/>
    <cellStyle name="Comma 6 2 2 6 3 2 2" xfId="44024"/>
    <cellStyle name="Comma 6 2 2 6 3 2 2 2" xfId="44025"/>
    <cellStyle name="Comma 6 2 2 6 3 2 3" xfId="44026"/>
    <cellStyle name="Comma 6 2 2 6 3 3" xfId="44027"/>
    <cellStyle name="Comma 6 2 2 6 3 3 2" xfId="44028"/>
    <cellStyle name="Comma 6 2 2 6 3 4" xfId="44029"/>
    <cellStyle name="Comma 6 2 2 6 3 5" xfId="44030"/>
    <cellStyle name="Comma 6 2 2 6 3 6" xfId="44031"/>
    <cellStyle name="Comma 6 2 2 6 3 7" xfId="44032"/>
    <cellStyle name="Comma 6 2 2 6 3 8" xfId="44033"/>
    <cellStyle name="Comma 6 2 2 6 4" xfId="44034"/>
    <cellStyle name="Comma 6 2 2 6 4 2" xfId="44035"/>
    <cellStyle name="Comma 6 2 2 6 4 2 2" xfId="44036"/>
    <cellStyle name="Comma 6 2 2 6 4 2 2 2" xfId="44037"/>
    <cellStyle name="Comma 6 2 2 6 4 2 3" xfId="44038"/>
    <cellStyle name="Comma 6 2 2 6 4 3" xfId="44039"/>
    <cellStyle name="Comma 6 2 2 6 4 3 2" xfId="44040"/>
    <cellStyle name="Comma 6 2 2 6 4 4" xfId="44041"/>
    <cellStyle name="Comma 6 2 2 6 4 5" xfId="44042"/>
    <cellStyle name="Comma 6 2 2 6 5" xfId="44043"/>
    <cellStyle name="Comma 6 2 2 6 5 2" xfId="44044"/>
    <cellStyle name="Comma 6 2 2 6 5 2 2" xfId="44045"/>
    <cellStyle name="Comma 6 2 2 6 5 2 2 2" xfId="44046"/>
    <cellStyle name="Comma 6 2 2 6 5 2 3" xfId="44047"/>
    <cellStyle name="Comma 6 2 2 6 5 3" xfId="44048"/>
    <cellStyle name="Comma 6 2 2 6 5 3 2" xfId="44049"/>
    <cellStyle name="Comma 6 2 2 6 5 4" xfId="44050"/>
    <cellStyle name="Comma 6 2 2 6 5 5" xfId="44051"/>
    <cellStyle name="Comma 6 2 2 6 6" xfId="44052"/>
    <cellStyle name="Comma 6 2 2 6 6 2" xfId="44053"/>
    <cellStyle name="Comma 6 2 2 6 6 2 2" xfId="44054"/>
    <cellStyle name="Comma 6 2 2 6 6 3" xfId="44055"/>
    <cellStyle name="Comma 6 2 2 6 7" xfId="44056"/>
    <cellStyle name="Comma 6 2 2 6 7 2" xfId="44057"/>
    <cellStyle name="Comma 6 2 2 6 8" xfId="44058"/>
    <cellStyle name="Comma 6 2 2 6 8 2" xfId="44059"/>
    <cellStyle name="Comma 6 2 2 6 9" xfId="44060"/>
    <cellStyle name="Comma 6 2 2 7" xfId="44061"/>
    <cellStyle name="Comma 6 2 2 7 10" xfId="44062"/>
    <cellStyle name="Comma 6 2 2 7 11" xfId="44063"/>
    <cellStyle name="Comma 6 2 2 7 12" xfId="44064"/>
    <cellStyle name="Comma 6 2 2 7 13" xfId="44065"/>
    <cellStyle name="Comma 6 2 2 7 14" xfId="44066"/>
    <cellStyle name="Comma 6 2 2 7 2" xfId="44067"/>
    <cellStyle name="Comma 6 2 2 7 2 2" xfId="44068"/>
    <cellStyle name="Comma 6 2 2 7 2 2 2" xfId="44069"/>
    <cellStyle name="Comma 6 2 2 7 2 2 2 2" xfId="44070"/>
    <cellStyle name="Comma 6 2 2 7 2 2 3" xfId="44071"/>
    <cellStyle name="Comma 6 2 2 7 2 3" xfId="44072"/>
    <cellStyle name="Comma 6 2 2 7 2 3 2" xfId="44073"/>
    <cellStyle name="Comma 6 2 2 7 2 4" xfId="44074"/>
    <cellStyle name="Comma 6 2 2 7 2 5" xfId="44075"/>
    <cellStyle name="Comma 6 2 2 7 3" xfId="44076"/>
    <cellStyle name="Comma 6 2 2 7 3 2" xfId="44077"/>
    <cellStyle name="Comma 6 2 2 7 3 2 2" xfId="44078"/>
    <cellStyle name="Comma 6 2 2 7 3 2 2 2" xfId="44079"/>
    <cellStyle name="Comma 6 2 2 7 3 2 3" xfId="44080"/>
    <cellStyle name="Comma 6 2 2 7 3 3" xfId="44081"/>
    <cellStyle name="Comma 6 2 2 7 3 3 2" xfId="44082"/>
    <cellStyle name="Comma 6 2 2 7 3 4" xfId="44083"/>
    <cellStyle name="Comma 6 2 2 7 3 5" xfId="44084"/>
    <cellStyle name="Comma 6 2 2 7 4" xfId="44085"/>
    <cellStyle name="Comma 6 2 2 7 4 2" xfId="44086"/>
    <cellStyle name="Comma 6 2 2 7 4 2 2" xfId="44087"/>
    <cellStyle name="Comma 6 2 2 7 4 2 2 2" xfId="44088"/>
    <cellStyle name="Comma 6 2 2 7 4 2 3" xfId="44089"/>
    <cellStyle name="Comma 6 2 2 7 4 3" xfId="44090"/>
    <cellStyle name="Comma 6 2 2 7 4 3 2" xfId="44091"/>
    <cellStyle name="Comma 6 2 2 7 4 4" xfId="44092"/>
    <cellStyle name="Comma 6 2 2 7 4 5" xfId="44093"/>
    <cellStyle name="Comma 6 2 2 7 5" xfId="44094"/>
    <cellStyle name="Comma 6 2 2 7 5 2" xfId="44095"/>
    <cellStyle name="Comma 6 2 2 7 5 2 2" xfId="44096"/>
    <cellStyle name="Comma 6 2 2 7 5 2 2 2" xfId="44097"/>
    <cellStyle name="Comma 6 2 2 7 5 2 3" xfId="44098"/>
    <cellStyle name="Comma 6 2 2 7 5 3" xfId="44099"/>
    <cellStyle name="Comma 6 2 2 7 5 3 2" xfId="44100"/>
    <cellStyle name="Comma 6 2 2 7 5 4" xfId="44101"/>
    <cellStyle name="Comma 6 2 2 7 5 5" xfId="44102"/>
    <cellStyle name="Comma 6 2 2 7 6" xfId="44103"/>
    <cellStyle name="Comma 6 2 2 7 6 2" xfId="44104"/>
    <cellStyle name="Comma 6 2 2 7 6 2 2" xfId="44105"/>
    <cellStyle name="Comma 6 2 2 7 6 3" xfId="44106"/>
    <cellStyle name="Comma 6 2 2 7 7" xfId="44107"/>
    <cellStyle name="Comma 6 2 2 7 7 2" xfId="44108"/>
    <cellStyle name="Comma 6 2 2 7 8" xfId="44109"/>
    <cellStyle name="Comma 6 2 2 7 8 2" xfId="44110"/>
    <cellStyle name="Comma 6 2 2 7 9" xfId="44111"/>
    <cellStyle name="Comma 6 2 2 8" xfId="44112"/>
    <cellStyle name="Comma 6 2 2 8 2" xfId="44113"/>
    <cellStyle name="Comma 6 2 2 8 3" xfId="44114"/>
    <cellStyle name="Comma 6 2 2 8 4" xfId="44115"/>
    <cellStyle name="Comma 6 2 2 8 5" xfId="44116"/>
    <cellStyle name="Comma 6 2 2 9" xfId="44117"/>
    <cellStyle name="Comma 6 2 2 9 2" xfId="44118"/>
    <cellStyle name="Comma 6 2 2 9 2 2" xfId="44119"/>
    <cellStyle name="Comma 6 2 2 9 2 2 2" xfId="44120"/>
    <cellStyle name="Comma 6 2 2 9 2 3" xfId="44121"/>
    <cellStyle name="Comma 6 2 2 9 3" xfId="44122"/>
    <cellStyle name="Comma 6 2 2 9 3 2" xfId="44123"/>
    <cellStyle name="Comma 6 2 2 9 4" xfId="44124"/>
    <cellStyle name="Comma 6 2 2 9 5" xfId="44125"/>
    <cellStyle name="Comma 6 2 20" xfId="44126"/>
    <cellStyle name="Comma 6 2 21" xfId="44127"/>
    <cellStyle name="Comma 6 2 22" xfId="43144"/>
    <cellStyle name="Comma 6 2 3" xfId="60"/>
    <cellStyle name="Comma 6 2 3 10" xfId="44129"/>
    <cellStyle name="Comma 6 2 3 10 2" xfId="44130"/>
    <cellStyle name="Comma 6 2 3 10 2 2" xfId="44131"/>
    <cellStyle name="Comma 6 2 3 10 2 2 2" xfId="44132"/>
    <cellStyle name="Comma 6 2 3 10 2 3" xfId="44133"/>
    <cellStyle name="Comma 6 2 3 10 3" xfId="44134"/>
    <cellStyle name="Comma 6 2 3 10 3 2" xfId="44135"/>
    <cellStyle name="Comma 6 2 3 10 4" xfId="44136"/>
    <cellStyle name="Comma 6 2 3 10 5" xfId="44137"/>
    <cellStyle name="Comma 6 2 3 11" xfId="44138"/>
    <cellStyle name="Comma 6 2 3 11 2" xfId="44139"/>
    <cellStyle name="Comma 6 2 3 11 2 2" xfId="44140"/>
    <cellStyle name="Comma 6 2 3 11 2 2 2" xfId="44141"/>
    <cellStyle name="Comma 6 2 3 11 2 3" xfId="44142"/>
    <cellStyle name="Comma 6 2 3 11 3" xfId="44143"/>
    <cellStyle name="Comma 6 2 3 11 3 2" xfId="44144"/>
    <cellStyle name="Comma 6 2 3 11 4" xfId="44145"/>
    <cellStyle name="Comma 6 2 3 11 5" xfId="44146"/>
    <cellStyle name="Comma 6 2 3 12" xfId="44147"/>
    <cellStyle name="Comma 6 2 3 12 2" xfId="44148"/>
    <cellStyle name="Comma 6 2 3 12 2 2" xfId="44149"/>
    <cellStyle name="Comma 6 2 3 12 3" xfId="44150"/>
    <cellStyle name="Comma 6 2 3 13" xfId="44151"/>
    <cellStyle name="Comma 6 2 3 13 2" xfId="44152"/>
    <cellStyle name="Comma 6 2 3 14" xfId="44153"/>
    <cellStyle name="Comma 6 2 3 14 2" xfId="44154"/>
    <cellStyle name="Comma 6 2 3 15" xfId="44155"/>
    <cellStyle name="Comma 6 2 3 16" xfId="44156"/>
    <cellStyle name="Comma 6 2 3 17" xfId="44157"/>
    <cellStyle name="Comma 6 2 3 18" xfId="44158"/>
    <cellStyle name="Comma 6 2 3 19" xfId="44159"/>
    <cellStyle name="Comma 6 2 3 2" xfId="44160"/>
    <cellStyle name="Comma 6 2 3 2 10" xfId="44161"/>
    <cellStyle name="Comma 6 2 3 2 10 2" xfId="44162"/>
    <cellStyle name="Comma 6 2 3 2 11" xfId="44163"/>
    <cellStyle name="Comma 6 2 3 2 11 2" xfId="44164"/>
    <cellStyle name="Comma 6 2 3 2 12" xfId="44165"/>
    <cellStyle name="Comma 6 2 3 2 13" xfId="44166"/>
    <cellStyle name="Comma 6 2 3 2 14" xfId="44167"/>
    <cellStyle name="Comma 6 2 3 2 15" xfId="44168"/>
    <cellStyle name="Comma 6 2 3 2 16" xfId="44169"/>
    <cellStyle name="Comma 6 2 3 2 17" xfId="44170"/>
    <cellStyle name="Comma 6 2 3 2 2" xfId="44171"/>
    <cellStyle name="Comma 6 2 3 2 2 10" xfId="44172"/>
    <cellStyle name="Comma 6 2 3 2 2 11" xfId="44173"/>
    <cellStyle name="Comma 6 2 3 2 2 12" xfId="44174"/>
    <cellStyle name="Comma 6 2 3 2 2 13" xfId="44175"/>
    <cellStyle name="Comma 6 2 3 2 2 14" xfId="44176"/>
    <cellStyle name="Comma 6 2 3 2 2 2" xfId="44177"/>
    <cellStyle name="Comma 6 2 3 2 2 2 2" xfId="44178"/>
    <cellStyle name="Comma 6 2 3 2 2 2 2 2" xfId="44179"/>
    <cellStyle name="Comma 6 2 3 2 2 2 2 2 2" xfId="44180"/>
    <cellStyle name="Comma 6 2 3 2 2 2 2 3" xfId="44181"/>
    <cellStyle name="Comma 6 2 3 2 2 2 3" xfId="44182"/>
    <cellStyle name="Comma 6 2 3 2 2 2 3 2" xfId="44183"/>
    <cellStyle name="Comma 6 2 3 2 2 2 4" xfId="44184"/>
    <cellStyle name="Comma 6 2 3 2 2 2 5" xfId="44185"/>
    <cellStyle name="Comma 6 2 3 2 2 2 6" xfId="44186"/>
    <cellStyle name="Comma 6 2 3 2 2 2 7" xfId="44187"/>
    <cellStyle name="Comma 6 2 3 2 2 2 8" xfId="44188"/>
    <cellStyle name="Comma 6 2 3 2 2 3" xfId="44189"/>
    <cellStyle name="Comma 6 2 3 2 2 3 2" xfId="44190"/>
    <cellStyle name="Comma 6 2 3 2 2 3 2 2" xfId="44191"/>
    <cellStyle name="Comma 6 2 3 2 2 3 2 2 2" xfId="44192"/>
    <cellStyle name="Comma 6 2 3 2 2 3 2 3" xfId="44193"/>
    <cellStyle name="Comma 6 2 3 2 2 3 3" xfId="44194"/>
    <cellStyle name="Comma 6 2 3 2 2 3 3 2" xfId="44195"/>
    <cellStyle name="Comma 6 2 3 2 2 3 4" xfId="44196"/>
    <cellStyle name="Comma 6 2 3 2 2 3 5" xfId="44197"/>
    <cellStyle name="Comma 6 2 3 2 2 3 6" xfId="44198"/>
    <cellStyle name="Comma 6 2 3 2 2 3 7" xfId="44199"/>
    <cellStyle name="Comma 6 2 3 2 2 3 8" xfId="44200"/>
    <cellStyle name="Comma 6 2 3 2 2 4" xfId="44201"/>
    <cellStyle name="Comma 6 2 3 2 2 4 2" xfId="44202"/>
    <cellStyle name="Comma 6 2 3 2 2 4 2 2" xfId="44203"/>
    <cellStyle name="Comma 6 2 3 2 2 4 2 2 2" xfId="44204"/>
    <cellStyle name="Comma 6 2 3 2 2 4 2 3" xfId="44205"/>
    <cellStyle name="Comma 6 2 3 2 2 4 3" xfId="44206"/>
    <cellStyle name="Comma 6 2 3 2 2 4 3 2" xfId="44207"/>
    <cellStyle name="Comma 6 2 3 2 2 4 4" xfId="44208"/>
    <cellStyle name="Comma 6 2 3 2 2 4 5" xfId="44209"/>
    <cellStyle name="Comma 6 2 3 2 2 5" xfId="44210"/>
    <cellStyle name="Comma 6 2 3 2 2 5 2" xfId="44211"/>
    <cellStyle name="Comma 6 2 3 2 2 5 2 2" xfId="44212"/>
    <cellStyle name="Comma 6 2 3 2 2 5 2 2 2" xfId="44213"/>
    <cellStyle name="Comma 6 2 3 2 2 5 2 3" xfId="44214"/>
    <cellStyle name="Comma 6 2 3 2 2 5 3" xfId="44215"/>
    <cellStyle name="Comma 6 2 3 2 2 5 3 2" xfId="44216"/>
    <cellStyle name="Comma 6 2 3 2 2 5 4" xfId="44217"/>
    <cellStyle name="Comma 6 2 3 2 2 5 5" xfId="44218"/>
    <cellStyle name="Comma 6 2 3 2 2 6" xfId="44219"/>
    <cellStyle name="Comma 6 2 3 2 2 6 2" xfId="44220"/>
    <cellStyle name="Comma 6 2 3 2 2 6 2 2" xfId="44221"/>
    <cellStyle name="Comma 6 2 3 2 2 6 3" xfId="44222"/>
    <cellStyle name="Comma 6 2 3 2 2 7" xfId="44223"/>
    <cellStyle name="Comma 6 2 3 2 2 7 2" xfId="44224"/>
    <cellStyle name="Comma 6 2 3 2 2 8" xfId="44225"/>
    <cellStyle name="Comma 6 2 3 2 2 8 2" xfId="44226"/>
    <cellStyle name="Comma 6 2 3 2 2 9" xfId="44227"/>
    <cellStyle name="Comma 6 2 3 2 3" xfId="44228"/>
    <cellStyle name="Comma 6 2 3 2 3 10" xfId="44229"/>
    <cellStyle name="Comma 6 2 3 2 3 11" xfId="44230"/>
    <cellStyle name="Comma 6 2 3 2 3 12" xfId="44231"/>
    <cellStyle name="Comma 6 2 3 2 3 13" xfId="44232"/>
    <cellStyle name="Comma 6 2 3 2 3 14" xfId="44233"/>
    <cellStyle name="Comma 6 2 3 2 3 2" xfId="44234"/>
    <cellStyle name="Comma 6 2 3 2 3 2 2" xfId="44235"/>
    <cellStyle name="Comma 6 2 3 2 3 2 2 2" xfId="44236"/>
    <cellStyle name="Comma 6 2 3 2 3 2 2 2 2" xfId="44237"/>
    <cellStyle name="Comma 6 2 3 2 3 2 2 3" xfId="44238"/>
    <cellStyle name="Comma 6 2 3 2 3 2 3" xfId="44239"/>
    <cellStyle name="Comma 6 2 3 2 3 2 3 2" xfId="44240"/>
    <cellStyle name="Comma 6 2 3 2 3 2 4" xfId="44241"/>
    <cellStyle name="Comma 6 2 3 2 3 2 5" xfId="44242"/>
    <cellStyle name="Comma 6 2 3 2 3 2 6" xfId="44243"/>
    <cellStyle name="Comma 6 2 3 2 3 2 7" xfId="44244"/>
    <cellStyle name="Comma 6 2 3 2 3 2 8" xfId="44245"/>
    <cellStyle name="Comma 6 2 3 2 3 3" xfId="44246"/>
    <cellStyle name="Comma 6 2 3 2 3 3 2" xfId="44247"/>
    <cellStyle name="Comma 6 2 3 2 3 3 2 2" xfId="44248"/>
    <cellStyle name="Comma 6 2 3 2 3 3 2 2 2" xfId="44249"/>
    <cellStyle name="Comma 6 2 3 2 3 3 2 3" xfId="44250"/>
    <cellStyle name="Comma 6 2 3 2 3 3 3" xfId="44251"/>
    <cellStyle name="Comma 6 2 3 2 3 3 3 2" xfId="44252"/>
    <cellStyle name="Comma 6 2 3 2 3 3 4" xfId="44253"/>
    <cellStyle name="Comma 6 2 3 2 3 3 5" xfId="44254"/>
    <cellStyle name="Comma 6 2 3 2 3 3 6" xfId="44255"/>
    <cellStyle name="Comma 6 2 3 2 3 3 7" xfId="44256"/>
    <cellStyle name="Comma 6 2 3 2 3 3 8" xfId="44257"/>
    <cellStyle name="Comma 6 2 3 2 3 4" xfId="44258"/>
    <cellStyle name="Comma 6 2 3 2 3 4 2" xfId="44259"/>
    <cellStyle name="Comma 6 2 3 2 3 4 2 2" xfId="44260"/>
    <cellStyle name="Comma 6 2 3 2 3 4 2 2 2" xfId="44261"/>
    <cellStyle name="Comma 6 2 3 2 3 4 2 3" xfId="44262"/>
    <cellStyle name="Comma 6 2 3 2 3 4 3" xfId="44263"/>
    <cellStyle name="Comma 6 2 3 2 3 4 3 2" xfId="44264"/>
    <cellStyle name="Comma 6 2 3 2 3 4 4" xfId="44265"/>
    <cellStyle name="Comma 6 2 3 2 3 4 5" xfId="44266"/>
    <cellStyle name="Comma 6 2 3 2 3 5" xfId="44267"/>
    <cellStyle name="Comma 6 2 3 2 3 5 2" xfId="44268"/>
    <cellStyle name="Comma 6 2 3 2 3 5 2 2" xfId="44269"/>
    <cellStyle name="Comma 6 2 3 2 3 5 2 2 2" xfId="44270"/>
    <cellStyle name="Comma 6 2 3 2 3 5 2 3" xfId="44271"/>
    <cellStyle name="Comma 6 2 3 2 3 5 3" xfId="44272"/>
    <cellStyle name="Comma 6 2 3 2 3 5 3 2" xfId="44273"/>
    <cellStyle name="Comma 6 2 3 2 3 5 4" xfId="44274"/>
    <cellStyle name="Comma 6 2 3 2 3 5 5" xfId="44275"/>
    <cellStyle name="Comma 6 2 3 2 3 6" xfId="44276"/>
    <cellStyle name="Comma 6 2 3 2 3 6 2" xfId="44277"/>
    <cellStyle name="Comma 6 2 3 2 3 6 2 2" xfId="44278"/>
    <cellStyle name="Comma 6 2 3 2 3 6 3" xfId="44279"/>
    <cellStyle name="Comma 6 2 3 2 3 7" xfId="44280"/>
    <cellStyle name="Comma 6 2 3 2 3 7 2" xfId="44281"/>
    <cellStyle name="Comma 6 2 3 2 3 8" xfId="44282"/>
    <cellStyle name="Comma 6 2 3 2 3 8 2" xfId="44283"/>
    <cellStyle name="Comma 6 2 3 2 3 9" xfId="44284"/>
    <cellStyle name="Comma 6 2 3 2 4" xfId="44285"/>
    <cellStyle name="Comma 6 2 3 2 4 10" xfId="44286"/>
    <cellStyle name="Comma 6 2 3 2 4 11" xfId="44287"/>
    <cellStyle name="Comma 6 2 3 2 4 12" xfId="44288"/>
    <cellStyle name="Comma 6 2 3 2 4 13" xfId="44289"/>
    <cellStyle name="Comma 6 2 3 2 4 14" xfId="44290"/>
    <cellStyle name="Comma 6 2 3 2 4 2" xfId="44291"/>
    <cellStyle name="Comma 6 2 3 2 4 2 2" xfId="44292"/>
    <cellStyle name="Comma 6 2 3 2 4 2 2 2" xfId="44293"/>
    <cellStyle name="Comma 6 2 3 2 4 2 2 2 2" xfId="44294"/>
    <cellStyle name="Comma 6 2 3 2 4 2 2 3" xfId="44295"/>
    <cellStyle name="Comma 6 2 3 2 4 2 3" xfId="44296"/>
    <cellStyle name="Comma 6 2 3 2 4 2 3 2" xfId="44297"/>
    <cellStyle name="Comma 6 2 3 2 4 2 4" xfId="44298"/>
    <cellStyle name="Comma 6 2 3 2 4 2 5" xfId="44299"/>
    <cellStyle name="Comma 6 2 3 2 4 2 6" xfId="44300"/>
    <cellStyle name="Comma 6 2 3 2 4 2 7" xfId="44301"/>
    <cellStyle name="Comma 6 2 3 2 4 2 8" xfId="44302"/>
    <cellStyle name="Comma 6 2 3 2 4 3" xfId="44303"/>
    <cellStyle name="Comma 6 2 3 2 4 3 2" xfId="44304"/>
    <cellStyle name="Comma 6 2 3 2 4 3 2 2" xfId="44305"/>
    <cellStyle name="Comma 6 2 3 2 4 3 2 2 2" xfId="44306"/>
    <cellStyle name="Comma 6 2 3 2 4 3 2 3" xfId="44307"/>
    <cellStyle name="Comma 6 2 3 2 4 3 3" xfId="44308"/>
    <cellStyle name="Comma 6 2 3 2 4 3 3 2" xfId="44309"/>
    <cellStyle name="Comma 6 2 3 2 4 3 4" xfId="44310"/>
    <cellStyle name="Comma 6 2 3 2 4 3 5" xfId="44311"/>
    <cellStyle name="Comma 6 2 3 2 4 3 6" xfId="44312"/>
    <cellStyle name="Comma 6 2 3 2 4 3 7" xfId="44313"/>
    <cellStyle name="Comma 6 2 3 2 4 3 8" xfId="44314"/>
    <cellStyle name="Comma 6 2 3 2 4 4" xfId="44315"/>
    <cellStyle name="Comma 6 2 3 2 4 4 2" xfId="44316"/>
    <cellStyle name="Comma 6 2 3 2 4 4 2 2" xfId="44317"/>
    <cellStyle name="Comma 6 2 3 2 4 4 2 2 2" xfId="44318"/>
    <cellStyle name="Comma 6 2 3 2 4 4 2 3" xfId="44319"/>
    <cellStyle name="Comma 6 2 3 2 4 4 3" xfId="44320"/>
    <cellStyle name="Comma 6 2 3 2 4 4 3 2" xfId="44321"/>
    <cellStyle name="Comma 6 2 3 2 4 4 4" xfId="44322"/>
    <cellStyle name="Comma 6 2 3 2 4 4 5" xfId="44323"/>
    <cellStyle name="Comma 6 2 3 2 4 5" xfId="44324"/>
    <cellStyle name="Comma 6 2 3 2 4 5 2" xfId="44325"/>
    <cellStyle name="Comma 6 2 3 2 4 5 2 2" xfId="44326"/>
    <cellStyle name="Comma 6 2 3 2 4 5 2 2 2" xfId="44327"/>
    <cellStyle name="Comma 6 2 3 2 4 5 2 3" xfId="44328"/>
    <cellStyle name="Comma 6 2 3 2 4 5 3" xfId="44329"/>
    <cellStyle name="Comma 6 2 3 2 4 5 3 2" xfId="44330"/>
    <cellStyle name="Comma 6 2 3 2 4 5 4" xfId="44331"/>
    <cellStyle name="Comma 6 2 3 2 4 5 5" xfId="44332"/>
    <cellStyle name="Comma 6 2 3 2 4 6" xfId="44333"/>
    <cellStyle name="Comma 6 2 3 2 4 6 2" xfId="44334"/>
    <cellStyle name="Comma 6 2 3 2 4 6 2 2" xfId="44335"/>
    <cellStyle name="Comma 6 2 3 2 4 6 3" xfId="44336"/>
    <cellStyle name="Comma 6 2 3 2 4 7" xfId="44337"/>
    <cellStyle name="Comma 6 2 3 2 4 7 2" xfId="44338"/>
    <cellStyle name="Comma 6 2 3 2 4 8" xfId="44339"/>
    <cellStyle name="Comma 6 2 3 2 4 8 2" xfId="44340"/>
    <cellStyle name="Comma 6 2 3 2 4 9" xfId="44341"/>
    <cellStyle name="Comma 6 2 3 2 5" xfId="44342"/>
    <cellStyle name="Comma 6 2 3 2 5 2" xfId="44343"/>
    <cellStyle name="Comma 6 2 3 2 5 2 2" xfId="44344"/>
    <cellStyle name="Comma 6 2 3 2 5 2 2 2" xfId="44345"/>
    <cellStyle name="Comma 6 2 3 2 5 2 3" xfId="44346"/>
    <cellStyle name="Comma 6 2 3 2 5 3" xfId="44347"/>
    <cellStyle name="Comma 6 2 3 2 5 3 2" xfId="44348"/>
    <cellStyle name="Comma 6 2 3 2 5 4" xfId="44349"/>
    <cellStyle name="Comma 6 2 3 2 5 5" xfId="44350"/>
    <cellStyle name="Comma 6 2 3 2 5 6" xfId="44351"/>
    <cellStyle name="Comma 6 2 3 2 5 7" xfId="44352"/>
    <cellStyle name="Comma 6 2 3 2 5 8" xfId="44353"/>
    <cellStyle name="Comma 6 2 3 2 6" xfId="44354"/>
    <cellStyle name="Comma 6 2 3 2 6 2" xfId="44355"/>
    <cellStyle name="Comma 6 2 3 2 6 2 2" xfId="44356"/>
    <cellStyle name="Comma 6 2 3 2 6 2 2 2" xfId="44357"/>
    <cellStyle name="Comma 6 2 3 2 6 2 3" xfId="44358"/>
    <cellStyle name="Comma 6 2 3 2 6 3" xfId="44359"/>
    <cellStyle name="Comma 6 2 3 2 6 3 2" xfId="44360"/>
    <cellStyle name="Comma 6 2 3 2 6 4" xfId="44361"/>
    <cellStyle name="Comma 6 2 3 2 6 5" xfId="44362"/>
    <cellStyle name="Comma 6 2 3 2 6 6" xfId="44363"/>
    <cellStyle name="Comma 6 2 3 2 6 7" xfId="44364"/>
    <cellStyle name="Comma 6 2 3 2 6 8" xfId="44365"/>
    <cellStyle name="Comma 6 2 3 2 7" xfId="44366"/>
    <cellStyle name="Comma 6 2 3 2 7 2" xfId="44367"/>
    <cellStyle name="Comma 6 2 3 2 7 2 2" xfId="44368"/>
    <cellStyle name="Comma 6 2 3 2 7 2 2 2" xfId="44369"/>
    <cellStyle name="Comma 6 2 3 2 7 2 3" xfId="44370"/>
    <cellStyle name="Comma 6 2 3 2 7 3" xfId="44371"/>
    <cellStyle name="Comma 6 2 3 2 7 3 2" xfId="44372"/>
    <cellStyle name="Comma 6 2 3 2 7 4" xfId="44373"/>
    <cellStyle name="Comma 6 2 3 2 7 5" xfId="44374"/>
    <cellStyle name="Comma 6 2 3 2 8" xfId="44375"/>
    <cellStyle name="Comma 6 2 3 2 8 2" xfId="44376"/>
    <cellStyle name="Comma 6 2 3 2 8 2 2" xfId="44377"/>
    <cellStyle name="Comma 6 2 3 2 8 2 2 2" xfId="44378"/>
    <cellStyle name="Comma 6 2 3 2 8 2 3" xfId="44379"/>
    <cellStyle name="Comma 6 2 3 2 8 3" xfId="44380"/>
    <cellStyle name="Comma 6 2 3 2 8 3 2" xfId="44381"/>
    <cellStyle name="Comma 6 2 3 2 8 4" xfId="44382"/>
    <cellStyle name="Comma 6 2 3 2 8 5" xfId="44383"/>
    <cellStyle name="Comma 6 2 3 2 9" xfId="44384"/>
    <cellStyle name="Comma 6 2 3 2 9 2" xfId="44385"/>
    <cellStyle name="Comma 6 2 3 2 9 2 2" xfId="44386"/>
    <cellStyle name="Comma 6 2 3 2 9 3" xfId="44387"/>
    <cellStyle name="Comma 6 2 3 20" xfId="44388"/>
    <cellStyle name="Comma 6 2 3 21" xfId="44128"/>
    <cellStyle name="Comma 6 2 3 3" xfId="44389"/>
    <cellStyle name="Comma 6 2 3 3 10" xfId="44390"/>
    <cellStyle name="Comma 6 2 3 3 11" xfId="44391"/>
    <cellStyle name="Comma 6 2 3 3 12" xfId="44392"/>
    <cellStyle name="Comma 6 2 3 3 13" xfId="44393"/>
    <cellStyle name="Comma 6 2 3 3 14" xfId="44394"/>
    <cellStyle name="Comma 6 2 3 3 2" xfId="44395"/>
    <cellStyle name="Comma 6 2 3 3 2 2" xfId="44396"/>
    <cellStyle name="Comma 6 2 3 3 2 2 2" xfId="44397"/>
    <cellStyle name="Comma 6 2 3 3 2 2 2 2" xfId="44398"/>
    <cellStyle name="Comma 6 2 3 3 2 2 3" xfId="44399"/>
    <cellStyle name="Comma 6 2 3 3 2 3" xfId="44400"/>
    <cellStyle name="Comma 6 2 3 3 2 3 2" xfId="44401"/>
    <cellStyle name="Comma 6 2 3 3 2 4" xfId="44402"/>
    <cellStyle name="Comma 6 2 3 3 2 5" xfId="44403"/>
    <cellStyle name="Comma 6 2 3 3 2 6" xfId="44404"/>
    <cellStyle name="Comma 6 2 3 3 2 7" xfId="44405"/>
    <cellStyle name="Comma 6 2 3 3 2 8" xfId="44406"/>
    <cellStyle name="Comma 6 2 3 3 3" xfId="44407"/>
    <cellStyle name="Comma 6 2 3 3 3 2" xfId="44408"/>
    <cellStyle name="Comma 6 2 3 3 3 2 2" xfId="44409"/>
    <cellStyle name="Comma 6 2 3 3 3 2 2 2" xfId="44410"/>
    <cellStyle name="Comma 6 2 3 3 3 2 3" xfId="44411"/>
    <cellStyle name="Comma 6 2 3 3 3 3" xfId="44412"/>
    <cellStyle name="Comma 6 2 3 3 3 3 2" xfId="44413"/>
    <cellStyle name="Comma 6 2 3 3 3 4" xfId="44414"/>
    <cellStyle name="Comma 6 2 3 3 3 5" xfId="44415"/>
    <cellStyle name="Comma 6 2 3 3 3 6" xfId="44416"/>
    <cellStyle name="Comma 6 2 3 3 3 7" xfId="44417"/>
    <cellStyle name="Comma 6 2 3 3 3 8" xfId="44418"/>
    <cellStyle name="Comma 6 2 3 3 4" xfId="44419"/>
    <cellStyle name="Comma 6 2 3 3 4 2" xfId="44420"/>
    <cellStyle name="Comma 6 2 3 3 4 2 2" xfId="44421"/>
    <cellStyle name="Comma 6 2 3 3 4 2 2 2" xfId="44422"/>
    <cellStyle name="Comma 6 2 3 3 4 2 3" xfId="44423"/>
    <cellStyle name="Comma 6 2 3 3 4 3" xfId="44424"/>
    <cellStyle name="Comma 6 2 3 3 4 3 2" xfId="44425"/>
    <cellStyle name="Comma 6 2 3 3 4 4" xfId="44426"/>
    <cellStyle name="Comma 6 2 3 3 4 5" xfId="44427"/>
    <cellStyle name="Comma 6 2 3 3 5" xfId="44428"/>
    <cellStyle name="Comma 6 2 3 3 5 2" xfId="44429"/>
    <cellStyle name="Comma 6 2 3 3 5 2 2" xfId="44430"/>
    <cellStyle name="Comma 6 2 3 3 5 2 2 2" xfId="44431"/>
    <cellStyle name="Comma 6 2 3 3 5 2 3" xfId="44432"/>
    <cellStyle name="Comma 6 2 3 3 5 3" xfId="44433"/>
    <cellStyle name="Comma 6 2 3 3 5 3 2" xfId="44434"/>
    <cellStyle name="Comma 6 2 3 3 5 4" xfId="44435"/>
    <cellStyle name="Comma 6 2 3 3 5 5" xfId="44436"/>
    <cellStyle name="Comma 6 2 3 3 6" xfId="44437"/>
    <cellStyle name="Comma 6 2 3 3 6 2" xfId="44438"/>
    <cellStyle name="Comma 6 2 3 3 6 2 2" xfId="44439"/>
    <cellStyle name="Comma 6 2 3 3 6 3" xfId="44440"/>
    <cellStyle name="Comma 6 2 3 3 7" xfId="44441"/>
    <cellStyle name="Comma 6 2 3 3 7 2" xfId="44442"/>
    <cellStyle name="Comma 6 2 3 3 8" xfId="44443"/>
    <cellStyle name="Comma 6 2 3 3 8 2" xfId="44444"/>
    <cellStyle name="Comma 6 2 3 3 9" xfId="44445"/>
    <cellStyle name="Comma 6 2 3 4" xfId="44446"/>
    <cellStyle name="Comma 6 2 3 4 10" xfId="44447"/>
    <cellStyle name="Comma 6 2 3 4 11" xfId="44448"/>
    <cellStyle name="Comma 6 2 3 4 12" xfId="44449"/>
    <cellStyle name="Comma 6 2 3 4 13" xfId="44450"/>
    <cellStyle name="Comma 6 2 3 4 14" xfId="44451"/>
    <cellStyle name="Comma 6 2 3 4 2" xfId="44452"/>
    <cellStyle name="Comma 6 2 3 4 2 2" xfId="44453"/>
    <cellStyle name="Comma 6 2 3 4 2 2 2" xfId="44454"/>
    <cellStyle name="Comma 6 2 3 4 2 2 2 2" xfId="44455"/>
    <cellStyle name="Comma 6 2 3 4 2 2 3" xfId="44456"/>
    <cellStyle name="Comma 6 2 3 4 2 3" xfId="44457"/>
    <cellStyle name="Comma 6 2 3 4 2 3 2" xfId="44458"/>
    <cellStyle name="Comma 6 2 3 4 2 4" xfId="44459"/>
    <cellStyle name="Comma 6 2 3 4 2 5" xfId="44460"/>
    <cellStyle name="Comma 6 2 3 4 2 6" xfId="44461"/>
    <cellStyle name="Comma 6 2 3 4 2 7" xfId="44462"/>
    <cellStyle name="Comma 6 2 3 4 2 8" xfId="44463"/>
    <cellStyle name="Comma 6 2 3 4 3" xfId="44464"/>
    <cellStyle name="Comma 6 2 3 4 3 2" xfId="44465"/>
    <cellStyle name="Comma 6 2 3 4 3 2 2" xfId="44466"/>
    <cellStyle name="Comma 6 2 3 4 3 2 2 2" xfId="44467"/>
    <cellStyle name="Comma 6 2 3 4 3 2 3" xfId="44468"/>
    <cellStyle name="Comma 6 2 3 4 3 3" xfId="44469"/>
    <cellStyle name="Comma 6 2 3 4 3 3 2" xfId="44470"/>
    <cellStyle name="Comma 6 2 3 4 3 4" xfId="44471"/>
    <cellStyle name="Comma 6 2 3 4 3 5" xfId="44472"/>
    <cellStyle name="Comma 6 2 3 4 3 6" xfId="44473"/>
    <cellStyle name="Comma 6 2 3 4 3 7" xfId="44474"/>
    <cellStyle name="Comma 6 2 3 4 3 8" xfId="44475"/>
    <cellStyle name="Comma 6 2 3 4 4" xfId="44476"/>
    <cellStyle name="Comma 6 2 3 4 4 2" xfId="44477"/>
    <cellStyle name="Comma 6 2 3 4 4 2 2" xfId="44478"/>
    <cellStyle name="Comma 6 2 3 4 4 2 2 2" xfId="44479"/>
    <cellStyle name="Comma 6 2 3 4 4 2 3" xfId="44480"/>
    <cellStyle name="Comma 6 2 3 4 4 3" xfId="44481"/>
    <cellStyle name="Comma 6 2 3 4 4 3 2" xfId="44482"/>
    <cellStyle name="Comma 6 2 3 4 4 4" xfId="44483"/>
    <cellStyle name="Comma 6 2 3 4 4 5" xfId="44484"/>
    <cellStyle name="Comma 6 2 3 4 5" xfId="44485"/>
    <cellStyle name="Comma 6 2 3 4 5 2" xfId="44486"/>
    <cellStyle name="Comma 6 2 3 4 5 2 2" xfId="44487"/>
    <cellStyle name="Comma 6 2 3 4 5 2 2 2" xfId="44488"/>
    <cellStyle name="Comma 6 2 3 4 5 2 3" xfId="44489"/>
    <cellStyle name="Comma 6 2 3 4 5 3" xfId="44490"/>
    <cellStyle name="Comma 6 2 3 4 5 3 2" xfId="44491"/>
    <cellStyle name="Comma 6 2 3 4 5 4" xfId="44492"/>
    <cellStyle name="Comma 6 2 3 4 5 5" xfId="44493"/>
    <cellStyle name="Comma 6 2 3 4 6" xfId="44494"/>
    <cellStyle name="Comma 6 2 3 4 6 2" xfId="44495"/>
    <cellStyle name="Comma 6 2 3 4 6 2 2" xfId="44496"/>
    <cellStyle name="Comma 6 2 3 4 6 3" xfId="44497"/>
    <cellStyle name="Comma 6 2 3 4 7" xfId="44498"/>
    <cellStyle name="Comma 6 2 3 4 7 2" xfId="44499"/>
    <cellStyle name="Comma 6 2 3 4 8" xfId="44500"/>
    <cellStyle name="Comma 6 2 3 4 8 2" xfId="44501"/>
    <cellStyle name="Comma 6 2 3 4 9" xfId="44502"/>
    <cellStyle name="Comma 6 2 3 5" xfId="44503"/>
    <cellStyle name="Comma 6 2 3 5 10" xfId="44504"/>
    <cellStyle name="Comma 6 2 3 5 11" xfId="44505"/>
    <cellStyle name="Comma 6 2 3 5 12" xfId="44506"/>
    <cellStyle name="Comma 6 2 3 5 13" xfId="44507"/>
    <cellStyle name="Comma 6 2 3 5 14" xfId="44508"/>
    <cellStyle name="Comma 6 2 3 5 2" xfId="44509"/>
    <cellStyle name="Comma 6 2 3 5 2 2" xfId="44510"/>
    <cellStyle name="Comma 6 2 3 5 2 2 2" xfId="44511"/>
    <cellStyle name="Comma 6 2 3 5 2 2 2 2" xfId="44512"/>
    <cellStyle name="Comma 6 2 3 5 2 2 3" xfId="44513"/>
    <cellStyle name="Comma 6 2 3 5 2 3" xfId="44514"/>
    <cellStyle name="Comma 6 2 3 5 2 3 2" xfId="44515"/>
    <cellStyle name="Comma 6 2 3 5 2 4" xfId="44516"/>
    <cellStyle name="Comma 6 2 3 5 2 5" xfId="44517"/>
    <cellStyle name="Comma 6 2 3 5 2 6" xfId="44518"/>
    <cellStyle name="Comma 6 2 3 5 2 7" xfId="44519"/>
    <cellStyle name="Comma 6 2 3 5 2 8" xfId="44520"/>
    <cellStyle name="Comma 6 2 3 5 3" xfId="44521"/>
    <cellStyle name="Comma 6 2 3 5 3 2" xfId="44522"/>
    <cellStyle name="Comma 6 2 3 5 3 2 2" xfId="44523"/>
    <cellStyle name="Comma 6 2 3 5 3 2 2 2" xfId="44524"/>
    <cellStyle name="Comma 6 2 3 5 3 2 3" xfId="44525"/>
    <cellStyle name="Comma 6 2 3 5 3 3" xfId="44526"/>
    <cellStyle name="Comma 6 2 3 5 3 3 2" xfId="44527"/>
    <cellStyle name="Comma 6 2 3 5 3 4" xfId="44528"/>
    <cellStyle name="Comma 6 2 3 5 3 5" xfId="44529"/>
    <cellStyle name="Comma 6 2 3 5 3 6" xfId="44530"/>
    <cellStyle name="Comma 6 2 3 5 3 7" xfId="44531"/>
    <cellStyle name="Comma 6 2 3 5 3 8" xfId="44532"/>
    <cellStyle name="Comma 6 2 3 5 4" xfId="44533"/>
    <cellStyle name="Comma 6 2 3 5 4 2" xfId="44534"/>
    <cellStyle name="Comma 6 2 3 5 4 2 2" xfId="44535"/>
    <cellStyle name="Comma 6 2 3 5 4 2 2 2" xfId="44536"/>
    <cellStyle name="Comma 6 2 3 5 4 2 3" xfId="44537"/>
    <cellStyle name="Comma 6 2 3 5 4 3" xfId="44538"/>
    <cellStyle name="Comma 6 2 3 5 4 3 2" xfId="44539"/>
    <cellStyle name="Comma 6 2 3 5 4 4" xfId="44540"/>
    <cellStyle name="Comma 6 2 3 5 4 5" xfId="44541"/>
    <cellStyle name="Comma 6 2 3 5 5" xfId="44542"/>
    <cellStyle name="Comma 6 2 3 5 5 2" xfId="44543"/>
    <cellStyle name="Comma 6 2 3 5 5 2 2" xfId="44544"/>
    <cellStyle name="Comma 6 2 3 5 5 2 2 2" xfId="44545"/>
    <cellStyle name="Comma 6 2 3 5 5 2 3" xfId="44546"/>
    <cellStyle name="Comma 6 2 3 5 5 3" xfId="44547"/>
    <cellStyle name="Comma 6 2 3 5 5 3 2" xfId="44548"/>
    <cellStyle name="Comma 6 2 3 5 5 4" xfId="44549"/>
    <cellStyle name="Comma 6 2 3 5 5 5" xfId="44550"/>
    <cellStyle name="Comma 6 2 3 5 6" xfId="44551"/>
    <cellStyle name="Comma 6 2 3 5 6 2" xfId="44552"/>
    <cellStyle name="Comma 6 2 3 5 6 2 2" xfId="44553"/>
    <cellStyle name="Comma 6 2 3 5 6 3" xfId="44554"/>
    <cellStyle name="Comma 6 2 3 5 7" xfId="44555"/>
    <cellStyle name="Comma 6 2 3 5 7 2" xfId="44556"/>
    <cellStyle name="Comma 6 2 3 5 8" xfId="44557"/>
    <cellStyle name="Comma 6 2 3 5 8 2" xfId="44558"/>
    <cellStyle name="Comma 6 2 3 5 9" xfId="44559"/>
    <cellStyle name="Comma 6 2 3 6" xfId="44560"/>
    <cellStyle name="Comma 6 2 3 6 2" xfId="44561"/>
    <cellStyle name="Comma 6 2 3 6 2 2" xfId="44562"/>
    <cellStyle name="Comma 6 2 3 6 2 2 2" xfId="44563"/>
    <cellStyle name="Comma 6 2 3 6 2 3" xfId="44564"/>
    <cellStyle name="Comma 6 2 3 6 3" xfId="44565"/>
    <cellStyle name="Comma 6 2 3 6 3 2" xfId="44566"/>
    <cellStyle name="Comma 6 2 3 6 4" xfId="44567"/>
    <cellStyle name="Comma 6 2 3 6 5" xfId="44568"/>
    <cellStyle name="Comma 6 2 3 6 6" xfId="44569"/>
    <cellStyle name="Comma 6 2 3 6 7" xfId="44570"/>
    <cellStyle name="Comma 6 2 3 6 8" xfId="44571"/>
    <cellStyle name="Comma 6 2 3 7" xfId="44572"/>
    <cellStyle name="Comma 6 2 3 7 2" xfId="44573"/>
    <cellStyle name="Comma 6 2 3 7 2 2" xfId="44574"/>
    <cellStyle name="Comma 6 2 3 7 2 2 2" xfId="44575"/>
    <cellStyle name="Comma 6 2 3 7 2 3" xfId="44576"/>
    <cellStyle name="Comma 6 2 3 7 3" xfId="44577"/>
    <cellStyle name="Comma 6 2 3 7 3 2" xfId="44578"/>
    <cellStyle name="Comma 6 2 3 7 4" xfId="44579"/>
    <cellStyle name="Comma 6 2 3 7 5" xfId="44580"/>
    <cellStyle name="Comma 6 2 3 7 6" xfId="44581"/>
    <cellStyle name="Comma 6 2 3 7 7" xfId="44582"/>
    <cellStyle name="Comma 6 2 3 7 8" xfId="44583"/>
    <cellStyle name="Comma 6 2 3 8" xfId="44584"/>
    <cellStyle name="Comma 6 2 3 8 2" xfId="44585"/>
    <cellStyle name="Comma 6 2 3 8 2 2" xfId="44586"/>
    <cellStyle name="Comma 6 2 3 8 2 2 2" xfId="44587"/>
    <cellStyle name="Comma 6 2 3 8 2 3" xfId="44588"/>
    <cellStyle name="Comma 6 2 3 8 3" xfId="44589"/>
    <cellStyle name="Comma 6 2 3 8 3 2" xfId="44590"/>
    <cellStyle name="Comma 6 2 3 8 4" xfId="44591"/>
    <cellStyle name="Comma 6 2 3 8 5" xfId="44592"/>
    <cellStyle name="Comma 6 2 3 9" xfId="44593"/>
    <cellStyle name="Comma 6 2 3 9 2" xfId="44594"/>
    <cellStyle name="Comma 6 2 3 9 2 2" xfId="44595"/>
    <cellStyle name="Comma 6 2 3 9 2 2 2" xfId="44596"/>
    <cellStyle name="Comma 6 2 3 9 2 3" xfId="44597"/>
    <cellStyle name="Comma 6 2 3 9 3" xfId="44598"/>
    <cellStyle name="Comma 6 2 3 9 3 2" xfId="44599"/>
    <cellStyle name="Comma 6 2 3 9 4" xfId="44600"/>
    <cellStyle name="Comma 6 2 3 9 5" xfId="44601"/>
    <cellStyle name="Comma 6 2 4" xfId="44602"/>
    <cellStyle name="Comma 6 2 4 10" xfId="44603"/>
    <cellStyle name="Comma 6 2 4 10 2" xfId="44604"/>
    <cellStyle name="Comma 6 2 4 11" xfId="44605"/>
    <cellStyle name="Comma 6 2 4 12" xfId="44606"/>
    <cellStyle name="Comma 6 2 4 13" xfId="44607"/>
    <cellStyle name="Comma 6 2 4 14" xfId="44608"/>
    <cellStyle name="Comma 6 2 4 15" xfId="44609"/>
    <cellStyle name="Comma 6 2 4 2" xfId="44610"/>
    <cellStyle name="Comma 6 2 4 2 10" xfId="44611"/>
    <cellStyle name="Comma 6 2 4 2 11" xfId="44612"/>
    <cellStyle name="Comma 6 2 4 2 12" xfId="44613"/>
    <cellStyle name="Comma 6 2 4 2 13" xfId="44614"/>
    <cellStyle name="Comma 6 2 4 2 14" xfId="44615"/>
    <cellStyle name="Comma 6 2 4 2 2" xfId="44616"/>
    <cellStyle name="Comma 6 2 4 2 2 2" xfId="44617"/>
    <cellStyle name="Comma 6 2 4 2 2 2 2" xfId="44618"/>
    <cellStyle name="Comma 6 2 4 2 2 2 2 2" xfId="44619"/>
    <cellStyle name="Comma 6 2 4 2 2 2 3" xfId="44620"/>
    <cellStyle name="Comma 6 2 4 2 2 3" xfId="44621"/>
    <cellStyle name="Comma 6 2 4 2 2 3 2" xfId="44622"/>
    <cellStyle name="Comma 6 2 4 2 2 4" xfId="44623"/>
    <cellStyle name="Comma 6 2 4 2 2 5" xfId="44624"/>
    <cellStyle name="Comma 6 2 4 2 2 6" xfId="44625"/>
    <cellStyle name="Comma 6 2 4 2 2 7" xfId="44626"/>
    <cellStyle name="Comma 6 2 4 2 2 8" xfId="44627"/>
    <cellStyle name="Comma 6 2 4 2 3" xfId="44628"/>
    <cellStyle name="Comma 6 2 4 2 3 2" xfId="44629"/>
    <cellStyle name="Comma 6 2 4 2 3 2 2" xfId="44630"/>
    <cellStyle name="Comma 6 2 4 2 3 2 2 2" xfId="44631"/>
    <cellStyle name="Comma 6 2 4 2 3 2 3" xfId="44632"/>
    <cellStyle name="Comma 6 2 4 2 3 3" xfId="44633"/>
    <cellStyle name="Comma 6 2 4 2 3 3 2" xfId="44634"/>
    <cellStyle name="Comma 6 2 4 2 3 4" xfId="44635"/>
    <cellStyle name="Comma 6 2 4 2 3 5" xfId="44636"/>
    <cellStyle name="Comma 6 2 4 2 3 6" xfId="44637"/>
    <cellStyle name="Comma 6 2 4 2 3 7" xfId="44638"/>
    <cellStyle name="Comma 6 2 4 2 3 8" xfId="44639"/>
    <cellStyle name="Comma 6 2 4 2 4" xfId="44640"/>
    <cellStyle name="Comma 6 2 4 2 4 2" xfId="44641"/>
    <cellStyle name="Comma 6 2 4 2 4 2 2" xfId="44642"/>
    <cellStyle name="Comma 6 2 4 2 4 2 2 2" xfId="44643"/>
    <cellStyle name="Comma 6 2 4 2 4 2 3" xfId="44644"/>
    <cellStyle name="Comma 6 2 4 2 4 3" xfId="44645"/>
    <cellStyle name="Comma 6 2 4 2 4 3 2" xfId="44646"/>
    <cellStyle name="Comma 6 2 4 2 4 4" xfId="44647"/>
    <cellStyle name="Comma 6 2 4 2 4 5" xfId="44648"/>
    <cellStyle name="Comma 6 2 4 2 5" xfId="44649"/>
    <cellStyle name="Comma 6 2 4 2 5 2" xfId="44650"/>
    <cellStyle name="Comma 6 2 4 2 5 2 2" xfId="44651"/>
    <cellStyle name="Comma 6 2 4 2 5 2 2 2" xfId="44652"/>
    <cellStyle name="Comma 6 2 4 2 5 2 3" xfId="44653"/>
    <cellStyle name="Comma 6 2 4 2 5 3" xfId="44654"/>
    <cellStyle name="Comma 6 2 4 2 5 3 2" xfId="44655"/>
    <cellStyle name="Comma 6 2 4 2 5 4" xfId="44656"/>
    <cellStyle name="Comma 6 2 4 2 5 5" xfId="44657"/>
    <cellStyle name="Comma 6 2 4 2 6" xfId="44658"/>
    <cellStyle name="Comma 6 2 4 2 6 2" xfId="44659"/>
    <cellStyle name="Comma 6 2 4 2 6 2 2" xfId="44660"/>
    <cellStyle name="Comma 6 2 4 2 6 3" xfId="44661"/>
    <cellStyle name="Comma 6 2 4 2 7" xfId="44662"/>
    <cellStyle name="Comma 6 2 4 2 7 2" xfId="44663"/>
    <cellStyle name="Comma 6 2 4 2 8" xfId="44664"/>
    <cellStyle name="Comma 6 2 4 2 8 2" xfId="44665"/>
    <cellStyle name="Comma 6 2 4 2 9" xfId="44666"/>
    <cellStyle name="Comma 6 2 4 3" xfId="44667"/>
    <cellStyle name="Comma 6 2 4 3 10" xfId="44668"/>
    <cellStyle name="Comma 6 2 4 3 11" xfId="44669"/>
    <cellStyle name="Comma 6 2 4 3 12" xfId="44670"/>
    <cellStyle name="Comma 6 2 4 3 13" xfId="44671"/>
    <cellStyle name="Comma 6 2 4 3 14" xfId="44672"/>
    <cellStyle name="Comma 6 2 4 3 2" xfId="44673"/>
    <cellStyle name="Comma 6 2 4 3 2 2" xfId="44674"/>
    <cellStyle name="Comma 6 2 4 3 2 2 2" xfId="44675"/>
    <cellStyle name="Comma 6 2 4 3 2 2 2 2" xfId="44676"/>
    <cellStyle name="Comma 6 2 4 3 2 2 3" xfId="44677"/>
    <cellStyle name="Comma 6 2 4 3 2 3" xfId="44678"/>
    <cellStyle name="Comma 6 2 4 3 2 3 2" xfId="44679"/>
    <cellStyle name="Comma 6 2 4 3 2 4" xfId="44680"/>
    <cellStyle name="Comma 6 2 4 3 2 5" xfId="44681"/>
    <cellStyle name="Comma 6 2 4 3 2 6" xfId="44682"/>
    <cellStyle name="Comma 6 2 4 3 2 7" xfId="44683"/>
    <cellStyle name="Comma 6 2 4 3 2 8" xfId="44684"/>
    <cellStyle name="Comma 6 2 4 3 3" xfId="44685"/>
    <cellStyle name="Comma 6 2 4 3 3 2" xfId="44686"/>
    <cellStyle name="Comma 6 2 4 3 3 2 2" xfId="44687"/>
    <cellStyle name="Comma 6 2 4 3 3 2 2 2" xfId="44688"/>
    <cellStyle name="Comma 6 2 4 3 3 2 3" xfId="44689"/>
    <cellStyle name="Comma 6 2 4 3 3 3" xfId="44690"/>
    <cellStyle name="Comma 6 2 4 3 3 3 2" xfId="44691"/>
    <cellStyle name="Comma 6 2 4 3 3 4" xfId="44692"/>
    <cellStyle name="Comma 6 2 4 3 3 5" xfId="44693"/>
    <cellStyle name="Comma 6 2 4 3 3 6" xfId="44694"/>
    <cellStyle name="Comma 6 2 4 3 3 7" xfId="44695"/>
    <cellStyle name="Comma 6 2 4 3 3 8" xfId="44696"/>
    <cellStyle name="Comma 6 2 4 3 4" xfId="44697"/>
    <cellStyle name="Comma 6 2 4 3 4 2" xfId="44698"/>
    <cellStyle name="Comma 6 2 4 3 4 2 2" xfId="44699"/>
    <cellStyle name="Comma 6 2 4 3 4 2 2 2" xfId="44700"/>
    <cellStyle name="Comma 6 2 4 3 4 2 3" xfId="44701"/>
    <cellStyle name="Comma 6 2 4 3 4 3" xfId="44702"/>
    <cellStyle name="Comma 6 2 4 3 4 3 2" xfId="44703"/>
    <cellStyle name="Comma 6 2 4 3 4 4" xfId="44704"/>
    <cellStyle name="Comma 6 2 4 3 4 5" xfId="44705"/>
    <cellStyle name="Comma 6 2 4 3 5" xfId="44706"/>
    <cellStyle name="Comma 6 2 4 3 5 2" xfId="44707"/>
    <cellStyle name="Comma 6 2 4 3 5 2 2" xfId="44708"/>
    <cellStyle name="Comma 6 2 4 3 5 2 2 2" xfId="44709"/>
    <cellStyle name="Comma 6 2 4 3 5 2 3" xfId="44710"/>
    <cellStyle name="Comma 6 2 4 3 5 3" xfId="44711"/>
    <cellStyle name="Comma 6 2 4 3 5 3 2" xfId="44712"/>
    <cellStyle name="Comma 6 2 4 3 5 4" xfId="44713"/>
    <cellStyle name="Comma 6 2 4 3 5 5" xfId="44714"/>
    <cellStyle name="Comma 6 2 4 3 6" xfId="44715"/>
    <cellStyle name="Comma 6 2 4 3 6 2" xfId="44716"/>
    <cellStyle name="Comma 6 2 4 3 6 2 2" xfId="44717"/>
    <cellStyle name="Comma 6 2 4 3 6 3" xfId="44718"/>
    <cellStyle name="Comma 6 2 4 3 7" xfId="44719"/>
    <cellStyle name="Comma 6 2 4 3 7 2" xfId="44720"/>
    <cellStyle name="Comma 6 2 4 3 8" xfId="44721"/>
    <cellStyle name="Comma 6 2 4 3 8 2" xfId="44722"/>
    <cellStyle name="Comma 6 2 4 3 9" xfId="44723"/>
    <cellStyle name="Comma 6 2 4 4" xfId="44724"/>
    <cellStyle name="Comma 6 2 4 4 10" xfId="44725"/>
    <cellStyle name="Comma 6 2 4 4 11" xfId="44726"/>
    <cellStyle name="Comma 6 2 4 4 12" xfId="44727"/>
    <cellStyle name="Comma 6 2 4 4 13" xfId="44728"/>
    <cellStyle name="Comma 6 2 4 4 14" xfId="44729"/>
    <cellStyle name="Comma 6 2 4 4 2" xfId="44730"/>
    <cellStyle name="Comma 6 2 4 4 2 2" xfId="44731"/>
    <cellStyle name="Comma 6 2 4 4 2 2 2" xfId="44732"/>
    <cellStyle name="Comma 6 2 4 4 2 2 2 2" xfId="44733"/>
    <cellStyle name="Comma 6 2 4 4 2 2 3" xfId="44734"/>
    <cellStyle name="Comma 6 2 4 4 2 3" xfId="44735"/>
    <cellStyle name="Comma 6 2 4 4 2 3 2" xfId="44736"/>
    <cellStyle name="Comma 6 2 4 4 2 4" xfId="44737"/>
    <cellStyle name="Comma 6 2 4 4 2 5" xfId="44738"/>
    <cellStyle name="Comma 6 2 4 4 2 6" xfId="44739"/>
    <cellStyle name="Comma 6 2 4 4 2 7" xfId="44740"/>
    <cellStyle name="Comma 6 2 4 4 2 8" xfId="44741"/>
    <cellStyle name="Comma 6 2 4 4 3" xfId="44742"/>
    <cellStyle name="Comma 6 2 4 4 3 2" xfId="44743"/>
    <cellStyle name="Comma 6 2 4 4 3 2 2" xfId="44744"/>
    <cellStyle name="Comma 6 2 4 4 3 2 2 2" xfId="44745"/>
    <cellStyle name="Comma 6 2 4 4 3 2 3" xfId="44746"/>
    <cellStyle name="Comma 6 2 4 4 3 3" xfId="44747"/>
    <cellStyle name="Comma 6 2 4 4 3 3 2" xfId="44748"/>
    <cellStyle name="Comma 6 2 4 4 3 4" xfId="44749"/>
    <cellStyle name="Comma 6 2 4 4 3 5" xfId="44750"/>
    <cellStyle name="Comma 6 2 4 4 3 6" xfId="44751"/>
    <cellStyle name="Comma 6 2 4 4 3 7" xfId="44752"/>
    <cellStyle name="Comma 6 2 4 4 3 8" xfId="44753"/>
    <cellStyle name="Comma 6 2 4 4 4" xfId="44754"/>
    <cellStyle name="Comma 6 2 4 4 4 2" xfId="44755"/>
    <cellStyle name="Comma 6 2 4 4 4 2 2" xfId="44756"/>
    <cellStyle name="Comma 6 2 4 4 4 2 2 2" xfId="44757"/>
    <cellStyle name="Comma 6 2 4 4 4 2 3" xfId="44758"/>
    <cellStyle name="Comma 6 2 4 4 4 3" xfId="44759"/>
    <cellStyle name="Comma 6 2 4 4 4 3 2" xfId="44760"/>
    <cellStyle name="Comma 6 2 4 4 4 4" xfId="44761"/>
    <cellStyle name="Comma 6 2 4 4 4 5" xfId="44762"/>
    <cellStyle name="Comma 6 2 4 4 5" xfId="44763"/>
    <cellStyle name="Comma 6 2 4 4 5 2" xfId="44764"/>
    <cellStyle name="Comma 6 2 4 4 5 2 2" xfId="44765"/>
    <cellStyle name="Comma 6 2 4 4 5 2 2 2" xfId="44766"/>
    <cellStyle name="Comma 6 2 4 4 5 2 3" xfId="44767"/>
    <cellStyle name="Comma 6 2 4 4 5 3" xfId="44768"/>
    <cellStyle name="Comma 6 2 4 4 5 3 2" xfId="44769"/>
    <cellStyle name="Comma 6 2 4 4 5 4" xfId="44770"/>
    <cellStyle name="Comma 6 2 4 4 5 5" xfId="44771"/>
    <cellStyle name="Comma 6 2 4 4 6" xfId="44772"/>
    <cellStyle name="Comma 6 2 4 4 6 2" xfId="44773"/>
    <cellStyle name="Comma 6 2 4 4 6 2 2" xfId="44774"/>
    <cellStyle name="Comma 6 2 4 4 6 3" xfId="44775"/>
    <cellStyle name="Comma 6 2 4 4 7" xfId="44776"/>
    <cellStyle name="Comma 6 2 4 4 7 2" xfId="44777"/>
    <cellStyle name="Comma 6 2 4 4 8" xfId="44778"/>
    <cellStyle name="Comma 6 2 4 4 8 2" xfId="44779"/>
    <cellStyle name="Comma 6 2 4 4 9" xfId="44780"/>
    <cellStyle name="Comma 6 2 4 5" xfId="44781"/>
    <cellStyle name="Comma 6 2 4 5 2" xfId="44782"/>
    <cellStyle name="Comma 6 2 4 5 2 2" xfId="44783"/>
    <cellStyle name="Comma 6 2 4 5 2 2 2" xfId="44784"/>
    <cellStyle name="Comma 6 2 4 5 2 3" xfId="44785"/>
    <cellStyle name="Comma 6 2 4 5 3" xfId="44786"/>
    <cellStyle name="Comma 6 2 4 5 3 2" xfId="44787"/>
    <cellStyle name="Comma 6 2 4 5 4" xfId="44788"/>
    <cellStyle name="Comma 6 2 4 5 5" xfId="44789"/>
    <cellStyle name="Comma 6 2 4 5 6" xfId="44790"/>
    <cellStyle name="Comma 6 2 4 5 7" xfId="44791"/>
    <cellStyle name="Comma 6 2 4 5 8" xfId="44792"/>
    <cellStyle name="Comma 6 2 4 6" xfId="44793"/>
    <cellStyle name="Comma 6 2 4 6 2" xfId="44794"/>
    <cellStyle name="Comma 6 2 4 6 2 2" xfId="44795"/>
    <cellStyle name="Comma 6 2 4 6 2 2 2" xfId="44796"/>
    <cellStyle name="Comma 6 2 4 6 2 3" xfId="44797"/>
    <cellStyle name="Comma 6 2 4 6 3" xfId="44798"/>
    <cellStyle name="Comma 6 2 4 6 3 2" xfId="44799"/>
    <cellStyle name="Comma 6 2 4 6 4" xfId="44800"/>
    <cellStyle name="Comma 6 2 4 6 5" xfId="44801"/>
    <cellStyle name="Comma 6 2 4 6 6" xfId="44802"/>
    <cellStyle name="Comma 6 2 4 6 7" xfId="44803"/>
    <cellStyle name="Comma 6 2 4 6 8" xfId="44804"/>
    <cellStyle name="Comma 6 2 4 7" xfId="44805"/>
    <cellStyle name="Comma 6 2 4 7 2" xfId="44806"/>
    <cellStyle name="Comma 6 2 4 7 2 2" xfId="44807"/>
    <cellStyle name="Comma 6 2 4 7 2 2 2" xfId="44808"/>
    <cellStyle name="Comma 6 2 4 7 2 3" xfId="44809"/>
    <cellStyle name="Comma 6 2 4 7 3" xfId="44810"/>
    <cellStyle name="Comma 6 2 4 7 3 2" xfId="44811"/>
    <cellStyle name="Comma 6 2 4 7 4" xfId="44812"/>
    <cellStyle name="Comma 6 2 4 7 5" xfId="44813"/>
    <cellStyle name="Comma 6 2 4 8" xfId="44814"/>
    <cellStyle name="Comma 6 2 4 8 2" xfId="44815"/>
    <cellStyle name="Comma 6 2 4 8 2 2" xfId="44816"/>
    <cellStyle name="Comma 6 2 4 8 2 2 2" xfId="44817"/>
    <cellStyle name="Comma 6 2 4 8 2 3" xfId="44818"/>
    <cellStyle name="Comma 6 2 4 8 3" xfId="44819"/>
    <cellStyle name="Comma 6 2 4 8 3 2" xfId="44820"/>
    <cellStyle name="Comma 6 2 4 8 4" xfId="44821"/>
    <cellStyle name="Comma 6 2 4 8 5" xfId="44822"/>
    <cellStyle name="Comma 6 2 4 9" xfId="44823"/>
    <cellStyle name="Comma 6 2 4 9 2" xfId="44824"/>
    <cellStyle name="Comma 6 2 4 9 2 2" xfId="44825"/>
    <cellStyle name="Comma 6 2 4 9 2 2 2" xfId="44826"/>
    <cellStyle name="Comma 6 2 4 9 2 3" xfId="44827"/>
    <cellStyle name="Comma 6 2 4 9 3" xfId="44828"/>
    <cellStyle name="Comma 6 2 4 9 3 2" xfId="44829"/>
    <cellStyle name="Comma 6 2 4 9 4" xfId="44830"/>
    <cellStyle name="Comma 6 2 4 9 5" xfId="44831"/>
    <cellStyle name="Comma 6 2 5" xfId="44832"/>
    <cellStyle name="Comma 6 2 5 10" xfId="44833"/>
    <cellStyle name="Comma 6 2 5 11" xfId="44834"/>
    <cellStyle name="Comma 6 2 5 12" xfId="44835"/>
    <cellStyle name="Comma 6 2 5 2" xfId="44836"/>
    <cellStyle name="Comma 6 2 5 2 2" xfId="44837"/>
    <cellStyle name="Comma 6 2 5 2 2 2" xfId="44838"/>
    <cellStyle name="Comma 6 2 5 2 2 2 2" xfId="44839"/>
    <cellStyle name="Comma 6 2 5 2 2 3" xfId="44840"/>
    <cellStyle name="Comma 6 2 5 2 3" xfId="44841"/>
    <cellStyle name="Comma 6 2 5 2 3 2" xfId="44842"/>
    <cellStyle name="Comma 6 2 5 2 4" xfId="44843"/>
    <cellStyle name="Comma 6 2 5 2 5" xfId="44844"/>
    <cellStyle name="Comma 6 2 5 2 6" xfId="44845"/>
    <cellStyle name="Comma 6 2 5 2 7" xfId="44846"/>
    <cellStyle name="Comma 6 2 5 2 8" xfId="44847"/>
    <cellStyle name="Comma 6 2 5 3" xfId="44848"/>
    <cellStyle name="Comma 6 2 5 3 2" xfId="44849"/>
    <cellStyle name="Comma 6 2 5 3 2 2" xfId="44850"/>
    <cellStyle name="Comma 6 2 5 3 2 2 2" xfId="44851"/>
    <cellStyle name="Comma 6 2 5 3 2 3" xfId="44852"/>
    <cellStyle name="Comma 6 2 5 3 3" xfId="44853"/>
    <cellStyle name="Comma 6 2 5 3 3 2" xfId="44854"/>
    <cellStyle name="Comma 6 2 5 3 4" xfId="44855"/>
    <cellStyle name="Comma 6 2 5 3 5" xfId="44856"/>
    <cellStyle name="Comma 6 2 5 3 6" xfId="44857"/>
    <cellStyle name="Comma 6 2 5 3 7" xfId="44858"/>
    <cellStyle name="Comma 6 2 5 3 8" xfId="44859"/>
    <cellStyle name="Comma 6 2 5 4" xfId="44860"/>
    <cellStyle name="Comma 6 2 5 4 2" xfId="44861"/>
    <cellStyle name="Comma 6 2 5 4 2 2" xfId="44862"/>
    <cellStyle name="Comma 6 2 5 4 2 2 2" xfId="44863"/>
    <cellStyle name="Comma 6 2 5 4 2 3" xfId="44864"/>
    <cellStyle name="Comma 6 2 5 4 3" xfId="44865"/>
    <cellStyle name="Comma 6 2 5 4 3 2" xfId="44866"/>
    <cellStyle name="Comma 6 2 5 4 4" xfId="44867"/>
    <cellStyle name="Comma 6 2 5 4 5" xfId="44868"/>
    <cellStyle name="Comma 6 2 5 5" xfId="44869"/>
    <cellStyle name="Comma 6 2 5 5 2" xfId="44870"/>
    <cellStyle name="Comma 6 2 5 5 2 2" xfId="44871"/>
    <cellStyle name="Comma 6 2 5 5 2 2 2" xfId="44872"/>
    <cellStyle name="Comma 6 2 5 5 2 3" xfId="44873"/>
    <cellStyle name="Comma 6 2 5 5 3" xfId="44874"/>
    <cellStyle name="Comma 6 2 5 5 3 2" xfId="44875"/>
    <cellStyle name="Comma 6 2 5 5 4" xfId="44876"/>
    <cellStyle name="Comma 6 2 5 5 5" xfId="44877"/>
    <cellStyle name="Comma 6 2 5 6" xfId="44878"/>
    <cellStyle name="Comma 6 2 5 6 2" xfId="44879"/>
    <cellStyle name="Comma 6 2 5 6 2 2" xfId="44880"/>
    <cellStyle name="Comma 6 2 5 6 2 2 2" xfId="44881"/>
    <cellStyle name="Comma 6 2 5 6 2 3" xfId="44882"/>
    <cellStyle name="Comma 6 2 5 6 3" xfId="44883"/>
    <cellStyle name="Comma 6 2 5 6 3 2" xfId="44884"/>
    <cellStyle name="Comma 6 2 5 6 4" xfId="44885"/>
    <cellStyle name="Comma 6 2 5 6 5" xfId="44886"/>
    <cellStyle name="Comma 6 2 5 7" xfId="44887"/>
    <cellStyle name="Comma 6 2 5 7 2" xfId="44888"/>
    <cellStyle name="Comma 6 2 5 8" xfId="44889"/>
    <cellStyle name="Comma 6 2 5 9" xfId="44890"/>
    <cellStyle name="Comma 6 2 6" xfId="44891"/>
    <cellStyle name="Comma 6 2 6 10" xfId="44892"/>
    <cellStyle name="Comma 6 2 6 11" xfId="44893"/>
    <cellStyle name="Comma 6 2 6 12" xfId="44894"/>
    <cellStyle name="Comma 6 2 6 13" xfId="44895"/>
    <cellStyle name="Comma 6 2 6 14" xfId="44896"/>
    <cellStyle name="Comma 6 2 6 2" xfId="44897"/>
    <cellStyle name="Comma 6 2 6 2 2" xfId="44898"/>
    <cellStyle name="Comma 6 2 6 2 2 2" xfId="44899"/>
    <cellStyle name="Comma 6 2 6 2 2 2 2" xfId="44900"/>
    <cellStyle name="Comma 6 2 6 2 2 3" xfId="44901"/>
    <cellStyle name="Comma 6 2 6 2 3" xfId="44902"/>
    <cellStyle name="Comma 6 2 6 2 3 2" xfId="44903"/>
    <cellStyle name="Comma 6 2 6 2 4" xfId="44904"/>
    <cellStyle name="Comma 6 2 6 2 5" xfId="44905"/>
    <cellStyle name="Comma 6 2 6 2 6" xfId="44906"/>
    <cellStyle name="Comma 6 2 6 2 7" xfId="44907"/>
    <cellStyle name="Comma 6 2 6 2 8" xfId="44908"/>
    <cellStyle name="Comma 6 2 6 3" xfId="44909"/>
    <cellStyle name="Comma 6 2 6 3 2" xfId="44910"/>
    <cellStyle name="Comma 6 2 6 3 2 2" xfId="44911"/>
    <cellStyle name="Comma 6 2 6 3 2 2 2" xfId="44912"/>
    <cellStyle name="Comma 6 2 6 3 2 3" xfId="44913"/>
    <cellStyle name="Comma 6 2 6 3 3" xfId="44914"/>
    <cellStyle name="Comma 6 2 6 3 3 2" xfId="44915"/>
    <cellStyle name="Comma 6 2 6 3 4" xfId="44916"/>
    <cellStyle name="Comma 6 2 6 3 5" xfId="44917"/>
    <cellStyle name="Comma 6 2 6 3 6" xfId="44918"/>
    <cellStyle name="Comma 6 2 6 3 7" xfId="44919"/>
    <cellStyle name="Comma 6 2 6 3 8" xfId="44920"/>
    <cellStyle name="Comma 6 2 6 4" xfId="44921"/>
    <cellStyle name="Comma 6 2 6 4 2" xfId="44922"/>
    <cellStyle name="Comma 6 2 6 4 2 2" xfId="44923"/>
    <cellStyle name="Comma 6 2 6 4 2 2 2" xfId="44924"/>
    <cellStyle name="Comma 6 2 6 4 2 3" xfId="44925"/>
    <cellStyle name="Comma 6 2 6 4 3" xfId="44926"/>
    <cellStyle name="Comma 6 2 6 4 3 2" xfId="44927"/>
    <cellStyle name="Comma 6 2 6 4 4" xfId="44928"/>
    <cellStyle name="Comma 6 2 6 4 5" xfId="44929"/>
    <cellStyle name="Comma 6 2 6 5" xfId="44930"/>
    <cellStyle name="Comma 6 2 6 5 2" xfId="44931"/>
    <cellStyle name="Comma 6 2 6 5 2 2" xfId="44932"/>
    <cellStyle name="Comma 6 2 6 5 2 2 2" xfId="44933"/>
    <cellStyle name="Comma 6 2 6 5 2 3" xfId="44934"/>
    <cellStyle name="Comma 6 2 6 5 3" xfId="44935"/>
    <cellStyle name="Comma 6 2 6 5 3 2" xfId="44936"/>
    <cellStyle name="Comma 6 2 6 5 4" xfId="44937"/>
    <cellStyle name="Comma 6 2 6 5 5" xfId="44938"/>
    <cellStyle name="Comma 6 2 6 6" xfId="44939"/>
    <cellStyle name="Comma 6 2 6 6 2" xfId="44940"/>
    <cellStyle name="Comma 6 2 6 6 2 2" xfId="44941"/>
    <cellStyle name="Comma 6 2 6 6 3" xfId="44942"/>
    <cellStyle name="Comma 6 2 6 7" xfId="44943"/>
    <cellStyle name="Comma 6 2 6 7 2" xfId="44944"/>
    <cellStyle name="Comma 6 2 6 8" xfId="44945"/>
    <cellStyle name="Comma 6 2 6 8 2" xfId="44946"/>
    <cellStyle name="Comma 6 2 6 9" xfId="44947"/>
    <cellStyle name="Comma 6 2 7" xfId="44948"/>
    <cellStyle name="Comma 6 2 7 10" xfId="44949"/>
    <cellStyle name="Comma 6 2 7 11" xfId="44950"/>
    <cellStyle name="Comma 6 2 7 12" xfId="44951"/>
    <cellStyle name="Comma 6 2 7 13" xfId="44952"/>
    <cellStyle name="Comma 6 2 7 14" xfId="44953"/>
    <cellStyle name="Comma 6 2 7 2" xfId="44954"/>
    <cellStyle name="Comma 6 2 7 2 2" xfId="44955"/>
    <cellStyle name="Comma 6 2 7 2 2 2" xfId="44956"/>
    <cellStyle name="Comma 6 2 7 2 2 2 2" xfId="44957"/>
    <cellStyle name="Comma 6 2 7 2 2 3" xfId="44958"/>
    <cellStyle name="Comma 6 2 7 2 3" xfId="44959"/>
    <cellStyle name="Comma 6 2 7 2 3 2" xfId="44960"/>
    <cellStyle name="Comma 6 2 7 2 4" xfId="44961"/>
    <cellStyle name="Comma 6 2 7 2 5" xfId="44962"/>
    <cellStyle name="Comma 6 2 7 2 6" xfId="44963"/>
    <cellStyle name="Comma 6 2 7 2 7" xfId="44964"/>
    <cellStyle name="Comma 6 2 7 2 8" xfId="44965"/>
    <cellStyle name="Comma 6 2 7 3" xfId="44966"/>
    <cellStyle name="Comma 6 2 7 3 2" xfId="44967"/>
    <cellStyle name="Comma 6 2 7 3 2 2" xfId="44968"/>
    <cellStyle name="Comma 6 2 7 3 2 2 2" xfId="44969"/>
    <cellStyle name="Comma 6 2 7 3 2 3" xfId="44970"/>
    <cellStyle name="Comma 6 2 7 3 3" xfId="44971"/>
    <cellStyle name="Comma 6 2 7 3 3 2" xfId="44972"/>
    <cellStyle name="Comma 6 2 7 3 4" xfId="44973"/>
    <cellStyle name="Comma 6 2 7 3 5" xfId="44974"/>
    <cellStyle name="Comma 6 2 7 3 6" xfId="44975"/>
    <cellStyle name="Comma 6 2 7 3 7" xfId="44976"/>
    <cellStyle name="Comma 6 2 7 3 8" xfId="44977"/>
    <cellStyle name="Comma 6 2 7 4" xfId="44978"/>
    <cellStyle name="Comma 6 2 7 4 2" xfId="44979"/>
    <cellStyle name="Comma 6 2 7 4 2 2" xfId="44980"/>
    <cellStyle name="Comma 6 2 7 4 2 2 2" xfId="44981"/>
    <cellStyle name="Comma 6 2 7 4 2 3" xfId="44982"/>
    <cellStyle name="Comma 6 2 7 4 3" xfId="44983"/>
    <cellStyle name="Comma 6 2 7 4 3 2" xfId="44984"/>
    <cellStyle name="Comma 6 2 7 4 4" xfId="44985"/>
    <cellStyle name="Comma 6 2 7 4 5" xfId="44986"/>
    <cellStyle name="Comma 6 2 7 5" xfId="44987"/>
    <cellStyle name="Comma 6 2 7 5 2" xfId="44988"/>
    <cellStyle name="Comma 6 2 7 5 2 2" xfId="44989"/>
    <cellStyle name="Comma 6 2 7 5 2 2 2" xfId="44990"/>
    <cellStyle name="Comma 6 2 7 5 2 3" xfId="44991"/>
    <cellStyle name="Comma 6 2 7 5 3" xfId="44992"/>
    <cellStyle name="Comma 6 2 7 5 3 2" xfId="44993"/>
    <cellStyle name="Comma 6 2 7 5 4" xfId="44994"/>
    <cellStyle name="Comma 6 2 7 5 5" xfId="44995"/>
    <cellStyle name="Comma 6 2 7 6" xfId="44996"/>
    <cellStyle name="Comma 6 2 7 6 2" xfId="44997"/>
    <cellStyle name="Comma 6 2 7 6 2 2" xfId="44998"/>
    <cellStyle name="Comma 6 2 7 6 3" xfId="44999"/>
    <cellStyle name="Comma 6 2 7 7" xfId="45000"/>
    <cellStyle name="Comma 6 2 7 7 2" xfId="45001"/>
    <cellStyle name="Comma 6 2 7 8" xfId="45002"/>
    <cellStyle name="Comma 6 2 7 8 2" xfId="45003"/>
    <cellStyle name="Comma 6 2 7 9" xfId="45004"/>
    <cellStyle name="Comma 6 2 8" xfId="45005"/>
    <cellStyle name="Comma 6 2 8 10" xfId="45006"/>
    <cellStyle name="Comma 6 2 8 11" xfId="45007"/>
    <cellStyle name="Comma 6 2 8 12" xfId="45008"/>
    <cellStyle name="Comma 6 2 8 13" xfId="45009"/>
    <cellStyle name="Comma 6 2 8 14" xfId="45010"/>
    <cellStyle name="Comma 6 2 8 2" xfId="45011"/>
    <cellStyle name="Comma 6 2 8 2 2" xfId="45012"/>
    <cellStyle name="Comma 6 2 8 2 2 2" xfId="45013"/>
    <cellStyle name="Comma 6 2 8 2 2 2 2" xfId="45014"/>
    <cellStyle name="Comma 6 2 8 2 2 3" xfId="45015"/>
    <cellStyle name="Comma 6 2 8 2 3" xfId="45016"/>
    <cellStyle name="Comma 6 2 8 2 3 2" xfId="45017"/>
    <cellStyle name="Comma 6 2 8 2 4" xfId="45018"/>
    <cellStyle name="Comma 6 2 8 2 5" xfId="45019"/>
    <cellStyle name="Comma 6 2 8 3" xfId="45020"/>
    <cellStyle name="Comma 6 2 8 3 2" xfId="45021"/>
    <cellStyle name="Comma 6 2 8 3 2 2" xfId="45022"/>
    <cellStyle name="Comma 6 2 8 3 2 2 2" xfId="45023"/>
    <cellStyle name="Comma 6 2 8 3 2 3" xfId="45024"/>
    <cellStyle name="Comma 6 2 8 3 3" xfId="45025"/>
    <cellStyle name="Comma 6 2 8 3 3 2" xfId="45026"/>
    <cellStyle name="Comma 6 2 8 3 4" xfId="45027"/>
    <cellStyle name="Comma 6 2 8 3 5" xfId="45028"/>
    <cellStyle name="Comma 6 2 8 4" xfId="45029"/>
    <cellStyle name="Comma 6 2 8 4 2" xfId="45030"/>
    <cellStyle name="Comma 6 2 8 4 2 2" xfId="45031"/>
    <cellStyle name="Comma 6 2 8 4 2 2 2" xfId="45032"/>
    <cellStyle name="Comma 6 2 8 4 2 3" xfId="45033"/>
    <cellStyle name="Comma 6 2 8 4 3" xfId="45034"/>
    <cellStyle name="Comma 6 2 8 4 3 2" xfId="45035"/>
    <cellStyle name="Comma 6 2 8 4 4" xfId="45036"/>
    <cellStyle name="Comma 6 2 8 4 5" xfId="45037"/>
    <cellStyle name="Comma 6 2 8 5" xfId="45038"/>
    <cellStyle name="Comma 6 2 8 5 2" xfId="45039"/>
    <cellStyle name="Comma 6 2 8 5 2 2" xfId="45040"/>
    <cellStyle name="Comma 6 2 8 5 2 2 2" xfId="45041"/>
    <cellStyle name="Comma 6 2 8 5 2 3" xfId="45042"/>
    <cellStyle name="Comma 6 2 8 5 3" xfId="45043"/>
    <cellStyle name="Comma 6 2 8 5 3 2" xfId="45044"/>
    <cellStyle name="Comma 6 2 8 5 4" xfId="45045"/>
    <cellStyle name="Comma 6 2 8 5 5" xfId="45046"/>
    <cellStyle name="Comma 6 2 8 6" xfId="45047"/>
    <cellStyle name="Comma 6 2 8 6 2" xfId="45048"/>
    <cellStyle name="Comma 6 2 8 6 2 2" xfId="45049"/>
    <cellStyle name="Comma 6 2 8 6 3" xfId="45050"/>
    <cellStyle name="Comma 6 2 8 7" xfId="45051"/>
    <cellStyle name="Comma 6 2 8 7 2" xfId="45052"/>
    <cellStyle name="Comma 6 2 8 8" xfId="45053"/>
    <cellStyle name="Comma 6 2 8 8 2" xfId="45054"/>
    <cellStyle name="Comma 6 2 8 9" xfId="45055"/>
    <cellStyle name="Comma 6 2 9" xfId="45056"/>
    <cellStyle name="Comma 6 2 9 2" xfId="45057"/>
    <cellStyle name="Comma 6 2 9 2 2" xfId="45058"/>
    <cellStyle name="Comma 6 2 9 2 2 2" xfId="45059"/>
    <cellStyle name="Comma 6 2 9 2 3" xfId="45060"/>
    <cellStyle name="Comma 6 2 9 3" xfId="45061"/>
    <cellStyle name="Comma 6 2 9 3 2" xfId="45062"/>
    <cellStyle name="Comma 6 2 9 4" xfId="45063"/>
    <cellStyle name="Comma 6 2 9 5" xfId="45064"/>
    <cellStyle name="Comma 6 2 9 6" xfId="45065"/>
    <cellStyle name="Comma 6 2 9 7" xfId="45066"/>
    <cellStyle name="Comma 6 2 9 8" xfId="45067"/>
    <cellStyle name="Comma 6 20" xfId="45068"/>
    <cellStyle name="Comma 6 21" xfId="43115"/>
    <cellStyle name="Comma 6 3" xfId="61"/>
    <cellStyle name="Comma 6 3 10" xfId="45070"/>
    <cellStyle name="Comma 6 3 10 2" xfId="45071"/>
    <cellStyle name="Comma 6 3 11" xfId="45072"/>
    <cellStyle name="Comma 6 3 11 2" xfId="45073"/>
    <cellStyle name="Comma 6 3 12" xfId="45074"/>
    <cellStyle name="Comma 6 3 12 2" xfId="45075"/>
    <cellStyle name="Comma 6 3 12 2 2" xfId="45076"/>
    <cellStyle name="Comma 6 3 12 3" xfId="45077"/>
    <cellStyle name="Comma 6 3 12 4" xfId="45078"/>
    <cellStyle name="Comma 6 3 13" xfId="45079"/>
    <cellStyle name="Comma 6 3 13 2" xfId="45080"/>
    <cellStyle name="Comma 6 3 13 2 2" xfId="45081"/>
    <cellStyle name="Comma 6 3 13 3" xfId="45082"/>
    <cellStyle name="Comma 6 3 14" xfId="45083"/>
    <cellStyle name="Comma 6 3 15" xfId="45084"/>
    <cellStyle name="Comma 6 3 15 2" xfId="45085"/>
    <cellStyle name="Comma 6 3 16" xfId="45086"/>
    <cellStyle name="Comma 6 3 17" xfId="45087"/>
    <cellStyle name="Comma 6 3 18" xfId="45088"/>
    <cellStyle name="Comma 6 3 19" xfId="45089"/>
    <cellStyle name="Comma 6 3 2" xfId="62"/>
    <cellStyle name="Comma 6 3 2 10" xfId="45091"/>
    <cellStyle name="Comma 6 3 2 10 2" xfId="45092"/>
    <cellStyle name="Comma 6 3 2 10 2 2" xfId="45093"/>
    <cellStyle name="Comma 6 3 2 10 2 2 2" xfId="45094"/>
    <cellStyle name="Comma 6 3 2 10 2 3" xfId="45095"/>
    <cellStyle name="Comma 6 3 2 10 3" xfId="45096"/>
    <cellStyle name="Comma 6 3 2 10 3 2" xfId="45097"/>
    <cellStyle name="Comma 6 3 2 10 4" xfId="45098"/>
    <cellStyle name="Comma 6 3 2 10 5" xfId="45099"/>
    <cellStyle name="Comma 6 3 2 11" xfId="45100"/>
    <cellStyle name="Comma 6 3 2 11 2" xfId="45101"/>
    <cellStyle name="Comma 6 3 2 11 2 2" xfId="45102"/>
    <cellStyle name="Comma 6 3 2 11 2 2 2" xfId="45103"/>
    <cellStyle name="Comma 6 3 2 11 2 3" xfId="45104"/>
    <cellStyle name="Comma 6 3 2 11 3" xfId="45105"/>
    <cellStyle name="Comma 6 3 2 11 3 2" xfId="45106"/>
    <cellStyle name="Comma 6 3 2 11 4" xfId="45107"/>
    <cellStyle name="Comma 6 3 2 11 5" xfId="45108"/>
    <cellStyle name="Comma 6 3 2 12" xfId="45109"/>
    <cellStyle name="Comma 6 3 2 12 2" xfId="45110"/>
    <cellStyle name="Comma 6 3 2 12 2 2" xfId="45111"/>
    <cellStyle name="Comma 6 3 2 12 3" xfId="45112"/>
    <cellStyle name="Comma 6 3 2 13" xfId="45113"/>
    <cellStyle name="Comma 6 3 2 13 2" xfId="45114"/>
    <cellStyle name="Comma 6 3 2 14" xfId="45115"/>
    <cellStyle name="Comma 6 3 2 14 2" xfId="45116"/>
    <cellStyle name="Comma 6 3 2 15" xfId="45117"/>
    <cellStyle name="Comma 6 3 2 16" xfId="45118"/>
    <cellStyle name="Comma 6 3 2 17" xfId="45119"/>
    <cellStyle name="Comma 6 3 2 18" xfId="45120"/>
    <cellStyle name="Comma 6 3 2 19" xfId="45121"/>
    <cellStyle name="Comma 6 3 2 2" xfId="45122"/>
    <cellStyle name="Comma 6 3 2 2 10" xfId="45123"/>
    <cellStyle name="Comma 6 3 2 2 10 2" xfId="45124"/>
    <cellStyle name="Comma 6 3 2 2 11" xfId="45125"/>
    <cellStyle name="Comma 6 3 2 2 11 2" xfId="45126"/>
    <cellStyle name="Comma 6 3 2 2 12" xfId="45127"/>
    <cellStyle name="Comma 6 3 2 2 13" xfId="45128"/>
    <cellStyle name="Comma 6 3 2 2 14" xfId="45129"/>
    <cellStyle name="Comma 6 3 2 2 15" xfId="45130"/>
    <cellStyle name="Comma 6 3 2 2 16" xfId="45131"/>
    <cellStyle name="Comma 6 3 2 2 17" xfId="45132"/>
    <cellStyle name="Comma 6 3 2 2 2" xfId="45133"/>
    <cellStyle name="Comma 6 3 2 2 2 10" xfId="45134"/>
    <cellStyle name="Comma 6 3 2 2 2 11" xfId="45135"/>
    <cellStyle name="Comma 6 3 2 2 2 12" xfId="45136"/>
    <cellStyle name="Comma 6 3 2 2 2 13" xfId="45137"/>
    <cellStyle name="Comma 6 3 2 2 2 14" xfId="45138"/>
    <cellStyle name="Comma 6 3 2 2 2 2" xfId="45139"/>
    <cellStyle name="Comma 6 3 2 2 2 2 2" xfId="45140"/>
    <cellStyle name="Comma 6 3 2 2 2 2 2 2" xfId="45141"/>
    <cellStyle name="Comma 6 3 2 2 2 2 2 2 2" xfId="45142"/>
    <cellStyle name="Comma 6 3 2 2 2 2 2 3" xfId="45143"/>
    <cellStyle name="Comma 6 3 2 2 2 2 3" xfId="45144"/>
    <cellStyle name="Comma 6 3 2 2 2 2 3 2" xfId="45145"/>
    <cellStyle name="Comma 6 3 2 2 2 2 4" xfId="45146"/>
    <cellStyle name="Comma 6 3 2 2 2 2 5" xfId="45147"/>
    <cellStyle name="Comma 6 3 2 2 2 2 6" xfId="45148"/>
    <cellStyle name="Comma 6 3 2 2 2 2 7" xfId="45149"/>
    <cellStyle name="Comma 6 3 2 2 2 2 8" xfId="45150"/>
    <cellStyle name="Comma 6 3 2 2 2 3" xfId="45151"/>
    <cellStyle name="Comma 6 3 2 2 2 3 2" xfId="45152"/>
    <cellStyle name="Comma 6 3 2 2 2 3 2 2" xfId="45153"/>
    <cellStyle name="Comma 6 3 2 2 2 3 2 2 2" xfId="45154"/>
    <cellStyle name="Comma 6 3 2 2 2 3 2 3" xfId="45155"/>
    <cellStyle name="Comma 6 3 2 2 2 3 3" xfId="45156"/>
    <cellStyle name="Comma 6 3 2 2 2 3 3 2" xfId="45157"/>
    <cellStyle name="Comma 6 3 2 2 2 3 4" xfId="45158"/>
    <cellStyle name="Comma 6 3 2 2 2 3 5" xfId="45159"/>
    <cellStyle name="Comma 6 3 2 2 2 3 6" xfId="45160"/>
    <cellStyle name="Comma 6 3 2 2 2 3 7" xfId="45161"/>
    <cellStyle name="Comma 6 3 2 2 2 3 8" xfId="45162"/>
    <cellStyle name="Comma 6 3 2 2 2 4" xfId="45163"/>
    <cellStyle name="Comma 6 3 2 2 2 4 2" xfId="45164"/>
    <cellStyle name="Comma 6 3 2 2 2 4 2 2" xfId="45165"/>
    <cellStyle name="Comma 6 3 2 2 2 4 2 2 2" xfId="45166"/>
    <cellStyle name="Comma 6 3 2 2 2 4 2 3" xfId="45167"/>
    <cellStyle name="Comma 6 3 2 2 2 4 3" xfId="45168"/>
    <cellStyle name="Comma 6 3 2 2 2 4 3 2" xfId="45169"/>
    <cellStyle name="Comma 6 3 2 2 2 4 4" xfId="45170"/>
    <cellStyle name="Comma 6 3 2 2 2 4 5" xfId="45171"/>
    <cellStyle name="Comma 6 3 2 2 2 5" xfId="45172"/>
    <cellStyle name="Comma 6 3 2 2 2 5 2" xfId="45173"/>
    <cellStyle name="Comma 6 3 2 2 2 5 2 2" xfId="45174"/>
    <cellStyle name="Comma 6 3 2 2 2 5 2 2 2" xfId="45175"/>
    <cellStyle name="Comma 6 3 2 2 2 5 2 3" xfId="45176"/>
    <cellStyle name="Comma 6 3 2 2 2 5 3" xfId="45177"/>
    <cellStyle name="Comma 6 3 2 2 2 5 3 2" xfId="45178"/>
    <cellStyle name="Comma 6 3 2 2 2 5 4" xfId="45179"/>
    <cellStyle name="Comma 6 3 2 2 2 5 5" xfId="45180"/>
    <cellStyle name="Comma 6 3 2 2 2 6" xfId="45181"/>
    <cellStyle name="Comma 6 3 2 2 2 6 2" xfId="45182"/>
    <cellStyle name="Comma 6 3 2 2 2 6 2 2" xfId="45183"/>
    <cellStyle name="Comma 6 3 2 2 2 6 3" xfId="45184"/>
    <cellStyle name="Comma 6 3 2 2 2 7" xfId="45185"/>
    <cellStyle name="Comma 6 3 2 2 2 7 2" xfId="45186"/>
    <cellStyle name="Comma 6 3 2 2 2 8" xfId="45187"/>
    <cellStyle name="Comma 6 3 2 2 2 8 2" xfId="45188"/>
    <cellStyle name="Comma 6 3 2 2 2 9" xfId="45189"/>
    <cellStyle name="Comma 6 3 2 2 3" xfId="45190"/>
    <cellStyle name="Comma 6 3 2 2 3 10" xfId="45191"/>
    <cellStyle name="Comma 6 3 2 2 3 11" xfId="45192"/>
    <cellStyle name="Comma 6 3 2 2 3 12" xfId="45193"/>
    <cellStyle name="Comma 6 3 2 2 3 13" xfId="45194"/>
    <cellStyle name="Comma 6 3 2 2 3 14" xfId="45195"/>
    <cellStyle name="Comma 6 3 2 2 3 2" xfId="45196"/>
    <cellStyle name="Comma 6 3 2 2 3 2 2" xfId="45197"/>
    <cellStyle name="Comma 6 3 2 2 3 2 2 2" xfId="45198"/>
    <cellStyle name="Comma 6 3 2 2 3 2 2 2 2" xfId="45199"/>
    <cellStyle name="Comma 6 3 2 2 3 2 2 3" xfId="45200"/>
    <cellStyle name="Comma 6 3 2 2 3 2 3" xfId="45201"/>
    <cellStyle name="Comma 6 3 2 2 3 2 3 2" xfId="45202"/>
    <cellStyle name="Comma 6 3 2 2 3 2 4" xfId="45203"/>
    <cellStyle name="Comma 6 3 2 2 3 2 5" xfId="45204"/>
    <cellStyle name="Comma 6 3 2 2 3 2 6" xfId="45205"/>
    <cellStyle name="Comma 6 3 2 2 3 2 7" xfId="45206"/>
    <cellStyle name="Comma 6 3 2 2 3 2 8" xfId="45207"/>
    <cellStyle name="Comma 6 3 2 2 3 3" xfId="45208"/>
    <cellStyle name="Comma 6 3 2 2 3 3 2" xfId="45209"/>
    <cellStyle name="Comma 6 3 2 2 3 3 2 2" xfId="45210"/>
    <cellStyle name="Comma 6 3 2 2 3 3 2 2 2" xfId="45211"/>
    <cellStyle name="Comma 6 3 2 2 3 3 2 3" xfId="45212"/>
    <cellStyle name="Comma 6 3 2 2 3 3 3" xfId="45213"/>
    <cellStyle name="Comma 6 3 2 2 3 3 3 2" xfId="45214"/>
    <cellStyle name="Comma 6 3 2 2 3 3 4" xfId="45215"/>
    <cellStyle name="Comma 6 3 2 2 3 3 5" xfId="45216"/>
    <cellStyle name="Comma 6 3 2 2 3 3 6" xfId="45217"/>
    <cellStyle name="Comma 6 3 2 2 3 3 7" xfId="45218"/>
    <cellStyle name="Comma 6 3 2 2 3 3 8" xfId="45219"/>
    <cellStyle name="Comma 6 3 2 2 3 4" xfId="45220"/>
    <cellStyle name="Comma 6 3 2 2 3 4 2" xfId="45221"/>
    <cellStyle name="Comma 6 3 2 2 3 4 2 2" xfId="45222"/>
    <cellStyle name="Comma 6 3 2 2 3 4 2 2 2" xfId="45223"/>
    <cellStyle name="Comma 6 3 2 2 3 4 2 3" xfId="45224"/>
    <cellStyle name="Comma 6 3 2 2 3 4 3" xfId="45225"/>
    <cellStyle name="Comma 6 3 2 2 3 4 3 2" xfId="45226"/>
    <cellStyle name="Comma 6 3 2 2 3 4 4" xfId="45227"/>
    <cellStyle name="Comma 6 3 2 2 3 4 5" xfId="45228"/>
    <cellStyle name="Comma 6 3 2 2 3 5" xfId="45229"/>
    <cellStyle name="Comma 6 3 2 2 3 5 2" xfId="45230"/>
    <cellStyle name="Comma 6 3 2 2 3 5 2 2" xfId="45231"/>
    <cellStyle name="Comma 6 3 2 2 3 5 2 2 2" xfId="45232"/>
    <cellStyle name="Comma 6 3 2 2 3 5 2 3" xfId="45233"/>
    <cellStyle name="Comma 6 3 2 2 3 5 3" xfId="45234"/>
    <cellStyle name="Comma 6 3 2 2 3 5 3 2" xfId="45235"/>
    <cellStyle name="Comma 6 3 2 2 3 5 4" xfId="45236"/>
    <cellStyle name="Comma 6 3 2 2 3 5 5" xfId="45237"/>
    <cellStyle name="Comma 6 3 2 2 3 6" xfId="45238"/>
    <cellStyle name="Comma 6 3 2 2 3 6 2" xfId="45239"/>
    <cellStyle name="Comma 6 3 2 2 3 6 2 2" xfId="45240"/>
    <cellStyle name="Comma 6 3 2 2 3 6 3" xfId="45241"/>
    <cellStyle name="Comma 6 3 2 2 3 7" xfId="45242"/>
    <cellStyle name="Comma 6 3 2 2 3 7 2" xfId="45243"/>
    <cellStyle name="Comma 6 3 2 2 3 8" xfId="45244"/>
    <cellStyle name="Comma 6 3 2 2 3 8 2" xfId="45245"/>
    <cellStyle name="Comma 6 3 2 2 3 9" xfId="45246"/>
    <cellStyle name="Comma 6 3 2 2 4" xfId="45247"/>
    <cellStyle name="Comma 6 3 2 2 4 10" xfId="45248"/>
    <cellStyle name="Comma 6 3 2 2 4 11" xfId="45249"/>
    <cellStyle name="Comma 6 3 2 2 4 12" xfId="45250"/>
    <cellStyle name="Comma 6 3 2 2 4 13" xfId="45251"/>
    <cellStyle name="Comma 6 3 2 2 4 14" xfId="45252"/>
    <cellStyle name="Comma 6 3 2 2 4 2" xfId="45253"/>
    <cellStyle name="Comma 6 3 2 2 4 2 2" xfId="45254"/>
    <cellStyle name="Comma 6 3 2 2 4 2 2 2" xfId="45255"/>
    <cellStyle name="Comma 6 3 2 2 4 2 2 2 2" xfId="45256"/>
    <cellStyle name="Comma 6 3 2 2 4 2 2 3" xfId="45257"/>
    <cellStyle name="Comma 6 3 2 2 4 2 3" xfId="45258"/>
    <cellStyle name="Comma 6 3 2 2 4 2 3 2" xfId="45259"/>
    <cellStyle name="Comma 6 3 2 2 4 2 4" xfId="45260"/>
    <cellStyle name="Comma 6 3 2 2 4 2 5" xfId="45261"/>
    <cellStyle name="Comma 6 3 2 2 4 2 6" xfId="45262"/>
    <cellStyle name="Comma 6 3 2 2 4 2 7" xfId="45263"/>
    <cellStyle name="Comma 6 3 2 2 4 2 8" xfId="45264"/>
    <cellStyle name="Comma 6 3 2 2 4 3" xfId="45265"/>
    <cellStyle name="Comma 6 3 2 2 4 3 2" xfId="45266"/>
    <cellStyle name="Comma 6 3 2 2 4 3 2 2" xfId="45267"/>
    <cellStyle name="Comma 6 3 2 2 4 3 2 2 2" xfId="45268"/>
    <cellStyle name="Comma 6 3 2 2 4 3 2 3" xfId="45269"/>
    <cellStyle name="Comma 6 3 2 2 4 3 3" xfId="45270"/>
    <cellStyle name="Comma 6 3 2 2 4 3 3 2" xfId="45271"/>
    <cellStyle name="Comma 6 3 2 2 4 3 4" xfId="45272"/>
    <cellStyle name="Comma 6 3 2 2 4 3 5" xfId="45273"/>
    <cellStyle name="Comma 6 3 2 2 4 3 6" xfId="45274"/>
    <cellStyle name="Comma 6 3 2 2 4 3 7" xfId="45275"/>
    <cellStyle name="Comma 6 3 2 2 4 3 8" xfId="45276"/>
    <cellStyle name="Comma 6 3 2 2 4 4" xfId="45277"/>
    <cellStyle name="Comma 6 3 2 2 4 4 2" xfId="45278"/>
    <cellStyle name="Comma 6 3 2 2 4 4 2 2" xfId="45279"/>
    <cellStyle name="Comma 6 3 2 2 4 4 2 2 2" xfId="45280"/>
    <cellStyle name="Comma 6 3 2 2 4 4 2 3" xfId="45281"/>
    <cellStyle name="Comma 6 3 2 2 4 4 3" xfId="45282"/>
    <cellStyle name="Comma 6 3 2 2 4 4 3 2" xfId="45283"/>
    <cellStyle name="Comma 6 3 2 2 4 4 4" xfId="45284"/>
    <cellStyle name="Comma 6 3 2 2 4 4 5" xfId="45285"/>
    <cellStyle name="Comma 6 3 2 2 4 5" xfId="45286"/>
    <cellStyle name="Comma 6 3 2 2 4 5 2" xfId="45287"/>
    <cellStyle name="Comma 6 3 2 2 4 5 2 2" xfId="45288"/>
    <cellStyle name="Comma 6 3 2 2 4 5 2 2 2" xfId="45289"/>
    <cellStyle name="Comma 6 3 2 2 4 5 2 3" xfId="45290"/>
    <cellStyle name="Comma 6 3 2 2 4 5 3" xfId="45291"/>
    <cellStyle name="Comma 6 3 2 2 4 5 3 2" xfId="45292"/>
    <cellStyle name="Comma 6 3 2 2 4 5 4" xfId="45293"/>
    <cellStyle name="Comma 6 3 2 2 4 5 5" xfId="45294"/>
    <cellStyle name="Comma 6 3 2 2 4 6" xfId="45295"/>
    <cellStyle name="Comma 6 3 2 2 4 6 2" xfId="45296"/>
    <cellStyle name="Comma 6 3 2 2 4 6 2 2" xfId="45297"/>
    <cellStyle name="Comma 6 3 2 2 4 6 3" xfId="45298"/>
    <cellStyle name="Comma 6 3 2 2 4 7" xfId="45299"/>
    <cellStyle name="Comma 6 3 2 2 4 7 2" xfId="45300"/>
    <cellStyle name="Comma 6 3 2 2 4 8" xfId="45301"/>
    <cellStyle name="Comma 6 3 2 2 4 8 2" xfId="45302"/>
    <cellStyle name="Comma 6 3 2 2 4 9" xfId="45303"/>
    <cellStyle name="Comma 6 3 2 2 5" xfId="45304"/>
    <cellStyle name="Comma 6 3 2 2 5 2" xfId="45305"/>
    <cellStyle name="Comma 6 3 2 2 5 2 2" xfId="45306"/>
    <cellStyle name="Comma 6 3 2 2 5 2 2 2" xfId="45307"/>
    <cellStyle name="Comma 6 3 2 2 5 2 3" xfId="45308"/>
    <cellStyle name="Comma 6 3 2 2 5 3" xfId="45309"/>
    <cellStyle name="Comma 6 3 2 2 5 3 2" xfId="45310"/>
    <cellStyle name="Comma 6 3 2 2 5 4" xfId="45311"/>
    <cellStyle name="Comma 6 3 2 2 5 5" xfId="45312"/>
    <cellStyle name="Comma 6 3 2 2 5 6" xfId="45313"/>
    <cellStyle name="Comma 6 3 2 2 5 7" xfId="45314"/>
    <cellStyle name="Comma 6 3 2 2 5 8" xfId="45315"/>
    <cellStyle name="Comma 6 3 2 2 6" xfId="45316"/>
    <cellStyle name="Comma 6 3 2 2 6 2" xfId="45317"/>
    <cellStyle name="Comma 6 3 2 2 6 2 2" xfId="45318"/>
    <cellStyle name="Comma 6 3 2 2 6 2 2 2" xfId="45319"/>
    <cellStyle name="Comma 6 3 2 2 6 2 3" xfId="45320"/>
    <cellStyle name="Comma 6 3 2 2 6 3" xfId="45321"/>
    <cellStyle name="Comma 6 3 2 2 6 3 2" xfId="45322"/>
    <cellStyle name="Comma 6 3 2 2 6 4" xfId="45323"/>
    <cellStyle name="Comma 6 3 2 2 6 5" xfId="45324"/>
    <cellStyle name="Comma 6 3 2 2 6 6" xfId="45325"/>
    <cellStyle name="Comma 6 3 2 2 6 7" xfId="45326"/>
    <cellStyle name="Comma 6 3 2 2 6 8" xfId="45327"/>
    <cellStyle name="Comma 6 3 2 2 7" xfId="45328"/>
    <cellStyle name="Comma 6 3 2 2 7 2" xfId="45329"/>
    <cellStyle name="Comma 6 3 2 2 7 2 2" xfId="45330"/>
    <cellStyle name="Comma 6 3 2 2 7 2 2 2" xfId="45331"/>
    <cellStyle name="Comma 6 3 2 2 7 2 3" xfId="45332"/>
    <cellStyle name="Comma 6 3 2 2 7 3" xfId="45333"/>
    <cellStyle name="Comma 6 3 2 2 7 3 2" xfId="45334"/>
    <cellStyle name="Comma 6 3 2 2 7 4" xfId="45335"/>
    <cellStyle name="Comma 6 3 2 2 7 5" xfId="45336"/>
    <cellStyle name="Comma 6 3 2 2 8" xfId="45337"/>
    <cellStyle name="Comma 6 3 2 2 8 2" xfId="45338"/>
    <cellStyle name="Comma 6 3 2 2 8 2 2" xfId="45339"/>
    <cellStyle name="Comma 6 3 2 2 8 2 2 2" xfId="45340"/>
    <cellStyle name="Comma 6 3 2 2 8 2 3" xfId="45341"/>
    <cellStyle name="Comma 6 3 2 2 8 3" xfId="45342"/>
    <cellStyle name="Comma 6 3 2 2 8 3 2" xfId="45343"/>
    <cellStyle name="Comma 6 3 2 2 8 4" xfId="45344"/>
    <cellStyle name="Comma 6 3 2 2 8 5" xfId="45345"/>
    <cellStyle name="Comma 6 3 2 2 9" xfId="45346"/>
    <cellStyle name="Comma 6 3 2 2 9 2" xfId="45347"/>
    <cellStyle name="Comma 6 3 2 2 9 2 2" xfId="45348"/>
    <cellStyle name="Comma 6 3 2 2 9 3" xfId="45349"/>
    <cellStyle name="Comma 6 3 2 20" xfId="45350"/>
    <cellStyle name="Comma 6 3 2 21" xfId="45090"/>
    <cellStyle name="Comma 6 3 2 3" xfId="45351"/>
    <cellStyle name="Comma 6 3 2 3 10" xfId="45352"/>
    <cellStyle name="Comma 6 3 2 3 11" xfId="45353"/>
    <cellStyle name="Comma 6 3 2 3 12" xfId="45354"/>
    <cellStyle name="Comma 6 3 2 3 13" xfId="45355"/>
    <cellStyle name="Comma 6 3 2 3 14" xfId="45356"/>
    <cellStyle name="Comma 6 3 2 3 2" xfId="45357"/>
    <cellStyle name="Comma 6 3 2 3 2 2" xfId="45358"/>
    <cellStyle name="Comma 6 3 2 3 2 2 2" xfId="45359"/>
    <cellStyle name="Comma 6 3 2 3 2 2 2 2" xfId="45360"/>
    <cellStyle name="Comma 6 3 2 3 2 2 3" xfId="45361"/>
    <cellStyle name="Comma 6 3 2 3 2 3" xfId="45362"/>
    <cellStyle name="Comma 6 3 2 3 2 3 2" xfId="45363"/>
    <cellStyle name="Comma 6 3 2 3 2 4" xfId="45364"/>
    <cellStyle name="Comma 6 3 2 3 2 5" xfId="45365"/>
    <cellStyle name="Comma 6 3 2 3 2 6" xfId="45366"/>
    <cellStyle name="Comma 6 3 2 3 2 7" xfId="45367"/>
    <cellStyle name="Comma 6 3 2 3 2 8" xfId="45368"/>
    <cellStyle name="Comma 6 3 2 3 3" xfId="45369"/>
    <cellStyle name="Comma 6 3 2 3 3 2" xfId="45370"/>
    <cellStyle name="Comma 6 3 2 3 3 2 2" xfId="45371"/>
    <cellStyle name="Comma 6 3 2 3 3 2 2 2" xfId="45372"/>
    <cellStyle name="Comma 6 3 2 3 3 2 3" xfId="45373"/>
    <cellStyle name="Comma 6 3 2 3 3 3" xfId="45374"/>
    <cellStyle name="Comma 6 3 2 3 3 3 2" xfId="45375"/>
    <cellStyle name="Comma 6 3 2 3 3 4" xfId="45376"/>
    <cellStyle name="Comma 6 3 2 3 3 5" xfId="45377"/>
    <cellStyle name="Comma 6 3 2 3 3 6" xfId="45378"/>
    <cellStyle name="Comma 6 3 2 3 3 7" xfId="45379"/>
    <cellStyle name="Comma 6 3 2 3 3 8" xfId="45380"/>
    <cellStyle name="Comma 6 3 2 3 4" xfId="45381"/>
    <cellStyle name="Comma 6 3 2 3 4 2" xfId="45382"/>
    <cellStyle name="Comma 6 3 2 3 4 2 2" xfId="45383"/>
    <cellStyle name="Comma 6 3 2 3 4 2 2 2" xfId="45384"/>
    <cellStyle name="Comma 6 3 2 3 4 2 3" xfId="45385"/>
    <cellStyle name="Comma 6 3 2 3 4 3" xfId="45386"/>
    <cellStyle name="Comma 6 3 2 3 4 3 2" xfId="45387"/>
    <cellStyle name="Comma 6 3 2 3 4 4" xfId="45388"/>
    <cellStyle name="Comma 6 3 2 3 4 5" xfId="45389"/>
    <cellStyle name="Comma 6 3 2 3 5" xfId="45390"/>
    <cellStyle name="Comma 6 3 2 3 5 2" xfId="45391"/>
    <cellStyle name="Comma 6 3 2 3 5 2 2" xfId="45392"/>
    <cellStyle name="Comma 6 3 2 3 5 2 2 2" xfId="45393"/>
    <cellStyle name="Comma 6 3 2 3 5 2 3" xfId="45394"/>
    <cellStyle name="Comma 6 3 2 3 5 3" xfId="45395"/>
    <cellStyle name="Comma 6 3 2 3 5 3 2" xfId="45396"/>
    <cellStyle name="Comma 6 3 2 3 5 4" xfId="45397"/>
    <cellStyle name="Comma 6 3 2 3 5 5" xfId="45398"/>
    <cellStyle name="Comma 6 3 2 3 6" xfId="45399"/>
    <cellStyle name="Comma 6 3 2 3 6 2" xfId="45400"/>
    <cellStyle name="Comma 6 3 2 3 6 2 2" xfId="45401"/>
    <cellStyle name="Comma 6 3 2 3 6 3" xfId="45402"/>
    <cellStyle name="Comma 6 3 2 3 7" xfId="45403"/>
    <cellStyle name="Comma 6 3 2 3 7 2" xfId="45404"/>
    <cellStyle name="Comma 6 3 2 3 8" xfId="45405"/>
    <cellStyle name="Comma 6 3 2 3 8 2" xfId="45406"/>
    <cellStyle name="Comma 6 3 2 3 9" xfId="45407"/>
    <cellStyle name="Comma 6 3 2 4" xfId="45408"/>
    <cellStyle name="Comma 6 3 2 4 10" xfId="45409"/>
    <cellStyle name="Comma 6 3 2 4 11" xfId="45410"/>
    <cellStyle name="Comma 6 3 2 4 12" xfId="45411"/>
    <cellStyle name="Comma 6 3 2 4 13" xfId="45412"/>
    <cellStyle name="Comma 6 3 2 4 14" xfId="45413"/>
    <cellStyle name="Comma 6 3 2 4 2" xfId="45414"/>
    <cellStyle name="Comma 6 3 2 4 2 2" xfId="45415"/>
    <cellStyle name="Comma 6 3 2 4 2 2 2" xfId="45416"/>
    <cellStyle name="Comma 6 3 2 4 2 2 2 2" xfId="45417"/>
    <cellStyle name="Comma 6 3 2 4 2 2 3" xfId="45418"/>
    <cellStyle name="Comma 6 3 2 4 2 3" xfId="45419"/>
    <cellStyle name="Comma 6 3 2 4 2 3 2" xfId="45420"/>
    <cellStyle name="Comma 6 3 2 4 2 4" xfId="45421"/>
    <cellStyle name="Comma 6 3 2 4 2 5" xfId="45422"/>
    <cellStyle name="Comma 6 3 2 4 2 6" xfId="45423"/>
    <cellStyle name="Comma 6 3 2 4 2 7" xfId="45424"/>
    <cellStyle name="Comma 6 3 2 4 2 8" xfId="45425"/>
    <cellStyle name="Comma 6 3 2 4 3" xfId="45426"/>
    <cellStyle name="Comma 6 3 2 4 3 2" xfId="45427"/>
    <cellStyle name="Comma 6 3 2 4 3 2 2" xfId="45428"/>
    <cellStyle name="Comma 6 3 2 4 3 2 2 2" xfId="45429"/>
    <cellStyle name="Comma 6 3 2 4 3 2 3" xfId="45430"/>
    <cellStyle name="Comma 6 3 2 4 3 3" xfId="45431"/>
    <cellStyle name="Comma 6 3 2 4 3 3 2" xfId="45432"/>
    <cellStyle name="Comma 6 3 2 4 3 4" xfId="45433"/>
    <cellStyle name="Comma 6 3 2 4 3 5" xfId="45434"/>
    <cellStyle name="Comma 6 3 2 4 3 6" xfId="45435"/>
    <cellStyle name="Comma 6 3 2 4 3 7" xfId="45436"/>
    <cellStyle name="Comma 6 3 2 4 3 8" xfId="45437"/>
    <cellStyle name="Comma 6 3 2 4 4" xfId="45438"/>
    <cellStyle name="Comma 6 3 2 4 4 2" xfId="45439"/>
    <cellStyle name="Comma 6 3 2 4 4 2 2" xfId="45440"/>
    <cellStyle name="Comma 6 3 2 4 4 2 2 2" xfId="45441"/>
    <cellStyle name="Comma 6 3 2 4 4 2 3" xfId="45442"/>
    <cellStyle name="Comma 6 3 2 4 4 3" xfId="45443"/>
    <cellStyle name="Comma 6 3 2 4 4 3 2" xfId="45444"/>
    <cellStyle name="Comma 6 3 2 4 4 4" xfId="45445"/>
    <cellStyle name="Comma 6 3 2 4 4 5" xfId="45446"/>
    <cellStyle name="Comma 6 3 2 4 5" xfId="45447"/>
    <cellStyle name="Comma 6 3 2 4 5 2" xfId="45448"/>
    <cellStyle name="Comma 6 3 2 4 5 2 2" xfId="45449"/>
    <cellStyle name="Comma 6 3 2 4 5 2 2 2" xfId="45450"/>
    <cellStyle name="Comma 6 3 2 4 5 2 3" xfId="45451"/>
    <cellStyle name="Comma 6 3 2 4 5 3" xfId="45452"/>
    <cellStyle name="Comma 6 3 2 4 5 3 2" xfId="45453"/>
    <cellStyle name="Comma 6 3 2 4 5 4" xfId="45454"/>
    <cellStyle name="Comma 6 3 2 4 5 5" xfId="45455"/>
    <cellStyle name="Comma 6 3 2 4 6" xfId="45456"/>
    <cellStyle name="Comma 6 3 2 4 6 2" xfId="45457"/>
    <cellStyle name="Comma 6 3 2 4 6 2 2" xfId="45458"/>
    <cellStyle name="Comma 6 3 2 4 6 3" xfId="45459"/>
    <cellStyle name="Comma 6 3 2 4 7" xfId="45460"/>
    <cellStyle name="Comma 6 3 2 4 7 2" xfId="45461"/>
    <cellStyle name="Comma 6 3 2 4 8" xfId="45462"/>
    <cellStyle name="Comma 6 3 2 4 8 2" xfId="45463"/>
    <cellStyle name="Comma 6 3 2 4 9" xfId="45464"/>
    <cellStyle name="Comma 6 3 2 5" xfId="45465"/>
    <cellStyle name="Comma 6 3 2 5 10" xfId="45466"/>
    <cellStyle name="Comma 6 3 2 5 11" xfId="45467"/>
    <cellStyle name="Comma 6 3 2 5 12" xfId="45468"/>
    <cellStyle name="Comma 6 3 2 5 13" xfId="45469"/>
    <cellStyle name="Comma 6 3 2 5 14" xfId="45470"/>
    <cellStyle name="Comma 6 3 2 5 2" xfId="45471"/>
    <cellStyle name="Comma 6 3 2 5 2 2" xfId="45472"/>
    <cellStyle name="Comma 6 3 2 5 2 2 2" xfId="45473"/>
    <cellStyle name="Comma 6 3 2 5 2 2 2 2" xfId="45474"/>
    <cellStyle name="Comma 6 3 2 5 2 2 3" xfId="45475"/>
    <cellStyle name="Comma 6 3 2 5 2 3" xfId="45476"/>
    <cellStyle name="Comma 6 3 2 5 2 3 2" xfId="45477"/>
    <cellStyle name="Comma 6 3 2 5 2 4" xfId="45478"/>
    <cellStyle name="Comma 6 3 2 5 2 5" xfId="45479"/>
    <cellStyle name="Comma 6 3 2 5 2 6" xfId="45480"/>
    <cellStyle name="Comma 6 3 2 5 2 7" xfId="45481"/>
    <cellStyle name="Comma 6 3 2 5 2 8" xfId="45482"/>
    <cellStyle name="Comma 6 3 2 5 3" xfId="45483"/>
    <cellStyle name="Comma 6 3 2 5 3 2" xfId="45484"/>
    <cellStyle name="Comma 6 3 2 5 3 2 2" xfId="45485"/>
    <cellStyle name="Comma 6 3 2 5 3 2 2 2" xfId="45486"/>
    <cellStyle name="Comma 6 3 2 5 3 2 3" xfId="45487"/>
    <cellStyle name="Comma 6 3 2 5 3 3" xfId="45488"/>
    <cellStyle name="Comma 6 3 2 5 3 3 2" xfId="45489"/>
    <cellStyle name="Comma 6 3 2 5 3 4" xfId="45490"/>
    <cellStyle name="Comma 6 3 2 5 3 5" xfId="45491"/>
    <cellStyle name="Comma 6 3 2 5 3 6" xfId="45492"/>
    <cellStyle name="Comma 6 3 2 5 3 7" xfId="45493"/>
    <cellStyle name="Comma 6 3 2 5 3 8" xfId="45494"/>
    <cellStyle name="Comma 6 3 2 5 4" xfId="45495"/>
    <cellStyle name="Comma 6 3 2 5 4 2" xfId="45496"/>
    <cellStyle name="Comma 6 3 2 5 4 2 2" xfId="45497"/>
    <cellStyle name="Comma 6 3 2 5 4 2 2 2" xfId="45498"/>
    <cellStyle name="Comma 6 3 2 5 4 2 3" xfId="45499"/>
    <cellStyle name="Comma 6 3 2 5 4 3" xfId="45500"/>
    <cellStyle name="Comma 6 3 2 5 4 3 2" xfId="45501"/>
    <cellStyle name="Comma 6 3 2 5 4 4" xfId="45502"/>
    <cellStyle name="Comma 6 3 2 5 4 5" xfId="45503"/>
    <cellStyle name="Comma 6 3 2 5 5" xfId="45504"/>
    <cellStyle name="Comma 6 3 2 5 5 2" xfId="45505"/>
    <cellStyle name="Comma 6 3 2 5 5 2 2" xfId="45506"/>
    <cellStyle name="Comma 6 3 2 5 5 2 2 2" xfId="45507"/>
    <cellStyle name="Comma 6 3 2 5 5 2 3" xfId="45508"/>
    <cellStyle name="Comma 6 3 2 5 5 3" xfId="45509"/>
    <cellStyle name="Comma 6 3 2 5 5 3 2" xfId="45510"/>
    <cellStyle name="Comma 6 3 2 5 5 4" xfId="45511"/>
    <cellStyle name="Comma 6 3 2 5 5 5" xfId="45512"/>
    <cellStyle name="Comma 6 3 2 5 6" xfId="45513"/>
    <cellStyle name="Comma 6 3 2 5 6 2" xfId="45514"/>
    <cellStyle name="Comma 6 3 2 5 6 2 2" xfId="45515"/>
    <cellStyle name="Comma 6 3 2 5 6 3" xfId="45516"/>
    <cellStyle name="Comma 6 3 2 5 7" xfId="45517"/>
    <cellStyle name="Comma 6 3 2 5 7 2" xfId="45518"/>
    <cellStyle name="Comma 6 3 2 5 8" xfId="45519"/>
    <cellStyle name="Comma 6 3 2 5 8 2" xfId="45520"/>
    <cellStyle name="Comma 6 3 2 5 9" xfId="45521"/>
    <cellStyle name="Comma 6 3 2 6" xfId="45522"/>
    <cellStyle name="Comma 6 3 2 6 2" xfId="45523"/>
    <cellStyle name="Comma 6 3 2 6 2 2" xfId="45524"/>
    <cellStyle name="Comma 6 3 2 6 2 2 2" xfId="45525"/>
    <cellStyle name="Comma 6 3 2 6 2 3" xfId="45526"/>
    <cellStyle name="Comma 6 3 2 6 3" xfId="45527"/>
    <cellStyle name="Comma 6 3 2 6 3 2" xfId="45528"/>
    <cellStyle name="Comma 6 3 2 6 4" xfId="45529"/>
    <cellStyle name="Comma 6 3 2 6 5" xfId="45530"/>
    <cellStyle name="Comma 6 3 2 6 6" xfId="45531"/>
    <cellStyle name="Comma 6 3 2 6 7" xfId="45532"/>
    <cellStyle name="Comma 6 3 2 6 8" xfId="45533"/>
    <cellStyle name="Comma 6 3 2 7" xfId="45534"/>
    <cellStyle name="Comma 6 3 2 7 2" xfId="45535"/>
    <cellStyle name="Comma 6 3 2 7 2 2" xfId="45536"/>
    <cellStyle name="Comma 6 3 2 7 2 2 2" xfId="45537"/>
    <cellStyle name="Comma 6 3 2 7 2 3" xfId="45538"/>
    <cellStyle name="Comma 6 3 2 7 3" xfId="45539"/>
    <cellStyle name="Comma 6 3 2 7 3 2" xfId="45540"/>
    <cellStyle name="Comma 6 3 2 7 4" xfId="45541"/>
    <cellStyle name="Comma 6 3 2 7 5" xfId="45542"/>
    <cellStyle name="Comma 6 3 2 7 6" xfId="45543"/>
    <cellStyle name="Comma 6 3 2 7 7" xfId="45544"/>
    <cellStyle name="Comma 6 3 2 7 8" xfId="45545"/>
    <cellStyle name="Comma 6 3 2 8" xfId="45546"/>
    <cellStyle name="Comma 6 3 2 8 2" xfId="45547"/>
    <cellStyle name="Comma 6 3 2 8 2 2" xfId="45548"/>
    <cellStyle name="Comma 6 3 2 8 2 2 2" xfId="45549"/>
    <cellStyle name="Comma 6 3 2 8 2 3" xfId="45550"/>
    <cellStyle name="Comma 6 3 2 8 3" xfId="45551"/>
    <cellStyle name="Comma 6 3 2 8 3 2" xfId="45552"/>
    <cellStyle name="Comma 6 3 2 8 4" xfId="45553"/>
    <cellStyle name="Comma 6 3 2 8 5" xfId="45554"/>
    <cellStyle name="Comma 6 3 2 9" xfId="45555"/>
    <cellStyle name="Comma 6 3 2 9 2" xfId="45556"/>
    <cellStyle name="Comma 6 3 2 9 2 2" xfId="45557"/>
    <cellStyle name="Comma 6 3 2 9 2 2 2" xfId="45558"/>
    <cellStyle name="Comma 6 3 2 9 2 3" xfId="45559"/>
    <cellStyle name="Comma 6 3 2 9 3" xfId="45560"/>
    <cellStyle name="Comma 6 3 2 9 3 2" xfId="45561"/>
    <cellStyle name="Comma 6 3 2 9 4" xfId="45562"/>
    <cellStyle name="Comma 6 3 2 9 5" xfId="45563"/>
    <cellStyle name="Comma 6 3 20" xfId="45564"/>
    <cellStyle name="Comma 6 3 21" xfId="45565"/>
    <cellStyle name="Comma 6 3 22" xfId="45069"/>
    <cellStyle name="Comma 6 3 3" xfId="45566"/>
    <cellStyle name="Comma 6 3 3 10" xfId="45567"/>
    <cellStyle name="Comma 6 3 3 10 2" xfId="45568"/>
    <cellStyle name="Comma 6 3 3 11" xfId="45569"/>
    <cellStyle name="Comma 6 3 3 11 2" xfId="45570"/>
    <cellStyle name="Comma 6 3 3 12" xfId="45571"/>
    <cellStyle name="Comma 6 3 3 13" xfId="45572"/>
    <cellStyle name="Comma 6 3 3 14" xfId="45573"/>
    <cellStyle name="Comma 6 3 3 15" xfId="45574"/>
    <cellStyle name="Comma 6 3 3 16" xfId="45575"/>
    <cellStyle name="Comma 6 3 3 17" xfId="45576"/>
    <cellStyle name="Comma 6 3 3 2" xfId="45577"/>
    <cellStyle name="Comma 6 3 3 2 10" xfId="45578"/>
    <cellStyle name="Comma 6 3 3 2 11" xfId="45579"/>
    <cellStyle name="Comma 6 3 3 2 12" xfId="45580"/>
    <cellStyle name="Comma 6 3 3 2 13" xfId="45581"/>
    <cellStyle name="Comma 6 3 3 2 14" xfId="45582"/>
    <cellStyle name="Comma 6 3 3 2 2" xfId="45583"/>
    <cellStyle name="Comma 6 3 3 2 2 2" xfId="45584"/>
    <cellStyle name="Comma 6 3 3 2 2 2 2" xfId="45585"/>
    <cellStyle name="Comma 6 3 3 2 2 2 2 2" xfId="45586"/>
    <cellStyle name="Comma 6 3 3 2 2 2 3" xfId="45587"/>
    <cellStyle name="Comma 6 3 3 2 2 3" xfId="45588"/>
    <cellStyle name="Comma 6 3 3 2 2 3 2" xfId="45589"/>
    <cellStyle name="Comma 6 3 3 2 2 4" xfId="45590"/>
    <cellStyle name="Comma 6 3 3 2 2 5" xfId="45591"/>
    <cellStyle name="Comma 6 3 3 2 2 6" xfId="45592"/>
    <cellStyle name="Comma 6 3 3 2 2 7" xfId="45593"/>
    <cellStyle name="Comma 6 3 3 2 2 8" xfId="45594"/>
    <cellStyle name="Comma 6 3 3 2 3" xfId="45595"/>
    <cellStyle name="Comma 6 3 3 2 3 2" xfId="45596"/>
    <cellStyle name="Comma 6 3 3 2 3 2 2" xfId="45597"/>
    <cellStyle name="Comma 6 3 3 2 3 2 2 2" xfId="45598"/>
    <cellStyle name="Comma 6 3 3 2 3 2 3" xfId="45599"/>
    <cellStyle name="Comma 6 3 3 2 3 3" xfId="45600"/>
    <cellStyle name="Comma 6 3 3 2 3 3 2" xfId="45601"/>
    <cellStyle name="Comma 6 3 3 2 3 4" xfId="45602"/>
    <cellStyle name="Comma 6 3 3 2 3 5" xfId="45603"/>
    <cellStyle name="Comma 6 3 3 2 3 6" xfId="45604"/>
    <cellStyle name="Comma 6 3 3 2 3 7" xfId="45605"/>
    <cellStyle name="Comma 6 3 3 2 3 8" xfId="45606"/>
    <cellStyle name="Comma 6 3 3 2 4" xfId="45607"/>
    <cellStyle name="Comma 6 3 3 2 4 2" xfId="45608"/>
    <cellStyle name="Comma 6 3 3 2 4 2 2" xfId="45609"/>
    <cellStyle name="Comma 6 3 3 2 4 2 2 2" xfId="45610"/>
    <cellStyle name="Comma 6 3 3 2 4 2 3" xfId="45611"/>
    <cellStyle name="Comma 6 3 3 2 4 3" xfId="45612"/>
    <cellStyle name="Comma 6 3 3 2 4 3 2" xfId="45613"/>
    <cellStyle name="Comma 6 3 3 2 4 4" xfId="45614"/>
    <cellStyle name="Comma 6 3 3 2 4 5" xfId="45615"/>
    <cellStyle name="Comma 6 3 3 2 5" xfId="45616"/>
    <cellStyle name="Comma 6 3 3 2 5 2" xfId="45617"/>
    <cellStyle name="Comma 6 3 3 2 5 2 2" xfId="45618"/>
    <cellStyle name="Comma 6 3 3 2 5 2 2 2" xfId="45619"/>
    <cellStyle name="Comma 6 3 3 2 5 2 3" xfId="45620"/>
    <cellStyle name="Comma 6 3 3 2 5 3" xfId="45621"/>
    <cellStyle name="Comma 6 3 3 2 5 3 2" xfId="45622"/>
    <cellStyle name="Comma 6 3 3 2 5 4" xfId="45623"/>
    <cellStyle name="Comma 6 3 3 2 5 5" xfId="45624"/>
    <cellStyle name="Comma 6 3 3 2 6" xfId="45625"/>
    <cellStyle name="Comma 6 3 3 2 6 2" xfId="45626"/>
    <cellStyle name="Comma 6 3 3 2 6 2 2" xfId="45627"/>
    <cellStyle name="Comma 6 3 3 2 6 3" xfId="45628"/>
    <cellStyle name="Comma 6 3 3 2 7" xfId="45629"/>
    <cellStyle name="Comma 6 3 3 2 7 2" xfId="45630"/>
    <cellStyle name="Comma 6 3 3 2 8" xfId="45631"/>
    <cellStyle name="Comma 6 3 3 2 8 2" xfId="45632"/>
    <cellStyle name="Comma 6 3 3 2 9" xfId="45633"/>
    <cellStyle name="Comma 6 3 3 3" xfId="45634"/>
    <cellStyle name="Comma 6 3 3 3 10" xfId="45635"/>
    <cellStyle name="Comma 6 3 3 3 11" xfId="45636"/>
    <cellStyle name="Comma 6 3 3 3 12" xfId="45637"/>
    <cellStyle name="Comma 6 3 3 3 13" xfId="45638"/>
    <cellStyle name="Comma 6 3 3 3 14" xfId="45639"/>
    <cellStyle name="Comma 6 3 3 3 2" xfId="45640"/>
    <cellStyle name="Comma 6 3 3 3 2 2" xfId="45641"/>
    <cellStyle name="Comma 6 3 3 3 2 2 2" xfId="45642"/>
    <cellStyle name="Comma 6 3 3 3 2 2 2 2" xfId="45643"/>
    <cellStyle name="Comma 6 3 3 3 2 2 3" xfId="45644"/>
    <cellStyle name="Comma 6 3 3 3 2 3" xfId="45645"/>
    <cellStyle name="Comma 6 3 3 3 2 3 2" xfId="45646"/>
    <cellStyle name="Comma 6 3 3 3 2 4" xfId="45647"/>
    <cellStyle name="Comma 6 3 3 3 2 5" xfId="45648"/>
    <cellStyle name="Comma 6 3 3 3 2 6" xfId="45649"/>
    <cellStyle name="Comma 6 3 3 3 2 7" xfId="45650"/>
    <cellStyle name="Comma 6 3 3 3 2 8" xfId="45651"/>
    <cellStyle name="Comma 6 3 3 3 3" xfId="45652"/>
    <cellStyle name="Comma 6 3 3 3 3 2" xfId="45653"/>
    <cellStyle name="Comma 6 3 3 3 3 2 2" xfId="45654"/>
    <cellStyle name="Comma 6 3 3 3 3 2 2 2" xfId="45655"/>
    <cellStyle name="Comma 6 3 3 3 3 2 3" xfId="45656"/>
    <cellStyle name="Comma 6 3 3 3 3 3" xfId="45657"/>
    <cellStyle name="Comma 6 3 3 3 3 3 2" xfId="45658"/>
    <cellStyle name="Comma 6 3 3 3 3 4" xfId="45659"/>
    <cellStyle name="Comma 6 3 3 3 3 5" xfId="45660"/>
    <cellStyle name="Comma 6 3 3 3 3 6" xfId="45661"/>
    <cellStyle name="Comma 6 3 3 3 3 7" xfId="45662"/>
    <cellStyle name="Comma 6 3 3 3 3 8" xfId="45663"/>
    <cellStyle name="Comma 6 3 3 3 4" xfId="45664"/>
    <cellStyle name="Comma 6 3 3 3 4 2" xfId="45665"/>
    <cellStyle name="Comma 6 3 3 3 4 2 2" xfId="45666"/>
    <cellStyle name="Comma 6 3 3 3 4 2 2 2" xfId="45667"/>
    <cellStyle name="Comma 6 3 3 3 4 2 3" xfId="45668"/>
    <cellStyle name="Comma 6 3 3 3 4 3" xfId="45669"/>
    <cellStyle name="Comma 6 3 3 3 4 3 2" xfId="45670"/>
    <cellStyle name="Comma 6 3 3 3 4 4" xfId="45671"/>
    <cellStyle name="Comma 6 3 3 3 4 5" xfId="45672"/>
    <cellStyle name="Comma 6 3 3 3 5" xfId="45673"/>
    <cellStyle name="Comma 6 3 3 3 5 2" xfId="45674"/>
    <cellStyle name="Comma 6 3 3 3 5 2 2" xfId="45675"/>
    <cellStyle name="Comma 6 3 3 3 5 2 2 2" xfId="45676"/>
    <cellStyle name="Comma 6 3 3 3 5 2 3" xfId="45677"/>
    <cellStyle name="Comma 6 3 3 3 5 3" xfId="45678"/>
    <cellStyle name="Comma 6 3 3 3 5 3 2" xfId="45679"/>
    <cellStyle name="Comma 6 3 3 3 5 4" xfId="45680"/>
    <cellStyle name="Comma 6 3 3 3 5 5" xfId="45681"/>
    <cellStyle name="Comma 6 3 3 3 6" xfId="45682"/>
    <cellStyle name="Comma 6 3 3 3 6 2" xfId="45683"/>
    <cellStyle name="Comma 6 3 3 3 6 2 2" xfId="45684"/>
    <cellStyle name="Comma 6 3 3 3 6 3" xfId="45685"/>
    <cellStyle name="Comma 6 3 3 3 7" xfId="45686"/>
    <cellStyle name="Comma 6 3 3 3 7 2" xfId="45687"/>
    <cellStyle name="Comma 6 3 3 3 8" xfId="45688"/>
    <cellStyle name="Comma 6 3 3 3 8 2" xfId="45689"/>
    <cellStyle name="Comma 6 3 3 3 9" xfId="45690"/>
    <cellStyle name="Comma 6 3 3 4" xfId="45691"/>
    <cellStyle name="Comma 6 3 3 4 10" xfId="45692"/>
    <cellStyle name="Comma 6 3 3 4 11" xfId="45693"/>
    <cellStyle name="Comma 6 3 3 4 12" xfId="45694"/>
    <cellStyle name="Comma 6 3 3 4 13" xfId="45695"/>
    <cellStyle name="Comma 6 3 3 4 14" xfId="45696"/>
    <cellStyle name="Comma 6 3 3 4 2" xfId="45697"/>
    <cellStyle name="Comma 6 3 3 4 2 2" xfId="45698"/>
    <cellStyle name="Comma 6 3 3 4 2 2 2" xfId="45699"/>
    <cellStyle name="Comma 6 3 3 4 2 2 2 2" xfId="45700"/>
    <cellStyle name="Comma 6 3 3 4 2 2 3" xfId="45701"/>
    <cellStyle name="Comma 6 3 3 4 2 3" xfId="45702"/>
    <cellStyle name="Comma 6 3 3 4 2 3 2" xfId="45703"/>
    <cellStyle name="Comma 6 3 3 4 2 4" xfId="45704"/>
    <cellStyle name="Comma 6 3 3 4 2 5" xfId="45705"/>
    <cellStyle name="Comma 6 3 3 4 2 6" xfId="45706"/>
    <cellStyle name="Comma 6 3 3 4 2 7" xfId="45707"/>
    <cellStyle name="Comma 6 3 3 4 2 8" xfId="45708"/>
    <cellStyle name="Comma 6 3 3 4 3" xfId="45709"/>
    <cellStyle name="Comma 6 3 3 4 3 2" xfId="45710"/>
    <cellStyle name="Comma 6 3 3 4 3 2 2" xfId="45711"/>
    <cellStyle name="Comma 6 3 3 4 3 2 2 2" xfId="45712"/>
    <cellStyle name="Comma 6 3 3 4 3 2 3" xfId="45713"/>
    <cellStyle name="Comma 6 3 3 4 3 3" xfId="45714"/>
    <cellStyle name="Comma 6 3 3 4 3 3 2" xfId="45715"/>
    <cellStyle name="Comma 6 3 3 4 3 4" xfId="45716"/>
    <cellStyle name="Comma 6 3 3 4 3 5" xfId="45717"/>
    <cellStyle name="Comma 6 3 3 4 3 6" xfId="45718"/>
    <cellStyle name="Comma 6 3 3 4 3 7" xfId="45719"/>
    <cellStyle name="Comma 6 3 3 4 3 8" xfId="45720"/>
    <cellStyle name="Comma 6 3 3 4 4" xfId="45721"/>
    <cellStyle name="Comma 6 3 3 4 4 2" xfId="45722"/>
    <cellStyle name="Comma 6 3 3 4 4 2 2" xfId="45723"/>
    <cellStyle name="Comma 6 3 3 4 4 2 2 2" xfId="45724"/>
    <cellStyle name="Comma 6 3 3 4 4 2 3" xfId="45725"/>
    <cellStyle name="Comma 6 3 3 4 4 3" xfId="45726"/>
    <cellStyle name="Comma 6 3 3 4 4 3 2" xfId="45727"/>
    <cellStyle name="Comma 6 3 3 4 4 4" xfId="45728"/>
    <cellStyle name="Comma 6 3 3 4 4 5" xfId="45729"/>
    <cellStyle name="Comma 6 3 3 4 5" xfId="45730"/>
    <cellStyle name="Comma 6 3 3 4 5 2" xfId="45731"/>
    <cellStyle name="Comma 6 3 3 4 5 2 2" xfId="45732"/>
    <cellStyle name="Comma 6 3 3 4 5 2 2 2" xfId="45733"/>
    <cellStyle name="Comma 6 3 3 4 5 2 3" xfId="45734"/>
    <cellStyle name="Comma 6 3 3 4 5 3" xfId="45735"/>
    <cellStyle name="Comma 6 3 3 4 5 3 2" xfId="45736"/>
    <cellStyle name="Comma 6 3 3 4 5 4" xfId="45737"/>
    <cellStyle name="Comma 6 3 3 4 5 5" xfId="45738"/>
    <cellStyle name="Comma 6 3 3 4 6" xfId="45739"/>
    <cellStyle name="Comma 6 3 3 4 6 2" xfId="45740"/>
    <cellStyle name="Comma 6 3 3 4 6 2 2" xfId="45741"/>
    <cellStyle name="Comma 6 3 3 4 6 3" xfId="45742"/>
    <cellStyle name="Comma 6 3 3 4 7" xfId="45743"/>
    <cellStyle name="Comma 6 3 3 4 7 2" xfId="45744"/>
    <cellStyle name="Comma 6 3 3 4 8" xfId="45745"/>
    <cellStyle name="Comma 6 3 3 4 8 2" xfId="45746"/>
    <cellStyle name="Comma 6 3 3 4 9" xfId="45747"/>
    <cellStyle name="Comma 6 3 3 5" xfId="45748"/>
    <cellStyle name="Comma 6 3 3 5 2" xfId="45749"/>
    <cellStyle name="Comma 6 3 3 5 2 2" xfId="45750"/>
    <cellStyle name="Comma 6 3 3 5 2 2 2" xfId="45751"/>
    <cellStyle name="Comma 6 3 3 5 2 3" xfId="45752"/>
    <cellStyle name="Comma 6 3 3 5 3" xfId="45753"/>
    <cellStyle name="Comma 6 3 3 5 3 2" xfId="45754"/>
    <cellStyle name="Comma 6 3 3 5 4" xfId="45755"/>
    <cellStyle name="Comma 6 3 3 5 5" xfId="45756"/>
    <cellStyle name="Comma 6 3 3 5 6" xfId="45757"/>
    <cellStyle name="Comma 6 3 3 5 7" xfId="45758"/>
    <cellStyle name="Comma 6 3 3 5 8" xfId="45759"/>
    <cellStyle name="Comma 6 3 3 6" xfId="45760"/>
    <cellStyle name="Comma 6 3 3 6 2" xfId="45761"/>
    <cellStyle name="Comma 6 3 3 6 2 2" xfId="45762"/>
    <cellStyle name="Comma 6 3 3 6 2 2 2" xfId="45763"/>
    <cellStyle name="Comma 6 3 3 6 2 3" xfId="45764"/>
    <cellStyle name="Comma 6 3 3 6 3" xfId="45765"/>
    <cellStyle name="Comma 6 3 3 6 3 2" xfId="45766"/>
    <cellStyle name="Comma 6 3 3 6 4" xfId="45767"/>
    <cellStyle name="Comma 6 3 3 6 5" xfId="45768"/>
    <cellStyle name="Comma 6 3 3 6 6" xfId="45769"/>
    <cellStyle name="Comma 6 3 3 6 7" xfId="45770"/>
    <cellStyle name="Comma 6 3 3 6 8" xfId="45771"/>
    <cellStyle name="Comma 6 3 3 7" xfId="45772"/>
    <cellStyle name="Comma 6 3 3 7 2" xfId="45773"/>
    <cellStyle name="Comma 6 3 3 7 2 2" xfId="45774"/>
    <cellStyle name="Comma 6 3 3 7 2 2 2" xfId="45775"/>
    <cellStyle name="Comma 6 3 3 7 2 3" xfId="45776"/>
    <cellStyle name="Comma 6 3 3 7 3" xfId="45777"/>
    <cellStyle name="Comma 6 3 3 7 3 2" xfId="45778"/>
    <cellStyle name="Comma 6 3 3 7 4" xfId="45779"/>
    <cellStyle name="Comma 6 3 3 7 5" xfId="45780"/>
    <cellStyle name="Comma 6 3 3 8" xfId="45781"/>
    <cellStyle name="Comma 6 3 3 8 2" xfId="45782"/>
    <cellStyle name="Comma 6 3 3 8 2 2" xfId="45783"/>
    <cellStyle name="Comma 6 3 3 8 2 2 2" xfId="45784"/>
    <cellStyle name="Comma 6 3 3 8 2 3" xfId="45785"/>
    <cellStyle name="Comma 6 3 3 8 3" xfId="45786"/>
    <cellStyle name="Comma 6 3 3 8 3 2" xfId="45787"/>
    <cellStyle name="Comma 6 3 3 8 4" xfId="45788"/>
    <cellStyle name="Comma 6 3 3 8 5" xfId="45789"/>
    <cellStyle name="Comma 6 3 3 9" xfId="45790"/>
    <cellStyle name="Comma 6 3 3 9 2" xfId="45791"/>
    <cellStyle name="Comma 6 3 3 9 2 2" xfId="45792"/>
    <cellStyle name="Comma 6 3 3 9 3" xfId="45793"/>
    <cellStyle name="Comma 6 3 4" xfId="45794"/>
    <cellStyle name="Comma 6 3 4 10" xfId="45795"/>
    <cellStyle name="Comma 6 3 4 11" xfId="45796"/>
    <cellStyle name="Comma 6 3 4 12" xfId="45797"/>
    <cellStyle name="Comma 6 3 4 13" xfId="45798"/>
    <cellStyle name="Comma 6 3 4 14" xfId="45799"/>
    <cellStyle name="Comma 6 3 4 2" xfId="45800"/>
    <cellStyle name="Comma 6 3 4 2 2" xfId="45801"/>
    <cellStyle name="Comma 6 3 4 2 2 2" xfId="45802"/>
    <cellStyle name="Comma 6 3 4 2 2 2 2" xfId="45803"/>
    <cellStyle name="Comma 6 3 4 2 2 3" xfId="45804"/>
    <cellStyle name="Comma 6 3 4 2 3" xfId="45805"/>
    <cellStyle name="Comma 6 3 4 2 3 2" xfId="45806"/>
    <cellStyle name="Comma 6 3 4 2 4" xfId="45807"/>
    <cellStyle name="Comma 6 3 4 2 5" xfId="45808"/>
    <cellStyle name="Comma 6 3 4 2 6" xfId="45809"/>
    <cellStyle name="Comma 6 3 4 2 7" xfId="45810"/>
    <cellStyle name="Comma 6 3 4 2 8" xfId="45811"/>
    <cellStyle name="Comma 6 3 4 3" xfId="45812"/>
    <cellStyle name="Comma 6 3 4 3 2" xfId="45813"/>
    <cellStyle name="Comma 6 3 4 3 2 2" xfId="45814"/>
    <cellStyle name="Comma 6 3 4 3 2 2 2" xfId="45815"/>
    <cellStyle name="Comma 6 3 4 3 2 3" xfId="45816"/>
    <cellStyle name="Comma 6 3 4 3 3" xfId="45817"/>
    <cellStyle name="Comma 6 3 4 3 3 2" xfId="45818"/>
    <cellStyle name="Comma 6 3 4 3 4" xfId="45819"/>
    <cellStyle name="Comma 6 3 4 3 5" xfId="45820"/>
    <cellStyle name="Comma 6 3 4 3 6" xfId="45821"/>
    <cellStyle name="Comma 6 3 4 3 7" xfId="45822"/>
    <cellStyle name="Comma 6 3 4 3 8" xfId="45823"/>
    <cellStyle name="Comma 6 3 4 4" xfId="45824"/>
    <cellStyle name="Comma 6 3 4 4 2" xfId="45825"/>
    <cellStyle name="Comma 6 3 4 4 2 2" xfId="45826"/>
    <cellStyle name="Comma 6 3 4 4 2 2 2" xfId="45827"/>
    <cellStyle name="Comma 6 3 4 4 2 3" xfId="45828"/>
    <cellStyle name="Comma 6 3 4 4 3" xfId="45829"/>
    <cellStyle name="Comma 6 3 4 4 3 2" xfId="45830"/>
    <cellStyle name="Comma 6 3 4 4 4" xfId="45831"/>
    <cellStyle name="Comma 6 3 4 4 5" xfId="45832"/>
    <cellStyle name="Comma 6 3 4 5" xfId="45833"/>
    <cellStyle name="Comma 6 3 4 5 2" xfId="45834"/>
    <cellStyle name="Comma 6 3 4 5 2 2" xfId="45835"/>
    <cellStyle name="Comma 6 3 4 5 2 2 2" xfId="45836"/>
    <cellStyle name="Comma 6 3 4 5 2 3" xfId="45837"/>
    <cellStyle name="Comma 6 3 4 5 3" xfId="45838"/>
    <cellStyle name="Comma 6 3 4 5 3 2" xfId="45839"/>
    <cellStyle name="Comma 6 3 4 5 4" xfId="45840"/>
    <cellStyle name="Comma 6 3 4 5 5" xfId="45841"/>
    <cellStyle name="Comma 6 3 4 6" xfId="45842"/>
    <cellStyle name="Comma 6 3 4 6 2" xfId="45843"/>
    <cellStyle name="Comma 6 3 4 6 2 2" xfId="45844"/>
    <cellStyle name="Comma 6 3 4 6 3" xfId="45845"/>
    <cellStyle name="Comma 6 3 4 7" xfId="45846"/>
    <cellStyle name="Comma 6 3 4 7 2" xfId="45847"/>
    <cellStyle name="Comma 6 3 4 8" xfId="45848"/>
    <cellStyle name="Comma 6 3 4 8 2" xfId="45849"/>
    <cellStyle name="Comma 6 3 4 9" xfId="45850"/>
    <cellStyle name="Comma 6 3 5" xfId="45851"/>
    <cellStyle name="Comma 6 3 5 10" xfId="45852"/>
    <cellStyle name="Comma 6 3 5 11" xfId="45853"/>
    <cellStyle name="Comma 6 3 5 12" xfId="45854"/>
    <cellStyle name="Comma 6 3 5 13" xfId="45855"/>
    <cellStyle name="Comma 6 3 5 14" xfId="45856"/>
    <cellStyle name="Comma 6 3 5 2" xfId="45857"/>
    <cellStyle name="Comma 6 3 5 2 2" xfId="45858"/>
    <cellStyle name="Comma 6 3 5 2 2 2" xfId="45859"/>
    <cellStyle name="Comma 6 3 5 2 2 2 2" xfId="45860"/>
    <cellStyle name="Comma 6 3 5 2 2 3" xfId="45861"/>
    <cellStyle name="Comma 6 3 5 2 3" xfId="45862"/>
    <cellStyle name="Comma 6 3 5 2 3 2" xfId="45863"/>
    <cellStyle name="Comma 6 3 5 2 4" xfId="45864"/>
    <cellStyle name="Comma 6 3 5 2 5" xfId="45865"/>
    <cellStyle name="Comma 6 3 5 2 6" xfId="45866"/>
    <cellStyle name="Comma 6 3 5 2 7" xfId="45867"/>
    <cellStyle name="Comma 6 3 5 2 8" xfId="45868"/>
    <cellStyle name="Comma 6 3 5 3" xfId="45869"/>
    <cellStyle name="Comma 6 3 5 3 2" xfId="45870"/>
    <cellStyle name="Comma 6 3 5 3 2 2" xfId="45871"/>
    <cellStyle name="Comma 6 3 5 3 2 2 2" xfId="45872"/>
    <cellStyle name="Comma 6 3 5 3 2 3" xfId="45873"/>
    <cellStyle name="Comma 6 3 5 3 3" xfId="45874"/>
    <cellStyle name="Comma 6 3 5 3 3 2" xfId="45875"/>
    <cellStyle name="Comma 6 3 5 3 4" xfId="45876"/>
    <cellStyle name="Comma 6 3 5 3 5" xfId="45877"/>
    <cellStyle name="Comma 6 3 5 3 6" xfId="45878"/>
    <cellStyle name="Comma 6 3 5 3 7" xfId="45879"/>
    <cellStyle name="Comma 6 3 5 3 8" xfId="45880"/>
    <cellStyle name="Comma 6 3 5 4" xfId="45881"/>
    <cellStyle name="Comma 6 3 5 4 2" xfId="45882"/>
    <cellStyle name="Comma 6 3 5 4 2 2" xfId="45883"/>
    <cellStyle name="Comma 6 3 5 4 2 2 2" xfId="45884"/>
    <cellStyle name="Comma 6 3 5 4 2 3" xfId="45885"/>
    <cellStyle name="Comma 6 3 5 4 3" xfId="45886"/>
    <cellStyle name="Comma 6 3 5 4 3 2" xfId="45887"/>
    <cellStyle name="Comma 6 3 5 4 4" xfId="45888"/>
    <cellStyle name="Comma 6 3 5 4 5" xfId="45889"/>
    <cellStyle name="Comma 6 3 5 5" xfId="45890"/>
    <cellStyle name="Comma 6 3 5 5 2" xfId="45891"/>
    <cellStyle name="Comma 6 3 5 5 2 2" xfId="45892"/>
    <cellStyle name="Comma 6 3 5 5 2 2 2" xfId="45893"/>
    <cellStyle name="Comma 6 3 5 5 2 3" xfId="45894"/>
    <cellStyle name="Comma 6 3 5 5 3" xfId="45895"/>
    <cellStyle name="Comma 6 3 5 5 3 2" xfId="45896"/>
    <cellStyle name="Comma 6 3 5 5 4" xfId="45897"/>
    <cellStyle name="Comma 6 3 5 5 5" xfId="45898"/>
    <cellStyle name="Comma 6 3 5 6" xfId="45899"/>
    <cellStyle name="Comma 6 3 5 6 2" xfId="45900"/>
    <cellStyle name="Comma 6 3 5 6 2 2" xfId="45901"/>
    <cellStyle name="Comma 6 3 5 6 3" xfId="45902"/>
    <cellStyle name="Comma 6 3 5 7" xfId="45903"/>
    <cellStyle name="Comma 6 3 5 7 2" xfId="45904"/>
    <cellStyle name="Comma 6 3 5 8" xfId="45905"/>
    <cellStyle name="Comma 6 3 5 8 2" xfId="45906"/>
    <cellStyle name="Comma 6 3 5 9" xfId="45907"/>
    <cellStyle name="Comma 6 3 6" xfId="45908"/>
    <cellStyle name="Comma 6 3 6 10" xfId="45909"/>
    <cellStyle name="Comma 6 3 6 11" xfId="45910"/>
    <cellStyle name="Comma 6 3 6 12" xfId="45911"/>
    <cellStyle name="Comma 6 3 6 13" xfId="45912"/>
    <cellStyle name="Comma 6 3 6 14" xfId="45913"/>
    <cellStyle name="Comma 6 3 6 2" xfId="45914"/>
    <cellStyle name="Comma 6 3 6 2 2" xfId="45915"/>
    <cellStyle name="Comma 6 3 6 2 2 2" xfId="45916"/>
    <cellStyle name="Comma 6 3 6 2 2 2 2" xfId="45917"/>
    <cellStyle name="Comma 6 3 6 2 2 3" xfId="45918"/>
    <cellStyle name="Comma 6 3 6 2 3" xfId="45919"/>
    <cellStyle name="Comma 6 3 6 2 3 2" xfId="45920"/>
    <cellStyle name="Comma 6 3 6 2 4" xfId="45921"/>
    <cellStyle name="Comma 6 3 6 2 5" xfId="45922"/>
    <cellStyle name="Comma 6 3 6 2 6" xfId="45923"/>
    <cellStyle name="Comma 6 3 6 2 7" xfId="45924"/>
    <cellStyle name="Comma 6 3 6 2 8" xfId="45925"/>
    <cellStyle name="Comma 6 3 6 3" xfId="45926"/>
    <cellStyle name="Comma 6 3 6 3 2" xfId="45927"/>
    <cellStyle name="Comma 6 3 6 3 2 2" xfId="45928"/>
    <cellStyle name="Comma 6 3 6 3 2 2 2" xfId="45929"/>
    <cellStyle name="Comma 6 3 6 3 2 3" xfId="45930"/>
    <cellStyle name="Comma 6 3 6 3 3" xfId="45931"/>
    <cellStyle name="Comma 6 3 6 3 3 2" xfId="45932"/>
    <cellStyle name="Comma 6 3 6 3 4" xfId="45933"/>
    <cellStyle name="Comma 6 3 6 3 5" xfId="45934"/>
    <cellStyle name="Comma 6 3 6 3 6" xfId="45935"/>
    <cellStyle name="Comma 6 3 6 3 7" xfId="45936"/>
    <cellStyle name="Comma 6 3 6 3 8" xfId="45937"/>
    <cellStyle name="Comma 6 3 6 4" xfId="45938"/>
    <cellStyle name="Comma 6 3 6 4 2" xfId="45939"/>
    <cellStyle name="Comma 6 3 6 4 2 2" xfId="45940"/>
    <cellStyle name="Comma 6 3 6 4 2 2 2" xfId="45941"/>
    <cellStyle name="Comma 6 3 6 4 2 3" xfId="45942"/>
    <cellStyle name="Comma 6 3 6 4 3" xfId="45943"/>
    <cellStyle name="Comma 6 3 6 4 3 2" xfId="45944"/>
    <cellStyle name="Comma 6 3 6 4 4" xfId="45945"/>
    <cellStyle name="Comma 6 3 6 4 5" xfId="45946"/>
    <cellStyle name="Comma 6 3 6 5" xfId="45947"/>
    <cellStyle name="Comma 6 3 6 5 2" xfId="45948"/>
    <cellStyle name="Comma 6 3 6 5 2 2" xfId="45949"/>
    <cellStyle name="Comma 6 3 6 5 2 2 2" xfId="45950"/>
    <cellStyle name="Comma 6 3 6 5 2 3" xfId="45951"/>
    <cellStyle name="Comma 6 3 6 5 3" xfId="45952"/>
    <cellStyle name="Comma 6 3 6 5 3 2" xfId="45953"/>
    <cellStyle name="Comma 6 3 6 5 4" xfId="45954"/>
    <cellStyle name="Comma 6 3 6 5 5" xfId="45955"/>
    <cellStyle name="Comma 6 3 6 6" xfId="45956"/>
    <cellStyle name="Comma 6 3 6 6 2" xfId="45957"/>
    <cellStyle name="Comma 6 3 6 6 2 2" xfId="45958"/>
    <cellStyle name="Comma 6 3 6 6 3" xfId="45959"/>
    <cellStyle name="Comma 6 3 6 7" xfId="45960"/>
    <cellStyle name="Comma 6 3 6 7 2" xfId="45961"/>
    <cellStyle name="Comma 6 3 6 8" xfId="45962"/>
    <cellStyle name="Comma 6 3 6 8 2" xfId="45963"/>
    <cellStyle name="Comma 6 3 6 9" xfId="45964"/>
    <cellStyle name="Comma 6 3 7" xfId="45965"/>
    <cellStyle name="Comma 6 3 7 10" xfId="45966"/>
    <cellStyle name="Comma 6 3 7 11" xfId="45967"/>
    <cellStyle name="Comma 6 3 7 12" xfId="45968"/>
    <cellStyle name="Comma 6 3 7 13" xfId="45969"/>
    <cellStyle name="Comma 6 3 7 14" xfId="45970"/>
    <cellStyle name="Comma 6 3 7 2" xfId="45971"/>
    <cellStyle name="Comma 6 3 7 2 2" xfId="45972"/>
    <cellStyle name="Comma 6 3 7 2 2 2" xfId="45973"/>
    <cellStyle name="Comma 6 3 7 2 2 2 2" xfId="45974"/>
    <cellStyle name="Comma 6 3 7 2 2 3" xfId="45975"/>
    <cellStyle name="Comma 6 3 7 2 3" xfId="45976"/>
    <cellStyle name="Comma 6 3 7 2 3 2" xfId="45977"/>
    <cellStyle name="Comma 6 3 7 2 4" xfId="45978"/>
    <cellStyle name="Comma 6 3 7 2 5" xfId="45979"/>
    <cellStyle name="Comma 6 3 7 3" xfId="45980"/>
    <cellStyle name="Comma 6 3 7 3 2" xfId="45981"/>
    <cellStyle name="Comma 6 3 7 3 2 2" xfId="45982"/>
    <cellStyle name="Comma 6 3 7 3 2 2 2" xfId="45983"/>
    <cellStyle name="Comma 6 3 7 3 2 3" xfId="45984"/>
    <cellStyle name="Comma 6 3 7 3 3" xfId="45985"/>
    <cellStyle name="Comma 6 3 7 3 3 2" xfId="45986"/>
    <cellStyle name="Comma 6 3 7 3 4" xfId="45987"/>
    <cellStyle name="Comma 6 3 7 3 5" xfId="45988"/>
    <cellStyle name="Comma 6 3 7 4" xfId="45989"/>
    <cellStyle name="Comma 6 3 7 4 2" xfId="45990"/>
    <cellStyle name="Comma 6 3 7 4 2 2" xfId="45991"/>
    <cellStyle name="Comma 6 3 7 4 2 2 2" xfId="45992"/>
    <cellStyle name="Comma 6 3 7 4 2 3" xfId="45993"/>
    <cellStyle name="Comma 6 3 7 4 3" xfId="45994"/>
    <cellStyle name="Comma 6 3 7 4 3 2" xfId="45995"/>
    <cellStyle name="Comma 6 3 7 4 4" xfId="45996"/>
    <cellStyle name="Comma 6 3 7 4 5" xfId="45997"/>
    <cellStyle name="Comma 6 3 7 5" xfId="45998"/>
    <cellStyle name="Comma 6 3 7 5 2" xfId="45999"/>
    <cellStyle name="Comma 6 3 7 5 2 2" xfId="46000"/>
    <cellStyle name="Comma 6 3 7 5 2 2 2" xfId="46001"/>
    <cellStyle name="Comma 6 3 7 5 2 3" xfId="46002"/>
    <cellStyle name="Comma 6 3 7 5 3" xfId="46003"/>
    <cellStyle name="Comma 6 3 7 5 3 2" xfId="46004"/>
    <cellStyle name="Comma 6 3 7 5 4" xfId="46005"/>
    <cellStyle name="Comma 6 3 7 5 5" xfId="46006"/>
    <cellStyle name="Comma 6 3 7 6" xfId="46007"/>
    <cellStyle name="Comma 6 3 7 6 2" xfId="46008"/>
    <cellStyle name="Comma 6 3 7 6 2 2" xfId="46009"/>
    <cellStyle name="Comma 6 3 7 6 3" xfId="46010"/>
    <cellStyle name="Comma 6 3 7 7" xfId="46011"/>
    <cellStyle name="Comma 6 3 7 7 2" xfId="46012"/>
    <cellStyle name="Comma 6 3 7 8" xfId="46013"/>
    <cellStyle name="Comma 6 3 7 8 2" xfId="46014"/>
    <cellStyle name="Comma 6 3 7 9" xfId="46015"/>
    <cellStyle name="Comma 6 3 8" xfId="46016"/>
    <cellStyle name="Comma 6 3 8 2" xfId="46017"/>
    <cellStyle name="Comma 6 3 8 3" xfId="46018"/>
    <cellStyle name="Comma 6 3 8 4" xfId="46019"/>
    <cellStyle name="Comma 6 3 8 5" xfId="46020"/>
    <cellStyle name="Comma 6 3 9" xfId="46021"/>
    <cellStyle name="Comma 6 3 9 2" xfId="46022"/>
    <cellStyle name="Comma 6 3 9 2 2" xfId="46023"/>
    <cellStyle name="Comma 6 3 9 2 2 2" xfId="46024"/>
    <cellStyle name="Comma 6 3 9 2 3" xfId="46025"/>
    <cellStyle name="Comma 6 3 9 3" xfId="46026"/>
    <cellStyle name="Comma 6 3 9 3 2" xfId="46027"/>
    <cellStyle name="Comma 6 3 9 4" xfId="46028"/>
    <cellStyle name="Comma 6 3 9 5" xfId="46029"/>
    <cellStyle name="Comma 6 4" xfId="63"/>
    <cellStyle name="Comma 6 4 10" xfId="46031"/>
    <cellStyle name="Comma 6 4 10 2" xfId="46032"/>
    <cellStyle name="Comma 6 4 10 2 2" xfId="46033"/>
    <cellStyle name="Comma 6 4 10 2 2 2" xfId="46034"/>
    <cellStyle name="Comma 6 4 10 2 3" xfId="46035"/>
    <cellStyle name="Comma 6 4 10 3" xfId="46036"/>
    <cellStyle name="Comma 6 4 10 3 2" xfId="46037"/>
    <cellStyle name="Comma 6 4 10 4" xfId="46038"/>
    <cellStyle name="Comma 6 4 10 5" xfId="46039"/>
    <cellStyle name="Comma 6 4 11" xfId="46040"/>
    <cellStyle name="Comma 6 4 11 2" xfId="46041"/>
    <cellStyle name="Comma 6 4 11 2 2" xfId="46042"/>
    <cellStyle name="Comma 6 4 11 2 2 2" xfId="46043"/>
    <cellStyle name="Comma 6 4 11 2 3" xfId="46044"/>
    <cellStyle name="Comma 6 4 11 3" xfId="46045"/>
    <cellStyle name="Comma 6 4 11 3 2" xfId="46046"/>
    <cellStyle name="Comma 6 4 11 4" xfId="46047"/>
    <cellStyle name="Comma 6 4 11 5" xfId="46048"/>
    <cellStyle name="Comma 6 4 12" xfId="46049"/>
    <cellStyle name="Comma 6 4 12 2" xfId="46050"/>
    <cellStyle name="Comma 6 4 12 2 2" xfId="46051"/>
    <cellStyle name="Comma 6 4 12 3" xfId="46052"/>
    <cellStyle name="Comma 6 4 13" xfId="46053"/>
    <cellStyle name="Comma 6 4 13 2" xfId="46054"/>
    <cellStyle name="Comma 6 4 14" xfId="46055"/>
    <cellStyle name="Comma 6 4 14 2" xfId="46056"/>
    <cellStyle name="Comma 6 4 15" xfId="46057"/>
    <cellStyle name="Comma 6 4 16" xfId="46058"/>
    <cellStyle name="Comma 6 4 17" xfId="46059"/>
    <cellStyle name="Comma 6 4 18" xfId="46060"/>
    <cellStyle name="Comma 6 4 19" xfId="46061"/>
    <cellStyle name="Comma 6 4 2" xfId="46062"/>
    <cellStyle name="Comma 6 4 2 10" xfId="46063"/>
    <cellStyle name="Comma 6 4 2 10 2" xfId="46064"/>
    <cellStyle name="Comma 6 4 2 11" xfId="46065"/>
    <cellStyle name="Comma 6 4 2 11 2" xfId="46066"/>
    <cellStyle name="Comma 6 4 2 12" xfId="46067"/>
    <cellStyle name="Comma 6 4 2 13" xfId="46068"/>
    <cellStyle name="Comma 6 4 2 14" xfId="46069"/>
    <cellStyle name="Comma 6 4 2 15" xfId="46070"/>
    <cellStyle name="Comma 6 4 2 16" xfId="46071"/>
    <cellStyle name="Comma 6 4 2 17" xfId="46072"/>
    <cellStyle name="Comma 6 4 2 2" xfId="46073"/>
    <cellStyle name="Comma 6 4 2 2 10" xfId="46074"/>
    <cellStyle name="Comma 6 4 2 2 11" xfId="46075"/>
    <cellStyle name="Comma 6 4 2 2 12" xfId="46076"/>
    <cellStyle name="Comma 6 4 2 2 13" xfId="46077"/>
    <cellStyle name="Comma 6 4 2 2 14" xfId="46078"/>
    <cellStyle name="Comma 6 4 2 2 2" xfId="46079"/>
    <cellStyle name="Comma 6 4 2 2 2 2" xfId="46080"/>
    <cellStyle name="Comma 6 4 2 2 2 2 2" xfId="46081"/>
    <cellStyle name="Comma 6 4 2 2 2 2 2 2" xfId="46082"/>
    <cellStyle name="Comma 6 4 2 2 2 2 3" xfId="46083"/>
    <cellStyle name="Comma 6 4 2 2 2 3" xfId="46084"/>
    <cellStyle name="Comma 6 4 2 2 2 3 2" xfId="46085"/>
    <cellStyle name="Comma 6 4 2 2 2 4" xfId="46086"/>
    <cellStyle name="Comma 6 4 2 2 2 5" xfId="46087"/>
    <cellStyle name="Comma 6 4 2 2 2 6" xfId="46088"/>
    <cellStyle name="Comma 6 4 2 2 2 7" xfId="46089"/>
    <cellStyle name="Comma 6 4 2 2 2 8" xfId="46090"/>
    <cellStyle name="Comma 6 4 2 2 3" xfId="46091"/>
    <cellStyle name="Comma 6 4 2 2 3 2" xfId="46092"/>
    <cellStyle name="Comma 6 4 2 2 3 2 2" xfId="46093"/>
    <cellStyle name="Comma 6 4 2 2 3 2 2 2" xfId="46094"/>
    <cellStyle name="Comma 6 4 2 2 3 2 3" xfId="46095"/>
    <cellStyle name="Comma 6 4 2 2 3 3" xfId="46096"/>
    <cellStyle name="Comma 6 4 2 2 3 3 2" xfId="46097"/>
    <cellStyle name="Comma 6 4 2 2 3 4" xfId="46098"/>
    <cellStyle name="Comma 6 4 2 2 3 5" xfId="46099"/>
    <cellStyle name="Comma 6 4 2 2 3 6" xfId="46100"/>
    <cellStyle name="Comma 6 4 2 2 3 7" xfId="46101"/>
    <cellStyle name="Comma 6 4 2 2 3 8" xfId="46102"/>
    <cellStyle name="Comma 6 4 2 2 4" xfId="46103"/>
    <cellStyle name="Comma 6 4 2 2 4 2" xfId="46104"/>
    <cellStyle name="Comma 6 4 2 2 4 2 2" xfId="46105"/>
    <cellStyle name="Comma 6 4 2 2 4 2 2 2" xfId="46106"/>
    <cellStyle name="Comma 6 4 2 2 4 2 3" xfId="46107"/>
    <cellStyle name="Comma 6 4 2 2 4 3" xfId="46108"/>
    <cellStyle name="Comma 6 4 2 2 4 3 2" xfId="46109"/>
    <cellStyle name="Comma 6 4 2 2 4 4" xfId="46110"/>
    <cellStyle name="Comma 6 4 2 2 4 5" xfId="46111"/>
    <cellStyle name="Comma 6 4 2 2 5" xfId="46112"/>
    <cellStyle name="Comma 6 4 2 2 5 2" xfId="46113"/>
    <cellStyle name="Comma 6 4 2 2 5 2 2" xfId="46114"/>
    <cellStyle name="Comma 6 4 2 2 5 2 2 2" xfId="46115"/>
    <cellStyle name="Comma 6 4 2 2 5 2 3" xfId="46116"/>
    <cellStyle name="Comma 6 4 2 2 5 3" xfId="46117"/>
    <cellStyle name="Comma 6 4 2 2 5 3 2" xfId="46118"/>
    <cellStyle name="Comma 6 4 2 2 5 4" xfId="46119"/>
    <cellStyle name="Comma 6 4 2 2 5 5" xfId="46120"/>
    <cellStyle name="Comma 6 4 2 2 6" xfId="46121"/>
    <cellStyle name="Comma 6 4 2 2 6 2" xfId="46122"/>
    <cellStyle name="Comma 6 4 2 2 6 2 2" xfId="46123"/>
    <cellStyle name="Comma 6 4 2 2 6 3" xfId="46124"/>
    <cellStyle name="Comma 6 4 2 2 7" xfId="46125"/>
    <cellStyle name="Comma 6 4 2 2 7 2" xfId="46126"/>
    <cellStyle name="Comma 6 4 2 2 8" xfId="46127"/>
    <cellStyle name="Comma 6 4 2 2 8 2" xfId="46128"/>
    <cellStyle name="Comma 6 4 2 2 9" xfId="46129"/>
    <cellStyle name="Comma 6 4 2 3" xfId="46130"/>
    <cellStyle name="Comma 6 4 2 3 10" xfId="46131"/>
    <cellStyle name="Comma 6 4 2 3 11" xfId="46132"/>
    <cellStyle name="Comma 6 4 2 3 12" xfId="46133"/>
    <cellStyle name="Comma 6 4 2 3 13" xfId="46134"/>
    <cellStyle name="Comma 6 4 2 3 14" xfId="46135"/>
    <cellStyle name="Comma 6 4 2 3 2" xfId="46136"/>
    <cellStyle name="Comma 6 4 2 3 2 2" xfId="46137"/>
    <cellStyle name="Comma 6 4 2 3 2 2 2" xfId="46138"/>
    <cellStyle name="Comma 6 4 2 3 2 2 2 2" xfId="46139"/>
    <cellStyle name="Comma 6 4 2 3 2 2 3" xfId="46140"/>
    <cellStyle name="Comma 6 4 2 3 2 3" xfId="46141"/>
    <cellStyle name="Comma 6 4 2 3 2 3 2" xfId="46142"/>
    <cellStyle name="Comma 6 4 2 3 2 4" xfId="46143"/>
    <cellStyle name="Comma 6 4 2 3 2 5" xfId="46144"/>
    <cellStyle name="Comma 6 4 2 3 2 6" xfId="46145"/>
    <cellStyle name="Comma 6 4 2 3 2 7" xfId="46146"/>
    <cellStyle name="Comma 6 4 2 3 2 8" xfId="46147"/>
    <cellStyle name="Comma 6 4 2 3 3" xfId="46148"/>
    <cellStyle name="Comma 6 4 2 3 3 2" xfId="46149"/>
    <cellStyle name="Comma 6 4 2 3 3 2 2" xfId="46150"/>
    <cellStyle name="Comma 6 4 2 3 3 2 2 2" xfId="46151"/>
    <cellStyle name="Comma 6 4 2 3 3 2 3" xfId="46152"/>
    <cellStyle name="Comma 6 4 2 3 3 3" xfId="46153"/>
    <cellStyle name="Comma 6 4 2 3 3 3 2" xfId="46154"/>
    <cellStyle name="Comma 6 4 2 3 3 4" xfId="46155"/>
    <cellStyle name="Comma 6 4 2 3 3 5" xfId="46156"/>
    <cellStyle name="Comma 6 4 2 3 3 6" xfId="46157"/>
    <cellStyle name="Comma 6 4 2 3 3 7" xfId="46158"/>
    <cellStyle name="Comma 6 4 2 3 3 8" xfId="46159"/>
    <cellStyle name="Comma 6 4 2 3 4" xfId="46160"/>
    <cellStyle name="Comma 6 4 2 3 4 2" xfId="46161"/>
    <cellStyle name="Comma 6 4 2 3 4 2 2" xfId="46162"/>
    <cellStyle name="Comma 6 4 2 3 4 2 2 2" xfId="46163"/>
    <cellStyle name="Comma 6 4 2 3 4 2 3" xfId="46164"/>
    <cellStyle name="Comma 6 4 2 3 4 3" xfId="46165"/>
    <cellStyle name="Comma 6 4 2 3 4 3 2" xfId="46166"/>
    <cellStyle name="Comma 6 4 2 3 4 4" xfId="46167"/>
    <cellStyle name="Comma 6 4 2 3 4 5" xfId="46168"/>
    <cellStyle name="Comma 6 4 2 3 5" xfId="46169"/>
    <cellStyle name="Comma 6 4 2 3 5 2" xfId="46170"/>
    <cellStyle name="Comma 6 4 2 3 5 2 2" xfId="46171"/>
    <cellStyle name="Comma 6 4 2 3 5 2 2 2" xfId="46172"/>
    <cellStyle name="Comma 6 4 2 3 5 2 3" xfId="46173"/>
    <cellStyle name="Comma 6 4 2 3 5 3" xfId="46174"/>
    <cellStyle name="Comma 6 4 2 3 5 3 2" xfId="46175"/>
    <cellStyle name="Comma 6 4 2 3 5 4" xfId="46176"/>
    <cellStyle name="Comma 6 4 2 3 5 5" xfId="46177"/>
    <cellStyle name="Comma 6 4 2 3 6" xfId="46178"/>
    <cellStyle name="Comma 6 4 2 3 6 2" xfId="46179"/>
    <cellStyle name="Comma 6 4 2 3 6 2 2" xfId="46180"/>
    <cellStyle name="Comma 6 4 2 3 6 3" xfId="46181"/>
    <cellStyle name="Comma 6 4 2 3 7" xfId="46182"/>
    <cellStyle name="Comma 6 4 2 3 7 2" xfId="46183"/>
    <cellStyle name="Comma 6 4 2 3 8" xfId="46184"/>
    <cellStyle name="Comma 6 4 2 3 8 2" xfId="46185"/>
    <cellStyle name="Comma 6 4 2 3 9" xfId="46186"/>
    <cellStyle name="Comma 6 4 2 4" xfId="46187"/>
    <cellStyle name="Comma 6 4 2 4 10" xfId="46188"/>
    <cellStyle name="Comma 6 4 2 4 11" xfId="46189"/>
    <cellStyle name="Comma 6 4 2 4 12" xfId="46190"/>
    <cellStyle name="Comma 6 4 2 4 13" xfId="46191"/>
    <cellStyle name="Comma 6 4 2 4 14" xfId="46192"/>
    <cellStyle name="Comma 6 4 2 4 2" xfId="46193"/>
    <cellStyle name="Comma 6 4 2 4 2 2" xfId="46194"/>
    <cellStyle name="Comma 6 4 2 4 2 2 2" xfId="46195"/>
    <cellStyle name="Comma 6 4 2 4 2 2 2 2" xfId="46196"/>
    <cellStyle name="Comma 6 4 2 4 2 2 3" xfId="46197"/>
    <cellStyle name="Comma 6 4 2 4 2 3" xfId="46198"/>
    <cellStyle name="Comma 6 4 2 4 2 3 2" xfId="46199"/>
    <cellStyle name="Comma 6 4 2 4 2 4" xfId="46200"/>
    <cellStyle name="Comma 6 4 2 4 2 5" xfId="46201"/>
    <cellStyle name="Comma 6 4 2 4 2 6" xfId="46202"/>
    <cellStyle name="Comma 6 4 2 4 2 7" xfId="46203"/>
    <cellStyle name="Comma 6 4 2 4 2 8" xfId="46204"/>
    <cellStyle name="Comma 6 4 2 4 3" xfId="46205"/>
    <cellStyle name="Comma 6 4 2 4 3 2" xfId="46206"/>
    <cellStyle name="Comma 6 4 2 4 3 2 2" xfId="46207"/>
    <cellStyle name="Comma 6 4 2 4 3 2 2 2" xfId="46208"/>
    <cellStyle name="Comma 6 4 2 4 3 2 3" xfId="46209"/>
    <cellStyle name="Comma 6 4 2 4 3 3" xfId="46210"/>
    <cellStyle name="Comma 6 4 2 4 3 3 2" xfId="46211"/>
    <cellStyle name="Comma 6 4 2 4 3 4" xfId="46212"/>
    <cellStyle name="Comma 6 4 2 4 3 5" xfId="46213"/>
    <cellStyle name="Comma 6 4 2 4 3 6" xfId="46214"/>
    <cellStyle name="Comma 6 4 2 4 3 7" xfId="46215"/>
    <cellStyle name="Comma 6 4 2 4 3 8" xfId="46216"/>
    <cellStyle name="Comma 6 4 2 4 4" xfId="46217"/>
    <cellStyle name="Comma 6 4 2 4 4 2" xfId="46218"/>
    <cellStyle name="Comma 6 4 2 4 4 2 2" xfId="46219"/>
    <cellStyle name="Comma 6 4 2 4 4 2 2 2" xfId="46220"/>
    <cellStyle name="Comma 6 4 2 4 4 2 3" xfId="46221"/>
    <cellStyle name="Comma 6 4 2 4 4 3" xfId="46222"/>
    <cellStyle name="Comma 6 4 2 4 4 3 2" xfId="46223"/>
    <cellStyle name="Comma 6 4 2 4 4 4" xfId="46224"/>
    <cellStyle name="Comma 6 4 2 4 4 5" xfId="46225"/>
    <cellStyle name="Comma 6 4 2 4 5" xfId="46226"/>
    <cellStyle name="Comma 6 4 2 4 5 2" xfId="46227"/>
    <cellStyle name="Comma 6 4 2 4 5 2 2" xfId="46228"/>
    <cellStyle name="Comma 6 4 2 4 5 2 2 2" xfId="46229"/>
    <cellStyle name="Comma 6 4 2 4 5 2 3" xfId="46230"/>
    <cellStyle name="Comma 6 4 2 4 5 3" xfId="46231"/>
    <cellStyle name="Comma 6 4 2 4 5 3 2" xfId="46232"/>
    <cellStyle name="Comma 6 4 2 4 5 4" xfId="46233"/>
    <cellStyle name="Comma 6 4 2 4 5 5" xfId="46234"/>
    <cellStyle name="Comma 6 4 2 4 6" xfId="46235"/>
    <cellStyle name="Comma 6 4 2 4 6 2" xfId="46236"/>
    <cellStyle name="Comma 6 4 2 4 6 2 2" xfId="46237"/>
    <cellStyle name="Comma 6 4 2 4 6 3" xfId="46238"/>
    <cellStyle name="Comma 6 4 2 4 7" xfId="46239"/>
    <cellStyle name="Comma 6 4 2 4 7 2" xfId="46240"/>
    <cellStyle name="Comma 6 4 2 4 8" xfId="46241"/>
    <cellStyle name="Comma 6 4 2 4 8 2" xfId="46242"/>
    <cellStyle name="Comma 6 4 2 4 9" xfId="46243"/>
    <cellStyle name="Comma 6 4 2 5" xfId="46244"/>
    <cellStyle name="Comma 6 4 2 5 2" xfId="46245"/>
    <cellStyle name="Comma 6 4 2 5 2 2" xfId="46246"/>
    <cellStyle name="Comma 6 4 2 5 2 2 2" xfId="46247"/>
    <cellStyle name="Comma 6 4 2 5 2 3" xfId="46248"/>
    <cellStyle name="Comma 6 4 2 5 3" xfId="46249"/>
    <cellStyle name="Comma 6 4 2 5 3 2" xfId="46250"/>
    <cellStyle name="Comma 6 4 2 5 4" xfId="46251"/>
    <cellStyle name="Comma 6 4 2 5 5" xfId="46252"/>
    <cellStyle name="Comma 6 4 2 5 6" xfId="46253"/>
    <cellStyle name="Comma 6 4 2 5 7" xfId="46254"/>
    <cellStyle name="Comma 6 4 2 5 8" xfId="46255"/>
    <cellStyle name="Comma 6 4 2 6" xfId="46256"/>
    <cellStyle name="Comma 6 4 2 6 2" xfId="46257"/>
    <cellStyle name="Comma 6 4 2 6 2 2" xfId="46258"/>
    <cellStyle name="Comma 6 4 2 6 2 2 2" xfId="46259"/>
    <cellStyle name="Comma 6 4 2 6 2 3" xfId="46260"/>
    <cellStyle name="Comma 6 4 2 6 3" xfId="46261"/>
    <cellStyle name="Comma 6 4 2 6 3 2" xfId="46262"/>
    <cellStyle name="Comma 6 4 2 6 4" xfId="46263"/>
    <cellStyle name="Comma 6 4 2 6 5" xfId="46264"/>
    <cellStyle name="Comma 6 4 2 6 6" xfId="46265"/>
    <cellStyle name="Comma 6 4 2 6 7" xfId="46266"/>
    <cellStyle name="Comma 6 4 2 6 8" xfId="46267"/>
    <cellStyle name="Comma 6 4 2 7" xfId="46268"/>
    <cellStyle name="Comma 6 4 2 7 2" xfId="46269"/>
    <cellStyle name="Comma 6 4 2 7 2 2" xfId="46270"/>
    <cellStyle name="Comma 6 4 2 7 2 2 2" xfId="46271"/>
    <cellStyle name="Comma 6 4 2 7 2 3" xfId="46272"/>
    <cellStyle name="Comma 6 4 2 7 3" xfId="46273"/>
    <cellStyle name="Comma 6 4 2 7 3 2" xfId="46274"/>
    <cellStyle name="Comma 6 4 2 7 4" xfId="46275"/>
    <cellStyle name="Comma 6 4 2 7 5" xfId="46276"/>
    <cellStyle name="Comma 6 4 2 8" xfId="46277"/>
    <cellStyle name="Comma 6 4 2 8 2" xfId="46278"/>
    <cellStyle name="Comma 6 4 2 8 2 2" xfId="46279"/>
    <cellStyle name="Comma 6 4 2 8 2 2 2" xfId="46280"/>
    <cellStyle name="Comma 6 4 2 8 2 3" xfId="46281"/>
    <cellStyle name="Comma 6 4 2 8 3" xfId="46282"/>
    <cellStyle name="Comma 6 4 2 8 3 2" xfId="46283"/>
    <cellStyle name="Comma 6 4 2 8 4" xfId="46284"/>
    <cellStyle name="Comma 6 4 2 8 5" xfId="46285"/>
    <cellStyle name="Comma 6 4 2 9" xfId="46286"/>
    <cellStyle name="Comma 6 4 2 9 2" xfId="46287"/>
    <cellStyle name="Comma 6 4 2 9 2 2" xfId="46288"/>
    <cellStyle name="Comma 6 4 2 9 3" xfId="46289"/>
    <cellStyle name="Comma 6 4 20" xfId="46290"/>
    <cellStyle name="Comma 6 4 21" xfId="46030"/>
    <cellStyle name="Comma 6 4 3" xfId="46291"/>
    <cellStyle name="Comma 6 4 3 10" xfId="46292"/>
    <cellStyle name="Comma 6 4 3 11" xfId="46293"/>
    <cellStyle name="Comma 6 4 3 12" xfId="46294"/>
    <cellStyle name="Comma 6 4 3 13" xfId="46295"/>
    <cellStyle name="Comma 6 4 3 14" xfId="46296"/>
    <cellStyle name="Comma 6 4 3 2" xfId="46297"/>
    <cellStyle name="Comma 6 4 3 2 2" xfId="46298"/>
    <cellStyle name="Comma 6 4 3 2 2 2" xfId="46299"/>
    <cellStyle name="Comma 6 4 3 2 2 2 2" xfId="46300"/>
    <cellStyle name="Comma 6 4 3 2 2 3" xfId="46301"/>
    <cellStyle name="Comma 6 4 3 2 3" xfId="46302"/>
    <cellStyle name="Comma 6 4 3 2 3 2" xfId="46303"/>
    <cellStyle name="Comma 6 4 3 2 4" xfId="46304"/>
    <cellStyle name="Comma 6 4 3 2 5" xfId="46305"/>
    <cellStyle name="Comma 6 4 3 2 6" xfId="46306"/>
    <cellStyle name="Comma 6 4 3 2 7" xfId="46307"/>
    <cellStyle name="Comma 6 4 3 2 8" xfId="46308"/>
    <cellStyle name="Comma 6 4 3 3" xfId="46309"/>
    <cellStyle name="Comma 6 4 3 3 2" xfId="46310"/>
    <cellStyle name="Comma 6 4 3 3 2 2" xfId="46311"/>
    <cellStyle name="Comma 6 4 3 3 2 2 2" xfId="46312"/>
    <cellStyle name="Comma 6 4 3 3 2 3" xfId="46313"/>
    <cellStyle name="Comma 6 4 3 3 3" xfId="46314"/>
    <cellStyle name="Comma 6 4 3 3 3 2" xfId="46315"/>
    <cellStyle name="Comma 6 4 3 3 4" xfId="46316"/>
    <cellStyle name="Comma 6 4 3 3 5" xfId="46317"/>
    <cellStyle name="Comma 6 4 3 3 6" xfId="46318"/>
    <cellStyle name="Comma 6 4 3 3 7" xfId="46319"/>
    <cellStyle name="Comma 6 4 3 3 8" xfId="46320"/>
    <cellStyle name="Comma 6 4 3 4" xfId="46321"/>
    <cellStyle name="Comma 6 4 3 4 2" xfId="46322"/>
    <cellStyle name="Comma 6 4 3 4 2 2" xfId="46323"/>
    <cellStyle name="Comma 6 4 3 4 2 2 2" xfId="46324"/>
    <cellStyle name="Comma 6 4 3 4 2 3" xfId="46325"/>
    <cellStyle name="Comma 6 4 3 4 3" xfId="46326"/>
    <cellStyle name="Comma 6 4 3 4 3 2" xfId="46327"/>
    <cellStyle name="Comma 6 4 3 4 4" xfId="46328"/>
    <cellStyle name="Comma 6 4 3 4 5" xfId="46329"/>
    <cellStyle name="Comma 6 4 3 5" xfId="46330"/>
    <cellStyle name="Comma 6 4 3 5 2" xfId="46331"/>
    <cellStyle name="Comma 6 4 3 5 2 2" xfId="46332"/>
    <cellStyle name="Comma 6 4 3 5 2 2 2" xfId="46333"/>
    <cellStyle name="Comma 6 4 3 5 2 3" xfId="46334"/>
    <cellStyle name="Comma 6 4 3 5 3" xfId="46335"/>
    <cellStyle name="Comma 6 4 3 5 3 2" xfId="46336"/>
    <cellStyle name="Comma 6 4 3 5 4" xfId="46337"/>
    <cellStyle name="Comma 6 4 3 5 5" xfId="46338"/>
    <cellStyle name="Comma 6 4 3 6" xfId="46339"/>
    <cellStyle name="Comma 6 4 3 6 2" xfId="46340"/>
    <cellStyle name="Comma 6 4 3 6 2 2" xfId="46341"/>
    <cellStyle name="Comma 6 4 3 6 3" xfId="46342"/>
    <cellStyle name="Comma 6 4 3 7" xfId="46343"/>
    <cellStyle name="Comma 6 4 3 7 2" xfId="46344"/>
    <cellStyle name="Comma 6 4 3 8" xfId="46345"/>
    <cellStyle name="Comma 6 4 3 8 2" xfId="46346"/>
    <cellStyle name="Comma 6 4 3 9" xfId="46347"/>
    <cellStyle name="Comma 6 4 4" xfId="46348"/>
    <cellStyle name="Comma 6 4 4 10" xfId="46349"/>
    <cellStyle name="Comma 6 4 4 11" xfId="46350"/>
    <cellStyle name="Comma 6 4 4 12" xfId="46351"/>
    <cellStyle name="Comma 6 4 4 13" xfId="46352"/>
    <cellStyle name="Comma 6 4 4 14" xfId="46353"/>
    <cellStyle name="Comma 6 4 4 2" xfId="46354"/>
    <cellStyle name="Comma 6 4 4 2 2" xfId="46355"/>
    <cellStyle name="Comma 6 4 4 2 2 2" xfId="46356"/>
    <cellStyle name="Comma 6 4 4 2 2 2 2" xfId="46357"/>
    <cellStyle name="Comma 6 4 4 2 2 3" xfId="46358"/>
    <cellStyle name="Comma 6 4 4 2 3" xfId="46359"/>
    <cellStyle name="Comma 6 4 4 2 3 2" xfId="46360"/>
    <cellStyle name="Comma 6 4 4 2 4" xfId="46361"/>
    <cellStyle name="Comma 6 4 4 2 5" xfId="46362"/>
    <cellStyle name="Comma 6 4 4 2 6" xfId="46363"/>
    <cellStyle name="Comma 6 4 4 2 7" xfId="46364"/>
    <cellStyle name="Comma 6 4 4 2 8" xfId="46365"/>
    <cellStyle name="Comma 6 4 4 3" xfId="46366"/>
    <cellStyle name="Comma 6 4 4 3 2" xfId="46367"/>
    <cellStyle name="Comma 6 4 4 3 2 2" xfId="46368"/>
    <cellStyle name="Comma 6 4 4 3 2 2 2" xfId="46369"/>
    <cellStyle name="Comma 6 4 4 3 2 3" xfId="46370"/>
    <cellStyle name="Comma 6 4 4 3 3" xfId="46371"/>
    <cellStyle name="Comma 6 4 4 3 3 2" xfId="46372"/>
    <cellStyle name="Comma 6 4 4 3 4" xfId="46373"/>
    <cellStyle name="Comma 6 4 4 3 5" xfId="46374"/>
    <cellStyle name="Comma 6 4 4 3 6" xfId="46375"/>
    <cellStyle name="Comma 6 4 4 3 7" xfId="46376"/>
    <cellStyle name="Comma 6 4 4 3 8" xfId="46377"/>
    <cellStyle name="Comma 6 4 4 4" xfId="46378"/>
    <cellStyle name="Comma 6 4 4 4 2" xfId="46379"/>
    <cellStyle name="Comma 6 4 4 4 2 2" xfId="46380"/>
    <cellStyle name="Comma 6 4 4 4 2 2 2" xfId="46381"/>
    <cellStyle name="Comma 6 4 4 4 2 3" xfId="46382"/>
    <cellStyle name="Comma 6 4 4 4 3" xfId="46383"/>
    <cellStyle name="Comma 6 4 4 4 3 2" xfId="46384"/>
    <cellStyle name="Comma 6 4 4 4 4" xfId="46385"/>
    <cellStyle name="Comma 6 4 4 4 5" xfId="46386"/>
    <cellStyle name="Comma 6 4 4 5" xfId="46387"/>
    <cellStyle name="Comma 6 4 4 5 2" xfId="46388"/>
    <cellStyle name="Comma 6 4 4 5 2 2" xfId="46389"/>
    <cellStyle name="Comma 6 4 4 5 2 2 2" xfId="46390"/>
    <cellStyle name="Comma 6 4 4 5 2 3" xfId="46391"/>
    <cellStyle name="Comma 6 4 4 5 3" xfId="46392"/>
    <cellStyle name="Comma 6 4 4 5 3 2" xfId="46393"/>
    <cellStyle name="Comma 6 4 4 5 4" xfId="46394"/>
    <cellStyle name="Comma 6 4 4 5 5" xfId="46395"/>
    <cellStyle name="Comma 6 4 4 6" xfId="46396"/>
    <cellStyle name="Comma 6 4 4 6 2" xfId="46397"/>
    <cellStyle name="Comma 6 4 4 6 2 2" xfId="46398"/>
    <cellStyle name="Comma 6 4 4 6 3" xfId="46399"/>
    <cellStyle name="Comma 6 4 4 7" xfId="46400"/>
    <cellStyle name="Comma 6 4 4 7 2" xfId="46401"/>
    <cellStyle name="Comma 6 4 4 8" xfId="46402"/>
    <cellStyle name="Comma 6 4 4 8 2" xfId="46403"/>
    <cellStyle name="Comma 6 4 4 9" xfId="46404"/>
    <cellStyle name="Comma 6 4 5" xfId="46405"/>
    <cellStyle name="Comma 6 4 5 10" xfId="46406"/>
    <cellStyle name="Comma 6 4 5 11" xfId="46407"/>
    <cellStyle name="Comma 6 4 5 12" xfId="46408"/>
    <cellStyle name="Comma 6 4 5 13" xfId="46409"/>
    <cellStyle name="Comma 6 4 5 14" xfId="46410"/>
    <cellStyle name="Comma 6 4 5 2" xfId="46411"/>
    <cellStyle name="Comma 6 4 5 2 2" xfId="46412"/>
    <cellStyle name="Comma 6 4 5 2 2 2" xfId="46413"/>
    <cellStyle name="Comma 6 4 5 2 2 2 2" xfId="46414"/>
    <cellStyle name="Comma 6 4 5 2 2 3" xfId="46415"/>
    <cellStyle name="Comma 6 4 5 2 3" xfId="46416"/>
    <cellStyle name="Comma 6 4 5 2 3 2" xfId="46417"/>
    <cellStyle name="Comma 6 4 5 2 4" xfId="46418"/>
    <cellStyle name="Comma 6 4 5 2 5" xfId="46419"/>
    <cellStyle name="Comma 6 4 5 2 6" xfId="46420"/>
    <cellStyle name="Comma 6 4 5 2 7" xfId="46421"/>
    <cellStyle name="Comma 6 4 5 2 8" xfId="46422"/>
    <cellStyle name="Comma 6 4 5 3" xfId="46423"/>
    <cellStyle name="Comma 6 4 5 3 2" xfId="46424"/>
    <cellStyle name="Comma 6 4 5 3 2 2" xfId="46425"/>
    <cellStyle name="Comma 6 4 5 3 2 2 2" xfId="46426"/>
    <cellStyle name="Comma 6 4 5 3 2 3" xfId="46427"/>
    <cellStyle name="Comma 6 4 5 3 3" xfId="46428"/>
    <cellStyle name="Comma 6 4 5 3 3 2" xfId="46429"/>
    <cellStyle name="Comma 6 4 5 3 4" xfId="46430"/>
    <cellStyle name="Comma 6 4 5 3 5" xfId="46431"/>
    <cellStyle name="Comma 6 4 5 3 6" xfId="46432"/>
    <cellStyle name="Comma 6 4 5 3 7" xfId="46433"/>
    <cellStyle name="Comma 6 4 5 3 8" xfId="46434"/>
    <cellStyle name="Comma 6 4 5 4" xfId="46435"/>
    <cellStyle name="Comma 6 4 5 4 2" xfId="46436"/>
    <cellStyle name="Comma 6 4 5 4 2 2" xfId="46437"/>
    <cellStyle name="Comma 6 4 5 4 2 2 2" xfId="46438"/>
    <cellStyle name="Comma 6 4 5 4 2 3" xfId="46439"/>
    <cellStyle name="Comma 6 4 5 4 3" xfId="46440"/>
    <cellStyle name="Comma 6 4 5 4 3 2" xfId="46441"/>
    <cellStyle name="Comma 6 4 5 4 4" xfId="46442"/>
    <cellStyle name="Comma 6 4 5 4 5" xfId="46443"/>
    <cellStyle name="Comma 6 4 5 5" xfId="46444"/>
    <cellStyle name="Comma 6 4 5 5 2" xfId="46445"/>
    <cellStyle name="Comma 6 4 5 5 2 2" xfId="46446"/>
    <cellStyle name="Comma 6 4 5 5 2 2 2" xfId="46447"/>
    <cellStyle name="Comma 6 4 5 5 2 3" xfId="46448"/>
    <cellStyle name="Comma 6 4 5 5 3" xfId="46449"/>
    <cellStyle name="Comma 6 4 5 5 3 2" xfId="46450"/>
    <cellStyle name="Comma 6 4 5 5 4" xfId="46451"/>
    <cellStyle name="Comma 6 4 5 5 5" xfId="46452"/>
    <cellStyle name="Comma 6 4 5 6" xfId="46453"/>
    <cellStyle name="Comma 6 4 5 6 2" xfId="46454"/>
    <cellStyle name="Comma 6 4 5 6 2 2" xfId="46455"/>
    <cellStyle name="Comma 6 4 5 6 3" xfId="46456"/>
    <cellStyle name="Comma 6 4 5 7" xfId="46457"/>
    <cellStyle name="Comma 6 4 5 7 2" xfId="46458"/>
    <cellStyle name="Comma 6 4 5 8" xfId="46459"/>
    <cellStyle name="Comma 6 4 5 8 2" xfId="46460"/>
    <cellStyle name="Comma 6 4 5 9" xfId="46461"/>
    <cellStyle name="Comma 6 4 6" xfId="46462"/>
    <cellStyle name="Comma 6 4 6 2" xfId="46463"/>
    <cellStyle name="Comma 6 4 6 2 2" xfId="46464"/>
    <cellStyle name="Comma 6 4 6 2 2 2" xfId="46465"/>
    <cellStyle name="Comma 6 4 6 2 3" xfId="46466"/>
    <cellStyle name="Comma 6 4 6 3" xfId="46467"/>
    <cellStyle name="Comma 6 4 6 3 2" xfId="46468"/>
    <cellStyle name="Comma 6 4 6 4" xfId="46469"/>
    <cellStyle name="Comma 6 4 6 5" xfId="46470"/>
    <cellStyle name="Comma 6 4 6 6" xfId="46471"/>
    <cellStyle name="Comma 6 4 6 7" xfId="46472"/>
    <cellStyle name="Comma 6 4 6 8" xfId="46473"/>
    <cellStyle name="Comma 6 4 7" xfId="46474"/>
    <cellStyle name="Comma 6 4 7 2" xfId="46475"/>
    <cellStyle name="Comma 6 4 7 2 2" xfId="46476"/>
    <cellStyle name="Comma 6 4 7 2 2 2" xfId="46477"/>
    <cellStyle name="Comma 6 4 7 2 3" xfId="46478"/>
    <cellStyle name="Comma 6 4 7 3" xfId="46479"/>
    <cellStyle name="Comma 6 4 7 3 2" xfId="46480"/>
    <cellStyle name="Comma 6 4 7 4" xfId="46481"/>
    <cellStyle name="Comma 6 4 7 5" xfId="46482"/>
    <cellStyle name="Comma 6 4 7 6" xfId="46483"/>
    <cellStyle name="Comma 6 4 7 7" xfId="46484"/>
    <cellStyle name="Comma 6 4 7 8" xfId="46485"/>
    <cellStyle name="Comma 6 4 8" xfId="46486"/>
    <cellStyle name="Comma 6 4 8 2" xfId="46487"/>
    <cellStyle name="Comma 6 4 8 2 2" xfId="46488"/>
    <cellStyle name="Comma 6 4 8 2 2 2" xfId="46489"/>
    <cellStyle name="Comma 6 4 8 2 3" xfId="46490"/>
    <cellStyle name="Comma 6 4 8 3" xfId="46491"/>
    <cellStyle name="Comma 6 4 8 3 2" xfId="46492"/>
    <cellStyle name="Comma 6 4 8 4" xfId="46493"/>
    <cellStyle name="Comma 6 4 8 5" xfId="46494"/>
    <cellStyle name="Comma 6 4 9" xfId="46495"/>
    <cellStyle name="Comma 6 4 9 2" xfId="46496"/>
    <cellStyle name="Comma 6 4 9 2 2" xfId="46497"/>
    <cellStyle name="Comma 6 4 9 2 2 2" xfId="46498"/>
    <cellStyle name="Comma 6 4 9 2 3" xfId="46499"/>
    <cellStyle name="Comma 6 4 9 3" xfId="46500"/>
    <cellStyle name="Comma 6 4 9 3 2" xfId="46501"/>
    <cellStyle name="Comma 6 4 9 4" xfId="46502"/>
    <cellStyle name="Comma 6 4 9 5" xfId="46503"/>
    <cellStyle name="Comma 6 5" xfId="46504"/>
    <cellStyle name="Comma 6 5 10" xfId="46505"/>
    <cellStyle name="Comma 6 5 10 2" xfId="46506"/>
    <cellStyle name="Comma 6 5 11" xfId="46507"/>
    <cellStyle name="Comma 6 5 12" xfId="46508"/>
    <cellStyle name="Comma 6 5 13" xfId="46509"/>
    <cellStyle name="Comma 6 5 14" xfId="46510"/>
    <cellStyle name="Comma 6 5 15" xfId="46511"/>
    <cellStyle name="Comma 6 5 2" xfId="46512"/>
    <cellStyle name="Comma 6 5 2 10" xfId="46513"/>
    <cellStyle name="Comma 6 5 2 11" xfId="46514"/>
    <cellStyle name="Comma 6 5 2 12" xfId="46515"/>
    <cellStyle name="Comma 6 5 2 13" xfId="46516"/>
    <cellStyle name="Comma 6 5 2 14" xfId="46517"/>
    <cellStyle name="Comma 6 5 2 2" xfId="46518"/>
    <cellStyle name="Comma 6 5 2 2 2" xfId="46519"/>
    <cellStyle name="Comma 6 5 2 2 2 2" xfId="46520"/>
    <cellStyle name="Comma 6 5 2 2 2 2 2" xfId="46521"/>
    <cellStyle name="Comma 6 5 2 2 2 3" xfId="46522"/>
    <cellStyle name="Comma 6 5 2 2 3" xfId="46523"/>
    <cellStyle name="Comma 6 5 2 2 3 2" xfId="46524"/>
    <cellStyle name="Comma 6 5 2 2 4" xfId="46525"/>
    <cellStyle name="Comma 6 5 2 2 5" xfId="46526"/>
    <cellStyle name="Comma 6 5 2 2 6" xfId="46527"/>
    <cellStyle name="Comma 6 5 2 2 7" xfId="46528"/>
    <cellStyle name="Comma 6 5 2 2 8" xfId="46529"/>
    <cellStyle name="Comma 6 5 2 3" xfId="46530"/>
    <cellStyle name="Comma 6 5 2 3 2" xfId="46531"/>
    <cellStyle name="Comma 6 5 2 3 2 2" xfId="46532"/>
    <cellStyle name="Comma 6 5 2 3 2 2 2" xfId="46533"/>
    <cellStyle name="Comma 6 5 2 3 2 3" xfId="46534"/>
    <cellStyle name="Comma 6 5 2 3 3" xfId="46535"/>
    <cellStyle name="Comma 6 5 2 3 3 2" xfId="46536"/>
    <cellStyle name="Comma 6 5 2 3 4" xfId="46537"/>
    <cellStyle name="Comma 6 5 2 3 5" xfId="46538"/>
    <cellStyle name="Comma 6 5 2 3 6" xfId="46539"/>
    <cellStyle name="Comma 6 5 2 3 7" xfId="46540"/>
    <cellStyle name="Comma 6 5 2 3 8" xfId="46541"/>
    <cellStyle name="Comma 6 5 2 4" xfId="46542"/>
    <cellStyle name="Comma 6 5 2 4 2" xfId="46543"/>
    <cellStyle name="Comma 6 5 2 4 2 2" xfId="46544"/>
    <cellStyle name="Comma 6 5 2 4 2 2 2" xfId="46545"/>
    <cellStyle name="Comma 6 5 2 4 2 3" xfId="46546"/>
    <cellStyle name="Comma 6 5 2 4 3" xfId="46547"/>
    <cellStyle name="Comma 6 5 2 4 3 2" xfId="46548"/>
    <cellStyle name="Comma 6 5 2 4 4" xfId="46549"/>
    <cellStyle name="Comma 6 5 2 4 5" xfId="46550"/>
    <cellStyle name="Comma 6 5 2 5" xfId="46551"/>
    <cellStyle name="Comma 6 5 2 5 2" xfId="46552"/>
    <cellStyle name="Comma 6 5 2 5 2 2" xfId="46553"/>
    <cellStyle name="Comma 6 5 2 5 2 2 2" xfId="46554"/>
    <cellStyle name="Comma 6 5 2 5 2 3" xfId="46555"/>
    <cellStyle name="Comma 6 5 2 5 3" xfId="46556"/>
    <cellStyle name="Comma 6 5 2 5 3 2" xfId="46557"/>
    <cellStyle name="Comma 6 5 2 5 4" xfId="46558"/>
    <cellStyle name="Comma 6 5 2 5 5" xfId="46559"/>
    <cellStyle name="Comma 6 5 2 6" xfId="46560"/>
    <cellStyle name="Comma 6 5 2 6 2" xfId="46561"/>
    <cellStyle name="Comma 6 5 2 6 2 2" xfId="46562"/>
    <cellStyle name="Comma 6 5 2 6 3" xfId="46563"/>
    <cellStyle name="Comma 6 5 2 7" xfId="46564"/>
    <cellStyle name="Comma 6 5 2 7 2" xfId="46565"/>
    <cellStyle name="Comma 6 5 2 8" xfId="46566"/>
    <cellStyle name="Comma 6 5 2 8 2" xfId="46567"/>
    <cellStyle name="Comma 6 5 2 9" xfId="46568"/>
    <cellStyle name="Comma 6 5 3" xfId="46569"/>
    <cellStyle name="Comma 6 5 3 10" xfId="46570"/>
    <cellStyle name="Comma 6 5 3 11" xfId="46571"/>
    <cellStyle name="Comma 6 5 3 12" xfId="46572"/>
    <cellStyle name="Comma 6 5 3 13" xfId="46573"/>
    <cellStyle name="Comma 6 5 3 14" xfId="46574"/>
    <cellStyle name="Comma 6 5 3 2" xfId="46575"/>
    <cellStyle name="Comma 6 5 3 2 2" xfId="46576"/>
    <cellStyle name="Comma 6 5 3 2 2 2" xfId="46577"/>
    <cellStyle name="Comma 6 5 3 2 2 2 2" xfId="46578"/>
    <cellStyle name="Comma 6 5 3 2 2 3" xfId="46579"/>
    <cellStyle name="Comma 6 5 3 2 3" xfId="46580"/>
    <cellStyle name="Comma 6 5 3 2 3 2" xfId="46581"/>
    <cellStyle name="Comma 6 5 3 2 4" xfId="46582"/>
    <cellStyle name="Comma 6 5 3 2 5" xfId="46583"/>
    <cellStyle name="Comma 6 5 3 2 6" xfId="46584"/>
    <cellStyle name="Comma 6 5 3 2 7" xfId="46585"/>
    <cellStyle name="Comma 6 5 3 2 8" xfId="46586"/>
    <cellStyle name="Comma 6 5 3 3" xfId="46587"/>
    <cellStyle name="Comma 6 5 3 3 2" xfId="46588"/>
    <cellStyle name="Comma 6 5 3 3 2 2" xfId="46589"/>
    <cellStyle name="Comma 6 5 3 3 2 2 2" xfId="46590"/>
    <cellStyle name="Comma 6 5 3 3 2 3" xfId="46591"/>
    <cellStyle name="Comma 6 5 3 3 3" xfId="46592"/>
    <cellStyle name="Comma 6 5 3 3 3 2" xfId="46593"/>
    <cellStyle name="Comma 6 5 3 3 4" xfId="46594"/>
    <cellStyle name="Comma 6 5 3 3 5" xfId="46595"/>
    <cellStyle name="Comma 6 5 3 3 6" xfId="46596"/>
    <cellStyle name="Comma 6 5 3 3 7" xfId="46597"/>
    <cellStyle name="Comma 6 5 3 3 8" xfId="46598"/>
    <cellStyle name="Comma 6 5 3 4" xfId="46599"/>
    <cellStyle name="Comma 6 5 3 4 2" xfId="46600"/>
    <cellStyle name="Comma 6 5 3 4 2 2" xfId="46601"/>
    <cellStyle name="Comma 6 5 3 4 2 2 2" xfId="46602"/>
    <cellStyle name="Comma 6 5 3 4 2 3" xfId="46603"/>
    <cellStyle name="Comma 6 5 3 4 3" xfId="46604"/>
    <cellStyle name="Comma 6 5 3 4 3 2" xfId="46605"/>
    <cellStyle name="Comma 6 5 3 4 4" xfId="46606"/>
    <cellStyle name="Comma 6 5 3 4 5" xfId="46607"/>
    <cellStyle name="Comma 6 5 3 5" xfId="46608"/>
    <cellStyle name="Comma 6 5 3 5 2" xfId="46609"/>
    <cellStyle name="Comma 6 5 3 5 2 2" xfId="46610"/>
    <cellStyle name="Comma 6 5 3 5 2 2 2" xfId="46611"/>
    <cellStyle name="Comma 6 5 3 5 2 3" xfId="46612"/>
    <cellStyle name="Comma 6 5 3 5 3" xfId="46613"/>
    <cellStyle name="Comma 6 5 3 5 3 2" xfId="46614"/>
    <cellStyle name="Comma 6 5 3 5 4" xfId="46615"/>
    <cellStyle name="Comma 6 5 3 5 5" xfId="46616"/>
    <cellStyle name="Comma 6 5 3 6" xfId="46617"/>
    <cellStyle name="Comma 6 5 3 6 2" xfId="46618"/>
    <cellStyle name="Comma 6 5 3 6 2 2" xfId="46619"/>
    <cellStyle name="Comma 6 5 3 6 3" xfId="46620"/>
    <cellStyle name="Comma 6 5 3 7" xfId="46621"/>
    <cellStyle name="Comma 6 5 3 7 2" xfId="46622"/>
    <cellStyle name="Comma 6 5 3 8" xfId="46623"/>
    <cellStyle name="Comma 6 5 3 8 2" xfId="46624"/>
    <cellStyle name="Comma 6 5 3 9" xfId="46625"/>
    <cellStyle name="Comma 6 5 4" xfId="46626"/>
    <cellStyle name="Comma 6 5 4 10" xfId="46627"/>
    <cellStyle name="Comma 6 5 4 11" xfId="46628"/>
    <cellStyle name="Comma 6 5 4 12" xfId="46629"/>
    <cellStyle name="Comma 6 5 4 13" xfId="46630"/>
    <cellStyle name="Comma 6 5 4 14" xfId="46631"/>
    <cellStyle name="Comma 6 5 4 2" xfId="46632"/>
    <cellStyle name="Comma 6 5 4 2 2" xfId="46633"/>
    <cellStyle name="Comma 6 5 4 2 2 2" xfId="46634"/>
    <cellStyle name="Comma 6 5 4 2 2 2 2" xfId="46635"/>
    <cellStyle name="Comma 6 5 4 2 2 3" xfId="46636"/>
    <cellStyle name="Comma 6 5 4 2 3" xfId="46637"/>
    <cellStyle name="Comma 6 5 4 2 3 2" xfId="46638"/>
    <cellStyle name="Comma 6 5 4 2 4" xfId="46639"/>
    <cellStyle name="Comma 6 5 4 2 5" xfId="46640"/>
    <cellStyle name="Comma 6 5 4 2 6" xfId="46641"/>
    <cellStyle name="Comma 6 5 4 2 7" xfId="46642"/>
    <cellStyle name="Comma 6 5 4 2 8" xfId="46643"/>
    <cellStyle name="Comma 6 5 4 3" xfId="46644"/>
    <cellStyle name="Comma 6 5 4 3 2" xfId="46645"/>
    <cellStyle name="Comma 6 5 4 3 2 2" xfId="46646"/>
    <cellStyle name="Comma 6 5 4 3 2 2 2" xfId="46647"/>
    <cellStyle name="Comma 6 5 4 3 2 3" xfId="46648"/>
    <cellStyle name="Comma 6 5 4 3 3" xfId="46649"/>
    <cellStyle name="Comma 6 5 4 3 3 2" xfId="46650"/>
    <cellStyle name="Comma 6 5 4 3 4" xfId="46651"/>
    <cellStyle name="Comma 6 5 4 3 5" xfId="46652"/>
    <cellStyle name="Comma 6 5 4 3 6" xfId="46653"/>
    <cellStyle name="Comma 6 5 4 3 7" xfId="46654"/>
    <cellStyle name="Comma 6 5 4 3 8" xfId="46655"/>
    <cellStyle name="Comma 6 5 4 4" xfId="46656"/>
    <cellStyle name="Comma 6 5 4 4 2" xfId="46657"/>
    <cellStyle name="Comma 6 5 4 4 2 2" xfId="46658"/>
    <cellStyle name="Comma 6 5 4 4 2 2 2" xfId="46659"/>
    <cellStyle name="Comma 6 5 4 4 2 3" xfId="46660"/>
    <cellStyle name="Comma 6 5 4 4 3" xfId="46661"/>
    <cellStyle name="Comma 6 5 4 4 3 2" xfId="46662"/>
    <cellStyle name="Comma 6 5 4 4 4" xfId="46663"/>
    <cellStyle name="Comma 6 5 4 4 5" xfId="46664"/>
    <cellStyle name="Comma 6 5 4 5" xfId="46665"/>
    <cellStyle name="Comma 6 5 4 5 2" xfId="46666"/>
    <cellStyle name="Comma 6 5 4 5 2 2" xfId="46667"/>
    <cellStyle name="Comma 6 5 4 5 2 2 2" xfId="46668"/>
    <cellStyle name="Comma 6 5 4 5 2 3" xfId="46669"/>
    <cellStyle name="Comma 6 5 4 5 3" xfId="46670"/>
    <cellStyle name="Comma 6 5 4 5 3 2" xfId="46671"/>
    <cellStyle name="Comma 6 5 4 5 4" xfId="46672"/>
    <cellStyle name="Comma 6 5 4 5 5" xfId="46673"/>
    <cellStyle name="Comma 6 5 4 6" xfId="46674"/>
    <cellStyle name="Comma 6 5 4 6 2" xfId="46675"/>
    <cellStyle name="Comma 6 5 4 6 2 2" xfId="46676"/>
    <cellStyle name="Comma 6 5 4 6 3" xfId="46677"/>
    <cellStyle name="Comma 6 5 4 7" xfId="46678"/>
    <cellStyle name="Comma 6 5 4 7 2" xfId="46679"/>
    <cellStyle name="Comma 6 5 4 8" xfId="46680"/>
    <cellStyle name="Comma 6 5 4 8 2" xfId="46681"/>
    <cellStyle name="Comma 6 5 4 9" xfId="46682"/>
    <cellStyle name="Comma 6 5 5" xfId="46683"/>
    <cellStyle name="Comma 6 5 5 2" xfId="46684"/>
    <cellStyle name="Comma 6 5 5 2 2" xfId="46685"/>
    <cellStyle name="Comma 6 5 5 2 2 2" xfId="46686"/>
    <cellStyle name="Comma 6 5 5 2 3" xfId="46687"/>
    <cellStyle name="Comma 6 5 5 3" xfId="46688"/>
    <cellStyle name="Comma 6 5 5 3 2" xfId="46689"/>
    <cellStyle name="Comma 6 5 5 4" xfId="46690"/>
    <cellStyle name="Comma 6 5 5 5" xfId="46691"/>
    <cellStyle name="Comma 6 5 5 6" xfId="46692"/>
    <cellStyle name="Comma 6 5 5 7" xfId="46693"/>
    <cellStyle name="Comma 6 5 5 8" xfId="46694"/>
    <cellStyle name="Comma 6 5 6" xfId="46695"/>
    <cellStyle name="Comma 6 5 6 2" xfId="46696"/>
    <cellStyle name="Comma 6 5 6 2 2" xfId="46697"/>
    <cellStyle name="Comma 6 5 6 2 2 2" xfId="46698"/>
    <cellStyle name="Comma 6 5 6 2 3" xfId="46699"/>
    <cellStyle name="Comma 6 5 6 3" xfId="46700"/>
    <cellStyle name="Comma 6 5 6 3 2" xfId="46701"/>
    <cellStyle name="Comma 6 5 6 4" xfId="46702"/>
    <cellStyle name="Comma 6 5 6 5" xfId="46703"/>
    <cellStyle name="Comma 6 5 6 6" xfId="46704"/>
    <cellStyle name="Comma 6 5 6 7" xfId="46705"/>
    <cellStyle name="Comma 6 5 6 8" xfId="46706"/>
    <cellStyle name="Comma 6 5 7" xfId="46707"/>
    <cellStyle name="Comma 6 5 7 2" xfId="46708"/>
    <cellStyle name="Comma 6 5 7 2 2" xfId="46709"/>
    <cellStyle name="Comma 6 5 7 2 2 2" xfId="46710"/>
    <cellStyle name="Comma 6 5 7 2 3" xfId="46711"/>
    <cellStyle name="Comma 6 5 7 3" xfId="46712"/>
    <cellStyle name="Comma 6 5 7 3 2" xfId="46713"/>
    <cellStyle name="Comma 6 5 7 4" xfId="46714"/>
    <cellStyle name="Comma 6 5 7 5" xfId="46715"/>
    <cellStyle name="Comma 6 5 8" xfId="46716"/>
    <cellStyle name="Comma 6 5 8 2" xfId="46717"/>
    <cellStyle name="Comma 6 5 8 2 2" xfId="46718"/>
    <cellStyle name="Comma 6 5 8 2 2 2" xfId="46719"/>
    <cellStyle name="Comma 6 5 8 2 3" xfId="46720"/>
    <cellStyle name="Comma 6 5 8 3" xfId="46721"/>
    <cellStyle name="Comma 6 5 8 3 2" xfId="46722"/>
    <cellStyle name="Comma 6 5 8 4" xfId="46723"/>
    <cellStyle name="Comma 6 5 8 5" xfId="46724"/>
    <cellStyle name="Comma 6 5 9" xfId="46725"/>
    <cellStyle name="Comma 6 5 9 2" xfId="46726"/>
    <cellStyle name="Comma 6 5 9 2 2" xfId="46727"/>
    <cellStyle name="Comma 6 5 9 2 2 2" xfId="46728"/>
    <cellStyle name="Comma 6 5 9 2 3" xfId="46729"/>
    <cellStyle name="Comma 6 5 9 3" xfId="46730"/>
    <cellStyle name="Comma 6 5 9 3 2" xfId="46731"/>
    <cellStyle name="Comma 6 5 9 4" xfId="46732"/>
    <cellStyle name="Comma 6 5 9 5" xfId="46733"/>
    <cellStyle name="Comma 6 6" xfId="46734"/>
    <cellStyle name="Comma 6 6 10" xfId="46735"/>
    <cellStyle name="Comma 6 6 11" xfId="46736"/>
    <cellStyle name="Comma 6 6 12" xfId="46737"/>
    <cellStyle name="Comma 6 6 2" xfId="46738"/>
    <cellStyle name="Comma 6 6 2 2" xfId="46739"/>
    <cellStyle name="Comma 6 6 2 2 2" xfId="46740"/>
    <cellStyle name="Comma 6 6 2 2 2 2" xfId="46741"/>
    <cellStyle name="Comma 6 6 2 2 3" xfId="46742"/>
    <cellStyle name="Comma 6 6 2 3" xfId="46743"/>
    <cellStyle name="Comma 6 6 2 3 2" xfId="46744"/>
    <cellStyle name="Comma 6 6 2 4" xfId="46745"/>
    <cellStyle name="Comma 6 6 2 5" xfId="46746"/>
    <cellStyle name="Comma 6 6 2 6" xfId="46747"/>
    <cellStyle name="Comma 6 6 2 7" xfId="46748"/>
    <cellStyle name="Comma 6 6 2 8" xfId="46749"/>
    <cellStyle name="Comma 6 6 3" xfId="46750"/>
    <cellStyle name="Comma 6 6 3 2" xfId="46751"/>
    <cellStyle name="Comma 6 6 3 2 2" xfId="46752"/>
    <cellStyle name="Comma 6 6 3 2 2 2" xfId="46753"/>
    <cellStyle name="Comma 6 6 3 2 3" xfId="46754"/>
    <cellStyle name="Comma 6 6 3 3" xfId="46755"/>
    <cellStyle name="Comma 6 6 3 3 2" xfId="46756"/>
    <cellStyle name="Comma 6 6 3 4" xfId="46757"/>
    <cellStyle name="Comma 6 6 3 5" xfId="46758"/>
    <cellStyle name="Comma 6 6 3 6" xfId="46759"/>
    <cellStyle name="Comma 6 6 3 7" xfId="46760"/>
    <cellStyle name="Comma 6 6 3 8" xfId="46761"/>
    <cellStyle name="Comma 6 6 4" xfId="46762"/>
    <cellStyle name="Comma 6 6 4 2" xfId="46763"/>
    <cellStyle name="Comma 6 6 4 2 2" xfId="46764"/>
    <cellStyle name="Comma 6 6 4 2 2 2" xfId="46765"/>
    <cellStyle name="Comma 6 6 4 2 3" xfId="46766"/>
    <cellStyle name="Comma 6 6 4 3" xfId="46767"/>
    <cellStyle name="Comma 6 6 4 3 2" xfId="46768"/>
    <cellStyle name="Comma 6 6 4 4" xfId="46769"/>
    <cellStyle name="Comma 6 6 4 5" xfId="46770"/>
    <cellStyle name="Comma 6 6 5" xfId="46771"/>
    <cellStyle name="Comma 6 6 5 2" xfId="46772"/>
    <cellStyle name="Comma 6 6 5 2 2" xfId="46773"/>
    <cellStyle name="Comma 6 6 5 2 2 2" xfId="46774"/>
    <cellStyle name="Comma 6 6 5 2 3" xfId="46775"/>
    <cellStyle name="Comma 6 6 5 3" xfId="46776"/>
    <cellStyle name="Comma 6 6 5 3 2" xfId="46777"/>
    <cellStyle name="Comma 6 6 5 4" xfId="46778"/>
    <cellStyle name="Comma 6 6 5 5" xfId="46779"/>
    <cellStyle name="Comma 6 6 6" xfId="46780"/>
    <cellStyle name="Comma 6 6 6 2" xfId="46781"/>
    <cellStyle name="Comma 6 6 6 2 2" xfId="46782"/>
    <cellStyle name="Comma 6 6 6 2 2 2" xfId="46783"/>
    <cellStyle name="Comma 6 6 6 2 3" xfId="46784"/>
    <cellStyle name="Comma 6 6 6 3" xfId="46785"/>
    <cellStyle name="Comma 6 6 6 3 2" xfId="46786"/>
    <cellStyle name="Comma 6 6 6 4" xfId="46787"/>
    <cellStyle name="Comma 6 6 6 5" xfId="46788"/>
    <cellStyle name="Comma 6 6 7" xfId="46789"/>
    <cellStyle name="Comma 6 6 7 2" xfId="46790"/>
    <cellStyle name="Comma 6 6 8" xfId="46791"/>
    <cellStyle name="Comma 6 6 9" xfId="46792"/>
    <cellStyle name="Comma 6 7" xfId="46793"/>
    <cellStyle name="Comma 6 7 10" xfId="46794"/>
    <cellStyle name="Comma 6 7 11" xfId="46795"/>
    <cellStyle name="Comma 6 7 12" xfId="46796"/>
    <cellStyle name="Comma 6 7 13" xfId="46797"/>
    <cellStyle name="Comma 6 7 14" xfId="46798"/>
    <cellStyle name="Comma 6 7 2" xfId="46799"/>
    <cellStyle name="Comma 6 7 2 2" xfId="46800"/>
    <cellStyle name="Comma 6 7 2 2 2" xfId="46801"/>
    <cellStyle name="Comma 6 7 2 2 2 2" xfId="46802"/>
    <cellStyle name="Comma 6 7 2 2 3" xfId="46803"/>
    <cellStyle name="Comma 6 7 2 3" xfId="46804"/>
    <cellStyle name="Comma 6 7 2 3 2" xfId="46805"/>
    <cellStyle name="Comma 6 7 2 4" xfId="46806"/>
    <cellStyle name="Comma 6 7 2 5" xfId="46807"/>
    <cellStyle name="Comma 6 7 2 6" xfId="46808"/>
    <cellStyle name="Comma 6 7 2 7" xfId="46809"/>
    <cellStyle name="Comma 6 7 2 8" xfId="46810"/>
    <cellStyle name="Comma 6 7 3" xfId="46811"/>
    <cellStyle name="Comma 6 7 3 2" xfId="46812"/>
    <cellStyle name="Comma 6 7 3 2 2" xfId="46813"/>
    <cellStyle name="Comma 6 7 3 2 2 2" xfId="46814"/>
    <cellStyle name="Comma 6 7 3 2 3" xfId="46815"/>
    <cellStyle name="Comma 6 7 3 3" xfId="46816"/>
    <cellStyle name="Comma 6 7 3 3 2" xfId="46817"/>
    <cellStyle name="Comma 6 7 3 4" xfId="46818"/>
    <cellStyle name="Comma 6 7 3 5" xfId="46819"/>
    <cellStyle name="Comma 6 7 3 6" xfId="46820"/>
    <cellStyle name="Comma 6 7 3 7" xfId="46821"/>
    <cellStyle name="Comma 6 7 3 8" xfId="46822"/>
    <cellStyle name="Comma 6 7 4" xfId="46823"/>
    <cellStyle name="Comma 6 7 4 2" xfId="46824"/>
    <cellStyle name="Comma 6 7 4 2 2" xfId="46825"/>
    <cellStyle name="Comma 6 7 4 2 2 2" xfId="46826"/>
    <cellStyle name="Comma 6 7 4 2 3" xfId="46827"/>
    <cellStyle name="Comma 6 7 4 3" xfId="46828"/>
    <cellStyle name="Comma 6 7 4 3 2" xfId="46829"/>
    <cellStyle name="Comma 6 7 4 4" xfId="46830"/>
    <cellStyle name="Comma 6 7 4 5" xfId="46831"/>
    <cellStyle name="Comma 6 7 5" xfId="46832"/>
    <cellStyle name="Comma 6 7 5 2" xfId="46833"/>
    <cellStyle name="Comma 6 7 5 2 2" xfId="46834"/>
    <cellStyle name="Comma 6 7 5 2 2 2" xfId="46835"/>
    <cellStyle name="Comma 6 7 5 2 3" xfId="46836"/>
    <cellStyle name="Comma 6 7 5 3" xfId="46837"/>
    <cellStyle name="Comma 6 7 5 3 2" xfId="46838"/>
    <cellStyle name="Comma 6 7 5 4" xfId="46839"/>
    <cellStyle name="Comma 6 7 5 5" xfId="46840"/>
    <cellStyle name="Comma 6 7 6" xfId="46841"/>
    <cellStyle name="Comma 6 7 6 2" xfId="46842"/>
    <cellStyle name="Comma 6 7 6 2 2" xfId="46843"/>
    <cellStyle name="Comma 6 7 6 3" xfId="46844"/>
    <cellStyle name="Comma 6 7 7" xfId="46845"/>
    <cellStyle name="Comma 6 7 7 2" xfId="46846"/>
    <cellStyle name="Comma 6 7 8" xfId="46847"/>
    <cellStyle name="Comma 6 7 8 2" xfId="46848"/>
    <cellStyle name="Comma 6 7 9" xfId="46849"/>
    <cellStyle name="Comma 6 8" xfId="46850"/>
    <cellStyle name="Comma 6 8 10" xfId="46851"/>
    <cellStyle name="Comma 6 8 11" xfId="46852"/>
    <cellStyle name="Comma 6 8 12" xfId="46853"/>
    <cellStyle name="Comma 6 8 13" xfId="46854"/>
    <cellStyle name="Comma 6 8 14" xfId="46855"/>
    <cellStyle name="Comma 6 8 2" xfId="46856"/>
    <cellStyle name="Comma 6 8 2 2" xfId="46857"/>
    <cellStyle name="Comma 6 8 2 2 2" xfId="46858"/>
    <cellStyle name="Comma 6 8 2 2 2 2" xfId="46859"/>
    <cellStyle name="Comma 6 8 2 2 3" xfId="46860"/>
    <cellStyle name="Comma 6 8 2 3" xfId="46861"/>
    <cellStyle name="Comma 6 8 2 3 2" xfId="46862"/>
    <cellStyle name="Comma 6 8 2 4" xfId="46863"/>
    <cellStyle name="Comma 6 8 2 5" xfId="46864"/>
    <cellStyle name="Comma 6 8 2 6" xfId="46865"/>
    <cellStyle name="Comma 6 8 2 7" xfId="46866"/>
    <cellStyle name="Comma 6 8 2 8" xfId="46867"/>
    <cellStyle name="Comma 6 8 3" xfId="46868"/>
    <cellStyle name="Comma 6 8 3 2" xfId="46869"/>
    <cellStyle name="Comma 6 8 3 2 2" xfId="46870"/>
    <cellStyle name="Comma 6 8 3 2 2 2" xfId="46871"/>
    <cellStyle name="Comma 6 8 3 2 3" xfId="46872"/>
    <cellStyle name="Comma 6 8 3 3" xfId="46873"/>
    <cellStyle name="Comma 6 8 3 3 2" xfId="46874"/>
    <cellStyle name="Comma 6 8 3 4" xfId="46875"/>
    <cellStyle name="Comma 6 8 3 5" xfId="46876"/>
    <cellStyle name="Comma 6 8 3 6" xfId="46877"/>
    <cellStyle name="Comma 6 8 3 7" xfId="46878"/>
    <cellStyle name="Comma 6 8 3 8" xfId="46879"/>
    <cellStyle name="Comma 6 8 4" xfId="46880"/>
    <cellStyle name="Comma 6 8 4 2" xfId="46881"/>
    <cellStyle name="Comma 6 8 4 2 2" xfId="46882"/>
    <cellStyle name="Comma 6 8 4 2 2 2" xfId="46883"/>
    <cellStyle name="Comma 6 8 4 2 3" xfId="46884"/>
    <cellStyle name="Comma 6 8 4 3" xfId="46885"/>
    <cellStyle name="Comma 6 8 4 3 2" xfId="46886"/>
    <cellStyle name="Comma 6 8 4 4" xfId="46887"/>
    <cellStyle name="Comma 6 8 4 5" xfId="46888"/>
    <cellStyle name="Comma 6 8 5" xfId="46889"/>
    <cellStyle name="Comma 6 8 5 2" xfId="46890"/>
    <cellStyle name="Comma 6 8 5 2 2" xfId="46891"/>
    <cellStyle name="Comma 6 8 5 2 2 2" xfId="46892"/>
    <cellStyle name="Comma 6 8 5 2 3" xfId="46893"/>
    <cellStyle name="Comma 6 8 5 3" xfId="46894"/>
    <cellStyle name="Comma 6 8 5 3 2" xfId="46895"/>
    <cellStyle name="Comma 6 8 5 4" xfId="46896"/>
    <cellStyle name="Comma 6 8 5 5" xfId="46897"/>
    <cellStyle name="Comma 6 8 6" xfId="46898"/>
    <cellStyle name="Comma 6 8 6 2" xfId="46899"/>
    <cellStyle name="Comma 6 8 6 2 2" xfId="46900"/>
    <cellStyle name="Comma 6 8 6 3" xfId="46901"/>
    <cellStyle name="Comma 6 8 7" xfId="46902"/>
    <cellStyle name="Comma 6 8 7 2" xfId="46903"/>
    <cellStyle name="Comma 6 8 8" xfId="46904"/>
    <cellStyle name="Comma 6 8 8 2" xfId="46905"/>
    <cellStyle name="Comma 6 8 9" xfId="46906"/>
    <cellStyle name="Comma 6 9" xfId="46907"/>
    <cellStyle name="Comma 6 9 10" xfId="46908"/>
    <cellStyle name="Comma 6 9 11" xfId="46909"/>
    <cellStyle name="Comma 6 9 12" xfId="46910"/>
    <cellStyle name="Comma 6 9 13" xfId="46911"/>
    <cellStyle name="Comma 6 9 14" xfId="46912"/>
    <cellStyle name="Comma 6 9 2" xfId="46913"/>
    <cellStyle name="Comma 6 9 2 2" xfId="46914"/>
    <cellStyle name="Comma 6 9 2 2 2" xfId="46915"/>
    <cellStyle name="Comma 6 9 2 2 2 2" xfId="46916"/>
    <cellStyle name="Comma 6 9 2 2 3" xfId="46917"/>
    <cellStyle name="Comma 6 9 2 3" xfId="46918"/>
    <cellStyle name="Comma 6 9 2 3 2" xfId="46919"/>
    <cellStyle name="Comma 6 9 2 4" xfId="46920"/>
    <cellStyle name="Comma 6 9 2 5" xfId="46921"/>
    <cellStyle name="Comma 6 9 3" xfId="46922"/>
    <cellStyle name="Comma 6 9 3 2" xfId="46923"/>
    <cellStyle name="Comma 6 9 3 2 2" xfId="46924"/>
    <cellStyle name="Comma 6 9 3 2 2 2" xfId="46925"/>
    <cellStyle name="Comma 6 9 3 2 3" xfId="46926"/>
    <cellStyle name="Comma 6 9 3 3" xfId="46927"/>
    <cellStyle name="Comma 6 9 3 3 2" xfId="46928"/>
    <cellStyle name="Comma 6 9 3 4" xfId="46929"/>
    <cellStyle name="Comma 6 9 3 5" xfId="46930"/>
    <cellStyle name="Comma 6 9 4" xfId="46931"/>
    <cellStyle name="Comma 6 9 4 2" xfId="46932"/>
    <cellStyle name="Comma 6 9 4 2 2" xfId="46933"/>
    <cellStyle name="Comma 6 9 4 2 2 2" xfId="46934"/>
    <cellStyle name="Comma 6 9 4 2 3" xfId="46935"/>
    <cellStyle name="Comma 6 9 4 3" xfId="46936"/>
    <cellStyle name="Comma 6 9 4 3 2" xfId="46937"/>
    <cellStyle name="Comma 6 9 4 4" xfId="46938"/>
    <cellStyle name="Comma 6 9 4 5" xfId="46939"/>
    <cellStyle name="Comma 6 9 5" xfId="46940"/>
    <cellStyle name="Comma 6 9 5 2" xfId="46941"/>
    <cellStyle name="Comma 6 9 5 2 2" xfId="46942"/>
    <cellStyle name="Comma 6 9 5 2 2 2" xfId="46943"/>
    <cellStyle name="Comma 6 9 5 2 3" xfId="46944"/>
    <cellStyle name="Comma 6 9 5 3" xfId="46945"/>
    <cellStyle name="Comma 6 9 5 3 2" xfId="46946"/>
    <cellStyle name="Comma 6 9 5 4" xfId="46947"/>
    <cellStyle name="Comma 6 9 5 5" xfId="46948"/>
    <cellStyle name="Comma 6 9 6" xfId="46949"/>
    <cellStyle name="Comma 6 9 6 2" xfId="46950"/>
    <cellStyle name="Comma 6 9 6 2 2" xfId="46951"/>
    <cellStyle name="Comma 6 9 6 3" xfId="46952"/>
    <cellStyle name="Comma 6 9 7" xfId="46953"/>
    <cellStyle name="Comma 6 9 7 2" xfId="46954"/>
    <cellStyle name="Comma 6 9 8" xfId="46955"/>
    <cellStyle name="Comma 6 9 8 2" xfId="46956"/>
    <cellStyle name="Comma 6 9 9" xfId="46957"/>
    <cellStyle name="Comma 7" xfId="64"/>
    <cellStyle name="Comma 7 10" xfId="46959"/>
    <cellStyle name="Comma 7 11" xfId="46958"/>
    <cellStyle name="Comma 7 2" xfId="65"/>
    <cellStyle name="Comma 7 2 2" xfId="46961"/>
    <cellStyle name="Comma 7 2 2 2" xfId="46962"/>
    <cellStyle name="Comma 7 2 3" xfId="46963"/>
    <cellStyle name="Comma 7 2 3 2" xfId="46964"/>
    <cellStyle name="Comma 7 2 4" xfId="46965"/>
    <cellStyle name="Comma 7 2 4 2" xfId="46966"/>
    <cellStyle name="Comma 7 2 5" xfId="46967"/>
    <cellStyle name="Comma 7 2 6" xfId="46968"/>
    <cellStyle name="Comma 7 2 7" xfId="46969"/>
    <cellStyle name="Comma 7 2 8" xfId="46960"/>
    <cellStyle name="Comma 7 3" xfId="46970"/>
    <cellStyle name="Comma 7 3 2" xfId="46971"/>
    <cellStyle name="Comma 7 3 2 2" xfId="46972"/>
    <cellStyle name="Comma 7 3 3" xfId="46973"/>
    <cellStyle name="Comma 7 3 3 2" xfId="46974"/>
    <cellStyle name="Comma 7 3 4" xfId="46975"/>
    <cellStyle name="Comma 7 3 5" xfId="46976"/>
    <cellStyle name="Comma 7 3 6" xfId="46977"/>
    <cellStyle name="Comma 7 4" xfId="46978"/>
    <cellStyle name="Comma 7 4 2" xfId="46979"/>
    <cellStyle name="Comma 7 4 2 2" xfId="46980"/>
    <cellStyle name="Comma 7 4 3" xfId="46981"/>
    <cellStyle name="Comma 7 4 3 2" xfId="46982"/>
    <cellStyle name="Comma 7 4 4" xfId="46983"/>
    <cellStyle name="Comma 7 4 5" xfId="46984"/>
    <cellStyle name="Comma 7 4 6" xfId="46985"/>
    <cellStyle name="Comma 7 5" xfId="46986"/>
    <cellStyle name="Comma 7 5 2" xfId="46987"/>
    <cellStyle name="Comma 7 6" xfId="46988"/>
    <cellStyle name="Comma 7 6 2" xfId="46989"/>
    <cellStyle name="Comma 7 7" xfId="46990"/>
    <cellStyle name="Comma 7 7 2" xfId="46991"/>
    <cellStyle name="Comma 7 8" xfId="46992"/>
    <cellStyle name="Comma 7 9" xfId="46993"/>
    <cellStyle name="Comma 8" xfId="66"/>
    <cellStyle name="Comma 8 10" xfId="46995"/>
    <cellStyle name="Comma 8 10 2" xfId="46996"/>
    <cellStyle name="Comma 8 11" xfId="46997"/>
    <cellStyle name="Comma 8 11 2" xfId="46998"/>
    <cellStyle name="Comma 8 11 2 2" xfId="46999"/>
    <cellStyle name="Comma 8 11 3" xfId="47000"/>
    <cellStyle name="Comma 8 11 4" xfId="47001"/>
    <cellStyle name="Comma 8 12" xfId="47002"/>
    <cellStyle name="Comma 8 13" xfId="47003"/>
    <cellStyle name="Comma 8 13 2" xfId="47004"/>
    <cellStyle name="Comma 8 14" xfId="47005"/>
    <cellStyle name="Comma 8 15" xfId="47006"/>
    <cellStyle name="Comma 8 16" xfId="47007"/>
    <cellStyle name="Comma 8 17" xfId="47008"/>
    <cellStyle name="Comma 8 18" xfId="47009"/>
    <cellStyle name="Comma 8 19" xfId="46994"/>
    <cellStyle name="Comma 8 2" xfId="47010"/>
    <cellStyle name="Comma 8 2 10" xfId="47011"/>
    <cellStyle name="Comma 8 2 10 2" xfId="47012"/>
    <cellStyle name="Comma 8 2 10 2 2" xfId="47013"/>
    <cellStyle name="Comma 8 2 10 2 2 2" xfId="47014"/>
    <cellStyle name="Comma 8 2 10 2 3" xfId="47015"/>
    <cellStyle name="Comma 8 2 10 3" xfId="47016"/>
    <cellStyle name="Comma 8 2 10 3 2" xfId="47017"/>
    <cellStyle name="Comma 8 2 10 4" xfId="47018"/>
    <cellStyle name="Comma 8 2 10 5" xfId="47019"/>
    <cellStyle name="Comma 8 2 11" xfId="47020"/>
    <cellStyle name="Comma 8 2 11 2" xfId="47021"/>
    <cellStyle name="Comma 8 2 11 2 2" xfId="47022"/>
    <cellStyle name="Comma 8 2 11 2 2 2" xfId="47023"/>
    <cellStyle name="Comma 8 2 11 2 3" xfId="47024"/>
    <cellStyle name="Comma 8 2 11 3" xfId="47025"/>
    <cellStyle name="Comma 8 2 11 3 2" xfId="47026"/>
    <cellStyle name="Comma 8 2 11 4" xfId="47027"/>
    <cellStyle name="Comma 8 2 11 5" xfId="47028"/>
    <cellStyle name="Comma 8 2 12" xfId="47029"/>
    <cellStyle name="Comma 8 2 12 2" xfId="47030"/>
    <cellStyle name="Comma 8 2 13" xfId="47031"/>
    <cellStyle name="Comma 8 2 13 2" xfId="47032"/>
    <cellStyle name="Comma 8 2 13 2 2" xfId="47033"/>
    <cellStyle name="Comma 8 2 13 3" xfId="47034"/>
    <cellStyle name="Comma 8 2 14" xfId="47035"/>
    <cellStyle name="Comma 8 2 14 2" xfId="47036"/>
    <cellStyle name="Comma 8 2 15" xfId="47037"/>
    <cellStyle name="Comma 8 2 15 2" xfId="47038"/>
    <cellStyle name="Comma 8 2 16" xfId="47039"/>
    <cellStyle name="Comma 8 2 17" xfId="47040"/>
    <cellStyle name="Comma 8 2 18" xfId="47041"/>
    <cellStyle name="Comma 8 2 19" xfId="47042"/>
    <cellStyle name="Comma 8 2 2" xfId="47043"/>
    <cellStyle name="Comma 8 2 2 10" xfId="47044"/>
    <cellStyle name="Comma 8 2 2 10 2" xfId="47045"/>
    <cellStyle name="Comma 8 2 2 11" xfId="47046"/>
    <cellStyle name="Comma 8 2 2 11 2" xfId="47047"/>
    <cellStyle name="Comma 8 2 2 12" xfId="47048"/>
    <cellStyle name="Comma 8 2 2 13" xfId="47049"/>
    <cellStyle name="Comma 8 2 2 14" xfId="47050"/>
    <cellStyle name="Comma 8 2 2 15" xfId="47051"/>
    <cellStyle name="Comma 8 2 2 16" xfId="47052"/>
    <cellStyle name="Comma 8 2 2 17" xfId="47053"/>
    <cellStyle name="Comma 8 2 2 2" xfId="47054"/>
    <cellStyle name="Comma 8 2 2 2 10" xfId="47055"/>
    <cellStyle name="Comma 8 2 2 2 11" xfId="47056"/>
    <cellStyle name="Comma 8 2 2 2 12" xfId="47057"/>
    <cellStyle name="Comma 8 2 2 2 13" xfId="47058"/>
    <cellStyle name="Comma 8 2 2 2 14" xfId="47059"/>
    <cellStyle name="Comma 8 2 2 2 2" xfId="47060"/>
    <cellStyle name="Comma 8 2 2 2 2 2" xfId="47061"/>
    <cellStyle name="Comma 8 2 2 2 2 2 2" xfId="47062"/>
    <cellStyle name="Comma 8 2 2 2 2 2 2 2" xfId="47063"/>
    <cellStyle name="Comma 8 2 2 2 2 2 3" xfId="47064"/>
    <cellStyle name="Comma 8 2 2 2 2 3" xfId="47065"/>
    <cellStyle name="Comma 8 2 2 2 2 3 2" xfId="47066"/>
    <cellStyle name="Comma 8 2 2 2 2 4" xfId="47067"/>
    <cellStyle name="Comma 8 2 2 2 2 5" xfId="47068"/>
    <cellStyle name="Comma 8 2 2 2 2 6" xfId="47069"/>
    <cellStyle name="Comma 8 2 2 2 2 7" xfId="47070"/>
    <cellStyle name="Comma 8 2 2 2 2 8" xfId="47071"/>
    <cellStyle name="Comma 8 2 2 2 3" xfId="47072"/>
    <cellStyle name="Comma 8 2 2 2 3 2" xfId="47073"/>
    <cellStyle name="Comma 8 2 2 2 3 2 2" xfId="47074"/>
    <cellStyle name="Comma 8 2 2 2 3 2 2 2" xfId="47075"/>
    <cellStyle name="Comma 8 2 2 2 3 2 3" xfId="47076"/>
    <cellStyle name="Comma 8 2 2 2 3 3" xfId="47077"/>
    <cellStyle name="Comma 8 2 2 2 3 3 2" xfId="47078"/>
    <cellStyle name="Comma 8 2 2 2 3 4" xfId="47079"/>
    <cellStyle name="Comma 8 2 2 2 3 5" xfId="47080"/>
    <cellStyle name="Comma 8 2 2 2 3 6" xfId="47081"/>
    <cellStyle name="Comma 8 2 2 2 3 7" xfId="47082"/>
    <cellStyle name="Comma 8 2 2 2 3 8" xfId="47083"/>
    <cellStyle name="Comma 8 2 2 2 4" xfId="47084"/>
    <cellStyle name="Comma 8 2 2 2 4 2" xfId="47085"/>
    <cellStyle name="Comma 8 2 2 2 4 2 2" xfId="47086"/>
    <cellStyle name="Comma 8 2 2 2 4 2 2 2" xfId="47087"/>
    <cellStyle name="Comma 8 2 2 2 4 2 3" xfId="47088"/>
    <cellStyle name="Comma 8 2 2 2 4 3" xfId="47089"/>
    <cellStyle name="Comma 8 2 2 2 4 3 2" xfId="47090"/>
    <cellStyle name="Comma 8 2 2 2 4 4" xfId="47091"/>
    <cellStyle name="Comma 8 2 2 2 4 5" xfId="47092"/>
    <cellStyle name="Comma 8 2 2 2 5" xfId="47093"/>
    <cellStyle name="Comma 8 2 2 2 5 2" xfId="47094"/>
    <cellStyle name="Comma 8 2 2 2 5 2 2" xfId="47095"/>
    <cellStyle name="Comma 8 2 2 2 5 2 2 2" xfId="47096"/>
    <cellStyle name="Comma 8 2 2 2 5 2 3" xfId="47097"/>
    <cellStyle name="Comma 8 2 2 2 5 3" xfId="47098"/>
    <cellStyle name="Comma 8 2 2 2 5 3 2" xfId="47099"/>
    <cellStyle name="Comma 8 2 2 2 5 4" xfId="47100"/>
    <cellStyle name="Comma 8 2 2 2 5 5" xfId="47101"/>
    <cellStyle name="Comma 8 2 2 2 6" xfId="47102"/>
    <cellStyle name="Comma 8 2 2 2 6 2" xfId="47103"/>
    <cellStyle name="Comma 8 2 2 2 6 2 2" xfId="47104"/>
    <cellStyle name="Comma 8 2 2 2 6 3" xfId="47105"/>
    <cellStyle name="Comma 8 2 2 2 7" xfId="47106"/>
    <cellStyle name="Comma 8 2 2 2 7 2" xfId="47107"/>
    <cellStyle name="Comma 8 2 2 2 8" xfId="47108"/>
    <cellStyle name="Comma 8 2 2 2 8 2" xfId="47109"/>
    <cellStyle name="Comma 8 2 2 2 9" xfId="47110"/>
    <cellStyle name="Comma 8 2 2 3" xfId="47111"/>
    <cellStyle name="Comma 8 2 2 3 10" xfId="47112"/>
    <cellStyle name="Comma 8 2 2 3 11" xfId="47113"/>
    <cellStyle name="Comma 8 2 2 3 12" xfId="47114"/>
    <cellStyle name="Comma 8 2 2 3 13" xfId="47115"/>
    <cellStyle name="Comma 8 2 2 3 14" xfId="47116"/>
    <cellStyle name="Comma 8 2 2 3 2" xfId="47117"/>
    <cellStyle name="Comma 8 2 2 3 2 2" xfId="47118"/>
    <cellStyle name="Comma 8 2 2 3 2 2 2" xfId="47119"/>
    <cellStyle name="Comma 8 2 2 3 2 2 2 2" xfId="47120"/>
    <cellStyle name="Comma 8 2 2 3 2 2 3" xfId="47121"/>
    <cellStyle name="Comma 8 2 2 3 2 3" xfId="47122"/>
    <cellStyle name="Comma 8 2 2 3 2 3 2" xfId="47123"/>
    <cellStyle name="Comma 8 2 2 3 2 4" xfId="47124"/>
    <cellStyle name="Comma 8 2 2 3 2 5" xfId="47125"/>
    <cellStyle name="Comma 8 2 2 3 2 6" xfId="47126"/>
    <cellStyle name="Comma 8 2 2 3 2 7" xfId="47127"/>
    <cellStyle name="Comma 8 2 2 3 2 8" xfId="47128"/>
    <cellStyle name="Comma 8 2 2 3 3" xfId="47129"/>
    <cellStyle name="Comma 8 2 2 3 3 2" xfId="47130"/>
    <cellStyle name="Comma 8 2 2 3 3 2 2" xfId="47131"/>
    <cellStyle name="Comma 8 2 2 3 3 2 2 2" xfId="47132"/>
    <cellStyle name="Comma 8 2 2 3 3 2 3" xfId="47133"/>
    <cellStyle name="Comma 8 2 2 3 3 3" xfId="47134"/>
    <cellStyle name="Comma 8 2 2 3 3 3 2" xfId="47135"/>
    <cellStyle name="Comma 8 2 2 3 3 4" xfId="47136"/>
    <cellStyle name="Comma 8 2 2 3 3 5" xfId="47137"/>
    <cellStyle name="Comma 8 2 2 3 3 6" xfId="47138"/>
    <cellStyle name="Comma 8 2 2 3 3 7" xfId="47139"/>
    <cellStyle name="Comma 8 2 2 3 3 8" xfId="47140"/>
    <cellStyle name="Comma 8 2 2 3 4" xfId="47141"/>
    <cellStyle name="Comma 8 2 2 3 4 2" xfId="47142"/>
    <cellStyle name="Comma 8 2 2 3 4 2 2" xfId="47143"/>
    <cellStyle name="Comma 8 2 2 3 4 2 2 2" xfId="47144"/>
    <cellStyle name="Comma 8 2 2 3 4 2 3" xfId="47145"/>
    <cellStyle name="Comma 8 2 2 3 4 3" xfId="47146"/>
    <cellStyle name="Comma 8 2 2 3 4 3 2" xfId="47147"/>
    <cellStyle name="Comma 8 2 2 3 4 4" xfId="47148"/>
    <cellStyle name="Comma 8 2 2 3 4 5" xfId="47149"/>
    <cellStyle name="Comma 8 2 2 3 5" xfId="47150"/>
    <cellStyle name="Comma 8 2 2 3 5 2" xfId="47151"/>
    <cellStyle name="Comma 8 2 2 3 5 2 2" xfId="47152"/>
    <cellStyle name="Comma 8 2 2 3 5 2 2 2" xfId="47153"/>
    <cellStyle name="Comma 8 2 2 3 5 2 3" xfId="47154"/>
    <cellStyle name="Comma 8 2 2 3 5 3" xfId="47155"/>
    <cellStyle name="Comma 8 2 2 3 5 3 2" xfId="47156"/>
    <cellStyle name="Comma 8 2 2 3 5 4" xfId="47157"/>
    <cellStyle name="Comma 8 2 2 3 5 5" xfId="47158"/>
    <cellStyle name="Comma 8 2 2 3 6" xfId="47159"/>
    <cellStyle name="Comma 8 2 2 3 6 2" xfId="47160"/>
    <cellStyle name="Comma 8 2 2 3 6 2 2" xfId="47161"/>
    <cellStyle name="Comma 8 2 2 3 6 3" xfId="47162"/>
    <cellStyle name="Comma 8 2 2 3 7" xfId="47163"/>
    <cellStyle name="Comma 8 2 2 3 7 2" xfId="47164"/>
    <cellStyle name="Comma 8 2 2 3 8" xfId="47165"/>
    <cellStyle name="Comma 8 2 2 3 8 2" xfId="47166"/>
    <cellStyle name="Comma 8 2 2 3 9" xfId="47167"/>
    <cellStyle name="Comma 8 2 2 4" xfId="47168"/>
    <cellStyle name="Comma 8 2 2 4 10" xfId="47169"/>
    <cellStyle name="Comma 8 2 2 4 11" xfId="47170"/>
    <cellStyle name="Comma 8 2 2 4 12" xfId="47171"/>
    <cellStyle name="Comma 8 2 2 4 13" xfId="47172"/>
    <cellStyle name="Comma 8 2 2 4 14" xfId="47173"/>
    <cellStyle name="Comma 8 2 2 4 2" xfId="47174"/>
    <cellStyle name="Comma 8 2 2 4 2 2" xfId="47175"/>
    <cellStyle name="Comma 8 2 2 4 2 2 2" xfId="47176"/>
    <cellStyle name="Comma 8 2 2 4 2 2 2 2" xfId="47177"/>
    <cellStyle name="Comma 8 2 2 4 2 2 3" xfId="47178"/>
    <cellStyle name="Comma 8 2 2 4 2 3" xfId="47179"/>
    <cellStyle name="Comma 8 2 2 4 2 3 2" xfId="47180"/>
    <cellStyle name="Comma 8 2 2 4 2 4" xfId="47181"/>
    <cellStyle name="Comma 8 2 2 4 2 5" xfId="47182"/>
    <cellStyle name="Comma 8 2 2 4 2 6" xfId="47183"/>
    <cellStyle name="Comma 8 2 2 4 2 7" xfId="47184"/>
    <cellStyle name="Comma 8 2 2 4 2 8" xfId="47185"/>
    <cellStyle name="Comma 8 2 2 4 3" xfId="47186"/>
    <cellStyle name="Comma 8 2 2 4 3 2" xfId="47187"/>
    <cellStyle name="Comma 8 2 2 4 3 2 2" xfId="47188"/>
    <cellStyle name="Comma 8 2 2 4 3 2 2 2" xfId="47189"/>
    <cellStyle name="Comma 8 2 2 4 3 2 3" xfId="47190"/>
    <cellStyle name="Comma 8 2 2 4 3 3" xfId="47191"/>
    <cellStyle name="Comma 8 2 2 4 3 3 2" xfId="47192"/>
    <cellStyle name="Comma 8 2 2 4 3 4" xfId="47193"/>
    <cellStyle name="Comma 8 2 2 4 3 5" xfId="47194"/>
    <cellStyle name="Comma 8 2 2 4 3 6" xfId="47195"/>
    <cellStyle name="Comma 8 2 2 4 3 7" xfId="47196"/>
    <cellStyle name="Comma 8 2 2 4 3 8" xfId="47197"/>
    <cellStyle name="Comma 8 2 2 4 4" xfId="47198"/>
    <cellStyle name="Comma 8 2 2 4 4 2" xfId="47199"/>
    <cellStyle name="Comma 8 2 2 4 4 2 2" xfId="47200"/>
    <cellStyle name="Comma 8 2 2 4 4 2 2 2" xfId="47201"/>
    <cellStyle name="Comma 8 2 2 4 4 2 3" xfId="47202"/>
    <cellStyle name="Comma 8 2 2 4 4 3" xfId="47203"/>
    <cellStyle name="Comma 8 2 2 4 4 3 2" xfId="47204"/>
    <cellStyle name="Comma 8 2 2 4 4 4" xfId="47205"/>
    <cellStyle name="Comma 8 2 2 4 4 5" xfId="47206"/>
    <cellStyle name="Comma 8 2 2 4 5" xfId="47207"/>
    <cellStyle name="Comma 8 2 2 4 5 2" xfId="47208"/>
    <cellStyle name="Comma 8 2 2 4 5 2 2" xfId="47209"/>
    <cellStyle name="Comma 8 2 2 4 5 2 2 2" xfId="47210"/>
    <cellStyle name="Comma 8 2 2 4 5 2 3" xfId="47211"/>
    <cellStyle name="Comma 8 2 2 4 5 3" xfId="47212"/>
    <cellStyle name="Comma 8 2 2 4 5 3 2" xfId="47213"/>
    <cellStyle name="Comma 8 2 2 4 5 4" xfId="47214"/>
    <cellStyle name="Comma 8 2 2 4 5 5" xfId="47215"/>
    <cellStyle name="Comma 8 2 2 4 6" xfId="47216"/>
    <cellStyle name="Comma 8 2 2 4 6 2" xfId="47217"/>
    <cellStyle name="Comma 8 2 2 4 6 2 2" xfId="47218"/>
    <cellStyle name="Comma 8 2 2 4 6 3" xfId="47219"/>
    <cellStyle name="Comma 8 2 2 4 7" xfId="47220"/>
    <cellStyle name="Comma 8 2 2 4 7 2" xfId="47221"/>
    <cellStyle name="Comma 8 2 2 4 8" xfId="47222"/>
    <cellStyle name="Comma 8 2 2 4 8 2" xfId="47223"/>
    <cellStyle name="Comma 8 2 2 4 9" xfId="47224"/>
    <cellStyle name="Comma 8 2 2 5" xfId="47225"/>
    <cellStyle name="Comma 8 2 2 5 2" xfId="47226"/>
    <cellStyle name="Comma 8 2 2 5 2 2" xfId="47227"/>
    <cellStyle name="Comma 8 2 2 5 2 2 2" xfId="47228"/>
    <cellStyle name="Comma 8 2 2 5 2 3" xfId="47229"/>
    <cellStyle name="Comma 8 2 2 5 3" xfId="47230"/>
    <cellStyle name="Comma 8 2 2 5 3 2" xfId="47231"/>
    <cellStyle name="Comma 8 2 2 5 4" xfId="47232"/>
    <cellStyle name="Comma 8 2 2 5 5" xfId="47233"/>
    <cellStyle name="Comma 8 2 2 5 6" xfId="47234"/>
    <cellStyle name="Comma 8 2 2 5 7" xfId="47235"/>
    <cellStyle name="Comma 8 2 2 5 8" xfId="47236"/>
    <cellStyle name="Comma 8 2 2 6" xfId="47237"/>
    <cellStyle name="Comma 8 2 2 6 2" xfId="47238"/>
    <cellStyle name="Comma 8 2 2 6 2 2" xfId="47239"/>
    <cellStyle name="Comma 8 2 2 6 2 2 2" xfId="47240"/>
    <cellStyle name="Comma 8 2 2 6 2 3" xfId="47241"/>
    <cellStyle name="Comma 8 2 2 6 3" xfId="47242"/>
    <cellStyle name="Comma 8 2 2 6 3 2" xfId="47243"/>
    <cellStyle name="Comma 8 2 2 6 4" xfId="47244"/>
    <cellStyle name="Comma 8 2 2 6 5" xfId="47245"/>
    <cellStyle name="Comma 8 2 2 6 6" xfId="47246"/>
    <cellStyle name="Comma 8 2 2 6 7" xfId="47247"/>
    <cellStyle name="Comma 8 2 2 6 8" xfId="47248"/>
    <cellStyle name="Comma 8 2 2 7" xfId="47249"/>
    <cellStyle name="Comma 8 2 2 7 2" xfId="47250"/>
    <cellStyle name="Comma 8 2 2 7 2 2" xfId="47251"/>
    <cellStyle name="Comma 8 2 2 7 2 2 2" xfId="47252"/>
    <cellStyle name="Comma 8 2 2 7 2 3" xfId="47253"/>
    <cellStyle name="Comma 8 2 2 7 3" xfId="47254"/>
    <cellStyle name="Comma 8 2 2 7 3 2" xfId="47255"/>
    <cellStyle name="Comma 8 2 2 7 4" xfId="47256"/>
    <cellStyle name="Comma 8 2 2 7 5" xfId="47257"/>
    <cellStyle name="Comma 8 2 2 8" xfId="47258"/>
    <cellStyle name="Comma 8 2 2 8 2" xfId="47259"/>
    <cellStyle name="Comma 8 2 2 8 2 2" xfId="47260"/>
    <cellStyle name="Comma 8 2 2 8 2 2 2" xfId="47261"/>
    <cellStyle name="Comma 8 2 2 8 2 3" xfId="47262"/>
    <cellStyle name="Comma 8 2 2 8 3" xfId="47263"/>
    <cellStyle name="Comma 8 2 2 8 3 2" xfId="47264"/>
    <cellStyle name="Comma 8 2 2 8 4" xfId="47265"/>
    <cellStyle name="Comma 8 2 2 8 5" xfId="47266"/>
    <cellStyle name="Comma 8 2 2 9" xfId="47267"/>
    <cellStyle name="Comma 8 2 2 9 2" xfId="47268"/>
    <cellStyle name="Comma 8 2 2 9 2 2" xfId="47269"/>
    <cellStyle name="Comma 8 2 2 9 3" xfId="47270"/>
    <cellStyle name="Comma 8 2 20" xfId="47271"/>
    <cellStyle name="Comma 8 2 21" xfId="47272"/>
    <cellStyle name="Comma 8 2 3" xfId="47273"/>
    <cellStyle name="Comma 8 2 3 10" xfId="47274"/>
    <cellStyle name="Comma 8 2 3 11" xfId="47275"/>
    <cellStyle name="Comma 8 2 3 12" xfId="47276"/>
    <cellStyle name="Comma 8 2 3 13" xfId="47277"/>
    <cellStyle name="Comma 8 2 3 14" xfId="47278"/>
    <cellStyle name="Comma 8 2 3 2" xfId="47279"/>
    <cellStyle name="Comma 8 2 3 2 2" xfId="47280"/>
    <cellStyle name="Comma 8 2 3 2 2 2" xfId="47281"/>
    <cellStyle name="Comma 8 2 3 2 2 2 2" xfId="47282"/>
    <cellStyle name="Comma 8 2 3 2 2 3" xfId="47283"/>
    <cellStyle name="Comma 8 2 3 2 3" xfId="47284"/>
    <cellStyle name="Comma 8 2 3 2 3 2" xfId="47285"/>
    <cellStyle name="Comma 8 2 3 2 4" xfId="47286"/>
    <cellStyle name="Comma 8 2 3 2 5" xfId="47287"/>
    <cellStyle name="Comma 8 2 3 2 6" xfId="47288"/>
    <cellStyle name="Comma 8 2 3 2 7" xfId="47289"/>
    <cellStyle name="Comma 8 2 3 2 8" xfId="47290"/>
    <cellStyle name="Comma 8 2 3 3" xfId="47291"/>
    <cellStyle name="Comma 8 2 3 3 2" xfId="47292"/>
    <cellStyle name="Comma 8 2 3 3 2 2" xfId="47293"/>
    <cellStyle name="Comma 8 2 3 3 2 2 2" xfId="47294"/>
    <cellStyle name="Comma 8 2 3 3 2 3" xfId="47295"/>
    <cellStyle name="Comma 8 2 3 3 3" xfId="47296"/>
    <cellStyle name="Comma 8 2 3 3 3 2" xfId="47297"/>
    <cellStyle name="Comma 8 2 3 3 4" xfId="47298"/>
    <cellStyle name="Comma 8 2 3 3 5" xfId="47299"/>
    <cellStyle name="Comma 8 2 3 3 6" xfId="47300"/>
    <cellStyle name="Comma 8 2 3 3 7" xfId="47301"/>
    <cellStyle name="Comma 8 2 3 3 8" xfId="47302"/>
    <cellStyle name="Comma 8 2 3 4" xfId="47303"/>
    <cellStyle name="Comma 8 2 3 4 2" xfId="47304"/>
    <cellStyle name="Comma 8 2 3 4 2 2" xfId="47305"/>
    <cellStyle name="Comma 8 2 3 4 2 2 2" xfId="47306"/>
    <cellStyle name="Comma 8 2 3 4 2 3" xfId="47307"/>
    <cellStyle name="Comma 8 2 3 4 3" xfId="47308"/>
    <cellStyle name="Comma 8 2 3 4 3 2" xfId="47309"/>
    <cellStyle name="Comma 8 2 3 4 4" xfId="47310"/>
    <cellStyle name="Comma 8 2 3 4 5" xfId="47311"/>
    <cellStyle name="Comma 8 2 3 5" xfId="47312"/>
    <cellStyle name="Comma 8 2 3 5 2" xfId="47313"/>
    <cellStyle name="Comma 8 2 3 5 2 2" xfId="47314"/>
    <cellStyle name="Comma 8 2 3 5 2 2 2" xfId="47315"/>
    <cellStyle name="Comma 8 2 3 5 2 3" xfId="47316"/>
    <cellStyle name="Comma 8 2 3 5 3" xfId="47317"/>
    <cellStyle name="Comma 8 2 3 5 3 2" xfId="47318"/>
    <cellStyle name="Comma 8 2 3 5 4" xfId="47319"/>
    <cellStyle name="Comma 8 2 3 5 5" xfId="47320"/>
    <cellStyle name="Comma 8 2 3 6" xfId="47321"/>
    <cellStyle name="Comma 8 2 3 6 2" xfId="47322"/>
    <cellStyle name="Comma 8 2 3 6 2 2" xfId="47323"/>
    <cellStyle name="Comma 8 2 3 6 3" xfId="47324"/>
    <cellStyle name="Comma 8 2 3 7" xfId="47325"/>
    <cellStyle name="Comma 8 2 3 7 2" xfId="47326"/>
    <cellStyle name="Comma 8 2 3 8" xfId="47327"/>
    <cellStyle name="Comma 8 2 3 8 2" xfId="47328"/>
    <cellStyle name="Comma 8 2 3 9" xfId="47329"/>
    <cellStyle name="Comma 8 2 4" xfId="47330"/>
    <cellStyle name="Comma 8 2 4 10" xfId="47331"/>
    <cellStyle name="Comma 8 2 4 11" xfId="47332"/>
    <cellStyle name="Comma 8 2 4 12" xfId="47333"/>
    <cellStyle name="Comma 8 2 4 13" xfId="47334"/>
    <cellStyle name="Comma 8 2 4 14" xfId="47335"/>
    <cellStyle name="Comma 8 2 4 2" xfId="47336"/>
    <cellStyle name="Comma 8 2 4 2 2" xfId="47337"/>
    <cellStyle name="Comma 8 2 4 2 2 2" xfId="47338"/>
    <cellStyle name="Comma 8 2 4 2 2 2 2" xfId="47339"/>
    <cellStyle name="Comma 8 2 4 2 2 3" xfId="47340"/>
    <cellStyle name="Comma 8 2 4 2 3" xfId="47341"/>
    <cellStyle name="Comma 8 2 4 2 3 2" xfId="47342"/>
    <cellStyle name="Comma 8 2 4 2 4" xfId="47343"/>
    <cellStyle name="Comma 8 2 4 2 5" xfId="47344"/>
    <cellStyle name="Comma 8 2 4 2 6" xfId="47345"/>
    <cellStyle name="Comma 8 2 4 2 7" xfId="47346"/>
    <cellStyle name="Comma 8 2 4 2 8" xfId="47347"/>
    <cellStyle name="Comma 8 2 4 3" xfId="47348"/>
    <cellStyle name="Comma 8 2 4 3 2" xfId="47349"/>
    <cellStyle name="Comma 8 2 4 3 2 2" xfId="47350"/>
    <cellStyle name="Comma 8 2 4 3 2 2 2" xfId="47351"/>
    <cellStyle name="Comma 8 2 4 3 2 3" xfId="47352"/>
    <cellStyle name="Comma 8 2 4 3 3" xfId="47353"/>
    <cellStyle name="Comma 8 2 4 3 3 2" xfId="47354"/>
    <cellStyle name="Comma 8 2 4 3 4" xfId="47355"/>
    <cellStyle name="Comma 8 2 4 3 5" xfId="47356"/>
    <cellStyle name="Comma 8 2 4 3 6" xfId="47357"/>
    <cellStyle name="Comma 8 2 4 3 7" xfId="47358"/>
    <cellStyle name="Comma 8 2 4 3 8" xfId="47359"/>
    <cellStyle name="Comma 8 2 4 4" xfId="47360"/>
    <cellStyle name="Comma 8 2 4 4 2" xfId="47361"/>
    <cellStyle name="Comma 8 2 4 4 2 2" xfId="47362"/>
    <cellStyle name="Comma 8 2 4 4 2 2 2" xfId="47363"/>
    <cellStyle name="Comma 8 2 4 4 2 3" xfId="47364"/>
    <cellStyle name="Comma 8 2 4 4 3" xfId="47365"/>
    <cellStyle name="Comma 8 2 4 4 3 2" xfId="47366"/>
    <cellStyle name="Comma 8 2 4 4 4" xfId="47367"/>
    <cellStyle name="Comma 8 2 4 4 5" xfId="47368"/>
    <cellStyle name="Comma 8 2 4 5" xfId="47369"/>
    <cellStyle name="Comma 8 2 4 5 2" xfId="47370"/>
    <cellStyle name="Comma 8 2 4 5 2 2" xfId="47371"/>
    <cellStyle name="Comma 8 2 4 5 2 2 2" xfId="47372"/>
    <cellStyle name="Comma 8 2 4 5 2 3" xfId="47373"/>
    <cellStyle name="Comma 8 2 4 5 3" xfId="47374"/>
    <cellStyle name="Comma 8 2 4 5 3 2" xfId="47375"/>
    <cellStyle name="Comma 8 2 4 5 4" xfId="47376"/>
    <cellStyle name="Comma 8 2 4 5 5" xfId="47377"/>
    <cellStyle name="Comma 8 2 4 6" xfId="47378"/>
    <cellStyle name="Comma 8 2 4 6 2" xfId="47379"/>
    <cellStyle name="Comma 8 2 4 6 2 2" xfId="47380"/>
    <cellStyle name="Comma 8 2 4 6 3" xfId="47381"/>
    <cellStyle name="Comma 8 2 4 7" xfId="47382"/>
    <cellStyle name="Comma 8 2 4 7 2" xfId="47383"/>
    <cellStyle name="Comma 8 2 4 8" xfId="47384"/>
    <cellStyle name="Comma 8 2 4 8 2" xfId="47385"/>
    <cellStyle name="Comma 8 2 4 9" xfId="47386"/>
    <cellStyle name="Comma 8 2 5" xfId="47387"/>
    <cellStyle name="Comma 8 2 5 10" xfId="47388"/>
    <cellStyle name="Comma 8 2 5 11" xfId="47389"/>
    <cellStyle name="Comma 8 2 5 12" xfId="47390"/>
    <cellStyle name="Comma 8 2 5 13" xfId="47391"/>
    <cellStyle name="Comma 8 2 5 14" xfId="47392"/>
    <cellStyle name="Comma 8 2 5 2" xfId="47393"/>
    <cellStyle name="Comma 8 2 5 2 2" xfId="47394"/>
    <cellStyle name="Comma 8 2 5 2 2 2" xfId="47395"/>
    <cellStyle name="Comma 8 2 5 2 2 2 2" xfId="47396"/>
    <cellStyle name="Comma 8 2 5 2 2 3" xfId="47397"/>
    <cellStyle name="Comma 8 2 5 2 3" xfId="47398"/>
    <cellStyle name="Comma 8 2 5 2 3 2" xfId="47399"/>
    <cellStyle name="Comma 8 2 5 2 4" xfId="47400"/>
    <cellStyle name="Comma 8 2 5 2 5" xfId="47401"/>
    <cellStyle name="Comma 8 2 5 2 6" xfId="47402"/>
    <cellStyle name="Comma 8 2 5 2 7" xfId="47403"/>
    <cellStyle name="Comma 8 2 5 2 8" xfId="47404"/>
    <cellStyle name="Comma 8 2 5 3" xfId="47405"/>
    <cellStyle name="Comma 8 2 5 3 2" xfId="47406"/>
    <cellStyle name="Comma 8 2 5 3 2 2" xfId="47407"/>
    <cellStyle name="Comma 8 2 5 3 2 2 2" xfId="47408"/>
    <cellStyle name="Comma 8 2 5 3 2 3" xfId="47409"/>
    <cellStyle name="Comma 8 2 5 3 3" xfId="47410"/>
    <cellStyle name="Comma 8 2 5 3 3 2" xfId="47411"/>
    <cellStyle name="Comma 8 2 5 3 4" xfId="47412"/>
    <cellStyle name="Comma 8 2 5 3 5" xfId="47413"/>
    <cellStyle name="Comma 8 2 5 3 6" xfId="47414"/>
    <cellStyle name="Comma 8 2 5 3 7" xfId="47415"/>
    <cellStyle name="Comma 8 2 5 3 8" xfId="47416"/>
    <cellStyle name="Comma 8 2 5 4" xfId="47417"/>
    <cellStyle name="Comma 8 2 5 4 2" xfId="47418"/>
    <cellStyle name="Comma 8 2 5 4 2 2" xfId="47419"/>
    <cellStyle name="Comma 8 2 5 4 2 2 2" xfId="47420"/>
    <cellStyle name="Comma 8 2 5 4 2 3" xfId="47421"/>
    <cellStyle name="Comma 8 2 5 4 3" xfId="47422"/>
    <cellStyle name="Comma 8 2 5 4 3 2" xfId="47423"/>
    <cellStyle name="Comma 8 2 5 4 4" xfId="47424"/>
    <cellStyle name="Comma 8 2 5 4 5" xfId="47425"/>
    <cellStyle name="Comma 8 2 5 5" xfId="47426"/>
    <cellStyle name="Comma 8 2 5 5 2" xfId="47427"/>
    <cellStyle name="Comma 8 2 5 5 2 2" xfId="47428"/>
    <cellStyle name="Comma 8 2 5 5 2 2 2" xfId="47429"/>
    <cellStyle name="Comma 8 2 5 5 2 3" xfId="47430"/>
    <cellStyle name="Comma 8 2 5 5 3" xfId="47431"/>
    <cellStyle name="Comma 8 2 5 5 3 2" xfId="47432"/>
    <cellStyle name="Comma 8 2 5 5 4" xfId="47433"/>
    <cellStyle name="Comma 8 2 5 5 5" xfId="47434"/>
    <cellStyle name="Comma 8 2 5 6" xfId="47435"/>
    <cellStyle name="Comma 8 2 5 6 2" xfId="47436"/>
    <cellStyle name="Comma 8 2 5 6 2 2" xfId="47437"/>
    <cellStyle name="Comma 8 2 5 6 3" xfId="47438"/>
    <cellStyle name="Comma 8 2 5 7" xfId="47439"/>
    <cellStyle name="Comma 8 2 5 7 2" xfId="47440"/>
    <cellStyle name="Comma 8 2 5 8" xfId="47441"/>
    <cellStyle name="Comma 8 2 5 8 2" xfId="47442"/>
    <cellStyle name="Comma 8 2 5 9" xfId="47443"/>
    <cellStyle name="Comma 8 2 6" xfId="47444"/>
    <cellStyle name="Comma 8 2 6 2" xfId="47445"/>
    <cellStyle name="Comma 8 2 6 2 2" xfId="47446"/>
    <cellStyle name="Comma 8 2 6 2 2 2" xfId="47447"/>
    <cellStyle name="Comma 8 2 6 2 3" xfId="47448"/>
    <cellStyle name="Comma 8 2 6 3" xfId="47449"/>
    <cellStyle name="Comma 8 2 6 3 2" xfId="47450"/>
    <cellStyle name="Comma 8 2 6 4" xfId="47451"/>
    <cellStyle name="Comma 8 2 6 5" xfId="47452"/>
    <cellStyle name="Comma 8 2 6 6" xfId="47453"/>
    <cellStyle name="Comma 8 2 6 7" xfId="47454"/>
    <cellStyle name="Comma 8 2 6 8" xfId="47455"/>
    <cellStyle name="Comma 8 2 7" xfId="47456"/>
    <cellStyle name="Comma 8 2 7 2" xfId="47457"/>
    <cellStyle name="Comma 8 2 7 2 2" xfId="47458"/>
    <cellStyle name="Comma 8 2 7 2 2 2" xfId="47459"/>
    <cellStyle name="Comma 8 2 7 2 3" xfId="47460"/>
    <cellStyle name="Comma 8 2 7 3" xfId="47461"/>
    <cellStyle name="Comma 8 2 7 3 2" xfId="47462"/>
    <cellStyle name="Comma 8 2 7 4" xfId="47463"/>
    <cellStyle name="Comma 8 2 7 5" xfId="47464"/>
    <cellStyle name="Comma 8 2 7 6" xfId="47465"/>
    <cellStyle name="Comma 8 2 7 7" xfId="47466"/>
    <cellStyle name="Comma 8 2 7 8" xfId="47467"/>
    <cellStyle name="Comma 8 2 8" xfId="47468"/>
    <cellStyle name="Comma 8 2 8 2" xfId="47469"/>
    <cellStyle name="Comma 8 2 8 2 2" xfId="47470"/>
    <cellStyle name="Comma 8 2 8 2 2 2" xfId="47471"/>
    <cellStyle name="Comma 8 2 8 2 3" xfId="47472"/>
    <cellStyle name="Comma 8 2 8 3" xfId="47473"/>
    <cellStyle name="Comma 8 2 8 3 2" xfId="47474"/>
    <cellStyle name="Comma 8 2 8 4" xfId="47475"/>
    <cellStyle name="Comma 8 2 8 5" xfId="47476"/>
    <cellStyle name="Comma 8 2 9" xfId="47477"/>
    <cellStyle name="Comma 8 2 9 2" xfId="47478"/>
    <cellStyle name="Comma 8 2 9 2 2" xfId="47479"/>
    <cellStyle name="Comma 8 2 9 2 2 2" xfId="47480"/>
    <cellStyle name="Comma 8 2 9 2 3" xfId="47481"/>
    <cellStyle name="Comma 8 2 9 3" xfId="47482"/>
    <cellStyle name="Comma 8 2 9 3 2" xfId="47483"/>
    <cellStyle name="Comma 8 2 9 4" xfId="47484"/>
    <cellStyle name="Comma 8 2 9 5" xfId="47485"/>
    <cellStyle name="Comma 8 3" xfId="47486"/>
    <cellStyle name="Comma 8 3 10" xfId="47487"/>
    <cellStyle name="Comma 8 3 10 2" xfId="47488"/>
    <cellStyle name="Comma 8 3 11" xfId="47489"/>
    <cellStyle name="Comma 8 3 12" xfId="47490"/>
    <cellStyle name="Comma 8 3 13" xfId="47491"/>
    <cellStyle name="Comma 8 3 14" xfId="47492"/>
    <cellStyle name="Comma 8 3 15" xfId="47493"/>
    <cellStyle name="Comma 8 3 2" xfId="47494"/>
    <cellStyle name="Comma 8 3 2 10" xfId="47495"/>
    <cellStyle name="Comma 8 3 2 11" xfId="47496"/>
    <cellStyle name="Comma 8 3 2 12" xfId="47497"/>
    <cellStyle name="Comma 8 3 2 13" xfId="47498"/>
    <cellStyle name="Comma 8 3 2 14" xfId="47499"/>
    <cellStyle name="Comma 8 3 2 2" xfId="47500"/>
    <cellStyle name="Comma 8 3 2 2 2" xfId="47501"/>
    <cellStyle name="Comma 8 3 2 2 2 2" xfId="47502"/>
    <cellStyle name="Comma 8 3 2 2 2 2 2" xfId="47503"/>
    <cellStyle name="Comma 8 3 2 2 2 3" xfId="47504"/>
    <cellStyle name="Comma 8 3 2 2 3" xfId="47505"/>
    <cellStyle name="Comma 8 3 2 2 3 2" xfId="47506"/>
    <cellStyle name="Comma 8 3 2 2 4" xfId="47507"/>
    <cellStyle name="Comma 8 3 2 2 5" xfId="47508"/>
    <cellStyle name="Comma 8 3 2 2 6" xfId="47509"/>
    <cellStyle name="Comma 8 3 2 2 7" xfId="47510"/>
    <cellStyle name="Comma 8 3 2 2 8" xfId="47511"/>
    <cellStyle name="Comma 8 3 2 3" xfId="47512"/>
    <cellStyle name="Comma 8 3 2 3 2" xfId="47513"/>
    <cellStyle name="Comma 8 3 2 3 2 2" xfId="47514"/>
    <cellStyle name="Comma 8 3 2 3 2 2 2" xfId="47515"/>
    <cellStyle name="Comma 8 3 2 3 2 3" xfId="47516"/>
    <cellStyle name="Comma 8 3 2 3 3" xfId="47517"/>
    <cellStyle name="Comma 8 3 2 3 3 2" xfId="47518"/>
    <cellStyle name="Comma 8 3 2 3 4" xfId="47519"/>
    <cellStyle name="Comma 8 3 2 3 5" xfId="47520"/>
    <cellStyle name="Comma 8 3 2 3 6" xfId="47521"/>
    <cellStyle name="Comma 8 3 2 3 7" xfId="47522"/>
    <cellStyle name="Comma 8 3 2 3 8" xfId="47523"/>
    <cellStyle name="Comma 8 3 2 4" xfId="47524"/>
    <cellStyle name="Comma 8 3 2 4 2" xfId="47525"/>
    <cellStyle name="Comma 8 3 2 4 2 2" xfId="47526"/>
    <cellStyle name="Comma 8 3 2 4 2 2 2" xfId="47527"/>
    <cellStyle name="Comma 8 3 2 4 2 3" xfId="47528"/>
    <cellStyle name="Comma 8 3 2 4 3" xfId="47529"/>
    <cellStyle name="Comma 8 3 2 4 3 2" xfId="47530"/>
    <cellStyle name="Comma 8 3 2 4 4" xfId="47531"/>
    <cellStyle name="Comma 8 3 2 4 5" xfId="47532"/>
    <cellStyle name="Comma 8 3 2 5" xfId="47533"/>
    <cellStyle name="Comma 8 3 2 5 2" xfId="47534"/>
    <cellStyle name="Comma 8 3 2 5 2 2" xfId="47535"/>
    <cellStyle name="Comma 8 3 2 5 2 2 2" xfId="47536"/>
    <cellStyle name="Comma 8 3 2 5 2 3" xfId="47537"/>
    <cellStyle name="Comma 8 3 2 5 3" xfId="47538"/>
    <cellStyle name="Comma 8 3 2 5 3 2" xfId="47539"/>
    <cellStyle name="Comma 8 3 2 5 4" xfId="47540"/>
    <cellStyle name="Comma 8 3 2 5 5" xfId="47541"/>
    <cellStyle name="Comma 8 3 2 6" xfId="47542"/>
    <cellStyle name="Comma 8 3 2 6 2" xfId="47543"/>
    <cellStyle name="Comma 8 3 2 6 2 2" xfId="47544"/>
    <cellStyle name="Comma 8 3 2 6 3" xfId="47545"/>
    <cellStyle name="Comma 8 3 2 7" xfId="47546"/>
    <cellStyle name="Comma 8 3 2 7 2" xfId="47547"/>
    <cellStyle name="Comma 8 3 2 8" xfId="47548"/>
    <cellStyle name="Comma 8 3 2 8 2" xfId="47549"/>
    <cellStyle name="Comma 8 3 2 9" xfId="47550"/>
    <cellStyle name="Comma 8 3 3" xfId="47551"/>
    <cellStyle name="Comma 8 3 3 10" xfId="47552"/>
    <cellStyle name="Comma 8 3 3 11" xfId="47553"/>
    <cellStyle name="Comma 8 3 3 12" xfId="47554"/>
    <cellStyle name="Comma 8 3 3 13" xfId="47555"/>
    <cellStyle name="Comma 8 3 3 14" xfId="47556"/>
    <cellStyle name="Comma 8 3 3 2" xfId="47557"/>
    <cellStyle name="Comma 8 3 3 2 2" xfId="47558"/>
    <cellStyle name="Comma 8 3 3 2 2 2" xfId="47559"/>
    <cellStyle name="Comma 8 3 3 2 2 2 2" xfId="47560"/>
    <cellStyle name="Comma 8 3 3 2 2 3" xfId="47561"/>
    <cellStyle name="Comma 8 3 3 2 3" xfId="47562"/>
    <cellStyle name="Comma 8 3 3 2 3 2" xfId="47563"/>
    <cellStyle name="Comma 8 3 3 2 4" xfId="47564"/>
    <cellStyle name="Comma 8 3 3 2 5" xfId="47565"/>
    <cellStyle name="Comma 8 3 3 2 6" xfId="47566"/>
    <cellStyle name="Comma 8 3 3 2 7" xfId="47567"/>
    <cellStyle name="Comma 8 3 3 2 8" xfId="47568"/>
    <cellStyle name="Comma 8 3 3 3" xfId="47569"/>
    <cellStyle name="Comma 8 3 3 3 2" xfId="47570"/>
    <cellStyle name="Comma 8 3 3 3 2 2" xfId="47571"/>
    <cellStyle name="Comma 8 3 3 3 2 2 2" xfId="47572"/>
    <cellStyle name="Comma 8 3 3 3 2 3" xfId="47573"/>
    <cellStyle name="Comma 8 3 3 3 3" xfId="47574"/>
    <cellStyle name="Comma 8 3 3 3 3 2" xfId="47575"/>
    <cellStyle name="Comma 8 3 3 3 4" xfId="47576"/>
    <cellStyle name="Comma 8 3 3 3 5" xfId="47577"/>
    <cellStyle name="Comma 8 3 3 3 6" xfId="47578"/>
    <cellStyle name="Comma 8 3 3 3 7" xfId="47579"/>
    <cellStyle name="Comma 8 3 3 3 8" xfId="47580"/>
    <cellStyle name="Comma 8 3 3 4" xfId="47581"/>
    <cellStyle name="Comma 8 3 3 4 2" xfId="47582"/>
    <cellStyle name="Comma 8 3 3 4 2 2" xfId="47583"/>
    <cellStyle name="Comma 8 3 3 4 2 2 2" xfId="47584"/>
    <cellStyle name="Comma 8 3 3 4 2 3" xfId="47585"/>
    <cellStyle name="Comma 8 3 3 4 3" xfId="47586"/>
    <cellStyle name="Comma 8 3 3 4 3 2" xfId="47587"/>
    <cellStyle name="Comma 8 3 3 4 4" xfId="47588"/>
    <cellStyle name="Comma 8 3 3 4 5" xfId="47589"/>
    <cellStyle name="Comma 8 3 3 5" xfId="47590"/>
    <cellStyle name="Comma 8 3 3 5 2" xfId="47591"/>
    <cellStyle name="Comma 8 3 3 5 2 2" xfId="47592"/>
    <cellStyle name="Comma 8 3 3 5 2 2 2" xfId="47593"/>
    <cellStyle name="Comma 8 3 3 5 2 3" xfId="47594"/>
    <cellStyle name="Comma 8 3 3 5 3" xfId="47595"/>
    <cellStyle name="Comma 8 3 3 5 3 2" xfId="47596"/>
    <cellStyle name="Comma 8 3 3 5 4" xfId="47597"/>
    <cellStyle name="Comma 8 3 3 5 5" xfId="47598"/>
    <cellStyle name="Comma 8 3 3 6" xfId="47599"/>
    <cellStyle name="Comma 8 3 3 6 2" xfId="47600"/>
    <cellStyle name="Comma 8 3 3 6 2 2" xfId="47601"/>
    <cellStyle name="Comma 8 3 3 6 3" xfId="47602"/>
    <cellStyle name="Comma 8 3 3 7" xfId="47603"/>
    <cellStyle name="Comma 8 3 3 7 2" xfId="47604"/>
    <cellStyle name="Comma 8 3 3 8" xfId="47605"/>
    <cellStyle name="Comma 8 3 3 8 2" xfId="47606"/>
    <cellStyle name="Comma 8 3 3 9" xfId="47607"/>
    <cellStyle name="Comma 8 3 4" xfId="47608"/>
    <cellStyle name="Comma 8 3 4 10" xfId="47609"/>
    <cellStyle name="Comma 8 3 4 11" xfId="47610"/>
    <cellStyle name="Comma 8 3 4 12" xfId="47611"/>
    <cellStyle name="Comma 8 3 4 13" xfId="47612"/>
    <cellStyle name="Comma 8 3 4 14" xfId="47613"/>
    <cellStyle name="Comma 8 3 4 2" xfId="47614"/>
    <cellStyle name="Comma 8 3 4 2 2" xfId="47615"/>
    <cellStyle name="Comma 8 3 4 2 2 2" xfId="47616"/>
    <cellStyle name="Comma 8 3 4 2 2 2 2" xfId="47617"/>
    <cellStyle name="Comma 8 3 4 2 2 3" xfId="47618"/>
    <cellStyle name="Comma 8 3 4 2 3" xfId="47619"/>
    <cellStyle name="Comma 8 3 4 2 3 2" xfId="47620"/>
    <cellStyle name="Comma 8 3 4 2 4" xfId="47621"/>
    <cellStyle name="Comma 8 3 4 2 5" xfId="47622"/>
    <cellStyle name="Comma 8 3 4 2 6" xfId="47623"/>
    <cellStyle name="Comma 8 3 4 2 7" xfId="47624"/>
    <cellStyle name="Comma 8 3 4 2 8" xfId="47625"/>
    <cellStyle name="Comma 8 3 4 3" xfId="47626"/>
    <cellStyle name="Comma 8 3 4 3 2" xfId="47627"/>
    <cellStyle name="Comma 8 3 4 3 2 2" xfId="47628"/>
    <cellStyle name="Comma 8 3 4 3 2 2 2" xfId="47629"/>
    <cellStyle name="Comma 8 3 4 3 2 3" xfId="47630"/>
    <cellStyle name="Comma 8 3 4 3 3" xfId="47631"/>
    <cellStyle name="Comma 8 3 4 3 3 2" xfId="47632"/>
    <cellStyle name="Comma 8 3 4 3 4" xfId="47633"/>
    <cellStyle name="Comma 8 3 4 3 5" xfId="47634"/>
    <cellStyle name="Comma 8 3 4 3 6" xfId="47635"/>
    <cellStyle name="Comma 8 3 4 3 7" xfId="47636"/>
    <cellStyle name="Comma 8 3 4 3 8" xfId="47637"/>
    <cellStyle name="Comma 8 3 4 4" xfId="47638"/>
    <cellStyle name="Comma 8 3 4 4 2" xfId="47639"/>
    <cellStyle name="Comma 8 3 4 4 2 2" xfId="47640"/>
    <cellStyle name="Comma 8 3 4 4 2 2 2" xfId="47641"/>
    <cellStyle name="Comma 8 3 4 4 2 3" xfId="47642"/>
    <cellStyle name="Comma 8 3 4 4 3" xfId="47643"/>
    <cellStyle name="Comma 8 3 4 4 3 2" xfId="47644"/>
    <cellStyle name="Comma 8 3 4 4 4" xfId="47645"/>
    <cellStyle name="Comma 8 3 4 4 5" xfId="47646"/>
    <cellStyle name="Comma 8 3 4 5" xfId="47647"/>
    <cellStyle name="Comma 8 3 4 5 2" xfId="47648"/>
    <cellStyle name="Comma 8 3 4 5 2 2" xfId="47649"/>
    <cellStyle name="Comma 8 3 4 5 2 2 2" xfId="47650"/>
    <cellStyle name="Comma 8 3 4 5 2 3" xfId="47651"/>
    <cellStyle name="Comma 8 3 4 5 3" xfId="47652"/>
    <cellStyle name="Comma 8 3 4 5 3 2" xfId="47653"/>
    <cellStyle name="Comma 8 3 4 5 4" xfId="47654"/>
    <cellStyle name="Comma 8 3 4 5 5" xfId="47655"/>
    <cellStyle name="Comma 8 3 4 6" xfId="47656"/>
    <cellStyle name="Comma 8 3 4 6 2" xfId="47657"/>
    <cellStyle name="Comma 8 3 4 6 2 2" xfId="47658"/>
    <cellStyle name="Comma 8 3 4 6 3" xfId="47659"/>
    <cellStyle name="Comma 8 3 4 7" xfId="47660"/>
    <cellStyle name="Comma 8 3 4 7 2" xfId="47661"/>
    <cellStyle name="Comma 8 3 4 8" xfId="47662"/>
    <cellStyle name="Comma 8 3 4 8 2" xfId="47663"/>
    <cellStyle name="Comma 8 3 4 9" xfId="47664"/>
    <cellStyle name="Comma 8 3 5" xfId="47665"/>
    <cellStyle name="Comma 8 3 5 2" xfId="47666"/>
    <cellStyle name="Comma 8 3 5 2 2" xfId="47667"/>
    <cellStyle name="Comma 8 3 5 2 2 2" xfId="47668"/>
    <cellStyle name="Comma 8 3 5 2 3" xfId="47669"/>
    <cellStyle name="Comma 8 3 5 3" xfId="47670"/>
    <cellStyle name="Comma 8 3 5 3 2" xfId="47671"/>
    <cellStyle name="Comma 8 3 5 4" xfId="47672"/>
    <cellStyle name="Comma 8 3 5 5" xfId="47673"/>
    <cellStyle name="Comma 8 3 5 6" xfId="47674"/>
    <cellStyle name="Comma 8 3 5 7" xfId="47675"/>
    <cellStyle name="Comma 8 3 5 8" xfId="47676"/>
    <cellStyle name="Comma 8 3 6" xfId="47677"/>
    <cellStyle name="Comma 8 3 6 2" xfId="47678"/>
    <cellStyle name="Comma 8 3 6 2 2" xfId="47679"/>
    <cellStyle name="Comma 8 3 6 2 2 2" xfId="47680"/>
    <cellStyle name="Comma 8 3 6 2 3" xfId="47681"/>
    <cellStyle name="Comma 8 3 6 3" xfId="47682"/>
    <cellStyle name="Comma 8 3 6 3 2" xfId="47683"/>
    <cellStyle name="Comma 8 3 6 4" xfId="47684"/>
    <cellStyle name="Comma 8 3 6 5" xfId="47685"/>
    <cellStyle name="Comma 8 3 6 6" xfId="47686"/>
    <cellStyle name="Comma 8 3 6 7" xfId="47687"/>
    <cellStyle name="Comma 8 3 6 8" xfId="47688"/>
    <cellStyle name="Comma 8 3 7" xfId="47689"/>
    <cellStyle name="Comma 8 3 7 2" xfId="47690"/>
    <cellStyle name="Comma 8 3 7 2 2" xfId="47691"/>
    <cellStyle name="Comma 8 3 7 2 2 2" xfId="47692"/>
    <cellStyle name="Comma 8 3 7 2 3" xfId="47693"/>
    <cellStyle name="Comma 8 3 7 3" xfId="47694"/>
    <cellStyle name="Comma 8 3 7 3 2" xfId="47695"/>
    <cellStyle name="Comma 8 3 7 4" xfId="47696"/>
    <cellStyle name="Comma 8 3 7 5" xfId="47697"/>
    <cellStyle name="Comma 8 3 8" xfId="47698"/>
    <cellStyle name="Comma 8 3 8 2" xfId="47699"/>
    <cellStyle name="Comma 8 3 8 2 2" xfId="47700"/>
    <cellStyle name="Comma 8 3 8 2 2 2" xfId="47701"/>
    <cellStyle name="Comma 8 3 8 2 3" xfId="47702"/>
    <cellStyle name="Comma 8 3 8 3" xfId="47703"/>
    <cellStyle name="Comma 8 3 8 3 2" xfId="47704"/>
    <cellStyle name="Comma 8 3 8 4" xfId="47705"/>
    <cellStyle name="Comma 8 3 8 5" xfId="47706"/>
    <cellStyle name="Comma 8 3 9" xfId="47707"/>
    <cellStyle name="Comma 8 3 9 2" xfId="47708"/>
    <cellStyle name="Comma 8 3 9 2 2" xfId="47709"/>
    <cellStyle name="Comma 8 3 9 2 2 2" xfId="47710"/>
    <cellStyle name="Comma 8 3 9 2 3" xfId="47711"/>
    <cellStyle name="Comma 8 3 9 3" xfId="47712"/>
    <cellStyle name="Comma 8 3 9 3 2" xfId="47713"/>
    <cellStyle name="Comma 8 3 9 4" xfId="47714"/>
    <cellStyle name="Comma 8 3 9 5" xfId="47715"/>
    <cellStyle name="Comma 8 4" xfId="47716"/>
    <cellStyle name="Comma 8 4 10" xfId="47717"/>
    <cellStyle name="Comma 8 4 11" xfId="47718"/>
    <cellStyle name="Comma 8 4 12" xfId="47719"/>
    <cellStyle name="Comma 8 4 13" xfId="47720"/>
    <cellStyle name="Comma 8 4 14" xfId="47721"/>
    <cellStyle name="Comma 8 4 2" xfId="47722"/>
    <cellStyle name="Comma 8 4 2 2" xfId="47723"/>
    <cellStyle name="Comma 8 4 2 2 2" xfId="47724"/>
    <cellStyle name="Comma 8 4 2 2 2 2" xfId="47725"/>
    <cellStyle name="Comma 8 4 2 2 3" xfId="47726"/>
    <cellStyle name="Comma 8 4 2 3" xfId="47727"/>
    <cellStyle name="Comma 8 4 2 3 2" xfId="47728"/>
    <cellStyle name="Comma 8 4 2 4" xfId="47729"/>
    <cellStyle name="Comma 8 4 2 5" xfId="47730"/>
    <cellStyle name="Comma 8 4 2 6" xfId="47731"/>
    <cellStyle name="Comma 8 4 2 7" xfId="47732"/>
    <cellStyle name="Comma 8 4 2 8" xfId="47733"/>
    <cellStyle name="Comma 8 4 3" xfId="47734"/>
    <cellStyle name="Comma 8 4 3 2" xfId="47735"/>
    <cellStyle name="Comma 8 4 3 2 2" xfId="47736"/>
    <cellStyle name="Comma 8 4 3 2 2 2" xfId="47737"/>
    <cellStyle name="Comma 8 4 3 2 3" xfId="47738"/>
    <cellStyle name="Comma 8 4 3 3" xfId="47739"/>
    <cellStyle name="Comma 8 4 3 3 2" xfId="47740"/>
    <cellStyle name="Comma 8 4 3 4" xfId="47741"/>
    <cellStyle name="Comma 8 4 3 5" xfId="47742"/>
    <cellStyle name="Comma 8 4 3 6" xfId="47743"/>
    <cellStyle name="Comma 8 4 3 7" xfId="47744"/>
    <cellStyle name="Comma 8 4 3 8" xfId="47745"/>
    <cellStyle name="Comma 8 4 4" xfId="47746"/>
    <cellStyle name="Comma 8 4 4 2" xfId="47747"/>
    <cellStyle name="Comma 8 4 4 2 2" xfId="47748"/>
    <cellStyle name="Comma 8 4 4 2 2 2" xfId="47749"/>
    <cellStyle name="Comma 8 4 4 2 3" xfId="47750"/>
    <cellStyle name="Comma 8 4 4 3" xfId="47751"/>
    <cellStyle name="Comma 8 4 4 3 2" xfId="47752"/>
    <cellStyle name="Comma 8 4 4 4" xfId="47753"/>
    <cellStyle name="Comma 8 4 4 5" xfId="47754"/>
    <cellStyle name="Comma 8 4 5" xfId="47755"/>
    <cellStyle name="Comma 8 4 5 2" xfId="47756"/>
    <cellStyle name="Comma 8 4 5 2 2" xfId="47757"/>
    <cellStyle name="Comma 8 4 5 2 2 2" xfId="47758"/>
    <cellStyle name="Comma 8 4 5 2 3" xfId="47759"/>
    <cellStyle name="Comma 8 4 5 3" xfId="47760"/>
    <cellStyle name="Comma 8 4 5 3 2" xfId="47761"/>
    <cellStyle name="Comma 8 4 5 4" xfId="47762"/>
    <cellStyle name="Comma 8 4 5 5" xfId="47763"/>
    <cellStyle name="Comma 8 4 6" xfId="47764"/>
    <cellStyle name="Comma 8 4 6 2" xfId="47765"/>
    <cellStyle name="Comma 8 4 6 2 2" xfId="47766"/>
    <cellStyle name="Comma 8 4 6 3" xfId="47767"/>
    <cellStyle name="Comma 8 4 7" xfId="47768"/>
    <cellStyle name="Comma 8 4 7 2" xfId="47769"/>
    <cellStyle name="Comma 8 4 8" xfId="47770"/>
    <cellStyle name="Comma 8 4 8 2" xfId="47771"/>
    <cellStyle name="Comma 8 4 9" xfId="47772"/>
    <cellStyle name="Comma 8 5" xfId="47773"/>
    <cellStyle name="Comma 8 5 10" xfId="47774"/>
    <cellStyle name="Comma 8 5 11" xfId="47775"/>
    <cellStyle name="Comma 8 5 12" xfId="47776"/>
    <cellStyle name="Comma 8 5 13" xfId="47777"/>
    <cellStyle name="Comma 8 5 14" xfId="47778"/>
    <cellStyle name="Comma 8 5 2" xfId="47779"/>
    <cellStyle name="Comma 8 5 2 2" xfId="47780"/>
    <cellStyle name="Comma 8 5 2 2 2" xfId="47781"/>
    <cellStyle name="Comma 8 5 2 2 2 2" xfId="47782"/>
    <cellStyle name="Comma 8 5 2 2 3" xfId="47783"/>
    <cellStyle name="Comma 8 5 2 3" xfId="47784"/>
    <cellStyle name="Comma 8 5 2 3 2" xfId="47785"/>
    <cellStyle name="Comma 8 5 2 4" xfId="47786"/>
    <cellStyle name="Comma 8 5 2 5" xfId="47787"/>
    <cellStyle name="Comma 8 5 2 6" xfId="47788"/>
    <cellStyle name="Comma 8 5 2 7" xfId="47789"/>
    <cellStyle name="Comma 8 5 2 8" xfId="47790"/>
    <cellStyle name="Comma 8 5 3" xfId="47791"/>
    <cellStyle name="Comma 8 5 3 2" xfId="47792"/>
    <cellStyle name="Comma 8 5 3 2 2" xfId="47793"/>
    <cellStyle name="Comma 8 5 3 2 2 2" xfId="47794"/>
    <cellStyle name="Comma 8 5 3 2 3" xfId="47795"/>
    <cellStyle name="Comma 8 5 3 3" xfId="47796"/>
    <cellStyle name="Comma 8 5 3 3 2" xfId="47797"/>
    <cellStyle name="Comma 8 5 3 4" xfId="47798"/>
    <cellStyle name="Comma 8 5 3 5" xfId="47799"/>
    <cellStyle name="Comma 8 5 3 6" xfId="47800"/>
    <cellStyle name="Comma 8 5 3 7" xfId="47801"/>
    <cellStyle name="Comma 8 5 3 8" xfId="47802"/>
    <cellStyle name="Comma 8 5 4" xfId="47803"/>
    <cellStyle name="Comma 8 5 4 2" xfId="47804"/>
    <cellStyle name="Comma 8 5 4 2 2" xfId="47805"/>
    <cellStyle name="Comma 8 5 4 2 2 2" xfId="47806"/>
    <cellStyle name="Comma 8 5 4 2 3" xfId="47807"/>
    <cellStyle name="Comma 8 5 4 3" xfId="47808"/>
    <cellStyle name="Comma 8 5 4 3 2" xfId="47809"/>
    <cellStyle name="Comma 8 5 4 4" xfId="47810"/>
    <cellStyle name="Comma 8 5 4 5" xfId="47811"/>
    <cellStyle name="Comma 8 5 5" xfId="47812"/>
    <cellStyle name="Comma 8 5 5 2" xfId="47813"/>
    <cellStyle name="Comma 8 5 5 2 2" xfId="47814"/>
    <cellStyle name="Comma 8 5 5 2 2 2" xfId="47815"/>
    <cellStyle name="Comma 8 5 5 2 3" xfId="47816"/>
    <cellStyle name="Comma 8 5 5 3" xfId="47817"/>
    <cellStyle name="Comma 8 5 5 3 2" xfId="47818"/>
    <cellStyle name="Comma 8 5 5 4" xfId="47819"/>
    <cellStyle name="Comma 8 5 5 5" xfId="47820"/>
    <cellStyle name="Comma 8 5 6" xfId="47821"/>
    <cellStyle name="Comma 8 5 6 2" xfId="47822"/>
    <cellStyle name="Comma 8 5 6 2 2" xfId="47823"/>
    <cellStyle name="Comma 8 5 6 3" xfId="47824"/>
    <cellStyle name="Comma 8 5 7" xfId="47825"/>
    <cellStyle name="Comma 8 5 7 2" xfId="47826"/>
    <cellStyle name="Comma 8 5 8" xfId="47827"/>
    <cellStyle name="Comma 8 5 8 2" xfId="47828"/>
    <cellStyle name="Comma 8 5 9" xfId="47829"/>
    <cellStyle name="Comma 8 6" xfId="47830"/>
    <cellStyle name="Comma 8 6 10" xfId="47831"/>
    <cellStyle name="Comma 8 6 11" xfId="47832"/>
    <cellStyle name="Comma 8 6 12" xfId="47833"/>
    <cellStyle name="Comma 8 6 13" xfId="47834"/>
    <cellStyle name="Comma 8 6 14" xfId="47835"/>
    <cellStyle name="Comma 8 6 2" xfId="47836"/>
    <cellStyle name="Comma 8 6 2 2" xfId="47837"/>
    <cellStyle name="Comma 8 6 2 2 2" xfId="47838"/>
    <cellStyle name="Comma 8 6 2 2 2 2" xfId="47839"/>
    <cellStyle name="Comma 8 6 2 2 3" xfId="47840"/>
    <cellStyle name="Comma 8 6 2 3" xfId="47841"/>
    <cellStyle name="Comma 8 6 2 3 2" xfId="47842"/>
    <cellStyle name="Comma 8 6 2 4" xfId="47843"/>
    <cellStyle name="Comma 8 6 2 5" xfId="47844"/>
    <cellStyle name="Comma 8 6 2 6" xfId="47845"/>
    <cellStyle name="Comma 8 6 2 7" xfId="47846"/>
    <cellStyle name="Comma 8 6 2 8" xfId="47847"/>
    <cellStyle name="Comma 8 6 3" xfId="47848"/>
    <cellStyle name="Comma 8 6 3 2" xfId="47849"/>
    <cellStyle name="Comma 8 6 3 2 2" xfId="47850"/>
    <cellStyle name="Comma 8 6 3 2 2 2" xfId="47851"/>
    <cellStyle name="Comma 8 6 3 2 3" xfId="47852"/>
    <cellStyle name="Comma 8 6 3 3" xfId="47853"/>
    <cellStyle name="Comma 8 6 3 3 2" xfId="47854"/>
    <cellStyle name="Comma 8 6 3 4" xfId="47855"/>
    <cellStyle name="Comma 8 6 3 5" xfId="47856"/>
    <cellStyle name="Comma 8 6 3 6" xfId="47857"/>
    <cellStyle name="Comma 8 6 3 7" xfId="47858"/>
    <cellStyle name="Comma 8 6 3 8" xfId="47859"/>
    <cellStyle name="Comma 8 6 4" xfId="47860"/>
    <cellStyle name="Comma 8 6 4 2" xfId="47861"/>
    <cellStyle name="Comma 8 6 4 2 2" xfId="47862"/>
    <cellStyle name="Comma 8 6 4 2 2 2" xfId="47863"/>
    <cellStyle name="Comma 8 6 4 2 3" xfId="47864"/>
    <cellStyle name="Comma 8 6 4 3" xfId="47865"/>
    <cellStyle name="Comma 8 6 4 3 2" xfId="47866"/>
    <cellStyle name="Comma 8 6 4 4" xfId="47867"/>
    <cellStyle name="Comma 8 6 4 5" xfId="47868"/>
    <cellStyle name="Comma 8 6 5" xfId="47869"/>
    <cellStyle name="Comma 8 6 5 2" xfId="47870"/>
    <cellStyle name="Comma 8 6 5 2 2" xfId="47871"/>
    <cellStyle name="Comma 8 6 5 2 2 2" xfId="47872"/>
    <cellStyle name="Comma 8 6 5 2 3" xfId="47873"/>
    <cellStyle name="Comma 8 6 5 3" xfId="47874"/>
    <cellStyle name="Comma 8 6 5 3 2" xfId="47875"/>
    <cellStyle name="Comma 8 6 5 4" xfId="47876"/>
    <cellStyle name="Comma 8 6 5 5" xfId="47877"/>
    <cellStyle name="Comma 8 6 6" xfId="47878"/>
    <cellStyle name="Comma 8 6 6 2" xfId="47879"/>
    <cellStyle name="Comma 8 6 6 2 2" xfId="47880"/>
    <cellStyle name="Comma 8 6 6 3" xfId="47881"/>
    <cellStyle name="Comma 8 6 7" xfId="47882"/>
    <cellStyle name="Comma 8 6 7 2" xfId="47883"/>
    <cellStyle name="Comma 8 6 8" xfId="47884"/>
    <cellStyle name="Comma 8 6 8 2" xfId="47885"/>
    <cellStyle name="Comma 8 6 9" xfId="47886"/>
    <cellStyle name="Comma 8 7" xfId="47887"/>
    <cellStyle name="Comma 8 7 10" xfId="47888"/>
    <cellStyle name="Comma 8 7 11" xfId="47889"/>
    <cellStyle name="Comma 8 7 12" xfId="47890"/>
    <cellStyle name="Comma 8 7 13" xfId="47891"/>
    <cellStyle name="Comma 8 7 14" xfId="47892"/>
    <cellStyle name="Comma 8 7 2" xfId="47893"/>
    <cellStyle name="Comma 8 7 2 2" xfId="47894"/>
    <cellStyle name="Comma 8 7 2 2 2" xfId="47895"/>
    <cellStyle name="Comma 8 7 2 2 2 2" xfId="47896"/>
    <cellStyle name="Comma 8 7 2 2 3" xfId="47897"/>
    <cellStyle name="Comma 8 7 2 3" xfId="47898"/>
    <cellStyle name="Comma 8 7 2 3 2" xfId="47899"/>
    <cellStyle name="Comma 8 7 2 4" xfId="47900"/>
    <cellStyle name="Comma 8 7 2 5" xfId="47901"/>
    <cellStyle name="Comma 8 7 3" xfId="47902"/>
    <cellStyle name="Comma 8 7 3 2" xfId="47903"/>
    <cellStyle name="Comma 8 7 3 2 2" xfId="47904"/>
    <cellStyle name="Comma 8 7 3 2 2 2" xfId="47905"/>
    <cellStyle name="Comma 8 7 3 2 3" xfId="47906"/>
    <cellStyle name="Comma 8 7 3 3" xfId="47907"/>
    <cellStyle name="Comma 8 7 3 3 2" xfId="47908"/>
    <cellStyle name="Comma 8 7 3 4" xfId="47909"/>
    <cellStyle name="Comma 8 7 3 5" xfId="47910"/>
    <cellStyle name="Comma 8 7 4" xfId="47911"/>
    <cellStyle name="Comma 8 7 4 2" xfId="47912"/>
    <cellStyle name="Comma 8 7 4 2 2" xfId="47913"/>
    <cellStyle name="Comma 8 7 4 2 2 2" xfId="47914"/>
    <cellStyle name="Comma 8 7 4 2 3" xfId="47915"/>
    <cellStyle name="Comma 8 7 4 3" xfId="47916"/>
    <cellStyle name="Comma 8 7 4 3 2" xfId="47917"/>
    <cellStyle name="Comma 8 7 4 4" xfId="47918"/>
    <cellStyle name="Comma 8 7 4 5" xfId="47919"/>
    <cellStyle name="Comma 8 7 5" xfId="47920"/>
    <cellStyle name="Comma 8 7 5 2" xfId="47921"/>
    <cellStyle name="Comma 8 7 5 2 2" xfId="47922"/>
    <cellStyle name="Comma 8 7 5 2 2 2" xfId="47923"/>
    <cellStyle name="Comma 8 7 5 2 3" xfId="47924"/>
    <cellStyle name="Comma 8 7 5 3" xfId="47925"/>
    <cellStyle name="Comma 8 7 5 3 2" xfId="47926"/>
    <cellStyle name="Comma 8 7 5 4" xfId="47927"/>
    <cellStyle name="Comma 8 7 5 5" xfId="47928"/>
    <cellStyle name="Comma 8 7 6" xfId="47929"/>
    <cellStyle name="Comma 8 7 6 2" xfId="47930"/>
    <cellStyle name="Comma 8 7 6 2 2" xfId="47931"/>
    <cellStyle name="Comma 8 7 6 3" xfId="47932"/>
    <cellStyle name="Comma 8 7 7" xfId="47933"/>
    <cellStyle name="Comma 8 7 7 2" xfId="47934"/>
    <cellStyle name="Comma 8 7 8" xfId="47935"/>
    <cellStyle name="Comma 8 7 8 2" xfId="47936"/>
    <cellStyle name="Comma 8 7 9" xfId="47937"/>
    <cellStyle name="Comma 8 8" xfId="47938"/>
    <cellStyle name="Comma 8 8 2" xfId="47939"/>
    <cellStyle name="Comma 8 8 2 2" xfId="47940"/>
    <cellStyle name="Comma 8 8 2 2 2" xfId="47941"/>
    <cellStyle name="Comma 8 8 2 3" xfId="47942"/>
    <cellStyle name="Comma 8 8 3" xfId="47943"/>
    <cellStyle name="Comma 8 8 3 2" xfId="47944"/>
    <cellStyle name="Comma 8 8 4" xfId="47945"/>
    <cellStyle name="Comma 8 8 5" xfId="47946"/>
    <cellStyle name="Comma 8 8 6" xfId="47947"/>
    <cellStyle name="Comma 8 8 7" xfId="47948"/>
    <cellStyle name="Comma 8 8 8" xfId="47949"/>
    <cellStyle name="Comma 8 9" xfId="47950"/>
    <cellStyle name="Comma 8 9 2" xfId="47951"/>
    <cellStyle name="Comma 9" xfId="192"/>
    <cellStyle name="Comma 9 10" xfId="47953"/>
    <cellStyle name="Comma 9 10 2" xfId="47954"/>
    <cellStyle name="Comma 9 11" xfId="47955"/>
    <cellStyle name="Comma 9 11 2" xfId="47956"/>
    <cellStyle name="Comma 9 11 2 2" xfId="47957"/>
    <cellStyle name="Comma 9 11 3" xfId="47958"/>
    <cellStyle name="Comma 9 11 4" xfId="47959"/>
    <cellStyle name="Comma 9 12" xfId="47960"/>
    <cellStyle name="Comma 9 12 2" xfId="47961"/>
    <cellStyle name="Comma 9 12 2 2" xfId="47962"/>
    <cellStyle name="Comma 9 12 3" xfId="47963"/>
    <cellStyle name="Comma 9 13" xfId="47964"/>
    <cellStyle name="Comma 9 14" xfId="47965"/>
    <cellStyle name="Comma 9 14 2" xfId="47966"/>
    <cellStyle name="Comma 9 15" xfId="47967"/>
    <cellStyle name="Comma 9 16" xfId="47968"/>
    <cellStyle name="Comma 9 17" xfId="47969"/>
    <cellStyle name="Comma 9 18" xfId="47970"/>
    <cellStyle name="Comma 9 19" xfId="47971"/>
    <cellStyle name="Comma 9 2" xfId="47972"/>
    <cellStyle name="Comma 9 2 10" xfId="47973"/>
    <cellStyle name="Comma 9 2 10 2" xfId="47974"/>
    <cellStyle name="Comma 9 2 11" xfId="47975"/>
    <cellStyle name="Comma 9 2 11 2" xfId="47976"/>
    <cellStyle name="Comma 9 2 11 2 2" xfId="47977"/>
    <cellStyle name="Comma 9 2 11 3" xfId="47978"/>
    <cellStyle name="Comma 9 2 12" xfId="47979"/>
    <cellStyle name="Comma 9 2 13" xfId="47980"/>
    <cellStyle name="Comma 9 2 13 2" xfId="47981"/>
    <cellStyle name="Comma 9 2 14" xfId="47982"/>
    <cellStyle name="Comma 9 2 15" xfId="47983"/>
    <cellStyle name="Comma 9 2 16" xfId="47984"/>
    <cellStyle name="Comma 9 2 17" xfId="47985"/>
    <cellStyle name="Comma 9 2 18" xfId="47986"/>
    <cellStyle name="Comma 9 2 19" xfId="47987"/>
    <cellStyle name="Comma 9 2 2" xfId="47988"/>
    <cellStyle name="Comma 9 2 2 10" xfId="47989"/>
    <cellStyle name="Comma 9 2 2 10 2" xfId="47990"/>
    <cellStyle name="Comma 9 2 2 11" xfId="47991"/>
    <cellStyle name="Comma 9 2 2 11 2" xfId="47992"/>
    <cellStyle name="Comma 9 2 2 12" xfId="47993"/>
    <cellStyle name="Comma 9 2 2 13" xfId="47994"/>
    <cellStyle name="Comma 9 2 2 14" xfId="47995"/>
    <cellStyle name="Comma 9 2 2 15" xfId="47996"/>
    <cellStyle name="Comma 9 2 2 16" xfId="47997"/>
    <cellStyle name="Comma 9 2 2 17" xfId="47998"/>
    <cellStyle name="Comma 9 2 2 2" xfId="47999"/>
    <cellStyle name="Comma 9 2 2 2 10" xfId="48000"/>
    <cellStyle name="Comma 9 2 2 2 11" xfId="48001"/>
    <cellStyle name="Comma 9 2 2 2 12" xfId="48002"/>
    <cellStyle name="Comma 9 2 2 2 13" xfId="48003"/>
    <cellStyle name="Comma 9 2 2 2 14" xfId="48004"/>
    <cellStyle name="Comma 9 2 2 2 2" xfId="48005"/>
    <cellStyle name="Comma 9 2 2 2 2 2" xfId="48006"/>
    <cellStyle name="Comma 9 2 2 2 2 2 2" xfId="48007"/>
    <cellStyle name="Comma 9 2 2 2 2 2 2 2" xfId="48008"/>
    <cellStyle name="Comma 9 2 2 2 2 2 3" xfId="48009"/>
    <cellStyle name="Comma 9 2 2 2 2 3" xfId="48010"/>
    <cellStyle name="Comma 9 2 2 2 2 3 2" xfId="48011"/>
    <cellStyle name="Comma 9 2 2 2 2 4" xfId="48012"/>
    <cellStyle name="Comma 9 2 2 2 2 5" xfId="48013"/>
    <cellStyle name="Comma 9 2 2 2 2 6" xfId="48014"/>
    <cellStyle name="Comma 9 2 2 2 2 7" xfId="48015"/>
    <cellStyle name="Comma 9 2 2 2 2 8" xfId="48016"/>
    <cellStyle name="Comma 9 2 2 2 3" xfId="48017"/>
    <cellStyle name="Comma 9 2 2 2 3 2" xfId="48018"/>
    <cellStyle name="Comma 9 2 2 2 3 2 2" xfId="48019"/>
    <cellStyle name="Comma 9 2 2 2 3 2 2 2" xfId="48020"/>
    <cellStyle name="Comma 9 2 2 2 3 2 3" xfId="48021"/>
    <cellStyle name="Comma 9 2 2 2 3 3" xfId="48022"/>
    <cellStyle name="Comma 9 2 2 2 3 3 2" xfId="48023"/>
    <cellStyle name="Comma 9 2 2 2 3 4" xfId="48024"/>
    <cellStyle name="Comma 9 2 2 2 3 5" xfId="48025"/>
    <cellStyle name="Comma 9 2 2 2 3 6" xfId="48026"/>
    <cellStyle name="Comma 9 2 2 2 3 7" xfId="48027"/>
    <cellStyle name="Comma 9 2 2 2 3 8" xfId="48028"/>
    <cellStyle name="Comma 9 2 2 2 4" xfId="48029"/>
    <cellStyle name="Comma 9 2 2 2 4 2" xfId="48030"/>
    <cellStyle name="Comma 9 2 2 2 4 2 2" xfId="48031"/>
    <cellStyle name="Comma 9 2 2 2 4 2 2 2" xfId="48032"/>
    <cellStyle name="Comma 9 2 2 2 4 2 3" xfId="48033"/>
    <cellStyle name="Comma 9 2 2 2 4 3" xfId="48034"/>
    <cellStyle name="Comma 9 2 2 2 4 3 2" xfId="48035"/>
    <cellStyle name="Comma 9 2 2 2 4 4" xfId="48036"/>
    <cellStyle name="Comma 9 2 2 2 4 5" xfId="48037"/>
    <cellStyle name="Comma 9 2 2 2 5" xfId="48038"/>
    <cellStyle name="Comma 9 2 2 2 5 2" xfId="48039"/>
    <cellStyle name="Comma 9 2 2 2 5 2 2" xfId="48040"/>
    <cellStyle name="Comma 9 2 2 2 5 2 2 2" xfId="48041"/>
    <cellStyle name="Comma 9 2 2 2 5 2 3" xfId="48042"/>
    <cellStyle name="Comma 9 2 2 2 5 3" xfId="48043"/>
    <cellStyle name="Comma 9 2 2 2 5 3 2" xfId="48044"/>
    <cellStyle name="Comma 9 2 2 2 5 4" xfId="48045"/>
    <cellStyle name="Comma 9 2 2 2 5 5" xfId="48046"/>
    <cellStyle name="Comma 9 2 2 2 6" xfId="48047"/>
    <cellStyle name="Comma 9 2 2 2 6 2" xfId="48048"/>
    <cellStyle name="Comma 9 2 2 2 6 2 2" xfId="48049"/>
    <cellStyle name="Comma 9 2 2 2 6 3" xfId="48050"/>
    <cellStyle name="Comma 9 2 2 2 7" xfId="48051"/>
    <cellStyle name="Comma 9 2 2 2 7 2" xfId="48052"/>
    <cellStyle name="Comma 9 2 2 2 8" xfId="48053"/>
    <cellStyle name="Comma 9 2 2 2 8 2" xfId="48054"/>
    <cellStyle name="Comma 9 2 2 2 9" xfId="48055"/>
    <cellStyle name="Comma 9 2 2 3" xfId="48056"/>
    <cellStyle name="Comma 9 2 2 3 10" xfId="48057"/>
    <cellStyle name="Comma 9 2 2 3 11" xfId="48058"/>
    <cellStyle name="Comma 9 2 2 3 12" xfId="48059"/>
    <cellStyle name="Comma 9 2 2 3 13" xfId="48060"/>
    <cellStyle name="Comma 9 2 2 3 14" xfId="48061"/>
    <cellStyle name="Comma 9 2 2 3 2" xfId="48062"/>
    <cellStyle name="Comma 9 2 2 3 2 2" xfId="48063"/>
    <cellStyle name="Comma 9 2 2 3 2 2 2" xfId="48064"/>
    <cellStyle name="Comma 9 2 2 3 2 2 2 2" xfId="48065"/>
    <cellStyle name="Comma 9 2 2 3 2 2 3" xfId="48066"/>
    <cellStyle name="Comma 9 2 2 3 2 3" xfId="48067"/>
    <cellStyle name="Comma 9 2 2 3 2 3 2" xfId="48068"/>
    <cellStyle name="Comma 9 2 2 3 2 4" xfId="48069"/>
    <cellStyle name="Comma 9 2 2 3 2 5" xfId="48070"/>
    <cellStyle name="Comma 9 2 2 3 2 6" xfId="48071"/>
    <cellStyle name="Comma 9 2 2 3 2 7" xfId="48072"/>
    <cellStyle name="Comma 9 2 2 3 2 8" xfId="48073"/>
    <cellStyle name="Comma 9 2 2 3 3" xfId="48074"/>
    <cellStyle name="Comma 9 2 2 3 3 2" xfId="48075"/>
    <cellStyle name="Comma 9 2 2 3 3 2 2" xfId="48076"/>
    <cellStyle name="Comma 9 2 2 3 3 2 2 2" xfId="48077"/>
    <cellStyle name="Comma 9 2 2 3 3 2 3" xfId="48078"/>
    <cellStyle name="Comma 9 2 2 3 3 3" xfId="48079"/>
    <cellStyle name="Comma 9 2 2 3 3 3 2" xfId="48080"/>
    <cellStyle name="Comma 9 2 2 3 3 4" xfId="48081"/>
    <cellStyle name="Comma 9 2 2 3 3 5" xfId="48082"/>
    <cellStyle name="Comma 9 2 2 3 3 6" xfId="48083"/>
    <cellStyle name="Comma 9 2 2 3 3 7" xfId="48084"/>
    <cellStyle name="Comma 9 2 2 3 3 8" xfId="48085"/>
    <cellStyle name="Comma 9 2 2 3 4" xfId="48086"/>
    <cellStyle name="Comma 9 2 2 3 4 2" xfId="48087"/>
    <cellStyle name="Comma 9 2 2 3 4 2 2" xfId="48088"/>
    <cellStyle name="Comma 9 2 2 3 4 2 2 2" xfId="48089"/>
    <cellStyle name="Comma 9 2 2 3 4 2 3" xfId="48090"/>
    <cellStyle name="Comma 9 2 2 3 4 3" xfId="48091"/>
    <cellStyle name="Comma 9 2 2 3 4 3 2" xfId="48092"/>
    <cellStyle name="Comma 9 2 2 3 4 4" xfId="48093"/>
    <cellStyle name="Comma 9 2 2 3 4 5" xfId="48094"/>
    <cellStyle name="Comma 9 2 2 3 5" xfId="48095"/>
    <cellStyle name="Comma 9 2 2 3 5 2" xfId="48096"/>
    <cellStyle name="Comma 9 2 2 3 5 2 2" xfId="48097"/>
    <cellStyle name="Comma 9 2 2 3 5 2 2 2" xfId="48098"/>
    <cellStyle name="Comma 9 2 2 3 5 2 3" xfId="48099"/>
    <cellStyle name="Comma 9 2 2 3 5 3" xfId="48100"/>
    <cellStyle name="Comma 9 2 2 3 5 3 2" xfId="48101"/>
    <cellStyle name="Comma 9 2 2 3 5 4" xfId="48102"/>
    <cellStyle name="Comma 9 2 2 3 5 5" xfId="48103"/>
    <cellStyle name="Comma 9 2 2 3 6" xfId="48104"/>
    <cellStyle name="Comma 9 2 2 3 6 2" xfId="48105"/>
    <cellStyle name="Comma 9 2 2 3 6 2 2" xfId="48106"/>
    <cellStyle name="Comma 9 2 2 3 6 3" xfId="48107"/>
    <cellStyle name="Comma 9 2 2 3 7" xfId="48108"/>
    <cellStyle name="Comma 9 2 2 3 7 2" xfId="48109"/>
    <cellStyle name="Comma 9 2 2 3 8" xfId="48110"/>
    <cellStyle name="Comma 9 2 2 3 8 2" xfId="48111"/>
    <cellStyle name="Comma 9 2 2 3 9" xfId="48112"/>
    <cellStyle name="Comma 9 2 2 4" xfId="48113"/>
    <cellStyle name="Comma 9 2 2 4 10" xfId="48114"/>
    <cellStyle name="Comma 9 2 2 4 11" xfId="48115"/>
    <cellStyle name="Comma 9 2 2 4 12" xfId="48116"/>
    <cellStyle name="Comma 9 2 2 4 13" xfId="48117"/>
    <cellStyle name="Comma 9 2 2 4 14" xfId="48118"/>
    <cellStyle name="Comma 9 2 2 4 2" xfId="48119"/>
    <cellStyle name="Comma 9 2 2 4 2 2" xfId="48120"/>
    <cellStyle name="Comma 9 2 2 4 2 2 2" xfId="48121"/>
    <cellStyle name="Comma 9 2 2 4 2 2 2 2" xfId="48122"/>
    <cellStyle name="Comma 9 2 2 4 2 2 3" xfId="48123"/>
    <cellStyle name="Comma 9 2 2 4 2 3" xfId="48124"/>
    <cellStyle name="Comma 9 2 2 4 2 3 2" xfId="48125"/>
    <cellStyle name="Comma 9 2 2 4 2 4" xfId="48126"/>
    <cellStyle name="Comma 9 2 2 4 2 5" xfId="48127"/>
    <cellStyle name="Comma 9 2 2 4 2 6" xfId="48128"/>
    <cellStyle name="Comma 9 2 2 4 2 7" xfId="48129"/>
    <cellStyle name="Comma 9 2 2 4 2 8" xfId="48130"/>
    <cellStyle name="Comma 9 2 2 4 3" xfId="48131"/>
    <cellStyle name="Comma 9 2 2 4 3 2" xfId="48132"/>
    <cellStyle name="Comma 9 2 2 4 3 2 2" xfId="48133"/>
    <cellStyle name="Comma 9 2 2 4 3 2 2 2" xfId="48134"/>
    <cellStyle name="Comma 9 2 2 4 3 2 3" xfId="48135"/>
    <cellStyle name="Comma 9 2 2 4 3 3" xfId="48136"/>
    <cellStyle name="Comma 9 2 2 4 3 3 2" xfId="48137"/>
    <cellStyle name="Comma 9 2 2 4 3 4" xfId="48138"/>
    <cellStyle name="Comma 9 2 2 4 3 5" xfId="48139"/>
    <cellStyle name="Comma 9 2 2 4 3 6" xfId="48140"/>
    <cellStyle name="Comma 9 2 2 4 3 7" xfId="48141"/>
    <cellStyle name="Comma 9 2 2 4 3 8" xfId="48142"/>
    <cellStyle name="Comma 9 2 2 4 4" xfId="48143"/>
    <cellStyle name="Comma 9 2 2 4 4 2" xfId="48144"/>
    <cellStyle name="Comma 9 2 2 4 4 2 2" xfId="48145"/>
    <cellStyle name="Comma 9 2 2 4 4 2 2 2" xfId="48146"/>
    <cellStyle name="Comma 9 2 2 4 4 2 3" xfId="48147"/>
    <cellStyle name="Comma 9 2 2 4 4 3" xfId="48148"/>
    <cellStyle name="Comma 9 2 2 4 4 3 2" xfId="48149"/>
    <cellStyle name="Comma 9 2 2 4 4 4" xfId="48150"/>
    <cellStyle name="Comma 9 2 2 4 4 5" xfId="48151"/>
    <cellStyle name="Comma 9 2 2 4 5" xfId="48152"/>
    <cellStyle name="Comma 9 2 2 4 5 2" xfId="48153"/>
    <cellStyle name="Comma 9 2 2 4 5 2 2" xfId="48154"/>
    <cellStyle name="Comma 9 2 2 4 5 2 2 2" xfId="48155"/>
    <cellStyle name="Comma 9 2 2 4 5 2 3" xfId="48156"/>
    <cellStyle name="Comma 9 2 2 4 5 3" xfId="48157"/>
    <cellStyle name="Comma 9 2 2 4 5 3 2" xfId="48158"/>
    <cellStyle name="Comma 9 2 2 4 5 4" xfId="48159"/>
    <cellStyle name="Comma 9 2 2 4 5 5" xfId="48160"/>
    <cellStyle name="Comma 9 2 2 4 6" xfId="48161"/>
    <cellStyle name="Comma 9 2 2 4 6 2" xfId="48162"/>
    <cellStyle name="Comma 9 2 2 4 6 2 2" xfId="48163"/>
    <cellStyle name="Comma 9 2 2 4 6 3" xfId="48164"/>
    <cellStyle name="Comma 9 2 2 4 7" xfId="48165"/>
    <cellStyle name="Comma 9 2 2 4 7 2" xfId="48166"/>
    <cellStyle name="Comma 9 2 2 4 8" xfId="48167"/>
    <cellStyle name="Comma 9 2 2 4 8 2" xfId="48168"/>
    <cellStyle name="Comma 9 2 2 4 9" xfId="48169"/>
    <cellStyle name="Comma 9 2 2 5" xfId="48170"/>
    <cellStyle name="Comma 9 2 2 5 2" xfId="48171"/>
    <cellStyle name="Comma 9 2 2 5 2 2" xfId="48172"/>
    <cellStyle name="Comma 9 2 2 5 2 2 2" xfId="48173"/>
    <cellStyle name="Comma 9 2 2 5 2 3" xfId="48174"/>
    <cellStyle name="Comma 9 2 2 5 3" xfId="48175"/>
    <cellStyle name="Comma 9 2 2 5 3 2" xfId="48176"/>
    <cellStyle name="Comma 9 2 2 5 4" xfId="48177"/>
    <cellStyle name="Comma 9 2 2 5 5" xfId="48178"/>
    <cellStyle name="Comma 9 2 2 5 6" xfId="48179"/>
    <cellStyle name="Comma 9 2 2 5 7" xfId="48180"/>
    <cellStyle name="Comma 9 2 2 5 8" xfId="48181"/>
    <cellStyle name="Comma 9 2 2 6" xfId="48182"/>
    <cellStyle name="Comma 9 2 2 6 2" xfId="48183"/>
    <cellStyle name="Comma 9 2 2 6 2 2" xfId="48184"/>
    <cellStyle name="Comma 9 2 2 6 2 2 2" xfId="48185"/>
    <cellStyle name="Comma 9 2 2 6 2 3" xfId="48186"/>
    <cellStyle name="Comma 9 2 2 6 3" xfId="48187"/>
    <cellStyle name="Comma 9 2 2 6 3 2" xfId="48188"/>
    <cellStyle name="Comma 9 2 2 6 4" xfId="48189"/>
    <cellStyle name="Comma 9 2 2 6 5" xfId="48190"/>
    <cellStyle name="Comma 9 2 2 6 6" xfId="48191"/>
    <cellStyle name="Comma 9 2 2 6 7" xfId="48192"/>
    <cellStyle name="Comma 9 2 2 6 8" xfId="48193"/>
    <cellStyle name="Comma 9 2 2 7" xfId="48194"/>
    <cellStyle name="Comma 9 2 2 7 2" xfId="48195"/>
    <cellStyle name="Comma 9 2 2 7 2 2" xfId="48196"/>
    <cellStyle name="Comma 9 2 2 7 2 2 2" xfId="48197"/>
    <cellStyle name="Comma 9 2 2 7 2 3" xfId="48198"/>
    <cellStyle name="Comma 9 2 2 7 3" xfId="48199"/>
    <cellStyle name="Comma 9 2 2 7 3 2" xfId="48200"/>
    <cellStyle name="Comma 9 2 2 7 4" xfId="48201"/>
    <cellStyle name="Comma 9 2 2 7 5" xfId="48202"/>
    <cellStyle name="Comma 9 2 2 8" xfId="48203"/>
    <cellStyle name="Comma 9 2 2 8 2" xfId="48204"/>
    <cellStyle name="Comma 9 2 2 8 2 2" xfId="48205"/>
    <cellStyle name="Comma 9 2 2 8 2 2 2" xfId="48206"/>
    <cellStyle name="Comma 9 2 2 8 2 3" xfId="48207"/>
    <cellStyle name="Comma 9 2 2 8 3" xfId="48208"/>
    <cellStyle name="Comma 9 2 2 8 3 2" xfId="48209"/>
    <cellStyle name="Comma 9 2 2 8 4" xfId="48210"/>
    <cellStyle name="Comma 9 2 2 8 5" xfId="48211"/>
    <cellStyle name="Comma 9 2 2 9" xfId="48212"/>
    <cellStyle name="Comma 9 2 2 9 2" xfId="48213"/>
    <cellStyle name="Comma 9 2 2 9 2 2" xfId="48214"/>
    <cellStyle name="Comma 9 2 2 9 3" xfId="48215"/>
    <cellStyle name="Comma 9 2 3" xfId="48216"/>
    <cellStyle name="Comma 9 2 3 10" xfId="48217"/>
    <cellStyle name="Comma 9 2 3 11" xfId="48218"/>
    <cellStyle name="Comma 9 2 3 12" xfId="48219"/>
    <cellStyle name="Comma 9 2 3 13" xfId="48220"/>
    <cellStyle name="Comma 9 2 3 14" xfId="48221"/>
    <cellStyle name="Comma 9 2 3 2" xfId="48222"/>
    <cellStyle name="Comma 9 2 3 2 2" xfId="48223"/>
    <cellStyle name="Comma 9 2 3 2 2 2" xfId="48224"/>
    <cellStyle name="Comma 9 2 3 2 2 2 2" xfId="48225"/>
    <cellStyle name="Comma 9 2 3 2 2 3" xfId="48226"/>
    <cellStyle name="Comma 9 2 3 2 3" xfId="48227"/>
    <cellStyle name="Comma 9 2 3 2 3 2" xfId="48228"/>
    <cellStyle name="Comma 9 2 3 2 4" xfId="48229"/>
    <cellStyle name="Comma 9 2 3 2 5" xfId="48230"/>
    <cellStyle name="Comma 9 2 3 2 6" xfId="48231"/>
    <cellStyle name="Comma 9 2 3 2 7" xfId="48232"/>
    <cellStyle name="Comma 9 2 3 2 8" xfId="48233"/>
    <cellStyle name="Comma 9 2 3 3" xfId="48234"/>
    <cellStyle name="Comma 9 2 3 3 2" xfId="48235"/>
    <cellStyle name="Comma 9 2 3 3 2 2" xfId="48236"/>
    <cellStyle name="Comma 9 2 3 3 2 2 2" xfId="48237"/>
    <cellStyle name="Comma 9 2 3 3 2 3" xfId="48238"/>
    <cellStyle name="Comma 9 2 3 3 3" xfId="48239"/>
    <cellStyle name="Comma 9 2 3 3 3 2" xfId="48240"/>
    <cellStyle name="Comma 9 2 3 3 4" xfId="48241"/>
    <cellStyle name="Comma 9 2 3 3 5" xfId="48242"/>
    <cellStyle name="Comma 9 2 3 3 6" xfId="48243"/>
    <cellStyle name="Comma 9 2 3 3 7" xfId="48244"/>
    <cellStyle name="Comma 9 2 3 3 8" xfId="48245"/>
    <cellStyle name="Comma 9 2 3 4" xfId="48246"/>
    <cellStyle name="Comma 9 2 3 4 2" xfId="48247"/>
    <cellStyle name="Comma 9 2 3 4 2 2" xfId="48248"/>
    <cellStyle name="Comma 9 2 3 4 2 2 2" xfId="48249"/>
    <cellStyle name="Comma 9 2 3 4 2 3" xfId="48250"/>
    <cellStyle name="Comma 9 2 3 4 3" xfId="48251"/>
    <cellStyle name="Comma 9 2 3 4 3 2" xfId="48252"/>
    <cellStyle name="Comma 9 2 3 4 4" xfId="48253"/>
    <cellStyle name="Comma 9 2 3 4 5" xfId="48254"/>
    <cellStyle name="Comma 9 2 3 5" xfId="48255"/>
    <cellStyle name="Comma 9 2 3 5 2" xfId="48256"/>
    <cellStyle name="Comma 9 2 3 5 2 2" xfId="48257"/>
    <cellStyle name="Comma 9 2 3 5 2 2 2" xfId="48258"/>
    <cellStyle name="Comma 9 2 3 5 2 3" xfId="48259"/>
    <cellStyle name="Comma 9 2 3 5 3" xfId="48260"/>
    <cellStyle name="Comma 9 2 3 5 3 2" xfId="48261"/>
    <cellStyle name="Comma 9 2 3 5 4" xfId="48262"/>
    <cellStyle name="Comma 9 2 3 5 5" xfId="48263"/>
    <cellStyle name="Comma 9 2 3 6" xfId="48264"/>
    <cellStyle name="Comma 9 2 3 6 2" xfId="48265"/>
    <cellStyle name="Comma 9 2 3 6 2 2" xfId="48266"/>
    <cellStyle name="Comma 9 2 3 6 3" xfId="48267"/>
    <cellStyle name="Comma 9 2 3 7" xfId="48268"/>
    <cellStyle name="Comma 9 2 3 7 2" xfId="48269"/>
    <cellStyle name="Comma 9 2 3 8" xfId="48270"/>
    <cellStyle name="Comma 9 2 3 8 2" xfId="48271"/>
    <cellStyle name="Comma 9 2 3 9" xfId="48272"/>
    <cellStyle name="Comma 9 2 4" xfId="48273"/>
    <cellStyle name="Comma 9 2 4 10" xfId="48274"/>
    <cellStyle name="Comma 9 2 4 11" xfId="48275"/>
    <cellStyle name="Comma 9 2 4 12" xfId="48276"/>
    <cellStyle name="Comma 9 2 4 13" xfId="48277"/>
    <cellStyle name="Comma 9 2 4 14" xfId="48278"/>
    <cellStyle name="Comma 9 2 4 2" xfId="48279"/>
    <cellStyle name="Comma 9 2 4 2 2" xfId="48280"/>
    <cellStyle name="Comma 9 2 4 2 2 2" xfId="48281"/>
    <cellStyle name="Comma 9 2 4 2 2 2 2" xfId="48282"/>
    <cellStyle name="Comma 9 2 4 2 2 3" xfId="48283"/>
    <cellStyle name="Comma 9 2 4 2 3" xfId="48284"/>
    <cellStyle name="Comma 9 2 4 2 3 2" xfId="48285"/>
    <cellStyle name="Comma 9 2 4 2 4" xfId="48286"/>
    <cellStyle name="Comma 9 2 4 2 5" xfId="48287"/>
    <cellStyle name="Comma 9 2 4 2 6" xfId="48288"/>
    <cellStyle name="Comma 9 2 4 2 7" xfId="48289"/>
    <cellStyle name="Comma 9 2 4 2 8" xfId="48290"/>
    <cellStyle name="Comma 9 2 4 3" xfId="48291"/>
    <cellStyle name="Comma 9 2 4 3 2" xfId="48292"/>
    <cellStyle name="Comma 9 2 4 3 2 2" xfId="48293"/>
    <cellStyle name="Comma 9 2 4 3 2 2 2" xfId="48294"/>
    <cellStyle name="Comma 9 2 4 3 2 3" xfId="48295"/>
    <cellStyle name="Comma 9 2 4 3 3" xfId="48296"/>
    <cellStyle name="Comma 9 2 4 3 3 2" xfId="48297"/>
    <cellStyle name="Comma 9 2 4 3 4" xfId="48298"/>
    <cellStyle name="Comma 9 2 4 3 5" xfId="48299"/>
    <cellStyle name="Comma 9 2 4 3 6" xfId="48300"/>
    <cellStyle name="Comma 9 2 4 3 7" xfId="48301"/>
    <cellStyle name="Comma 9 2 4 3 8" xfId="48302"/>
    <cellStyle name="Comma 9 2 4 4" xfId="48303"/>
    <cellStyle name="Comma 9 2 4 4 2" xfId="48304"/>
    <cellStyle name="Comma 9 2 4 4 2 2" xfId="48305"/>
    <cellStyle name="Comma 9 2 4 4 2 2 2" xfId="48306"/>
    <cellStyle name="Comma 9 2 4 4 2 3" xfId="48307"/>
    <cellStyle name="Comma 9 2 4 4 3" xfId="48308"/>
    <cellStyle name="Comma 9 2 4 4 3 2" xfId="48309"/>
    <cellStyle name="Comma 9 2 4 4 4" xfId="48310"/>
    <cellStyle name="Comma 9 2 4 4 5" xfId="48311"/>
    <cellStyle name="Comma 9 2 4 5" xfId="48312"/>
    <cellStyle name="Comma 9 2 4 5 2" xfId="48313"/>
    <cellStyle name="Comma 9 2 4 5 2 2" xfId="48314"/>
    <cellStyle name="Comma 9 2 4 5 2 2 2" xfId="48315"/>
    <cellStyle name="Comma 9 2 4 5 2 3" xfId="48316"/>
    <cellStyle name="Comma 9 2 4 5 3" xfId="48317"/>
    <cellStyle name="Comma 9 2 4 5 3 2" xfId="48318"/>
    <cellStyle name="Comma 9 2 4 5 4" xfId="48319"/>
    <cellStyle name="Comma 9 2 4 5 5" xfId="48320"/>
    <cellStyle name="Comma 9 2 4 6" xfId="48321"/>
    <cellStyle name="Comma 9 2 4 6 2" xfId="48322"/>
    <cellStyle name="Comma 9 2 4 6 2 2" xfId="48323"/>
    <cellStyle name="Comma 9 2 4 6 3" xfId="48324"/>
    <cellStyle name="Comma 9 2 4 7" xfId="48325"/>
    <cellStyle name="Comma 9 2 4 7 2" xfId="48326"/>
    <cellStyle name="Comma 9 2 4 8" xfId="48327"/>
    <cellStyle name="Comma 9 2 4 8 2" xfId="48328"/>
    <cellStyle name="Comma 9 2 4 9" xfId="48329"/>
    <cellStyle name="Comma 9 2 5" xfId="48330"/>
    <cellStyle name="Comma 9 2 5 10" xfId="48331"/>
    <cellStyle name="Comma 9 2 5 11" xfId="48332"/>
    <cellStyle name="Comma 9 2 5 12" xfId="48333"/>
    <cellStyle name="Comma 9 2 5 13" xfId="48334"/>
    <cellStyle name="Comma 9 2 5 14" xfId="48335"/>
    <cellStyle name="Comma 9 2 5 2" xfId="48336"/>
    <cellStyle name="Comma 9 2 5 2 2" xfId="48337"/>
    <cellStyle name="Comma 9 2 5 2 2 2" xfId="48338"/>
    <cellStyle name="Comma 9 2 5 2 2 2 2" xfId="48339"/>
    <cellStyle name="Comma 9 2 5 2 2 3" xfId="48340"/>
    <cellStyle name="Comma 9 2 5 2 3" xfId="48341"/>
    <cellStyle name="Comma 9 2 5 2 3 2" xfId="48342"/>
    <cellStyle name="Comma 9 2 5 2 4" xfId="48343"/>
    <cellStyle name="Comma 9 2 5 2 5" xfId="48344"/>
    <cellStyle name="Comma 9 2 5 2 6" xfId="48345"/>
    <cellStyle name="Comma 9 2 5 2 7" xfId="48346"/>
    <cellStyle name="Comma 9 2 5 2 8" xfId="48347"/>
    <cellStyle name="Comma 9 2 5 3" xfId="48348"/>
    <cellStyle name="Comma 9 2 5 3 2" xfId="48349"/>
    <cellStyle name="Comma 9 2 5 3 2 2" xfId="48350"/>
    <cellStyle name="Comma 9 2 5 3 2 2 2" xfId="48351"/>
    <cellStyle name="Comma 9 2 5 3 2 3" xfId="48352"/>
    <cellStyle name="Comma 9 2 5 3 3" xfId="48353"/>
    <cellStyle name="Comma 9 2 5 3 3 2" xfId="48354"/>
    <cellStyle name="Comma 9 2 5 3 4" xfId="48355"/>
    <cellStyle name="Comma 9 2 5 3 5" xfId="48356"/>
    <cellStyle name="Comma 9 2 5 3 6" xfId="48357"/>
    <cellStyle name="Comma 9 2 5 3 7" xfId="48358"/>
    <cellStyle name="Comma 9 2 5 3 8" xfId="48359"/>
    <cellStyle name="Comma 9 2 5 4" xfId="48360"/>
    <cellStyle name="Comma 9 2 5 4 2" xfId="48361"/>
    <cellStyle name="Comma 9 2 5 4 2 2" xfId="48362"/>
    <cellStyle name="Comma 9 2 5 4 2 2 2" xfId="48363"/>
    <cellStyle name="Comma 9 2 5 4 2 3" xfId="48364"/>
    <cellStyle name="Comma 9 2 5 4 3" xfId="48365"/>
    <cellStyle name="Comma 9 2 5 4 3 2" xfId="48366"/>
    <cellStyle name="Comma 9 2 5 4 4" xfId="48367"/>
    <cellStyle name="Comma 9 2 5 4 5" xfId="48368"/>
    <cellStyle name="Comma 9 2 5 5" xfId="48369"/>
    <cellStyle name="Comma 9 2 5 5 2" xfId="48370"/>
    <cellStyle name="Comma 9 2 5 5 2 2" xfId="48371"/>
    <cellStyle name="Comma 9 2 5 5 2 2 2" xfId="48372"/>
    <cellStyle name="Comma 9 2 5 5 2 3" xfId="48373"/>
    <cellStyle name="Comma 9 2 5 5 3" xfId="48374"/>
    <cellStyle name="Comma 9 2 5 5 3 2" xfId="48375"/>
    <cellStyle name="Comma 9 2 5 5 4" xfId="48376"/>
    <cellStyle name="Comma 9 2 5 5 5" xfId="48377"/>
    <cellStyle name="Comma 9 2 5 6" xfId="48378"/>
    <cellStyle name="Comma 9 2 5 6 2" xfId="48379"/>
    <cellStyle name="Comma 9 2 5 6 2 2" xfId="48380"/>
    <cellStyle name="Comma 9 2 5 6 3" xfId="48381"/>
    <cellStyle name="Comma 9 2 5 7" xfId="48382"/>
    <cellStyle name="Comma 9 2 5 7 2" xfId="48383"/>
    <cellStyle name="Comma 9 2 5 8" xfId="48384"/>
    <cellStyle name="Comma 9 2 5 8 2" xfId="48385"/>
    <cellStyle name="Comma 9 2 5 9" xfId="48386"/>
    <cellStyle name="Comma 9 2 6" xfId="48387"/>
    <cellStyle name="Comma 9 2 6 10" xfId="48388"/>
    <cellStyle name="Comma 9 2 6 11" xfId="48389"/>
    <cellStyle name="Comma 9 2 6 12" xfId="48390"/>
    <cellStyle name="Comma 9 2 6 13" xfId="48391"/>
    <cellStyle name="Comma 9 2 6 14" xfId="48392"/>
    <cellStyle name="Comma 9 2 6 2" xfId="48393"/>
    <cellStyle name="Comma 9 2 6 2 2" xfId="48394"/>
    <cellStyle name="Comma 9 2 6 2 2 2" xfId="48395"/>
    <cellStyle name="Comma 9 2 6 2 2 2 2" xfId="48396"/>
    <cellStyle name="Comma 9 2 6 2 2 3" xfId="48397"/>
    <cellStyle name="Comma 9 2 6 2 3" xfId="48398"/>
    <cellStyle name="Comma 9 2 6 2 3 2" xfId="48399"/>
    <cellStyle name="Comma 9 2 6 2 4" xfId="48400"/>
    <cellStyle name="Comma 9 2 6 2 5" xfId="48401"/>
    <cellStyle name="Comma 9 2 6 3" xfId="48402"/>
    <cellStyle name="Comma 9 2 6 3 2" xfId="48403"/>
    <cellStyle name="Comma 9 2 6 3 2 2" xfId="48404"/>
    <cellStyle name="Comma 9 2 6 3 2 2 2" xfId="48405"/>
    <cellStyle name="Comma 9 2 6 3 2 3" xfId="48406"/>
    <cellStyle name="Comma 9 2 6 3 3" xfId="48407"/>
    <cellStyle name="Comma 9 2 6 3 3 2" xfId="48408"/>
    <cellStyle name="Comma 9 2 6 3 4" xfId="48409"/>
    <cellStyle name="Comma 9 2 6 3 5" xfId="48410"/>
    <cellStyle name="Comma 9 2 6 4" xfId="48411"/>
    <cellStyle name="Comma 9 2 6 4 2" xfId="48412"/>
    <cellStyle name="Comma 9 2 6 4 2 2" xfId="48413"/>
    <cellStyle name="Comma 9 2 6 4 2 2 2" xfId="48414"/>
    <cellStyle name="Comma 9 2 6 4 2 3" xfId="48415"/>
    <cellStyle name="Comma 9 2 6 4 3" xfId="48416"/>
    <cellStyle name="Comma 9 2 6 4 3 2" xfId="48417"/>
    <cellStyle name="Comma 9 2 6 4 4" xfId="48418"/>
    <cellStyle name="Comma 9 2 6 4 5" xfId="48419"/>
    <cellStyle name="Comma 9 2 6 5" xfId="48420"/>
    <cellStyle name="Comma 9 2 6 5 2" xfId="48421"/>
    <cellStyle name="Comma 9 2 6 5 2 2" xfId="48422"/>
    <cellStyle name="Comma 9 2 6 5 2 2 2" xfId="48423"/>
    <cellStyle name="Comma 9 2 6 5 2 3" xfId="48424"/>
    <cellStyle name="Comma 9 2 6 5 3" xfId="48425"/>
    <cellStyle name="Comma 9 2 6 5 3 2" xfId="48426"/>
    <cellStyle name="Comma 9 2 6 5 4" xfId="48427"/>
    <cellStyle name="Comma 9 2 6 5 5" xfId="48428"/>
    <cellStyle name="Comma 9 2 6 6" xfId="48429"/>
    <cellStyle name="Comma 9 2 6 6 2" xfId="48430"/>
    <cellStyle name="Comma 9 2 6 6 2 2" xfId="48431"/>
    <cellStyle name="Comma 9 2 6 6 3" xfId="48432"/>
    <cellStyle name="Comma 9 2 6 7" xfId="48433"/>
    <cellStyle name="Comma 9 2 6 7 2" xfId="48434"/>
    <cellStyle name="Comma 9 2 6 8" xfId="48435"/>
    <cellStyle name="Comma 9 2 6 8 2" xfId="48436"/>
    <cellStyle name="Comma 9 2 6 9" xfId="48437"/>
    <cellStyle name="Comma 9 2 7" xfId="48438"/>
    <cellStyle name="Comma 9 2 7 2" xfId="48439"/>
    <cellStyle name="Comma 9 2 7 3" xfId="48440"/>
    <cellStyle name="Comma 9 2 7 4" xfId="48441"/>
    <cellStyle name="Comma 9 2 7 5" xfId="48442"/>
    <cellStyle name="Comma 9 2 8" xfId="48443"/>
    <cellStyle name="Comma 9 2 8 2" xfId="48444"/>
    <cellStyle name="Comma 9 2 8 2 2" xfId="48445"/>
    <cellStyle name="Comma 9 2 8 2 2 2" xfId="48446"/>
    <cellStyle name="Comma 9 2 8 2 3" xfId="48447"/>
    <cellStyle name="Comma 9 2 8 3" xfId="48448"/>
    <cellStyle name="Comma 9 2 8 3 2" xfId="48449"/>
    <cellStyle name="Comma 9 2 8 4" xfId="48450"/>
    <cellStyle name="Comma 9 2 8 5" xfId="48451"/>
    <cellStyle name="Comma 9 2 9" xfId="48452"/>
    <cellStyle name="Comma 9 2 9 2" xfId="48453"/>
    <cellStyle name="Comma 9 20" xfId="48454"/>
    <cellStyle name="Comma 9 21" xfId="47952"/>
    <cellStyle name="Comma 9 3" xfId="48455"/>
    <cellStyle name="Comma 9 3 10" xfId="48456"/>
    <cellStyle name="Comma 9 3 10 2" xfId="48457"/>
    <cellStyle name="Comma 9 3 11" xfId="48458"/>
    <cellStyle name="Comma 9 3 12" xfId="48459"/>
    <cellStyle name="Comma 9 3 13" xfId="48460"/>
    <cellStyle name="Comma 9 3 14" xfId="48461"/>
    <cellStyle name="Comma 9 3 15" xfId="48462"/>
    <cellStyle name="Comma 9 3 2" xfId="48463"/>
    <cellStyle name="Comma 9 3 2 10" xfId="48464"/>
    <cellStyle name="Comma 9 3 2 11" xfId="48465"/>
    <cellStyle name="Comma 9 3 2 12" xfId="48466"/>
    <cellStyle name="Comma 9 3 2 13" xfId="48467"/>
    <cellStyle name="Comma 9 3 2 14" xfId="48468"/>
    <cellStyle name="Comma 9 3 2 2" xfId="48469"/>
    <cellStyle name="Comma 9 3 2 2 2" xfId="48470"/>
    <cellStyle name="Comma 9 3 2 2 2 2" xfId="48471"/>
    <cellStyle name="Comma 9 3 2 2 2 2 2" xfId="48472"/>
    <cellStyle name="Comma 9 3 2 2 2 3" xfId="48473"/>
    <cellStyle name="Comma 9 3 2 2 3" xfId="48474"/>
    <cellStyle name="Comma 9 3 2 2 3 2" xfId="48475"/>
    <cellStyle name="Comma 9 3 2 2 4" xfId="48476"/>
    <cellStyle name="Comma 9 3 2 2 5" xfId="48477"/>
    <cellStyle name="Comma 9 3 2 2 6" xfId="48478"/>
    <cellStyle name="Comma 9 3 2 2 7" xfId="48479"/>
    <cellStyle name="Comma 9 3 2 2 8" xfId="48480"/>
    <cellStyle name="Comma 9 3 2 3" xfId="48481"/>
    <cellStyle name="Comma 9 3 2 3 2" xfId="48482"/>
    <cellStyle name="Comma 9 3 2 3 2 2" xfId="48483"/>
    <cellStyle name="Comma 9 3 2 3 2 2 2" xfId="48484"/>
    <cellStyle name="Comma 9 3 2 3 2 3" xfId="48485"/>
    <cellStyle name="Comma 9 3 2 3 3" xfId="48486"/>
    <cellStyle name="Comma 9 3 2 3 3 2" xfId="48487"/>
    <cellStyle name="Comma 9 3 2 3 4" xfId="48488"/>
    <cellStyle name="Comma 9 3 2 3 5" xfId="48489"/>
    <cellStyle name="Comma 9 3 2 3 6" xfId="48490"/>
    <cellStyle name="Comma 9 3 2 3 7" xfId="48491"/>
    <cellStyle name="Comma 9 3 2 3 8" xfId="48492"/>
    <cellStyle name="Comma 9 3 2 4" xfId="48493"/>
    <cellStyle name="Comma 9 3 2 4 2" xfId="48494"/>
    <cellStyle name="Comma 9 3 2 4 2 2" xfId="48495"/>
    <cellStyle name="Comma 9 3 2 4 2 2 2" xfId="48496"/>
    <cellStyle name="Comma 9 3 2 4 2 3" xfId="48497"/>
    <cellStyle name="Comma 9 3 2 4 3" xfId="48498"/>
    <cellStyle name="Comma 9 3 2 4 3 2" xfId="48499"/>
    <cellStyle name="Comma 9 3 2 4 4" xfId="48500"/>
    <cellStyle name="Comma 9 3 2 4 5" xfId="48501"/>
    <cellStyle name="Comma 9 3 2 5" xfId="48502"/>
    <cellStyle name="Comma 9 3 2 5 2" xfId="48503"/>
    <cellStyle name="Comma 9 3 2 5 2 2" xfId="48504"/>
    <cellStyle name="Comma 9 3 2 5 2 2 2" xfId="48505"/>
    <cellStyle name="Comma 9 3 2 5 2 3" xfId="48506"/>
    <cellStyle name="Comma 9 3 2 5 3" xfId="48507"/>
    <cellStyle name="Comma 9 3 2 5 3 2" xfId="48508"/>
    <cellStyle name="Comma 9 3 2 5 4" xfId="48509"/>
    <cellStyle name="Comma 9 3 2 5 5" xfId="48510"/>
    <cellStyle name="Comma 9 3 2 6" xfId="48511"/>
    <cellStyle name="Comma 9 3 2 6 2" xfId="48512"/>
    <cellStyle name="Comma 9 3 2 6 2 2" xfId="48513"/>
    <cellStyle name="Comma 9 3 2 6 3" xfId="48514"/>
    <cellStyle name="Comma 9 3 2 7" xfId="48515"/>
    <cellStyle name="Comma 9 3 2 7 2" xfId="48516"/>
    <cellStyle name="Comma 9 3 2 8" xfId="48517"/>
    <cellStyle name="Comma 9 3 2 8 2" xfId="48518"/>
    <cellStyle name="Comma 9 3 2 9" xfId="48519"/>
    <cellStyle name="Comma 9 3 3" xfId="48520"/>
    <cellStyle name="Comma 9 3 3 10" xfId="48521"/>
    <cellStyle name="Comma 9 3 3 11" xfId="48522"/>
    <cellStyle name="Comma 9 3 3 12" xfId="48523"/>
    <cellStyle name="Comma 9 3 3 13" xfId="48524"/>
    <cellStyle name="Comma 9 3 3 14" xfId="48525"/>
    <cellStyle name="Comma 9 3 3 2" xfId="48526"/>
    <cellStyle name="Comma 9 3 3 2 2" xfId="48527"/>
    <cellStyle name="Comma 9 3 3 2 2 2" xfId="48528"/>
    <cellStyle name="Comma 9 3 3 2 2 2 2" xfId="48529"/>
    <cellStyle name="Comma 9 3 3 2 2 3" xfId="48530"/>
    <cellStyle name="Comma 9 3 3 2 3" xfId="48531"/>
    <cellStyle name="Comma 9 3 3 2 3 2" xfId="48532"/>
    <cellStyle name="Comma 9 3 3 2 4" xfId="48533"/>
    <cellStyle name="Comma 9 3 3 2 5" xfId="48534"/>
    <cellStyle name="Comma 9 3 3 2 6" xfId="48535"/>
    <cellStyle name="Comma 9 3 3 2 7" xfId="48536"/>
    <cellStyle name="Comma 9 3 3 2 8" xfId="48537"/>
    <cellStyle name="Comma 9 3 3 3" xfId="48538"/>
    <cellStyle name="Comma 9 3 3 3 2" xfId="48539"/>
    <cellStyle name="Comma 9 3 3 3 2 2" xfId="48540"/>
    <cellStyle name="Comma 9 3 3 3 2 2 2" xfId="48541"/>
    <cellStyle name="Comma 9 3 3 3 2 3" xfId="48542"/>
    <cellStyle name="Comma 9 3 3 3 3" xfId="48543"/>
    <cellStyle name="Comma 9 3 3 3 3 2" xfId="48544"/>
    <cellStyle name="Comma 9 3 3 3 4" xfId="48545"/>
    <cellStyle name="Comma 9 3 3 3 5" xfId="48546"/>
    <cellStyle name="Comma 9 3 3 3 6" xfId="48547"/>
    <cellStyle name="Comma 9 3 3 3 7" xfId="48548"/>
    <cellStyle name="Comma 9 3 3 3 8" xfId="48549"/>
    <cellStyle name="Comma 9 3 3 4" xfId="48550"/>
    <cellStyle name="Comma 9 3 3 4 2" xfId="48551"/>
    <cellStyle name="Comma 9 3 3 4 2 2" xfId="48552"/>
    <cellStyle name="Comma 9 3 3 4 2 2 2" xfId="48553"/>
    <cellStyle name="Comma 9 3 3 4 2 3" xfId="48554"/>
    <cellStyle name="Comma 9 3 3 4 3" xfId="48555"/>
    <cellStyle name="Comma 9 3 3 4 3 2" xfId="48556"/>
    <cellStyle name="Comma 9 3 3 4 4" xfId="48557"/>
    <cellStyle name="Comma 9 3 3 4 5" xfId="48558"/>
    <cellStyle name="Comma 9 3 3 5" xfId="48559"/>
    <cellStyle name="Comma 9 3 3 5 2" xfId="48560"/>
    <cellStyle name="Comma 9 3 3 5 2 2" xfId="48561"/>
    <cellStyle name="Comma 9 3 3 5 2 2 2" xfId="48562"/>
    <cellStyle name="Comma 9 3 3 5 2 3" xfId="48563"/>
    <cellStyle name="Comma 9 3 3 5 3" xfId="48564"/>
    <cellStyle name="Comma 9 3 3 5 3 2" xfId="48565"/>
    <cellStyle name="Comma 9 3 3 5 4" xfId="48566"/>
    <cellStyle name="Comma 9 3 3 5 5" xfId="48567"/>
    <cellStyle name="Comma 9 3 3 6" xfId="48568"/>
    <cellStyle name="Comma 9 3 3 6 2" xfId="48569"/>
    <cellStyle name="Comma 9 3 3 6 2 2" xfId="48570"/>
    <cellStyle name="Comma 9 3 3 6 3" xfId="48571"/>
    <cellStyle name="Comma 9 3 3 7" xfId="48572"/>
    <cellStyle name="Comma 9 3 3 7 2" xfId="48573"/>
    <cellStyle name="Comma 9 3 3 8" xfId="48574"/>
    <cellStyle name="Comma 9 3 3 8 2" xfId="48575"/>
    <cellStyle name="Comma 9 3 3 9" xfId="48576"/>
    <cellStyle name="Comma 9 3 4" xfId="48577"/>
    <cellStyle name="Comma 9 3 4 10" xfId="48578"/>
    <cellStyle name="Comma 9 3 4 11" xfId="48579"/>
    <cellStyle name="Comma 9 3 4 12" xfId="48580"/>
    <cellStyle name="Comma 9 3 4 13" xfId="48581"/>
    <cellStyle name="Comma 9 3 4 14" xfId="48582"/>
    <cellStyle name="Comma 9 3 4 2" xfId="48583"/>
    <cellStyle name="Comma 9 3 4 2 2" xfId="48584"/>
    <cellStyle name="Comma 9 3 4 2 2 2" xfId="48585"/>
    <cellStyle name="Comma 9 3 4 2 2 2 2" xfId="48586"/>
    <cellStyle name="Comma 9 3 4 2 2 3" xfId="48587"/>
    <cellStyle name="Comma 9 3 4 2 3" xfId="48588"/>
    <cellStyle name="Comma 9 3 4 2 3 2" xfId="48589"/>
    <cellStyle name="Comma 9 3 4 2 4" xfId="48590"/>
    <cellStyle name="Comma 9 3 4 2 5" xfId="48591"/>
    <cellStyle name="Comma 9 3 4 2 6" xfId="48592"/>
    <cellStyle name="Comma 9 3 4 2 7" xfId="48593"/>
    <cellStyle name="Comma 9 3 4 2 8" xfId="48594"/>
    <cellStyle name="Comma 9 3 4 3" xfId="48595"/>
    <cellStyle name="Comma 9 3 4 3 2" xfId="48596"/>
    <cellStyle name="Comma 9 3 4 3 2 2" xfId="48597"/>
    <cellStyle name="Comma 9 3 4 3 2 2 2" xfId="48598"/>
    <cellStyle name="Comma 9 3 4 3 2 3" xfId="48599"/>
    <cellStyle name="Comma 9 3 4 3 3" xfId="48600"/>
    <cellStyle name="Comma 9 3 4 3 3 2" xfId="48601"/>
    <cellStyle name="Comma 9 3 4 3 4" xfId="48602"/>
    <cellStyle name="Comma 9 3 4 3 5" xfId="48603"/>
    <cellStyle name="Comma 9 3 4 3 6" xfId="48604"/>
    <cellStyle name="Comma 9 3 4 3 7" xfId="48605"/>
    <cellStyle name="Comma 9 3 4 3 8" xfId="48606"/>
    <cellStyle name="Comma 9 3 4 4" xfId="48607"/>
    <cellStyle name="Comma 9 3 4 4 2" xfId="48608"/>
    <cellStyle name="Comma 9 3 4 4 2 2" xfId="48609"/>
    <cellStyle name="Comma 9 3 4 4 2 2 2" xfId="48610"/>
    <cellStyle name="Comma 9 3 4 4 2 3" xfId="48611"/>
    <cellStyle name="Comma 9 3 4 4 3" xfId="48612"/>
    <cellStyle name="Comma 9 3 4 4 3 2" xfId="48613"/>
    <cellStyle name="Comma 9 3 4 4 4" xfId="48614"/>
    <cellStyle name="Comma 9 3 4 4 5" xfId="48615"/>
    <cellStyle name="Comma 9 3 4 5" xfId="48616"/>
    <cellStyle name="Comma 9 3 4 5 2" xfId="48617"/>
    <cellStyle name="Comma 9 3 4 5 2 2" xfId="48618"/>
    <cellStyle name="Comma 9 3 4 5 2 2 2" xfId="48619"/>
    <cellStyle name="Comma 9 3 4 5 2 3" xfId="48620"/>
    <cellStyle name="Comma 9 3 4 5 3" xfId="48621"/>
    <cellStyle name="Comma 9 3 4 5 3 2" xfId="48622"/>
    <cellStyle name="Comma 9 3 4 5 4" xfId="48623"/>
    <cellStyle name="Comma 9 3 4 5 5" xfId="48624"/>
    <cellStyle name="Comma 9 3 4 6" xfId="48625"/>
    <cellStyle name="Comma 9 3 4 6 2" xfId="48626"/>
    <cellStyle name="Comma 9 3 4 6 2 2" xfId="48627"/>
    <cellStyle name="Comma 9 3 4 6 3" xfId="48628"/>
    <cellStyle name="Comma 9 3 4 7" xfId="48629"/>
    <cellStyle name="Comma 9 3 4 7 2" xfId="48630"/>
    <cellStyle name="Comma 9 3 4 8" xfId="48631"/>
    <cellStyle name="Comma 9 3 4 8 2" xfId="48632"/>
    <cellStyle name="Comma 9 3 4 9" xfId="48633"/>
    <cellStyle name="Comma 9 3 5" xfId="48634"/>
    <cellStyle name="Comma 9 3 5 2" xfId="48635"/>
    <cellStyle name="Comma 9 3 5 2 2" xfId="48636"/>
    <cellStyle name="Comma 9 3 5 2 2 2" xfId="48637"/>
    <cellStyle name="Comma 9 3 5 2 3" xfId="48638"/>
    <cellStyle name="Comma 9 3 5 3" xfId="48639"/>
    <cellStyle name="Comma 9 3 5 3 2" xfId="48640"/>
    <cellStyle name="Comma 9 3 5 4" xfId="48641"/>
    <cellStyle name="Comma 9 3 5 5" xfId="48642"/>
    <cellStyle name="Comma 9 3 5 6" xfId="48643"/>
    <cellStyle name="Comma 9 3 5 7" xfId="48644"/>
    <cellStyle name="Comma 9 3 5 8" xfId="48645"/>
    <cellStyle name="Comma 9 3 6" xfId="48646"/>
    <cellStyle name="Comma 9 3 6 2" xfId="48647"/>
    <cellStyle name="Comma 9 3 6 2 2" xfId="48648"/>
    <cellStyle name="Comma 9 3 6 2 2 2" xfId="48649"/>
    <cellStyle name="Comma 9 3 6 2 3" xfId="48650"/>
    <cellStyle name="Comma 9 3 6 3" xfId="48651"/>
    <cellStyle name="Comma 9 3 6 3 2" xfId="48652"/>
    <cellStyle name="Comma 9 3 6 4" xfId="48653"/>
    <cellStyle name="Comma 9 3 6 5" xfId="48654"/>
    <cellStyle name="Comma 9 3 6 6" xfId="48655"/>
    <cellStyle name="Comma 9 3 6 7" xfId="48656"/>
    <cellStyle name="Comma 9 3 6 8" xfId="48657"/>
    <cellStyle name="Comma 9 3 7" xfId="48658"/>
    <cellStyle name="Comma 9 3 7 2" xfId="48659"/>
    <cellStyle name="Comma 9 3 7 2 2" xfId="48660"/>
    <cellStyle name="Comma 9 3 7 2 2 2" xfId="48661"/>
    <cellStyle name="Comma 9 3 7 2 3" xfId="48662"/>
    <cellStyle name="Comma 9 3 7 3" xfId="48663"/>
    <cellStyle name="Comma 9 3 7 3 2" xfId="48664"/>
    <cellStyle name="Comma 9 3 7 4" xfId="48665"/>
    <cellStyle name="Comma 9 3 7 5" xfId="48666"/>
    <cellStyle name="Comma 9 3 8" xfId="48667"/>
    <cellStyle name="Comma 9 3 8 2" xfId="48668"/>
    <cellStyle name="Comma 9 3 8 2 2" xfId="48669"/>
    <cellStyle name="Comma 9 3 8 2 2 2" xfId="48670"/>
    <cellStyle name="Comma 9 3 8 2 3" xfId="48671"/>
    <cellStyle name="Comma 9 3 8 3" xfId="48672"/>
    <cellStyle name="Comma 9 3 8 3 2" xfId="48673"/>
    <cellStyle name="Comma 9 3 8 4" xfId="48674"/>
    <cellStyle name="Comma 9 3 8 5" xfId="48675"/>
    <cellStyle name="Comma 9 3 9" xfId="48676"/>
    <cellStyle name="Comma 9 3 9 2" xfId="48677"/>
    <cellStyle name="Comma 9 3 9 2 2" xfId="48678"/>
    <cellStyle name="Comma 9 3 9 2 2 2" xfId="48679"/>
    <cellStyle name="Comma 9 3 9 2 3" xfId="48680"/>
    <cellStyle name="Comma 9 3 9 3" xfId="48681"/>
    <cellStyle name="Comma 9 3 9 3 2" xfId="48682"/>
    <cellStyle name="Comma 9 3 9 4" xfId="48683"/>
    <cellStyle name="Comma 9 3 9 5" xfId="48684"/>
    <cellStyle name="Comma 9 4" xfId="48685"/>
    <cellStyle name="Comma 9 4 10" xfId="48686"/>
    <cellStyle name="Comma 9 4 11" xfId="48687"/>
    <cellStyle name="Comma 9 4 12" xfId="48688"/>
    <cellStyle name="Comma 9 4 2" xfId="48689"/>
    <cellStyle name="Comma 9 4 2 2" xfId="48690"/>
    <cellStyle name="Comma 9 4 2 2 2" xfId="48691"/>
    <cellStyle name="Comma 9 4 2 2 2 2" xfId="48692"/>
    <cellStyle name="Comma 9 4 2 2 3" xfId="48693"/>
    <cellStyle name="Comma 9 4 2 3" xfId="48694"/>
    <cellStyle name="Comma 9 4 2 3 2" xfId="48695"/>
    <cellStyle name="Comma 9 4 2 4" xfId="48696"/>
    <cellStyle name="Comma 9 4 2 5" xfId="48697"/>
    <cellStyle name="Comma 9 4 2 6" xfId="48698"/>
    <cellStyle name="Comma 9 4 2 7" xfId="48699"/>
    <cellStyle name="Comma 9 4 2 8" xfId="48700"/>
    <cellStyle name="Comma 9 4 3" xfId="48701"/>
    <cellStyle name="Comma 9 4 3 2" xfId="48702"/>
    <cellStyle name="Comma 9 4 3 2 2" xfId="48703"/>
    <cellStyle name="Comma 9 4 3 2 2 2" xfId="48704"/>
    <cellStyle name="Comma 9 4 3 2 3" xfId="48705"/>
    <cellStyle name="Comma 9 4 3 3" xfId="48706"/>
    <cellStyle name="Comma 9 4 3 3 2" xfId="48707"/>
    <cellStyle name="Comma 9 4 3 4" xfId="48708"/>
    <cellStyle name="Comma 9 4 3 5" xfId="48709"/>
    <cellStyle name="Comma 9 4 3 6" xfId="48710"/>
    <cellStyle name="Comma 9 4 3 7" xfId="48711"/>
    <cellStyle name="Comma 9 4 3 8" xfId="48712"/>
    <cellStyle name="Comma 9 4 4" xfId="48713"/>
    <cellStyle name="Comma 9 4 4 2" xfId="48714"/>
    <cellStyle name="Comma 9 4 4 2 2" xfId="48715"/>
    <cellStyle name="Comma 9 4 4 2 2 2" xfId="48716"/>
    <cellStyle name="Comma 9 4 4 2 3" xfId="48717"/>
    <cellStyle name="Comma 9 4 4 3" xfId="48718"/>
    <cellStyle name="Comma 9 4 4 3 2" xfId="48719"/>
    <cellStyle name="Comma 9 4 4 4" xfId="48720"/>
    <cellStyle name="Comma 9 4 4 5" xfId="48721"/>
    <cellStyle name="Comma 9 4 5" xfId="48722"/>
    <cellStyle name="Comma 9 4 5 2" xfId="48723"/>
    <cellStyle name="Comma 9 4 5 2 2" xfId="48724"/>
    <cellStyle name="Comma 9 4 5 2 2 2" xfId="48725"/>
    <cellStyle name="Comma 9 4 5 2 3" xfId="48726"/>
    <cellStyle name="Comma 9 4 5 3" xfId="48727"/>
    <cellStyle name="Comma 9 4 5 3 2" xfId="48728"/>
    <cellStyle name="Comma 9 4 5 4" xfId="48729"/>
    <cellStyle name="Comma 9 4 5 5" xfId="48730"/>
    <cellStyle name="Comma 9 4 6" xfId="48731"/>
    <cellStyle name="Comma 9 4 6 2" xfId="48732"/>
    <cellStyle name="Comma 9 4 6 2 2" xfId="48733"/>
    <cellStyle name="Comma 9 4 6 2 2 2" xfId="48734"/>
    <cellStyle name="Comma 9 4 6 2 3" xfId="48735"/>
    <cellStyle name="Comma 9 4 6 3" xfId="48736"/>
    <cellStyle name="Comma 9 4 6 3 2" xfId="48737"/>
    <cellStyle name="Comma 9 4 6 4" xfId="48738"/>
    <cellStyle name="Comma 9 4 6 5" xfId="48739"/>
    <cellStyle name="Comma 9 4 7" xfId="48740"/>
    <cellStyle name="Comma 9 4 7 2" xfId="48741"/>
    <cellStyle name="Comma 9 4 8" xfId="48742"/>
    <cellStyle name="Comma 9 4 9" xfId="48743"/>
    <cellStyle name="Comma 9 5" xfId="48744"/>
    <cellStyle name="Comma 9 5 10" xfId="48745"/>
    <cellStyle name="Comma 9 5 11" xfId="48746"/>
    <cellStyle name="Comma 9 5 12" xfId="48747"/>
    <cellStyle name="Comma 9 5 13" xfId="48748"/>
    <cellStyle name="Comma 9 5 14" xfId="48749"/>
    <cellStyle name="Comma 9 5 2" xfId="48750"/>
    <cellStyle name="Comma 9 5 2 2" xfId="48751"/>
    <cellStyle name="Comma 9 5 2 2 2" xfId="48752"/>
    <cellStyle name="Comma 9 5 2 2 2 2" xfId="48753"/>
    <cellStyle name="Comma 9 5 2 2 3" xfId="48754"/>
    <cellStyle name="Comma 9 5 2 3" xfId="48755"/>
    <cellStyle name="Comma 9 5 2 3 2" xfId="48756"/>
    <cellStyle name="Comma 9 5 2 4" xfId="48757"/>
    <cellStyle name="Comma 9 5 2 5" xfId="48758"/>
    <cellStyle name="Comma 9 5 2 6" xfId="48759"/>
    <cellStyle name="Comma 9 5 2 7" xfId="48760"/>
    <cellStyle name="Comma 9 5 2 8" xfId="48761"/>
    <cellStyle name="Comma 9 5 3" xfId="48762"/>
    <cellStyle name="Comma 9 5 3 2" xfId="48763"/>
    <cellStyle name="Comma 9 5 3 2 2" xfId="48764"/>
    <cellStyle name="Comma 9 5 3 2 2 2" xfId="48765"/>
    <cellStyle name="Comma 9 5 3 2 3" xfId="48766"/>
    <cellStyle name="Comma 9 5 3 3" xfId="48767"/>
    <cellStyle name="Comma 9 5 3 3 2" xfId="48768"/>
    <cellStyle name="Comma 9 5 3 4" xfId="48769"/>
    <cellStyle name="Comma 9 5 3 5" xfId="48770"/>
    <cellStyle name="Comma 9 5 3 6" xfId="48771"/>
    <cellStyle name="Comma 9 5 3 7" xfId="48772"/>
    <cellStyle name="Comma 9 5 3 8" xfId="48773"/>
    <cellStyle name="Comma 9 5 4" xfId="48774"/>
    <cellStyle name="Comma 9 5 4 2" xfId="48775"/>
    <cellStyle name="Comma 9 5 4 2 2" xfId="48776"/>
    <cellStyle name="Comma 9 5 4 2 2 2" xfId="48777"/>
    <cellStyle name="Comma 9 5 4 2 3" xfId="48778"/>
    <cellStyle name="Comma 9 5 4 3" xfId="48779"/>
    <cellStyle name="Comma 9 5 4 3 2" xfId="48780"/>
    <cellStyle name="Comma 9 5 4 4" xfId="48781"/>
    <cellStyle name="Comma 9 5 4 5" xfId="48782"/>
    <cellStyle name="Comma 9 5 5" xfId="48783"/>
    <cellStyle name="Comma 9 5 5 2" xfId="48784"/>
    <cellStyle name="Comma 9 5 5 2 2" xfId="48785"/>
    <cellStyle name="Comma 9 5 5 2 2 2" xfId="48786"/>
    <cellStyle name="Comma 9 5 5 2 3" xfId="48787"/>
    <cellStyle name="Comma 9 5 5 3" xfId="48788"/>
    <cellStyle name="Comma 9 5 5 3 2" xfId="48789"/>
    <cellStyle name="Comma 9 5 5 4" xfId="48790"/>
    <cellStyle name="Comma 9 5 5 5" xfId="48791"/>
    <cellStyle name="Comma 9 5 6" xfId="48792"/>
    <cellStyle name="Comma 9 5 6 2" xfId="48793"/>
    <cellStyle name="Comma 9 5 6 2 2" xfId="48794"/>
    <cellStyle name="Comma 9 5 6 3" xfId="48795"/>
    <cellStyle name="Comma 9 5 7" xfId="48796"/>
    <cellStyle name="Comma 9 5 7 2" xfId="48797"/>
    <cellStyle name="Comma 9 5 8" xfId="48798"/>
    <cellStyle name="Comma 9 5 8 2" xfId="48799"/>
    <cellStyle name="Comma 9 5 9" xfId="48800"/>
    <cellStyle name="Comma 9 6" xfId="48801"/>
    <cellStyle name="Comma 9 6 10" xfId="48802"/>
    <cellStyle name="Comma 9 6 11" xfId="48803"/>
    <cellStyle name="Comma 9 6 12" xfId="48804"/>
    <cellStyle name="Comma 9 6 13" xfId="48805"/>
    <cellStyle name="Comma 9 6 14" xfId="48806"/>
    <cellStyle name="Comma 9 6 2" xfId="48807"/>
    <cellStyle name="Comma 9 6 2 2" xfId="48808"/>
    <cellStyle name="Comma 9 6 2 2 2" xfId="48809"/>
    <cellStyle name="Comma 9 6 2 2 2 2" xfId="48810"/>
    <cellStyle name="Comma 9 6 2 2 3" xfId="48811"/>
    <cellStyle name="Comma 9 6 2 3" xfId="48812"/>
    <cellStyle name="Comma 9 6 2 3 2" xfId="48813"/>
    <cellStyle name="Comma 9 6 2 4" xfId="48814"/>
    <cellStyle name="Comma 9 6 2 5" xfId="48815"/>
    <cellStyle name="Comma 9 6 2 6" xfId="48816"/>
    <cellStyle name="Comma 9 6 2 7" xfId="48817"/>
    <cellStyle name="Comma 9 6 2 8" xfId="48818"/>
    <cellStyle name="Comma 9 6 3" xfId="48819"/>
    <cellStyle name="Comma 9 6 3 2" xfId="48820"/>
    <cellStyle name="Comma 9 6 3 2 2" xfId="48821"/>
    <cellStyle name="Comma 9 6 3 2 2 2" xfId="48822"/>
    <cellStyle name="Comma 9 6 3 2 3" xfId="48823"/>
    <cellStyle name="Comma 9 6 3 3" xfId="48824"/>
    <cellStyle name="Comma 9 6 3 3 2" xfId="48825"/>
    <cellStyle name="Comma 9 6 3 4" xfId="48826"/>
    <cellStyle name="Comma 9 6 3 5" xfId="48827"/>
    <cellStyle name="Comma 9 6 3 6" xfId="48828"/>
    <cellStyle name="Comma 9 6 3 7" xfId="48829"/>
    <cellStyle name="Comma 9 6 3 8" xfId="48830"/>
    <cellStyle name="Comma 9 6 4" xfId="48831"/>
    <cellStyle name="Comma 9 6 4 2" xfId="48832"/>
    <cellStyle name="Comma 9 6 4 2 2" xfId="48833"/>
    <cellStyle name="Comma 9 6 4 2 2 2" xfId="48834"/>
    <cellStyle name="Comma 9 6 4 2 3" xfId="48835"/>
    <cellStyle name="Comma 9 6 4 3" xfId="48836"/>
    <cellStyle name="Comma 9 6 4 3 2" xfId="48837"/>
    <cellStyle name="Comma 9 6 4 4" xfId="48838"/>
    <cellStyle name="Comma 9 6 4 5" xfId="48839"/>
    <cellStyle name="Comma 9 6 5" xfId="48840"/>
    <cellStyle name="Comma 9 6 5 2" xfId="48841"/>
    <cellStyle name="Comma 9 6 5 2 2" xfId="48842"/>
    <cellStyle name="Comma 9 6 5 2 2 2" xfId="48843"/>
    <cellStyle name="Comma 9 6 5 2 3" xfId="48844"/>
    <cellStyle name="Comma 9 6 5 3" xfId="48845"/>
    <cellStyle name="Comma 9 6 5 3 2" xfId="48846"/>
    <cellStyle name="Comma 9 6 5 4" xfId="48847"/>
    <cellStyle name="Comma 9 6 5 5" xfId="48848"/>
    <cellStyle name="Comma 9 6 6" xfId="48849"/>
    <cellStyle name="Comma 9 6 6 2" xfId="48850"/>
    <cellStyle name="Comma 9 6 6 2 2" xfId="48851"/>
    <cellStyle name="Comma 9 6 6 3" xfId="48852"/>
    <cellStyle name="Comma 9 6 7" xfId="48853"/>
    <cellStyle name="Comma 9 6 7 2" xfId="48854"/>
    <cellStyle name="Comma 9 6 8" xfId="48855"/>
    <cellStyle name="Comma 9 6 8 2" xfId="48856"/>
    <cellStyle name="Comma 9 6 9" xfId="48857"/>
    <cellStyle name="Comma 9 7" xfId="48858"/>
    <cellStyle name="Comma 9 7 10" xfId="48859"/>
    <cellStyle name="Comma 9 7 11" xfId="48860"/>
    <cellStyle name="Comma 9 7 12" xfId="48861"/>
    <cellStyle name="Comma 9 7 13" xfId="48862"/>
    <cellStyle name="Comma 9 7 14" xfId="48863"/>
    <cellStyle name="Comma 9 7 2" xfId="48864"/>
    <cellStyle name="Comma 9 7 2 2" xfId="48865"/>
    <cellStyle name="Comma 9 7 2 2 2" xfId="48866"/>
    <cellStyle name="Comma 9 7 2 2 2 2" xfId="48867"/>
    <cellStyle name="Comma 9 7 2 2 3" xfId="48868"/>
    <cellStyle name="Comma 9 7 2 3" xfId="48869"/>
    <cellStyle name="Comma 9 7 2 3 2" xfId="48870"/>
    <cellStyle name="Comma 9 7 2 4" xfId="48871"/>
    <cellStyle name="Comma 9 7 2 5" xfId="48872"/>
    <cellStyle name="Comma 9 7 3" xfId="48873"/>
    <cellStyle name="Comma 9 7 3 2" xfId="48874"/>
    <cellStyle name="Comma 9 7 3 2 2" xfId="48875"/>
    <cellStyle name="Comma 9 7 3 2 2 2" xfId="48876"/>
    <cellStyle name="Comma 9 7 3 2 3" xfId="48877"/>
    <cellStyle name="Comma 9 7 3 3" xfId="48878"/>
    <cellStyle name="Comma 9 7 3 3 2" xfId="48879"/>
    <cellStyle name="Comma 9 7 3 4" xfId="48880"/>
    <cellStyle name="Comma 9 7 3 5" xfId="48881"/>
    <cellStyle name="Comma 9 7 4" xfId="48882"/>
    <cellStyle name="Comma 9 7 4 2" xfId="48883"/>
    <cellStyle name="Comma 9 7 4 2 2" xfId="48884"/>
    <cellStyle name="Comma 9 7 4 2 2 2" xfId="48885"/>
    <cellStyle name="Comma 9 7 4 2 3" xfId="48886"/>
    <cellStyle name="Comma 9 7 4 3" xfId="48887"/>
    <cellStyle name="Comma 9 7 4 3 2" xfId="48888"/>
    <cellStyle name="Comma 9 7 4 4" xfId="48889"/>
    <cellStyle name="Comma 9 7 4 5" xfId="48890"/>
    <cellStyle name="Comma 9 7 5" xfId="48891"/>
    <cellStyle name="Comma 9 7 5 2" xfId="48892"/>
    <cellStyle name="Comma 9 7 5 2 2" xfId="48893"/>
    <cellStyle name="Comma 9 7 5 2 2 2" xfId="48894"/>
    <cellStyle name="Comma 9 7 5 2 3" xfId="48895"/>
    <cellStyle name="Comma 9 7 5 3" xfId="48896"/>
    <cellStyle name="Comma 9 7 5 3 2" xfId="48897"/>
    <cellStyle name="Comma 9 7 5 4" xfId="48898"/>
    <cellStyle name="Comma 9 7 5 5" xfId="48899"/>
    <cellStyle name="Comma 9 7 6" xfId="48900"/>
    <cellStyle name="Comma 9 7 6 2" xfId="48901"/>
    <cellStyle name="Comma 9 7 6 2 2" xfId="48902"/>
    <cellStyle name="Comma 9 7 6 3" xfId="48903"/>
    <cellStyle name="Comma 9 7 7" xfId="48904"/>
    <cellStyle name="Comma 9 7 7 2" xfId="48905"/>
    <cellStyle name="Comma 9 7 8" xfId="48906"/>
    <cellStyle name="Comma 9 7 8 2" xfId="48907"/>
    <cellStyle name="Comma 9 7 9" xfId="48908"/>
    <cellStyle name="Comma 9 8" xfId="48909"/>
    <cellStyle name="Comma 9 8 2" xfId="48910"/>
    <cellStyle name="Comma 9 8 2 2" xfId="48911"/>
    <cellStyle name="Comma 9 8 2 2 2" xfId="48912"/>
    <cellStyle name="Comma 9 8 2 3" xfId="48913"/>
    <cellStyle name="Comma 9 8 3" xfId="48914"/>
    <cellStyle name="Comma 9 8 3 2" xfId="48915"/>
    <cellStyle name="Comma 9 8 4" xfId="48916"/>
    <cellStyle name="Comma 9 8 5" xfId="48917"/>
    <cellStyle name="Comma 9 8 6" xfId="48918"/>
    <cellStyle name="Comma 9 8 7" xfId="48919"/>
    <cellStyle name="Comma 9 8 8" xfId="48920"/>
    <cellStyle name="Comma 9 9" xfId="48921"/>
    <cellStyle name="Comma 9 9 2" xfId="48922"/>
    <cellStyle name="Currency 2" xfId="67"/>
    <cellStyle name="Currency 2 2" xfId="68"/>
    <cellStyle name="Currency 2 2 2" xfId="69"/>
    <cellStyle name="Currency 2 2 2 2" xfId="48925"/>
    <cellStyle name="Currency 2 2 3" xfId="48924"/>
    <cellStyle name="Currency 2 3" xfId="70"/>
    <cellStyle name="Currency 2 3 2" xfId="48926"/>
    <cellStyle name="Currency 2 4" xfId="48923"/>
    <cellStyle name="Currency 3" xfId="71"/>
    <cellStyle name="Currency 3 2" xfId="72"/>
    <cellStyle name="Currency 3 2 2" xfId="48928"/>
    <cellStyle name="Currency 3 3" xfId="48927"/>
    <cellStyle name="Currency 4" xfId="73"/>
    <cellStyle name="Currency 4 2" xfId="48929"/>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2 2 2" xfId="48930"/>
    <cellStyle name="Hyperlink 2 3" xfId="48931"/>
    <cellStyle name="Hyperlink 2 4" xfId="48932"/>
    <cellStyle name="Hyperlink 3" xfId="95"/>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0 10" xfId="48934"/>
    <cellStyle name="Normal 10 10 2" xfId="48935"/>
    <cellStyle name="Normal 10 10 2 2" xfId="48936"/>
    <cellStyle name="Normal 10 10 2 2 2" xfId="48937"/>
    <cellStyle name="Normal 10 10 2 3" xfId="48938"/>
    <cellStyle name="Normal 10 10 3" xfId="48939"/>
    <cellStyle name="Normal 10 10 3 2" xfId="48940"/>
    <cellStyle name="Normal 10 10 4" xfId="48941"/>
    <cellStyle name="Normal 10 10 5" xfId="48942"/>
    <cellStyle name="Normal 10 10 6" xfId="48943"/>
    <cellStyle name="Normal 10 10 7" xfId="48944"/>
    <cellStyle name="Normal 10 10 8" xfId="48945"/>
    <cellStyle name="Normal 10 11" xfId="48946"/>
    <cellStyle name="Normal 10 11 2" xfId="48947"/>
    <cellStyle name="Normal 10 11 2 2" xfId="48948"/>
    <cellStyle name="Normal 10 11 2 2 2" xfId="48949"/>
    <cellStyle name="Normal 10 11 2 3" xfId="48950"/>
    <cellStyle name="Normal 10 11 3" xfId="48951"/>
    <cellStyle name="Normal 10 11 3 2" xfId="48952"/>
    <cellStyle name="Normal 10 11 4" xfId="48953"/>
    <cellStyle name="Normal 10 11 5" xfId="48954"/>
    <cellStyle name="Normal 10 12" xfId="48955"/>
    <cellStyle name="Normal 10 12 2" xfId="48956"/>
    <cellStyle name="Normal 10 12 2 2" xfId="48957"/>
    <cellStyle name="Normal 10 12 3" xfId="48958"/>
    <cellStyle name="Normal 10 12 4" xfId="48959"/>
    <cellStyle name="Normal 10 13" xfId="48960"/>
    <cellStyle name="Normal 10 13 2" xfId="48961"/>
    <cellStyle name="Normal 10 13 2 2" xfId="48962"/>
    <cellStyle name="Normal 10 13 3" xfId="48963"/>
    <cellStyle name="Normal 10 14" xfId="48964"/>
    <cellStyle name="Normal 10 14 2" xfId="48965"/>
    <cellStyle name="Normal 10 15" xfId="48966"/>
    <cellStyle name="Normal 10 15 2" xfId="48967"/>
    <cellStyle name="Normal 10 16" xfId="48968"/>
    <cellStyle name="Normal 10 17" xfId="48969"/>
    <cellStyle name="Normal 10 18" xfId="48970"/>
    <cellStyle name="Normal 10 19" xfId="48971"/>
    <cellStyle name="Normal 10 2" xfId="48972"/>
    <cellStyle name="Normal 10 2 10" xfId="48973"/>
    <cellStyle name="Normal 10 2 10 2" xfId="48974"/>
    <cellStyle name="Normal 10 2 10 2 2" xfId="48975"/>
    <cellStyle name="Normal 10 2 10 2 2 2" xfId="48976"/>
    <cellStyle name="Normal 10 2 10 2 3" xfId="48977"/>
    <cellStyle name="Normal 10 2 10 3" xfId="48978"/>
    <cellStyle name="Normal 10 2 10 3 2" xfId="48979"/>
    <cellStyle name="Normal 10 2 10 4" xfId="48980"/>
    <cellStyle name="Normal 10 2 10 5" xfId="48981"/>
    <cellStyle name="Normal 10 2 11" xfId="48982"/>
    <cellStyle name="Normal 10 2 11 2" xfId="48983"/>
    <cellStyle name="Normal 10 2 11 2 2" xfId="48984"/>
    <cellStyle name="Normal 10 2 11 2 2 2" xfId="48985"/>
    <cellStyle name="Normal 10 2 11 2 3" xfId="48986"/>
    <cellStyle name="Normal 10 2 11 3" xfId="48987"/>
    <cellStyle name="Normal 10 2 11 3 2" xfId="48988"/>
    <cellStyle name="Normal 10 2 11 4" xfId="48989"/>
    <cellStyle name="Normal 10 2 11 5" xfId="48990"/>
    <cellStyle name="Normal 10 2 12" xfId="48991"/>
    <cellStyle name="Normal 10 2 12 2" xfId="48992"/>
    <cellStyle name="Normal 10 2 12 2 2" xfId="48993"/>
    <cellStyle name="Normal 10 2 12 3" xfId="48994"/>
    <cellStyle name="Normal 10 2 12 4" xfId="48995"/>
    <cellStyle name="Normal 10 2 13" xfId="48996"/>
    <cellStyle name="Normal 10 2 13 2" xfId="48997"/>
    <cellStyle name="Normal 10 2 13 2 2" xfId="48998"/>
    <cellStyle name="Normal 10 2 13 3" xfId="48999"/>
    <cellStyle name="Normal 10 2 14" xfId="49000"/>
    <cellStyle name="Normal 10 2 14 2" xfId="49001"/>
    <cellStyle name="Normal 10 2 15" xfId="49002"/>
    <cellStyle name="Normal 10 2 15 2" xfId="49003"/>
    <cellStyle name="Normal 10 2 16" xfId="49004"/>
    <cellStyle name="Normal 10 2 17" xfId="49005"/>
    <cellStyle name="Normal 10 2 18" xfId="49006"/>
    <cellStyle name="Normal 10 2 19" xfId="49007"/>
    <cellStyle name="Normal 10 2 2" xfId="49008"/>
    <cellStyle name="Normal 10 2 2 10" xfId="49009"/>
    <cellStyle name="Normal 10 2 2 10 2" xfId="49010"/>
    <cellStyle name="Normal 10 2 2 10 2 2" xfId="49011"/>
    <cellStyle name="Normal 10 2 2 10 2 2 2" xfId="49012"/>
    <cellStyle name="Normal 10 2 2 10 2 3" xfId="49013"/>
    <cellStyle name="Normal 10 2 2 10 3" xfId="49014"/>
    <cellStyle name="Normal 10 2 2 10 3 2" xfId="49015"/>
    <cellStyle name="Normal 10 2 2 10 4" xfId="49016"/>
    <cellStyle name="Normal 10 2 2 10 5" xfId="49017"/>
    <cellStyle name="Normal 10 2 2 11" xfId="49018"/>
    <cellStyle name="Normal 10 2 2 11 2" xfId="49019"/>
    <cellStyle name="Normal 10 2 2 11 2 2" xfId="49020"/>
    <cellStyle name="Normal 10 2 2 11 3" xfId="49021"/>
    <cellStyle name="Normal 10 2 2 11 4" xfId="49022"/>
    <cellStyle name="Normal 10 2 2 12" xfId="49023"/>
    <cellStyle name="Normal 10 2 2 12 2" xfId="49024"/>
    <cellStyle name="Normal 10 2 2 12 2 2" xfId="49025"/>
    <cellStyle name="Normal 10 2 2 12 3" xfId="49026"/>
    <cellStyle name="Normal 10 2 2 13" xfId="49027"/>
    <cellStyle name="Normal 10 2 2 13 2" xfId="49028"/>
    <cellStyle name="Normal 10 2 2 14" xfId="49029"/>
    <cellStyle name="Normal 10 2 2 14 2" xfId="49030"/>
    <cellStyle name="Normal 10 2 2 15" xfId="49031"/>
    <cellStyle name="Normal 10 2 2 16" xfId="49032"/>
    <cellStyle name="Normal 10 2 2 17" xfId="49033"/>
    <cellStyle name="Normal 10 2 2 18" xfId="49034"/>
    <cellStyle name="Normal 10 2 2 19" xfId="49035"/>
    <cellStyle name="Normal 10 2 2 2" xfId="49036"/>
    <cellStyle name="Normal 10 2 2 2 10" xfId="49037"/>
    <cellStyle name="Normal 10 2 2 2 10 2" xfId="49038"/>
    <cellStyle name="Normal 10 2 2 2 10 2 2" xfId="49039"/>
    <cellStyle name="Normal 10 2 2 2 10 3" xfId="49040"/>
    <cellStyle name="Normal 10 2 2 2 11" xfId="49041"/>
    <cellStyle name="Normal 10 2 2 2 11 2" xfId="49042"/>
    <cellStyle name="Normal 10 2 2 2 12" xfId="49043"/>
    <cellStyle name="Normal 10 2 2 2 12 2" xfId="49044"/>
    <cellStyle name="Normal 10 2 2 2 13" xfId="49045"/>
    <cellStyle name="Normal 10 2 2 2 14" xfId="49046"/>
    <cellStyle name="Normal 10 2 2 2 15" xfId="49047"/>
    <cellStyle name="Normal 10 2 2 2 16" xfId="49048"/>
    <cellStyle name="Normal 10 2 2 2 17" xfId="49049"/>
    <cellStyle name="Normal 10 2 2 2 18" xfId="49050"/>
    <cellStyle name="Normal 10 2 2 2 2" xfId="49051"/>
    <cellStyle name="Normal 10 2 2 2 2 10" xfId="49052"/>
    <cellStyle name="Normal 10 2 2 2 2 11" xfId="49053"/>
    <cellStyle name="Normal 10 2 2 2 2 12" xfId="49054"/>
    <cellStyle name="Normal 10 2 2 2 2 13" xfId="49055"/>
    <cellStyle name="Normal 10 2 2 2 2 14" xfId="49056"/>
    <cellStyle name="Normal 10 2 2 2 2 15" xfId="49057"/>
    <cellStyle name="Normal 10 2 2 2 2 2" xfId="49058"/>
    <cellStyle name="Normal 10 2 2 2 2 2 10" xfId="49059"/>
    <cellStyle name="Normal 10 2 2 2 2 2 11" xfId="49060"/>
    <cellStyle name="Normal 10 2 2 2 2 2 12" xfId="49061"/>
    <cellStyle name="Normal 10 2 2 2 2 2 2" xfId="49062"/>
    <cellStyle name="Normal 10 2 2 2 2 2 2 2" xfId="49063"/>
    <cellStyle name="Normal 10 2 2 2 2 2 2 2 2" xfId="49064"/>
    <cellStyle name="Normal 10 2 2 2 2 2 2 2 2 2" xfId="49065"/>
    <cellStyle name="Normal 10 2 2 2 2 2 2 2 3" xfId="49066"/>
    <cellStyle name="Normal 10 2 2 2 2 2 2 3" xfId="49067"/>
    <cellStyle name="Normal 10 2 2 2 2 2 2 3 2" xfId="49068"/>
    <cellStyle name="Normal 10 2 2 2 2 2 2 4" xfId="49069"/>
    <cellStyle name="Normal 10 2 2 2 2 2 2 5" xfId="49070"/>
    <cellStyle name="Normal 10 2 2 2 2 2 2 6" xfId="49071"/>
    <cellStyle name="Normal 10 2 2 2 2 2 2 7" xfId="49072"/>
    <cellStyle name="Normal 10 2 2 2 2 2 2 8" xfId="49073"/>
    <cellStyle name="Normal 10 2 2 2 2 2 3" xfId="49074"/>
    <cellStyle name="Normal 10 2 2 2 2 2 3 2" xfId="49075"/>
    <cellStyle name="Normal 10 2 2 2 2 2 3 2 2" xfId="49076"/>
    <cellStyle name="Normal 10 2 2 2 2 2 3 2 2 2" xfId="49077"/>
    <cellStyle name="Normal 10 2 2 2 2 2 3 2 3" xfId="49078"/>
    <cellStyle name="Normal 10 2 2 2 2 2 3 3" xfId="49079"/>
    <cellStyle name="Normal 10 2 2 2 2 2 3 3 2" xfId="49080"/>
    <cellStyle name="Normal 10 2 2 2 2 2 3 4" xfId="49081"/>
    <cellStyle name="Normal 10 2 2 2 2 2 3 5" xfId="49082"/>
    <cellStyle name="Normal 10 2 2 2 2 2 3 6" xfId="49083"/>
    <cellStyle name="Normal 10 2 2 2 2 2 3 7" xfId="49084"/>
    <cellStyle name="Normal 10 2 2 2 2 2 3 8" xfId="49085"/>
    <cellStyle name="Normal 10 2 2 2 2 2 4" xfId="49086"/>
    <cellStyle name="Normal 10 2 2 2 2 2 4 2" xfId="49087"/>
    <cellStyle name="Normal 10 2 2 2 2 2 4 2 2" xfId="49088"/>
    <cellStyle name="Normal 10 2 2 2 2 2 4 3" xfId="49089"/>
    <cellStyle name="Normal 10 2 2 2 2 2 5" xfId="49090"/>
    <cellStyle name="Normal 10 2 2 2 2 2 5 2" xfId="49091"/>
    <cellStyle name="Normal 10 2 2 2 2 2 6" xfId="49092"/>
    <cellStyle name="Normal 10 2 2 2 2 2 6 2" xfId="49093"/>
    <cellStyle name="Normal 10 2 2 2 2 2 7" xfId="49094"/>
    <cellStyle name="Normal 10 2 2 2 2 2 8" xfId="49095"/>
    <cellStyle name="Normal 10 2 2 2 2 2 9" xfId="49096"/>
    <cellStyle name="Normal 10 2 2 2 2 3" xfId="49097"/>
    <cellStyle name="Normal 10 2 2 2 2 3 10" xfId="49098"/>
    <cellStyle name="Normal 10 2 2 2 2 3 11" xfId="49099"/>
    <cellStyle name="Normal 10 2 2 2 2 3 12" xfId="49100"/>
    <cellStyle name="Normal 10 2 2 2 2 3 2" xfId="49101"/>
    <cellStyle name="Normal 10 2 2 2 2 3 2 2" xfId="49102"/>
    <cellStyle name="Normal 10 2 2 2 2 3 2 2 2" xfId="49103"/>
    <cellStyle name="Normal 10 2 2 2 2 3 2 2 2 2" xfId="49104"/>
    <cellStyle name="Normal 10 2 2 2 2 3 2 2 3" xfId="49105"/>
    <cellStyle name="Normal 10 2 2 2 2 3 2 3" xfId="49106"/>
    <cellStyle name="Normal 10 2 2 2 2 3 2 3 2" xfId="49107"/>
    <cellStyle name="Normal 10 2 2 2 2 3 2 4" xfId="49108"/>
    <cellStyle name="Normal 10 2 2 2 2 3 2 5" xfId="49109"/>
    <cellStyle name="Normal 10 2 2 2 2 3 2 6" xfId="49110"/>
    <cellStyle name="Normal 10 2 2 2 2 3 2 7" xfId="49111"/>
    <cellStyle name="Normal 10 2 2 2 2 3 2 8" xfId="49112"/>
    <cellStyle name="Normal 10 2 2 2 2 3 3" xfId="49113"/>
    <cellStyle name="Normal 10 2 2 2 2 3 3 2" xfId="49114"/>
    <cellStyle name="Normal 10 2 2 2 2 3 3 2 2" xfId="49115"/>
    <cellStyle name="Normal 10 2 2 2 2 3 3 2 2 2" xfId="49116"/>
    <cellStyle name="Normal 10 2 2 2 2 3 3 2 3" xfId="49117"/>
    <cellStyle name="Normal 10 2 2 2 2 3 3 3" xfId="49118"/>
    <cellStyle name="Normal 10 2 2 2 2 3 3 3 2" xfId="49119"/>
    <cellStyle name="Normal 10 2 2 2 2 3 3 4" xfId="49120"/>
    <cellStyle name="Normal 10 2 2 2 2 3 3 5" xfId="49121"/>
    <cellStyle name="Normal 10 2 2 2 2 3 3 6" xfId="49122"/>
    <cellStyle name="Normal 10 2 2 2 2 3 3 7" xfId="49123"/>
    <cellStyle name="Normal 10 2 2 2 2 3 3 8" xfId="49124"/>
    <cellStyle name="Normal 10 2 2 2 2 3 4" xfId="49125"/>
    <cellStyle name="Normal 10 2 2 2 2 3 4 2" xfId="49126"/>
    <cellStyle name="Normal 10 2 2 2 2 3 4 2 2" xfId="49127"/>
    <cellStyle name="Normal 10 2 2 2 2 3 4 3" xfId="49128"/>
    <cellStyle name="Normal 10 2 2 2 2 3 5" xfId="49129"/>
    <cellStyle name="Normal 10 2 2 2 2 3 5 2" xfId="49130"/>
    <cellStyle name="Normal 10 2 2 2 2 3 6" xfId="49131"/>
    <cellStyle name="Normal 10 2 2 2 2 3 6 2" xfId="49132"/>
    <cellStyle name="Normal 10 2 2 2 2 3 7" xfId="49133"/>
    <cellStyle name="Normal 10 2 2 2 2 3 8" xfId="49134"/>
    <cellStyle name="Normal 10 2 2 2 2 3 9" xfId="49135"/>
    <cellStyle name="Normal 10 2 2 2 2 4" xfId="49136"/>
    <cellStyle name="Normal 10 2 2 2 2 4 10" xfId="49137"/>
    <cellStyle name="Normal 10 2 2 2 2 4 11" xfId="49138"/>
    <cellStyle name="Normal 10 2 2 2 2 4 12" xfId="49139"/>
    <cellStyle name="Normal 10 2 2 2 2 4 2" xfId="49140"/>
    <cellStyle name="Normal 10 2 2 2 2 4 2 2" xfId="49141"/>
    <cellStyle name="Normal 10 2 2 2 2 4 2 2 2" xfId="49142"/>
    <cellStyle name="Normal 10 2 2 2 2 4 2 2 2 2" xfId="49143"/>
    <cellStyle name="Normal 10 2 2 2 2 4 2 2 3" xfId="49144"/>
    <cellStyle name="Normal 10 2 2 2 2 4 2 3" xfId="49145"/>
    <cellStyle name="Normal 10 2 2 2 2 4 2 3 2" xfId="49146"/>
    <cellStyle name="Normal 10 2 2 2 2 4 2 4" xfId="49147"/>
    <cellStyle name="Normal 10 2 2 2 2 4 2 5" xfId="49148"/>
    <cellStyle name="Normal 10 2 2 2 2 4 2 6" xfId="49149"/>
    <cellStyle name="Normal 10 2 2 2 2 4 2 7" xfId="49150"/>
    <cellStyle name="Normal 10 2 2 2 2 4 2 8" xfId="49151"/>
    <cellStyle name="Normal 10 2 2 2 2 4 3" xfId="49152"/>
    <cellStyle name="Normal 10 2 2 2 2 4 3 2" xfId="49153"/>
    <cellStyle name="Normal 10 2 2 2 2 4 3 2 2" xfId="49154"/>
    <cellStyle name="Normal 10 2 2 2 2 4 3 2 2 2" xfId="49155"/>
    <cellStyle name="Normal 10 2 2 2 2 4 3 2 3" xfId="49156"/>
    <cellStyle name="Normal 10 2 2 2 2 4 3 3" xfId="49157"/>
    <cellStyle name="Normal 10 2 2 2 2 4 3 3 2" xfId="49158"/>
    <cellStyle name="Normal 10 2 2 2 2 4 3 4" xfId="49159"/>
    <cellStyle name="Normal 10 2 2 2 2 4 3 5" xfId="49160"/>
    <cellStyle name="Normal 10 2 2 2 2 4 3 6" xfId="49161"/>
    <cellStyle name="Normal 10 2 2 2 2 4 3 7" xfId="49162"/>
    <cellStyle name="Normal 10 2 2 2 2 4 3 8" xfId="49163"/>
    <cellStyle name="Normal 10 2 2 2 2 4 4" xfId="49164"/>
    <cellStyle name="Normal 10 2 2 2 2 4 4 2" xfId="49165"/>
    <cellStyle name="Normal 10 2 2 2 2 4 4 2 2" xfId="49166"/>
    <cellStyle name="Normal 10 2 2 2 2 4 4 3" xfId="49167"/>
    <cellStyle name="Normal 10 2 2 2 2 4 5" xfId="49168"/>
    <cellStyle name="Normal 10 2 2 2 2 4 5 2" xfId="49169"/>
    <cellStyle name="Normal 10 2 2 2 2 4 6" xfId="49170"/>
    <cellStyle name="Normal 10 2 2 2 2 4 6 2" xfId="49171"/>
    <cellStyle name="Normal 10 2 2 2 2 4 7" xfId="49172"/>
    <cellStyle name="Normal 10 2 2 2 2 4 8" xfId="49173"/>
    <cellStyle name="Normal 10 2 2 2 2 4 9" xfId="49174"/>
    <cellStyle name="Normal 10 2 2 2 2 5" xfId="49175"/>
    <cellStyle name="Normal 10 2 2 2 2 5 2" xfId="49176"/>
    <cellStyle name="Normal 10 2 2 2 2 5 2 2" xfId="49177"/>
    <cellStyle name="Normal 10 2 2 2 2 5 2 2 2" xfId="49178"/>
    <cellStyle name="Normal 10 2 2 2 2 5 2 3" xfId="49179"/>
    <cellStyle name="Normal 10 2 2 2 2 5 3" xfId="49180"/>
    <cellStyle name="Normal 10 2 2 2 2 5 3 2" xfId="49181"/>
    <cellStyle name="Normal 10 2 2 2 2 5 4" xfId="49182"/>
    <cellStyle name="Normal 10 2 2 2 2 5 5" xfId="49183"/>
    <cellStyle name="Normal 10 2 2 2 2 5 6" xfId="49184"/>
    <cellStyle name="Normal 10 2 2 2 2 5 7" xfId="49185"/>
    <cellStyle name="Normal 10 2 2 2 2 5 8" xfId="49186"/>
    <cellStyle name="Normal 10 2 2 2 2 6" xfId="49187"/>
    <cellStyle name="Normal 10 2 2 2 2 6 2" xfId="49188"/>
    <cellStyle name="Normal 10 2 2 2 2 6 2 2" xfId="49189"/>
    <cellStyle name="Normal 10 2 2 2 2 6 2 2 2" xfId="49190"/>
    <cellStyle name="Normal 10 2 2 2 2 6 2 3" xfId="49191"/>
    <cellStyle name="Normal 10 2 2 2 2 6 3" xfId="49192"/>
    <cellStyle name="Normal 10 2 2 2 2 6 3 2" xfId="49193"/>
    <cellStyle name="Normal 10 2 2 2 2 6 4" xfId="49194"/>
    <cellStyle name="Normal 10 2 2 2 2 6 5" xfId="49195"/>
    <cellStyle name="Normal 10 2 2 2 2 6 6" xfId="49196"/>
    <cellStyle name="Normal 10 2 2 2 2 6 7" xfId="49197"/>
    <cellStyle name="Normal 10 2 2 2 2 6 8" xfId="49198"/>
    <cellStyle name="Normal 10 2 2 2 2 7" xfId="49199"/>
    <cellStyle name="Normal 10 2 2 2 2 7 2" xfId="49200"/>
    <cellStyle name="Normal 10 2 2 2 2 7 2 2" xfId="49201"/>
    <cellStyle name="Normal 10 2 2 2 2 7 3" xfId="49202"/>
    <cellStyle name="Normal 10 2 2 2 2 8" xfId="49203"/>
    <cellStyle name="Normal 10 2 2 2 2 8 2" xfId="49204"/>
    <cellStyle name="Normal 10 2 2 2 2 9" xfId="49205"/>
    <cellStyle name="Normal 10 2 2 2 2 9 2" xfId="49206"/>
    <cellStyle name="Normal 10 2 2 2 3" xfId="49207"/>
    <cellStyle name="Normal 10 2 2 2 3 10" xfId="49208"/>
    <cellStyle name="Normal 10 2 2 2 3 11" xfId="49209"/>
    <cellStyle name="Normal 10 2 2 2 3 12" xfId="49210"/>
    <cellStyle name="Normal 10 2 2 2 3 2" xfId="49211"/>
    <cellStyle name="Normal 10 2 2 2 3 2 2" xfId="49212"/>
    <cellStyle name="Normal 10 2 2 2 3 2 2 2" xfId="49213"/>
    <cellStyle name="Normal 10 2 2 2 3 2 2 2 2" xfId="49214"/>
    <cellStyle name="Normal 10 2 2 2 3 2 2 3" xfId="49215"/>
    <cellStyle name="Normal 10 2 2 2 3 2 3" xfId="49216"/>
    <cellStyle name="Normal 10 2 2 2 3 2 3 2" xfId="49217"/>
    <cellStyle name="Normal 10 2 2 2 3 2 4" xfId="49218"/>
    <cellStyle name="Normal 10 2 2 2 3 2 5" xfId="49219"/>
    <cellStyle name="Normal 10 2 2 2 3 2 6" xfId="49220"/>
    <cellStyle name="Normal 10 2 2 2 3 2 7" xfId="49221"/>
    <cellStyle name="Normal 10 2 2 2 3 2 8" xfId="49222"/>
    <cellStyle name="Normal 10 2 2 2 3 3" xfId="49223"/>
    <cellStyle name="Normal 10 2 2 2 3 3 2" xfId="49224"/>
    <cellStyle name="Normal 10 2 2 2 3 3 2 2" xfId="49225"/>
    <cellStyle name="Normal 10 2 2 2 3 3 2 2 2" xfId="49226"/>
    <cellStyle name="Normal 10 2 2 2 3 3 2 3" xfId="49227"/>
    <cellStyle name="Normal 10 2 2 2 3 3 3" xfId="49228"/>
    <cellStyle name="Normal 10 2 2 2 3 3 3 2" xfId="49229"/>
    <cellStyle name="Normal 10 2 2 2 3 3 4" xfId="49230"/>
    <cellStyle name="Normal 10 2 2 2 3 3 5" xfId="49231"/>
    <cellStyle name="Normal 10 2 2 2 3 3 6" xfId="49232"/>
    <cellStyle name="Normal 10 2 2 2 3 3 7" xfId="49233"/>
    <cellStyle name="Normal 10 2 2 2 3 3 8" xfId="49234"/>
    <cellStyle name="Normal 10 2 2 2 3 4" xfId="49235"/>
    <cellStyle name="Normal 10 2 2 2 3 4 2" xfId="49236"/>
    <cellStyle name="Normal 10 2 2 2 3 4 2 2" xfId="49237"/>
    <cellStyle name="Normal 10 2 2 2 3 4 3" xfId="49238"/>
    <cellStyle name="Normal 10 2 2 2 3 5" xfId="49239"/>
    <cellStyle name="Normal 10 2 2 2 3 5 2" xfId="49240"/>
    <cellStyle name="Normal 10 2 2 2 3 6" xfId="49241"/>
    <cellStyle name="Normal 10 2 2 2 3 6 2" xfId="49242"/>
    <cellStyle name="Normal 10 2 2 2 3 7" xfId="49243"/>
    <cellStyle name="Normal 10 2 2 2 3 8" xfId="49244"/>
    <cellStyle name="Normal 10 2 2 2 3 9" xfId="49245"/>
    <cellStyle name="Normal 10 2 2 2 4" xfId="49246"/>
    <cellStyle name="Normal 10 2 2 2 4 10" xfId="49247"/>
    <cellStyle name="Normal 10 2 2 2 4 11" xfId="49248"/>
    <cellStyle name="Normal 10 2 2 2 4 12" xfId="49249"/>
    <cellStyle name="Normal 10 2 2 2 4 2" xfId="49250"/>
    <cellStyle name="Normal 10 2 2 2 4 2 2" xfId="49251"/>
    <cellStyle name="Normal 10 2 2 2 4 2 2 2" xfId="49252"/>
    <cellStyle name="Normal 10 2 2 2 4 2 2 2 2" xfId="49253"/>
    <cellStyle name="Normal 10 2 2 2 4 2 2 3" xfId="49254"/>
    <cellStyle name="Normal 10 2 2 2 4 2 3" xfId="49255"/>
    <cellStyle name="Normal 10 2 2 2 4 2 3 2" xfId="49256"/>
    <cellStyle name="Normal 10 2 2 2 4 2 4" xfId="49257"/>
    <cellStyle name="Normal 10 2 2 2 4 2 5" xfId="49258"/>
    <cellStyle name="Normal 10 2 2 2 4 2 6" xfId="49259"/>
    <cellStyle name="Normal 10 2 2 2 4 2 7" xfId="49260"/>
    <cellStyle name="Normal 10 2 2 2 4 2 8" xfId="49261"/>
    <cellStyle name="Normal 10 2 2 2 4 3" xfId="49262"/>
    <cellStyle name="Normal 10 2 2 2 4 3 2" xfId="49263"/>
    <cellStyle name="Normal 10 2 2 2 4 3 2 2" xfId="49264"/>
    <cellStyle name="Normal 10 2 2 2 4 3 2 2 2" xfId="49265"/>
    <cellStyle name="Normal 10 2 2 2 4 3 2 3" xfId="49266"/>
    <cellStyle name="Normal 10 2 2 2 4 3 3" xfId="49267"/>
    <cellStyle name="Normal 10 2 2 2 4 3 3 2" xfId="49268"/>
    <cellStyle name="Normal 10 2 2 2 4 3 4" xfId="49269"/>
    <cellStyle name="Normal 10 2 2 2 4 3 5" xfId="49270"/>
    <cellStyle name="Normal 10 2 2 2 4 3 6" xfId="49271"/>
    <cellStyle name="Normal 10 2 2 2 4 3 7" xfId="49272"/>
    <cellStyle name="Normal 10 2 2 2 4 3 8" xfId="49273"/>
    <cellStyle name="Normal 10 2 2 2 4 4" xfId="49274"/>
    <cellStyle name="Normal 10 2 2 2 4 4 2" xfId="49275"/>
    <cellStyle name="Normal 10 2 2 2 4 4 2 2" xfId="49276"/>
    <cellStyle name="Normal 10 2 2 2 4 4 3" xfId="49277"/>
    <cellStyle name="Normal 10 2 2 2 4 5" xfId="49278"/>
    <cellStyle name="Normal 10 2 2 2 4 5 2" xfId="49279"/>
    <cellStyle name="Normal 10 2 2 2 4 6" xfId="49280"/>
    <cellStyle name="Normal 10 2 2 2 4 6 2" xfId="49281"/>
    <cellStyle name="Normal 10 2 2 2 4 7" xfId="49282"/>
    <cellStyle name="Normal 10 2 2 2 4 8" xfId="49283"/>
    <cellStyle name="Normal 10 2 2 2 4 9" xfId="49284"/>
    <cellStyle name="Normal 10 2 2 2 5" xfId="49285"/>
    <cellStyle name="Normal 10 2 2 2 5 10" xfId="49286"/>
    <cellStyle name="Normal 10 2 2 2 5 11" xfId="49287"/>
    <cellStyle name="Normal 10 2 2 2 5 12" xfId="49288"/>
    <cellStyle name="Normal 10 2 2 2 5 2" xfId="49289"/>
    <cellStyle name="Normal 10 2 2 2 5 2 2" xfId="49290"/>
    <cellStyle name="Normal 10 2 2 2 5 2 2 2" xfId="49291"/>
    <cellStyle name="Normal 10 2 2 2 5 2 2 2 2" xfId="49292"/>
    <cellStyle name="Normal 10 2 2 2 5 2 2 3" xfId="49293"/>
    <cellStyle name="Normal 10 2 2 2 5 2 3" xfId="49294"/>
    <cellStyle name="Normal 10 2 2 2 5 2 3 2" xfId="49295"/>
    <cellStyle name="Normal 10 2 2 2 5 2 4" xfId="49296"/>
    <cellStyle name="Normal 10 2 2 2 5 2 5" xfId="49297"/>
    <cellStyle name="Normal 10 2 2 2 5 2 6" xfId="49298"/>
    <cellStyle name="Normal 10 2 2 2 5 2 7" xfId="49299"/>
    <cellStyle name="Normal 10 2 2 2 5 2 8" xfId="49300"/>
    <cellStyle name="Normal 10 2 2 2 5 3" xfId="49301"/>
    <cellStyle name="Normal 10 2 2 2 5 3 2" xfId="49302"/>
    <cellStyle name="Normal 10 2 2 2 5 3 2 2" xfId="49303"/>
    <cellStyle name="Normal 10 2 2 2 5 3 2 2 2" xfId="49304"/>
    <cellStyle name="Normal 10 2 2 2 5 3 2 3" xfId="49305"/>
    <cellStyle name="Normal 10 2 2 2 5 3 3" xfId="49306"/>
    <cellStyle name="Normal 10 2 2 2 5 3 3 2" xfId="49307"/>
    <cellStyle name="Normal 10 2 2 2 5 3 4" xfId="49308"/>
    <cellStyle name="Normal 10 2 2 2 5 3 5" xfId="49309"/>
    <cellStyle name="Normal 10 2 2 2 5 3 6" xfId="49310"/>
    <cellStyle name="Normal 10 2 2 2 5 3 7" xfId="49311"/>
    <cellStyle name="Normal 10 2 2 2 5 3 8" xfId="49312"/>
    <cellStyle name="Normal 10 2 2 2 5 4" xfId="49313"/>
    <cellStyle name="Normal 10 2 2 2 5 4 2" xfId="49314"/>
    <cellStyle name="Normal 10 2 2 2 5 4 2 2" xfId="49315"/>
    <cellStyle name="Normal 10 2 2 2 5 4 3" xfId="49316"/>
    <cellStyle name="Normal 10 2 2 2 5 5" xfId="49317"/>
    <cellStyle name="Normal 10 2 2 2 5 5 2" xfId="49318"/>
    <cellStyle name="Normal 10 2 2 2 5 6" xfId="49319"/>
    <cellStyle name="Normal 10 2 2 2 5 6 2" xfId="49320"/>
    <cellStyle name="Normal 10 2 2 2 5 7" xfId="49321"/>
    <cellStyle name="Normal 10 2 2 2 5 8" xfId="49322"/>
    <cellStyle name="Normal 10 2 2 2 5 9" xfId="49323"/>
    <cellStyle name="Normal 10 2 2 2 6" xfId="49324"/>
    <cellStyle name="Normal 10 2 2 2 6 2" xfId="49325"/>
    <cellStyle name="Normal 10 2 2 2 6 2 2" xfId="49326"/>
    <cellStyle name="Normal 10 2 2 2 6 2 2 2" xfId="49327"/>
    <cellStyle name="Normal 10 2 2 2 6 2 3" xfId="49328"/>
    <cellStyle name="Normal 10 2 2 2 6 3" xfId="49329"/>
    <cellStyle name="Normal 10 2 2 2 6 3 2" xfId="49330"/>
    <cellStyle name="Normal 10 2 2 2 6 4" xfId="49331"/>
    <cellStyle name="Normal 10 2 2 2 6 5" xfId="49332"/>
    <cellStyle name="Normal 10 2 2 2 6 6" xfId="49333"/>
    <cellStyle name="Normal 10 2 2 2 6 7" xfId="49334"/>
    <cellStyle name="Normal 10 2 2 2 6 8" xfId="49335"/>
    <cellStyle name="Normal 10 2 2 2 7" xfId="49336"/>
    <cellStyle name="Normal 10 2 2 2 7 2" xfId="49337"/>
    <cellStyle name="Normal 10 2 2 2 7 2 2" xfId="49338"/>
    <cellStyle name="Normal 10 2 2 2 7 2 2 2" xfId="49339"/>
    <cellStyle name="Normal 10 2 2 2 7 2 3" xfId="49340"/>
    <cellStyle name="Normal 10 2 2 2 7 3" xfId="49341"/>
    <cellStyle name="Normal 10 2 2 2 7 3 2" xfId="49342"/>
    <cellStyle name="Normal 10 2 2 2 7 4" xfId="49343"/>
    <cellStyle name="Normal 10 2 2 2 7 5" xfId="49344"/>
    <cellStyle name="Normal 10 2 2 2 7 6" xfId="49345"/>
    <cellStyle name="Normal 10 2 2 2 7 7" xfId="49346"/>
    <cellStyle name="Normal 10 2 2 2 7 8" xfId="49347"/>
    <cellStyle name="Normal 10 2 2 2 8" xfId="49348"/>
    <cellStyle name="Normal 10 2 2 2 8 2" xfId="49349"/>
    <cellStyle name="Normal 10 2 2 2 8 2 2" xfId="49350"/>
    <cellStyle name="Normal 10 2 2 2 8 2 2 2" xfId="49351"/>
    <cellStyle name="Normal 10 2 2 2 8 2 3" xfId="49352"/>
    <cellStyle name="Normal 10 2 2 2 8 3" xfId="49353"/>
    <cellStyle name="Normal 10 2 2 2 8 3 2" xfId="49354"/>
    <cellStyle name="Normal 10 2 2 2 8 4" xfId="49355"/>
    <cellStyle name="Normal 10 2 2 2 8 5" xfId="49356"/>
    <cellStyle name="Normal 10 2 2 2 9" xfId="49357"/>
    <cellStyle name="Normal 10 2 2 2 9 2" xfId="49358"/>
    <cellStyle name="Normal 10 2 2 2 9 2 2" xfId="49359"/>
    <cellStyle name="Normal 10 2 2 2 9 2 2 2" xfId="49360"/>
    <cellStyle name="Normal 10 2 2 2 9 2 3" xfId="49361"/>
    <cellStyle name="Normal 10 2 2 2 9 3" xfId="49362"/>
    <cellStyle name="Normal 10 2 2 2 9 3 2" xfId="49363"/>
    <cellStyle name="Normal 10 2 2 2 9 4" xfId="49364"/>
    <cellStyle name="Normal 10 2 2 2 9 5" xfId="49365"/>
    <cellStyle name="Normal 10 2 2 20" xfId="49366"/>
    <cellStyle name="Normal 10 2 2 3" xfId="49367"/>
    <cellStyle name="Normal 10 2 2 3 10" xfId="49368"/>
    <cellStyle name="Normal 10 2 2 3 11" xfId="49369"/>
    <cellStyle name="Normal 10 2 2 3 12" xfId="49370"/>
    <cellStyle name="Normal 10 2 2 3 13" xfId="49371"/>
    <cellStyle name="Normal 10 2 2 3 14" xfId="49372"/>
    <cellStyle name="Normal 10 2 2 3 15" xfId="49373"/>
    <cellStyle name="Normal 10 2 2 3 2" xfId="49374"/>
    <cellStyle name="Normal 10 2 2 3 2 10" xfId="49375"/>
    <cellStyle name="Normal 10 2 2 3 2 11" xfId="49376"/>
    <cellStyle name="Normal 10 2 2 3 2 12" xfId="49377"/>
    <cellStyle name="Normal 10 2 2 3 2 2" xfId="49378"/>
    <cellStyle name="Normal 10 2 2 3 2 2 2" xfId="49379"/>
    <cellStyle name="Normal 10 2 2 3 2 2 2 2" xfId="49380"/>
    <cellStyle name="Normal 10 2 2 3 2 2 2 2 2" xfId="49381"/>
    <cellStyle name="Normal 10 2 2 3 2 2 2 3" xfId="49382"/>
    <cellStyle name="Normal 10 2 2 3 2 2 3" xfId="49383"/>
    <cellStyle name="Normal 10 2 2 3 2 2 3 2" xfId="49384"/>
    <cellStyle name="Normal 10 2 2 3 2 2 4" xfId="49385"/>
    <cellStyle name="Normal 10 2 2 3 2 2 5" xfId="49386"/>
    <cellStyle name="Normal 10 2 2 3 2 2 6" xfId="49387"/>
    <cellStyle name="Normal 10 2 2 3 2 2 7" xfId="49388"/>
    <cellStyle name="Normal 10 2 2 3 2 2 8" xfId="49389"/>
    <cellStyle name="Normal 10 2 2 3 2 3" xfId="49390"/>
    <cellStyle name="Normal 10 2 2 3 2 3 2" xfId="49391"/>
    <cellStyle name="Normal 10 2 2 3 2 3 2 2" xfId="49392"/>
    <cellStyle name="Normal 10 2 2 3 2 3 2 2 2" xfId="49393"/>
    <cellStyle name="Normal 10 2 2 3 2 3 2 3" xfId="49394"/>
    <cellStyle name="Normal 10 2 2 3 2 3 3" xfId="49395"/>
    <cellStyle name="Normal 10 2 2 3 2 3 3 2" xfId="49396"/>
    <cellStyle name="Normal 10 2 2 3 2 3 4" xfId="49397"/>
    <cellStyle name="Normal 10 2 2 3 2 3 5" xfId="49398"/>
    <cellStyle name="Normal 10 2 2 3 2 3 6" xfId="49399"/>
    <cellStyle name="Normal 10 2 2 3 2 3 7" xfId="49400"/>
    <cellStyle name="Normal 10 2 2 3 2 3 8" xfId="49401"/>
    <cellStyle name="Normal 10 2 2 3 2 4" xfId="49402"/>
    <cellStyle name="Normal 10 2 2 3 2 4 2" xfId="49403"/>
    <cellStyle name="Normal 10 2 2 3 2 4 2 2" xfId="49404"/>
    <cellStyle name="Normal 10 2 2 3 2 4 3" xfId="49405"/>
    <cellStyle name="Normal 10 2 2 3 2 5" xfId="49406"/>
    <cellStyle name="Normal 10 2 2 3 2 5 2" xfId="49407"/>
    <cellStyle name="Normal 10 2 2 3 2 6" xfId="49408"/>
    <cellStyle name="Normal 10 2 2 3 2 6 2" xfId="49409"/>
    <cellStyle name="Normal 10 2 2 3 2 7" xfId="49410"/>
    <cellStyle name="Normal 10 2 2 3 2 8" xfId="49411"/>
    <cellStyle name="Normal 10 2 2 3 2 9" xfId="49412"/>
    <cellStyle name="Normal 10 2 2 3 3" xfId="49413"/>
    <cellStyle name="Normal 10 2 2 3 3 10" xfId="49414"/>
    <cellStyle name="Normal 10 2 2 3 3 11" xfId="49415"/>
    <cellStyle name="Normal 10 2 2 3 3 12" xfId="49416"/>
    <cellStyle name="Normal 10 2 2 3 3 2" xfId="49417"/>
    <cellStyle name="Normal 10 2 2 3 3 2 2" xfId="49418"/>
    <cellStyle name="Normal 10 2 2 3 3 2 2 2" xfId="49419"/>
    <cellStyle name="Normal 10 2 2 3 3 2 2 2 2" xfId="49420"/>
    <cellStyle name="Normal 10 2 2 3 3 2 2 3" xfId="49421"/>
    <cellStyle name="Normal 10 2 2 3 3 2 3" xfId="49422"/>
    <cellStyle name="Normal 10 2 2 3 3 2 3 2" xfId="49423"/>
    <cellStyle name="Normal 10 2 2 3 3 2 4" xfId="49424"/>
    <cellStyle name="Normal 10 2 2 3 3 2 5" xfId="49425"/>
    <cellStyle name="Normal 10 2 2 3 3 2 6" xfId="49426"/>
    <cellStyle name="Normal 10 2 2 3 3 2 7" xfId="49427"/>
    <cellStyle name="Normal 10 2 2 3 3 2 8" xfId="49428"/>
    <cellStyle name="Normal 10 2 2 3 3 3" xfId="49429"/>
    <cellStyle name="Normal 10 2 2 3 3 3 2" xfId="49430"/>
    <cellStyle name="Normal 10 2 2 3 3 3 2 2" xfId="49431"/>
    <cellStyle name="Normal 10 2 2 3 3 3 2 2 2" xfId="49432"/>
    <cellStyle name="Normal 10 2 2 3 3 3 2 3" xfId="49433"/>
    <cellStyle name="Normal 10 2 2 3 3 3 3" xfId="49434"/>
    <cellStyle name="Normal 10 2 2 3 3 3 3 2" xfId="49435"/>
    <cellStyle name="Normal 10 2 2 3 3 3 4" xfId="49436"/>
    <cellStyle name="Normal 10 2 2 3 3 3 5" xfId="49437"/>
    <cellStyle name="Normal 10 2 2 3 3 3 6" xfId="49438"/>
    <cellStyle name="Normal 10 2 2 3 3 3 7" xfId="49439"/>
    <cellStyle name="Normal 10 2 2 3 3 3 8" xfId="49440"/>
    <cellStyle name="Normal 10 2 2 3 3 4" xfId="49441"/>
    <cellStyle name="Normal 10 2 2 3 3 4 2" xfId="49442"/>
    <cellStyle name="Normal 10 2 2 3 3 4 2 2" xfId="49443"/>
    <cellStyle name="Normal 10 2 2 3 3 4 3" xfId="49444"/>
    <cellStyle name="Normal 10 2 2 3 3 5" xfId="49445"/>
    <cellStyle name="Normal 10 2 2 3 3 5 2" xfId="49446"/>
    <cellStyle name="Normal 10 2 2 3 3 6" xfId="49447"/>
    <cellStyle name="Normal 10 2 2 3 3 6 2" xfId="49448"/>
    <cellStyle name="Normal 10 2 2 3 3 7" xfId="49449"/>
    <cellStyle name="Normal 10 2 2 3 3 8" xfId="49450"/>
    <cellStyle name="Normal 10 2 2 3 3 9" xfId="49451"/>
    <cellStyle name="Normal 10 2 2 3 4" xfId="49452"/>
    <cellStyle name="Normal 10 2 2 3 4 10" xfId="49453"/>
    <cellStyle name="Normal 10 2 2 3 4 11" xfId="49454"/>
    <cellStyle name="Normal 10 2 2 3 4 12" xfId="49455"/>
    <cellStyle name="Normal 10 2 2 3 4 2" xfId="49456"/>
    <cellStyle name="Normal 10 2 2 3 4 2 2" xfId="49457"/>
    <cellStyle name="Normal 10 2 2 3 4 2 2 2" xfId="49458"/>
    <cellStyle name="Normal 10 2 2 3 4 2 2 2 2" xfId="49459"/>
    <cellStyle name="Normal 10 2 2 3 4 2 2 3" xfId="49460"/>
    <cellStyle name="Normal 10 2 2 3 4 2 3" xfId="49461"/>
    <cellStyle name="Normal 10 2 2 3 4 2 3 2" xfId="49462"/>
    <cellStyle name="Normal 10 2 2 3 4 2 4" xfId="49463"/>
    <cellStyle name="Normal 10 2 2 3 4 2 5" xfId="49464"/>
    <cellStyle name="Normal 10 2 2 3 4 2 6" xfId="49465"/>
    <cellStyle name="Normal 10 2 2 3 4 2 7" xfId="49466"/>
    <cellStyle name="Normal 10 2 2 3 4 2 8" xfId="49467"/>
    <cellStyle name="Normal 10 2 2 3 4 3" xfId="49468"/>
    <cellStyle name="Normal 10 2 2 3 4 3 2" xfId="49469"/>
    <cellStyle name="Normal 10 2 2 3 4 3 2 2" xfId="49470"/>
    <cellStyle name="Normal 10 2 2 3 4 3 2 2 2" xfId="49471"/>
    <cellStyle name="Normal 10 2 2 3 4 3 2 3" xfId="49472"/>
    <cellStyle name="Normal 10 2 2 3 4 3 3" xfId="49473"/>
    <cellStyle name="Normal 10 2 2 3 4 3 3 2" xfId="49474"/>
    <cellStyle name="Normal 10 2 2 3 4 3 4" xfId="49475"/>
    <cellStyle name="Normal 10 2 2 3 4 3 5" xfId="49476"/>
    <cellStyle name="Normal 10 2 2 3 4 3 6" xfId="49477"/>
    <cellStyle name="Normal 10 2 2 3 4 3 7" xfId="49478"/>
    <cellStyle name="Normal 10 2 2 3 4 3 8" xfId="49479"/>
    <cellStyle name="Normal 10 2 2 3 4 4" xfId="49480"/>
    <cellStyle name="Normal 10 2 2 3 4 4 2" xfId="49481"/>
    <cellStyle name="Normal 10 2 2 3 4 4 2 2" xfId="49482"/>
    <cellStyle name="Normal 10 2 2 3 4 4 3" xfId="49483"/>
    <cellStyle name="Normal 10 2 2 3 4 5" xfId="49484"/>
    <cellStyle name="Normal 10 2 2 3 4 5 2" xfId="49485"/>
    <cellStyle name="Normal 10 2 2 3 4 6" xfId="49486"/>
    <cellStyle name="Normal 10 2 2 3 4 6 2" xfId="49487"/>
    <cellStyle name="Normal 10 2 2 3 4 7" xfId="49488"/>
    <cellStyle name="Normal 10 2 2 3 4 8" xfId="49489"/>
    <cellStyle name="Normal 10 2 2 3 4 9" xfId="49490"/>
    <cellStyle name="Normal 10 2 2 3 5" xfId="49491"/>
    <cellStyle name="Normal 10 2 2 3 5 2" xfId="49492"/>
    <cellStyle name="Normal 10 2 2 3 5 2 2" xfId="49493"/>
    <cellStyle name="Normal 10 2 2 3 5 2 2 2" xfId="49494"/>
    <cellStyle name="Normal 10 2 2 3 5 2 3" xfId="49495"/>
    <cellStyle name="Normal 10 2 2 3 5 3" xfId="49496"/>
    <cellStyle name="Normal 10 2 2 3 5 3 2" xfId="49497"/>
    <cellStyle name="Normal 10 2 2 3 5 4" xfId="49498"/>
    <cellStyle name="Normal 10 2 2 3 5 5" xfId="49499"/>
    <cellStyle name="Normal 10 2 2 3 5 6" xfId="49500"/>
    <cellStyle name="Normal 10 2 2 3 5 7" xfId="49501"/>
    <cellStyle name="Normal 10 2 2 3 5 8" xfId="49502"/>
    <cellStyle name="Normal 10 2 2 3 6" xfId="49503"/>
    <cellStyle name="Normal 10 2 2 3 6 2" xfId="49504"/>
    <cellStyle name="Normal 10 2 2 3 6 2 2" xfId="49505"/>
    <cellStyle name="Normal 10 2 2 3 6 2 2 2" xfId="49506"/>
    <cellStyle name="Normal 10 2 2 3 6 2 3" xfId="49507"/>
    <cellStyle name="Normal 10 2 2 3 6 3" xfId="49508"/>
    <cellStyle name="Normal 10 2 2 3 6 3 2" xfId="49509"/>
    <cellStyle name="Normal 10 2 2 3 6 4" xfId="49510"/>
    <cellStyle name="Normal 10 2 2 3 6 5" xfId="49511"/>
    <cellStyle name="Normal 10 2 2 3 6 6" xfId="49512"/>
    <cellStyle name="Normal 10 2 2 3 6 7" xfId="49513"/>
    <cellStyle name="Normal 10 2 2 3 6 8" xfId="49514"/>
    <cellStyle name="Normal 10 2 2 3 7" xfId="49515"/>
    <cellStyle name="Normal 10 2 2 3 7 2" xfId="49516"/>
    <cellStyle name="Normal 10 2 2 3 7 2 2" xfId="49517"/>
    <cellStyle name="Normal 10 2 2 3 7 3" xfId="49518"/>
    <cellStyle name="Normal 10 2 2 3 8" xfId="49519"/>
    <cellStyle name="Normal 10 2 2 3 8 2" xfId="49520"/>
    <cellStyle name="Normal 10 2 2 3 9" xfId="49521"/>
    <cellStyle name="Normal 10 2 2 3 9 2" xfId="49522"/>
    <cellStyle name="Normal 10 2 2 4" xfId="49523"/>
    <cellStyle name="Normal 10 2 2 4 10" xfId="49524"/>
    <cellStyle name="Normal 10 2 2 4 11" xfId="49525"/>
    <cellStyle name="Normal 10 2 2 4 12" xfId="49526"/>
    <cellStyle name="Normal 10 2 2 4 2" xfId="49527"/>
    <cellStyle name="Normal 10 2 2 4 2 2" xfId="49528"/>
    <cellStyle name="Normal 10 2 2 4 2 2 2" xfId="49529"/>
    <cellStyle name="Normal 10 2 2 4 2 2 2 2" xfId="49530"/>
    <cellStyle name="Normal 10 2 2 4 2 2 3" xfId="49531"/>
    <cellStyle name="Normal 10 2 2 4 2 3" xfId="49532"/>
    <cellStyle name="Normal 10 2 2 4 2 3 2" xfId="49533"/>
    <cellStyle name="Normal 10 2 2 4 2 4" xfId="49534"/>
    <cellStyle name="Normal 10 2 2 4 2 5" xfId="49535"/>
    <cellStyle name="Normal 10 2 2 4 2 6" xfId="49536"/>
    <cellStyle name="Normal 10 2 2 4 2 7" xfId="49537"/>
    <cellStyle name="Normal 10 2 2 4 2 8" xfId="49538"/>
    <cellStyle name="Normal 10 2 2 4 3" xfId="49539"/>
    <cellStyle name="Normal 10 2 2 4 3 2" xfId="49540"/>
    <cellStyle name="Normal 10 2 2 4 3 2 2" xfId="49541"/>
    <cellStyle name="Normal 10 2 2 4 3 2 2 2" xfId="49542"/>
    <cellStyle name="Normal 10 2 2 4 3 2 3" xfId="49543"/>
    <cellStyle name="Normal 10 2 2 4 3 3" xfId="49544"/>
    <cellStyle name="Normal 10 2 2 4 3 3 2" xfId="49545"/>
    <cellStyle name="Normal 10 2 2 4 3 4" xfId="49546"/>
    <cellStyle name="Normal 10 2 2 4 3 5" xfId="49547"/>
    <cellStyle name="Normal 10 2 2 4 3 6" xfId="49548"/>
    <cellStyle name="Normal 10 2 2 4 3 7" xfId="49549"/>
    <cellStyle name="Normal 10 2 2 4 3 8" xfId="49550"/>
    <cellStyle name="Normal 10 2 2 4 4" xfId="49551"/>
    <cellStyle name="Normal 10 2 2 4 4 2" xfId="49552"/>
    <cellStyle name="Normal 10 2 2 4 4 2 2" xfId="49553"/>
    <cellStyle name="Normal 10 2 2 4 4 3" xfId="49554"/>
    <cellStyle name="Normal 10 2 2 4 5" xfId="49555"/>
    <cellStyle name="Normal 10 2 2 4 5 2" xfId="49556"/>
    <cellStyle name="Normal 10 2 2 4 6" xfId="49557"/>
    <cellStyle name="Normal 10 2 2 4 6 2" xfId="49558"/>
    <cellStyle name="Normal 10 2 2 4 7" xfId="49559"/>
    <cellStyle name="Normal 10 2 2 4 8" xfId="49560"/>
    <cellStyle name="Normal 10 2 2 4 9" xfId="49561"/>
    <cellStyle name="Normal 10 2 2 5" xfId="49562"/>
    <cellStyle name="Normal 10 2 2 5 10" xfId="49563"/>
    <cellStyle name="Normal 10 2 2 5 11" xfId="49564"/>
    <cellStyle name="Normal 10 2 2 5 12" xfId="49565"/>
    <cellStyle name="Normal 10 2 2 5 2" xfId="49566"/>
    <cellStyle name="Normal 10 2 2 5 2 2" xfId="49567"/>
    <cellStyle name="Normal 10 2 2 5 2 2 2" xfId="49568"/>
    <cellStyle name="Normal 10 2 2 5 2 2 2 2" xfId="49569"/>
    <cellStyle name="Normal 10 2 2 5 2 2 3" xfId="49570"/>
    <cellStyle name="Normal 10 2 2 5 2 3" xfId="49571"/>
    <cellStyle name="Normal 10 2 2 5 2 3 2" xfId="49572"/>
    <cellStyle name="Normal 10 2 2 5 2 4" xfId="49573"/>
    <cellStyle name="Normal 10 2 2 5 2 5" xfId="49574"/>
    <cellStyle name="Normal 10 2 2 5 2 6" xfId="49575"/>
    <cellStyle name="Normal 10 2 2 5 2 7" xfId="49576"/>
    <cellStyle name="Normal 10 2 2 5 2 8" xfId="49577"/>
    <cellStyle name="Normal 10 2 2 5 3" xfId="49578"/>
    <cellStyle name="Normal 10 2 2 5 3 2" xfId="49579"/>
    <cellStyle name="Normal 10 2 2 5 3 2 2" xfId="49580"/>
    <cellStyle name="Normal 10 2 2 5 3 2 2 2" xfId="49581"/>
    <cellStyle name="Normal 10 2 2 5 3 2 3" xfId="49582"/>
    <cellStyle name="Normal 10 2 2 5 3 3" xfId="49583"/>
    <cellStyle name="Normal 10 2 2 5 3 3 2" xfId="49584"/>
    <cellStyle name="Normal 10 2 2 5 3 4" xfId="49585"/>
    <cellStyle name="Normal 10 2 2 5 3 5" xfId="49586"/>
    <cellStyle name="Normal 10 2 2 5 3 6" xfId="49587"/>
    <cellStyle name="Normal 10 2 2 5 3 7" xfId="49588"/>
    <cellStyle name="Normal 10 2 2 5 3 8" xfId="49589"/>
    <cellStyle name="Normal 10 2 2 5 4" xfId="49590"/>
    <cellStyle name="Normal 10 2 2 5 4 2" xfId="49591"/>
    <cellStyle name="Normal 10 2 2 5 4 2 2" xfId="49592"/>
    <cellStyle name="Normal 10 2 2 5 4 3" xfId="49593"/>
    <cellStyle name="Normal 10 2 2 5 5" xfId="49594"/>
    <cellStyle name="Normal 10 2 2 5 5 2" xfId="49595"/>
    <cellStyle name="Normal 10 2 2 5 6" xfId="49596"/>
    <cellStyle name="Normal 10 2 2 5 6 2" xfId="49597"/>
    <cellStyle name="Normal 10 2 2 5 7" xfId="49598"/>
    <cellStyle name="Normal 10 2 2 5 8" xfId="49599"/>
    <cellStyle name="Normal 10 2 2 5 9" xfId="49600"/>
    <cellStyle name="Normal 10 2 2 6" xfId="49601"/>
    <cellStyle name="Normal 10 2 2 6 10" xfId="49602"/>
    <cellStyle name="Normal 10 2 2 6 11" xfId="49603"/>
    <cellStyle name="Normal 10 2 2 6 12" xfId="49604"/>
    <cellStyle name="Normal 10 2 2 6 2" xfId="49605"/>
    <cellStyle name="Normal 10 2 2 6 2 2" xfId="49606"/>
    <cellStyle name="Normal 10 2 2 6 2 2 2" xfId="49607"/>
    <cellStyle name="Normal 10 2 2 6 2 2 2 2" xfId="49608"/>
    <cellStyle name="Normal 10 2 2 6 2 2 3" xfId="49609"/>
    <cellStyle name="Normal 10 2 2 6 2 3" xfId="49610"/>
    <cellStyle name="Normal 10 2 2 6 2 3 2" xfId="49611"/>
    <cellStyle name="Normal 10 2 2 6 2 4" xfId="49612"/>
    <cellStyle name="Normal 10 2 2 6 2 5" xfId="49613"/>
    <cellStyle name="Normal 10 2 2 6 2 6" xfId="49614"/>
    <cellStyle name="Normal 10 2 2 6 2 7" xfId="49615"/>
    <cellStyle name="Normal 10 2 2 6 2 8" xfId="49616"/>
    <cellStyle name="Normal 10 2 2 6 3" xfId="49617"/>
    <cellStyle name="Normal 10 2 2 6 3 2" xfId="49618"/>
    <cellStyle name="Normal 10 2 2 6 3 2 2" xfId="49619"/>
    <cellStyle name="Normal 10 2 2 6 3 2 2 2" xfId="49620"/>
    <cellStyle name="Normal 10 2 2 6 3 2 3" xfId="49621"/>
    <cellStyle name="Normal 10 2 2 6 3 3" xfId="49622"/>
    <cellStyle name="Normal 10 2 2 6 3 3 2" xfId="49623"/>
    <cellStyle name="Normal 10 2 2 6 3 4" xfId="49624"/>
    <cellStyle name="Normal 10 2 2 6 3 5" xfId="49625"/>
    <cellStyle name="Normal 10 2 2 6 3 6" xfId="49626"/>
    <cellStyle name="Normal 10 2 2 6 3 7" xfId="49627"/>
    <cellStyle name="Normal 10 2 2 6 3 8" xfId="49628"/>
    <cellStyle name="Normal 10 2 2 6 4" xfId="49629"/>
    <cellStyle name="Normal 10 2 2 6 4 2" xfId="49630"/>
    <cellStyle name="Normal 10 2 2 6 4 2 2" xfId="49631"/>
    <cellStyle name="Normal 10 2 2 6 4 3" xfId="49632"/>
    <cellStyle name="Normal 10 2 2 6 5" xfId="49633"/>
    <cellStyle name="Normal 10 2 2 6 5 2" xfId="49634"/>
    <cellStyle name="Normal 10 2 2 6 6" xfId="49635"/>
    <cellStyle name="Normal 10 2 2 6 6 2" xfId="49636"/>
    <cellStyle name="Normal 10 2 2 6 7" xfId="49637"/>
    <cellStyle name="Normal 10 2 2 6 8" xfId="49638"/>
    <cellStyle name="Normal 10 2 2 6 9" xfId="49639"/>
    <cellStyle name="Normal 10 2 2 7" xfId="49640"/>
    <cellStyle name="Normal 10 2 2 7 2" xfId="49641"/>
    <cellStyle name="Normal 10 2 2 7 2 2" xfId="49642"/>
    <cellStyle name="Normal 10 2 2 7 2 2 2" xfId="49643"/>
    <cellStyle name="Normal 10 2 2 7 2 3" xfId="49644"/>
    <cellStyle name="Normal 10 2 2 7 3" xfId="49645"/>
    <cellStyle name="Normal 10 2 2 7 3 2" xfId="49646"/>
    <cellStyle name="Normal 10 2 2 7 4" xfId="49647"/>
    <cellStyle name="Normal 10 2 2 7 5" xfId="49648"/>
    <cellStyle name="Normal 10 2 2 7 6" xfId="49649"/>
    <cellStyle name="Normal 10 2 2 7 7" xfId="49650"/>
    <cellStyle name="Normal 10 2 2 7 8" xfId="49651"/>
    <cellStyle name="Normal 10 2 2 8" xfId="49652"/>
    <cellStyle name="Normal 10 2 2 8 2" xfId="49653"/>
    <cellStyle name="Normal 10 2 2 8 2 2" xfId="49654"/>
    <cellStyle name="Normal 10 2 2 8 2 2 2" xfId="49655"/>
    <cellStyle name="Normal 10 2 2 8 2 3" xfId="49656"/>
    <cellStyle name="Normal 10 2 2 8 3" xfId="49657"/>
    <cellStyle name="Normal 10 2 2 8 3 2" xfId="49658"/>
    <cellStyle name="Normal 10 2 2 8 4" xfId="49659"/>
    <cellStyle name="Normal 10 2 2 8 5" xfId="49660"/>
    <cellStyle name="Normal 10 2 2 8 6" xfId="49661"/>
    <cellStyle name="Normal 10 2 2 8 7" xfId="49662"/>
    <cellStyle name="Normal 10 2 2 8 8" xfId="49663"/>
    <cellStyle name="Normal 10 2 2 9" xfId="49664"/>
    <cellStyle name="Normal 10 2 2 9 2" xfId="49665"/>
    <cellStyle name="Normal 10 2 2 9 2 2" xfId="49666"/>
    <cellStyle name="Normal 10 2 2 9 2 2 2" xfId="49667"/>
    <cellStyle name="Normal 10 2 2 9 2 3" xfId="49668"/>
    <cellStyle name="Normal 10 2 2 9 3" xfId="49669"/>
    <cellStyle name="Normal 10 2 2 9 3 2" xfId="49670"/>
    <cellStyle name="Normal 10 2 2 9 4" xfId="49671"/>
    <cellStyle name="Normal 10 2 2 9 5" xfId="49672"/>
    <cellStyle name="Normal 10 2 20" xfId="49673"/>
    <cellStyle name="Normal 10 2 21" xfId="49674"/>
    <cellStyle name="Normal 10 2 3" xfId="49675"/>
    <cellStyle name="Normal 10 2 3 10" xfId="49676"/>
    <cellStyle name="Normal 10 2 3 10 2" xfId="49677"/>
    <cellStyle name="Normal 10 2 3 10 2 2" xfId="49678"/>
    <cellStyle name="Normal 10 2 3 10 3" xfId="49679"/>
    <cellStyle name="Normal 10 2 3 11" xfId="49680"/>
    <cellStyle name="Normal 10 2 3 11 2" xfId="49681"/>
    <cellStyle name="Normal 10 2 3 12" xfId="49682"/>
    <cellStyle name="Normal 10 2 3 12 2" xfId="49683"/>
    <cellStyle name="Normal 10 2 3 13" xfId="49684"/>
    <cellStyle name="Normal 10 2 3 14" xfId="49685"/>
    <cellStyle name="Normal 10 2 3 15" xfId="49686"/>
    <cellStyle name="Normal 10 2 3 16" xfId="49687"/>
    <cellStyle name="Normal 10 2 3 17" xfId="49688"/>
    <cellStyle name="Normal 10 2 3 18" xfId="49689"/>
    <cellStyle name="Normal 10 2 3 2" xfId="49690"/>
    <cellStyle name="Normal 10 2 3 2 10" xfId="49691"/>
    <cellStyle name="Normal 10 2 3 2 11" xfId="49692"/>
    <cellStyle name="Normal 10 2 3 2 12" xfId="49693"/>
    <cellStyle name="Normal 10 2 3 2 13" xfId="49694"/>
    <cellStyle name="Normal 10 2 3 2 14" xfId="49695"/>
    <cellStyle name="Normal 10 2 3 2 15" xfId="49696"/>
    <cellStyle name="Normal 10 2 3 2 2" xfId="49697"/>
    <cellStyle name="Normal 10 2 3 2 2 10" xfId="49698"/>
    <cellStyle name="Normal 10 2 3 2 2 11" xfId="49699"/>
    <cellStyle name="Normal 10 2 3 2 2 12" xfId="49700"/>
    <cellStyle name="Normal 10 2 3 2 2 2" xfId="49701"/>
    <cellStyle name="Normal 10 2 3 2 2 2 2" xfId="49702"/>
    <cellStyle name="Normal 10 2 3 2 2 2 2 2" xfId="49703"/>
    <cellStyle name="Normal 10 2 3 2 2 2 2 2 2" xfId="49704"/>
    <cellStyle name="Normal 10 2 3 2 2 2 2 3" xfId="49705"/>
    <cellStyle name="Normal 10 2 3 2 2 2 3" xfId="49706"/>
    <cellStyle name="Normal 10 2 3 2 2 2 3 2" xfId="49707"/>
    <cellStyle name="Normal 10 2 3 2 2 2 4" xfId="49708"/>
    <cellStyle name="Normal 10 2 3 2 2 2 5" xfId="49709"/>
    <cellStyle name="Normal 10 2 3 2 2 2 6" xfId="49710"/>
    <cellStyle name="Normal 10 2 3 2 2 2 7" xfId="49711"/>
    <cellStyle name="Normal 10 2 3 2 2 2 8" xfId="49712"/>
    <cellStyle name="Normal 10 2 3 2 2 3" xfId="49713"/>
    <cellStyle name="Normal 10 2 3 2 2 3 2" xfId="49714"/>
    <cellStyle name="Normal 10 2 3 2 2 3 2 2" xfId="49715"/>
    <cellStyle name="Normal 10 2 3 2 2 3 2 2 2" xfId="49716"/>
    <cellStyle name="Normal 10 2 3 2 2 3 2 3" xfId="49717"/>
    <cellStyle name="Normal 10 2 3 2 2 3 3" xfId="49718"/>
    <cellStyle name="Normal 10 2 3 2 2 3 3 2" xfId="49719"/>
    <cellStyle name="Normal 10 2 3 2 2 3 4" xfId="49720"/>
    <cellStyle name="Normal 10 2 3 2 2 3 5" xfId="49721"/>
    <cellStyle name="Normal 10 2 3 2 2 3 6" xfId="49722"/>
    <cellStyle name="Normal 10 2 3 2 2 3 7" xfId="49723"/>
    <cellStyle name="Normal 10 2 3 2 2 3 8" xfId="49724"/>
    <cellStyle name="Normal 10 2 3 2 2 4" xfId="49725"/>
    <cellStyle name="Normal 10 2 3 2 2 4 2" xfId="49726"/>
    <cellStyle name="Normal 10 2 3 2 2 4 2 2" xfId="49727"/>
    <cellStyle name="Normal 10 2 3 2 2 4 3" xfId="49728"/>
    <cellStyle name="Normal 10 2 3 2 2 5" xfId="49729"/>
    <cellStyle name="Normal 10 2 3 2 2 5 2" xfId="49730"/>
    <cellStyle name="Normal 10 2 3 2 2 6" xfId="49731"/>
    <cellStyle name="Normal 10 2 3 2 2 6 2" xfId="49732"/>
    <cellStyle name="Normal 10 2 3 2 2 7" xfId="49733"/>
    <cellStyle name="Normal 10 2 3 2 2 8" xfId="49734"/>
    <cellStyle name="Normal 10 2 3 2 2 9" xfId="49735"/>
    <cellStyle name="Normal 10 2 3 2 3" xfId="49736"/>
    <cellStyle name="Normal 10 2 3 2 3 10" xfId="49737"/>
    <cellStyle name="Normal 10 2 3 2 3 11" xfId="49738"/>
    <cellStyle name="Normal 10 2 3 2 3 12" xfId="49739"/>
    <cellStyle name="Normal 10 2 3 2 3 2" xfId="49740"/>
    <cellStyle name="Normal 10 2 3 2 3 2 2" xfId="49741"/>
    <cellStyle name="Normal 10 2 3 2 3 2 2 2" xfId="49742"/>
    <cellStyle name="Normal 10 2 3 2 3 2 2 2 2" xfId="49743"/>
    <cellStyle name="Normal 10 2 3 2 3 2 2 3" xfId="49744"/>
    <cellStyle name="Normal 10 2 3 2 3 2 3" xfId="49745"/>
    <cellStyle name="Normal 10 2 3 2 3 2 3 2" xfId="49746"/>
    <cellStyle name="Normal 10 2 3 2 3 2 4" xfId="49747"/>
    <cellStyle name="Normal 10 2 3 2 3 2 5" xfId="49748"/>
    <cellStyle name="Normal 10 2 3 2 3 2 6" xfId="49749"/>
    <cellStyle name="Normal 10 2 3 2 3 2 7" xfId="49750"/>
    <cellStyle name="Normal 10 2 3 2 3 2 8" xfId="49751"/>
    <cellStyle name="Normal 10 2 3 2 3 3" xfId="49752"/>
    <cellStyle name="Normal 10 2 3 2 3 3 2" xfId="49753"/>
    <cellStyle name="Normal 10 2 3 2 3 3 2 2" xfId="49754"/>
    <cellStyle name="Normal 10 2 3 2 3 3 2 2 2" xfId="49755"/>
    <cellStyle name="Normal 10 2 3 2 3 3 2 3" xfId="49756"/>
    <cellStyle name="Normal 10 2 3 2 3 3 3" xfId="49757"/>
    <cellStyle name="Normal 10 2 3 2 3 3 3 2" xfId="49758"/>
    <cellStyle name="Normal 10 2 3 2 3 3 4" xfId="49759"/>
    <cellStyle name="Normal 10 2 3 2 3 3 5" xfId="49760"/>
    <cellStyle name="Normal 10 2 3 2 3 3 6" xfId="49761"/>
    <cellStyle name="Normal 10 2 3 2 3 3 7" xfId="49762"/>
    <cellStyle name="Normal 10 2 3 2 3 3 8" xfId="49763"/>
    <cellStyle name="Normal 10 2 3 2 3 4" xfId="49764"/>
    <cellStyle name="Normal 10 2 3 2 3 4 2" xfId="49765"/>
    <cellStyle name="Normal 10 2 3 2 3 4 2 2" xfId="49766"/>
    <cellStyle name="Normal 10 2 3 2 3 4 3" xfId="49767"/>
    <cellStyle name="Normal 10 2 3 2 3 5" xfId="49768"/>
    <cellStyle name="Normal 10 2 3 2 3 5 2" xfId="49769"/>
    <cellStyle name="Normal 10 2 3 2 3 6" xfId="49770"/>
    <cellStyle name="Normal 10 2 3 2 3 6 2" xfId="49771"/>
    <cellStyle name="Normal 10 2 3 2 3 7" xfId="49772"/>
    <cellStyle name="Normal 10 2 3 2 3 8" xfId="49773"/>
    <cellStyle name="Normal 10 2 3 2 3 9" xfId="49774"/>
    <cellStyle name="Normal 10 2 3 2 4" xfId="49775"/>
    <cellStyle name="Normal 10 2 3 2 4 10" xfId="49776"/>
    <cellStyle name="Normal 10 2 3 2 4 11" xfId="49777"/>
    <cellStyle name="Normal 10 2 3 2 4 12" xfId="49778"/>
    <cellStyle name="Normal 10 2 3 2 4 2" xfId="49779"/>
    <cellStyle name="Normal 10 2 3 2 4 2 2" xfId="49780"/>
    <cellStyle name="Normal 10 2 3 2 4 2 2 2" xfId="49781"/>
    <cellStyle name="Normal 10 2 3 2 4 2 2 2 2" xfId="49782"/>
    <cellStyle name="Normal 10 2 3 2 4 2 2 3" xfId="49783"/>
    <cellStyle name="Normal 10 2 3 2 4 2 3" xfId="49784"/>
    <cellStyle name="Normal 10 2 3 2 4 2 3 2" xfId="49785"/>
    <cellStyle name="Normal 10 2 3 2 4 2 4" xfId="49786"/>
    <cellStyle name="Normal 10 2 3 2 4 2 5" xfId="49787"/>
    <cellStyle name="Normal 10 2 3 2 4 2 6" xfId="49788"/>
    <cellStyle name="Normal 10 2 3 2 4 2 7" xfId="49789"/>
    <cellStyle name="Normal 10 2 3 2 4 2 8" xfId="49790"/>
    <cellStyle name="Normal 10 2 3 2 4 3" xfId="49791"/>
    <cellStyle name="Normal 10 2 3 2 4 3 2" xfId="49792"/>
    <cellStyle name="Normal 10 2 3 2 4 3 2 2" xfId="49793"/>
    <cellStyle name="Normal 10 2 3 2 4 3 2 2 2" xfId="49794"/>
    <cellStyle name="Normal 10 2 3 2 4 3 2 3" xfId="49795"/>
    <cellStyle name="Normal 10 2 3 2 4 3 3" xfId="49796"/>
    <cellStyle name="Normal 10 2 3 2 4 3 3 2" xfId="49797"/>
    <cellStyle name="Normal 10 2 3 2 4 3 4" xfId="49798"/>
    <cellStyle name="Normal 10 2 3 2 4 3 5" xfId="49799"/>
    <cellStyle name="Normal 10 2 3 2 4 3 6" xfId="49800"/>
    <cellStyle name="Normal 10 2 3 2 4 3 7" xfId="49801"/>
    <cellStyle name="Normal 10 2 3 2 4 3 8" xfId="49802"/>
    <cellStyle name="Normal 10 2 3 2 4 4" xfId="49803"/>
    <cellStyle name="Normal 10 2 3 2 4 4 2" xfId="49804"/>
    <cellStyle name="Normal 10 2 3 2 4 4 2 2" xfId="49805"/>
    <cellStyle name="Normal 10 2 3 2 4 4 3" xfId="49806"/>
    <cellStyle name="Normal 10 2 3 2 4 5" xfId="49807"/>
    <cellStyle name="Normal 10 2 3 2 4 5 2" xfId="49808"/>
    <cellStyle name="Normal 10 2 3 2 4 6" xfId="49809"/>
    <cellStyle name="Normal 10 2 3 2 4 6 2" xfId="49810"/>
    <cellStyle name="Normal 10 2 3 2 4 7" xfId="49811"/>
    <cellStyle name="Normal 10 2 3 2 4 8" xfId="49812"/>
    <cellStyle name="Normal 10 2 3 2 4 9" xfId="49813"/>
    <cellStyle name="Normal 10 2 3 2 5" xfId="49814"/>
    <cellStyle name="Normal 10 2 3 2 5 2" xfId="49815"/>
    <cellStyle name="Normal 10 2 3 2 5 2 2" xfId="49816"/>
    <cellStyle name="Normal 10 2 3 2 5 2 2 2" xfId="49817"/>
    <cellStyle name="Normal 10 2 3 2 5 2 3" xfId="49818"/>
    <cellStyle name="Normal 10 2 3 2 5 3" xfId="49819"/>
    <cellStyle name="Normal 10 2 3 2 5 3 2" xfId="49820"/>
    <cellStyle name="Normal 10 2 3 2 5 4" xfId="49821"/>
    <cellStyle name="Normal 10 2 3 2 5 5" xfId="49822"/>
    <cellStyle name="Normal 10 2 3 2 5 6" xfId="49823"/>
    <cellStyle name="Normal 10 2 3 2 5 7" xfId="49824"/>
    <cellStyle name="Normal 10 2 3 2 5 8" xfId="49825"/>
    <cellStyle name="Normal 10 2 3 2 6" xfId="49826"/>
    <cellStyle name="Normal 10 2 3 2 6 2" xfId="49827"/>
    <cellStyle name="Normal 10 2 3 2 6 2 2" xfId="49828"/>
    <cellStyle name="Normal 10 2 3 2 6 2 2 2" xfId="49829"/>
    <cellStyle name="Normal 10 2 3 2 6 2 3" xfId="49830"/>
    <cellStyle name="Normal 10 2 3 2 6 3" xfId="49831"/>
    <cellStyle name="Normal 10 2 3 2 6 3 2" xfId="49832"/>
    <cellStyle name="Normal 10 2 3 2 6 4" xfId="49833"/>
    <cellStyle name="Normal 10 2 3 2 6 5" xfId="49834"/>
    <cellStyle name="Normal 10 2 3 2 6 6" xfId="49835"/>
    <cellStyle name="Normal 10 2 3 2 6 7" xfId="49836"/>
    <cellStyle name="Normal 10 2 3 2 6 8" xfId="49837"/>
    <cellStyle name="Normal 10 2 3 2 7" xfId="49838"/>
    <cellStyle name="Normal 10 2 3 2 7 2" xfId="49839"/>
    <cellStyle name="Normal 10 2 3 2 7 2 2" xfId="49840"/>
    <cellStyle name="Normal 10 2 3 2 7 3" xfId="49841"/>
    <cellStyle name="Normal 10 2 3 2 8" xfId="49842"/>
    <cellStyle name="Normal 10 2 3 2 8 2" xfId="49843"/>
    <cellStyle name="Normal 10 2 3 2 9" xfId="49844"/>
    <cellStyle name="Normal 10 2 3 2 9 2" xfId="49845"/>
    <cellStyle name="Normal 10 2 3 3" xfId="49846"/>
    <cellStyle name="Normal 10 2 3 3 10" xfId="49847"/>
    <cellStyle name="Normal 10 2 3 3 11" xfId="49848"/>
    <cellStyle name="Normal 10 2 3 3 12" xfId="49849"/>
    <cellStyle name="Normal 10 2 3 3 2" xfId="49850"/>
    <cellStyle name="Normal 10 2 3 3 2 2" xfId="49851"/>
    <cellStyle name="Normal 10 2 3 3 2 2 2" xfId="49852"/>
    <cellStyle name="Normal 10 2 3 3 2 2 2 2" xfId="49853"/>
    <cellStyle name="Normal 10 2 3 3 2 2 3" xfId="49854"/>
    <cellStyle name="Normal 10 2 3 3 2 3" xfId="49855"/>
    <cellStyle name="Normal 10 2 3 3 2 3 2" xfId="49856"/>
    <cellStyle name="Normal 10 2 3 3 2 4" xfId="49857"/>
    <cellStyle name="Normal 10 2 3 3 2 5" xfId="49858"/>
    <cellStyle name="Normal 10 2 3 3 2 6" xfId="49859"/>
    <cellStyle name="Normal 10 2 3 3 2 7" xfId="49860"/>
    <cellStyle name="Normal 10 2 3 3 2 8" xfId="49861"/>
    <cellStyle name="Normal 10 2 3 3 3" xfId="49862"/>
    <cellStyle name="Normal 10 2 3 3 3 2" xfId="49863"/>
    <cellStyle name="Normal 10 2 3 3 3 2 2" xfId="49864"/>
    <cellStyle name="Normal 10 2 3 3 3 2 2 2" xfId="49865"/>
    <cellStyle name="Normal 10 2 3 3 3 2 3" xfId="49866"/>
    <cellStyle name="Normal 10 2 3 3 3 3" xfId="49867"/>
    <cellStyle name="Normal 10 2 3 3 3 3 2" xfId="49868"/>
    <cellStyle name="Normal 10 2 3 3 3 4" xfId="49869"/>
    <cellStyle name="Normal 10 2 3 3 3 5" xfId="49870"/>
    <cellStyle name="Normal 10 2 3 3 3 6" xfId="49871"/>
    <cellStyle name="Normal 10 2 3 3 3 7" xfId="49872"/>
    <cellStyle name="Normal 10 2 3 3 3 8" xfId="49873"/>
    <cellStyle name="Normal 10 2 3 3 4" xfId="49874"/>
    <cellStyle name="Normal 10 2 3 3 4 2" xfId="49875"/>
    <cellStyle name="Normal 10 2 3 3 4 2 2" xfId="49876"/>
    <cellStyle name="Normal 10 2 3 3 4 3" xfId="49877"/>
    <cellStyle name="Normal 10 2 3 3 5" xfId="49878"/>
    <cellStyle name="Normal 10 2 3 3 5 2" xfId="49879"/>
    <cellStyle name="Normal 10 2 3 3 6" xfId="49880"/>
    <cellStyle name="Normal 10 2 3 3 6 2" xfId="49881"/>
    <cellStyle name="Normal 10 2 3 3 7" xfId="49882"/>
    <cellStyle name="Normal 10 2 3 3 8" xfId="49883"/>
    <cellStyle name="Normal 10 2 3 3 9" xfId="49884"/>
    <cellStyle name="Normal 10 2 3 4" xfId="49885"/>
    <cellStyle name="Normal 10 2 3 4 10" xfId="49886"/>
    <cellStyle name="Normal 10 2 3 4 11" xfId="49887"/>
    <cellStyle name="Normal 10 2 3 4 12" xfId="49888"/>
    <cellStyle name="Normal 10 2 3 4 2" xfId="49889"/>
    <cellStyle name="Normal 10 2 3 4 2 2" xfId="49890"/>
    <cellStyle name="Normal 10 2 3 4 2 2 2" xfId="49891"/>
    <cellStyle name="Normal 10 2 3 4 2 2 2 2" xfId="49892"/>
    <cellStyle name="Normal 10 2 3 4 2 2 3" xfId="49893"/>
    <cellStyle name="Normal 10 2 3 4 2 3" xfId="49894"/>
    <cellStyle name="Normal 10 2 3 4 2 3 2" xfId="49895"/>
    <cellStyle name="Normal 10 2 3 4 2 4" xfId="49896"/>
    <cellStyle name="Normal 10 2 3 4 2 5" xfId="49897"/>
    <cellStyle name="Normal 10 2 3 4 2 6" xfId="49898"/>
    <cellStyle name="Normal 10 2 3 4 2 7" xfId="49899"/>
    <cellStyle name="Normal 10 2 3 4 2 8" xfId="49900"/>
    <cellStyle name="Normal 10 2 3 4 3" xfId="49901"/>
    <cellStyle name="Normal 10 2 3 4 3 2" xfId="49902"/>
    <cellStyle name="Normal 10 2 3 4 3 2 2" xfId="49903"/>
    <cellStyle name="Normal 10 2 3 4 3 2 2 2" xfId="49904"/>
    <cellStyle name="Normal 10 2 3 4 3 2 3" xfId="49905"/>
    <cellStyle name="Normal 10 2 3 4 3 3" xfId="49906"/>
    <cellStyle name="Normal 10 2 3 4 3 3 2" xfId="49907"/>
    <cellStyle name="Normal 10 2 3 4 3 4" xfId="49908"/>
    <cellStyle name="Normal 10 2 3 4 3 5" xfId="49909"/>
    <cellStyle name="Normal 10 2 3 4 3 6" xfId="49910"/>
    <cellStyle name="Normal 10 2 3 4 3 7" xfId="49911"/>
    <cellStyle name="Normal 10 2 3 4 3 8" xfId="49912"/>
    <cellStyle name="Normal 10 2 3 4 4" xfId="49913"/>
    <cellStyle name="Normal 10 2 3 4 4 2" xfId="49914"/>
    <cellStyle name="Normal 10 2 3 4 4 2 2" xfId="49915"/>
    <cellStyle name="Normal 10 2 3 4 4 3" xfId="49916"/>
    <cellStyle name="Normal 10 2 3 4 5" xfId="49917"/>
    <cellStyle name="Normal 10 2 3 4 5 2" xfId="49918"/>
    <cellStyle name="Normal 10 2 3 4 6" xfId="49919"/>
    <cellStyle name="Normal 10 2 3 4 6 2" xfId="49920"/>
    <cellStyle name="Normal 10 2 3 4 7" xfId="49921"/>
    <cellStyle name="Normal 10 2 3 4 8" xfId="49922"/>
    <cellStyle name="Normal 10 2 3 4 9" xfId="49923"/>
    <cellStyle name="Normal 10 2 3 5" xfId="49924"/>
    <cellStyle name="Normal 10 2 3 5 10" xfId="49925"/>
    <cellStyle name="Normal 10 2 3 5 11" xfId="49926"/>
    <cellStyle name="Normal 10 2 3 5 12" xfId="49927"/>
    <cellStyle name="Normal 10 2 3 5 2" xfId="49928"/>
    <cellStyle name="Normal 10 2 3 5 2 2" xfId="49929"/>
    <cellStyle name="Normal 10 2 3 5 2 2 2" xfId="49930"/>
    <cellStyle name="Normal 10 2 3 5 2 2 2 2" xfId="49931"/>
    <cellStyle name="Normal 10 2 3 5 2 2 3" xfId="49932"/>
    <cellStyle name="Normal 10 2 3 5 2 3" xfId="49933"/>
    <cellStyle name="Normal 10 2 3 5 2 3 2" xfId="49934"/>
    <cellStyle name="Normal 10 2 3 5 2 4" xfId="49935"/>
    <cellStyle name="Normal 10 2 3 5 2 5" xfId="49936"/>
    <cellStyle name="Normal 10 2 3 5 2 6" xfId="49937"/>
    <cellStyle name="Normal 10 2 3 5 2 7" xfId="49938"/>
    <cellStyle name="Normal 10 2 3 5 2 8" xfId="49939"/>
    <cellStyle name="Normal 10 2 3 5 3" xfId="49940"/>
    <cellStyle name="Normal 10 2 3 5 3 2" xfId="49941"/>
    <cellStyle name="Normal 10 2 3 5 3 2 2" xfId="49942"/>
    <cellStyle name="Normal 10 2 3 5 3 2 2 2" xfId="49943"/>
    <cellStyle name="Normal 10 2 3 5 3 2 3" xfId="49944"/>
    <cellStyle name="Normal 10 2 3 5 3 3" xfId="49945"/>
    <cellStyle name="Normal 10 2 3 5 3 3 2" xfId="49946"/>
    <cellStyle name="Normal 10 2 3 5 3 4" xfId="49947"/>
    <cellStyle name="Normal 10 2 3 5 3 5" xfId="49948"/>
    <cellStyle name="Normal 10 2 3 5 3 6" xfId="49949"/>
    <cellStyle name="Normal 10 2 3 5 3 7" xfId="49950"/>
    <cellStyle name="Normal 10 2 3 5 3 8" xfId="49951"/>
    <cellStyle name="Normal 10 2 3 5 4" xfId="49952"/>
    <cellStyle name="Normal 10 2 3 5 4 2" xfId="49953"/>
    <cellStyle name="Normal 10 2 3 5 4 2 2" xfId="49954"/>
    <cellStyle name="Normal 10 2 3 5 4 3" xfId="49955"/>
    <cellStyle name="Normal 10 2 3 5 5" xfId="49956"/>
    <cellStyle name="Normal 10 2 3 5 5 2" xfId="49957"/>
    <cellStyle name="Normal 10 2 3 5 6" xfId="49958"/>
    <cellStyle name="Normal 10 2 3 5 6 2" xfId="49959"/>
    <cellStyle name="Normal 10 2 3 5 7" xfId="49960"/>
    <cellStyle name="Normal 10 2 3 5 8" xfId="49961"/>
    <cellStyle name="Normal 10 2 3 5 9" xfId="49962"/>
    <cellStyle name="Normal 10 2 3 6" xfId="49963"/>
    <cellStyle name="Normal 10 2 3 6 2" xfId="49964"/>
    <cellStyle name="Normal 10 2 3 6 2 2" xfId="49965"/>
    <cellStyle name="Normal 10 2 3 6 2 2 2" xfId="49966"/>
    <cellStyle name="Normal 10 2 3 6 2 3" xfId="49967"/>
    <cellStyle name="Normal 10 2 3 6 3" xfId="49968"/>
    <cellStyle name="Normal 10 2 3 6 3 2" xfId="49969"/>
    <cellStyle name="Normal 10 2 3 6 4" xfId="49970"/>
    <cellStyle name="Normal 10 2 3 6 5" xfId="49971"/>
    <cellStyle name="Normal 10 2 3 6 6" xfId="49972"/>
    <cellStyle name="Normal 10 2 3 6 7" xfId="49973"/>
    <cellStyle name="Normal 10 2 3 6 8" xfId="49974"/>
    <cellStyle name="Normal 10 2 3 7" xfId="49975"/>
    <cellStyle name="Normal 10 2 3 7 2" xfId="49976"/>
    <cellStyle name="Normal 10 2 3 7 2 2" xfId="49977"/>
    <cellStyle name="Normal 10 2 3 7 2 2 2" xfId="49978"/>
    <cellStyle name="Normal 10 2 3 7 2 3" xfId="49979"/>
    <cellStyle name="Normal 10 2 3 7 3" xfId="49980"/>
    <cellStyle name="Normal 10 2 3 7 3 2" xfId="49981"/>
    <cellStyle name="Normal 10 2 3 7 4" xfId="49982"/>
    <cellStyle name="Normal 10 2 3 7 5" xfId="49983"/>
    <cellStyle name="Normal 10 2 3 7 6" xfId="49984"/>
    <cellStyle name="Normal 10 2 3 7 7" xfId="49985"/>
    <cellStyle name="Normal 10 2 3 7 8" xfId="49986"/>
    <cellStyle name="Normal 10 2 3 8" xfId="49987"/>
    <cellStyle name="Normal 10 2 3 8 2" xfId="49988"/>
    <cellStyle name="Normal 10 2 3 8 2 2" xfId="49989"/>
    <cellStyle name="Normal 10 2 3 8 2 2 2" xfId="49990"/>
    <cellStyle name="Normal 10 2 3 8 2 3" xfId="49991"/>
    <cellStyle name="Normal 10 2 3 8 3" xfId="49992"/>
    <cellStyle name="Normal 10 2 3 8 3 2" xfId="49993"/>
    <cellStyle name="Normal 10 2 3 8 4" xfId="49994"/>
    <cellStyle name="Normal 10 2 3 8 5" xfId="49995"/>
    <cellStyle name="Normal 10 2 3 9" xfId="49996"/>
    <cellStyle name="Normal 10 2 3 9 2" xfId="49997"/>
    <cellStyle name="Normal 10 2 3 9 2 2" xfId="49998"/>
    <cellStyle name="Normal 10 2 3 9 2 2 2" xfId="49999"/>
    <cellStyle name="Normal 10 2 3 9 2 3" xfId="50000"/>
    <cellStyle name="Normal 10 2 3 9 3" xfId="50001"/>
    <cellStyle name="Normal 10 2 3 9 3 2" xfId="50002"/>
    <cellStyle name="Normal 10 2 3 9 4" xfId="50003"/>
    <cellStyle name="Normal 10 2 3 9 5" xfId="50004"/>
    <cellStyle name="Normal 10 2 4" xfId="50005"/>
    <cellStyle name="Normal 10 2 4 10" xfId="50006"/>
    <cellStyle name="Normal 10 2 4 11" xfId="50007"/>
    <cellStyle name="Normal 10 2 4 12" xfId="50008"/>
    <cellStyle name="Normal 10 2 4 13" xfId="50009"/>
    <cellStyle name="Normal 10 2 4 14" xfId="50010"/>
    <cellStyle name="Normal 10 2 4 15" xfId="50011"/>
    <cellStyle name="Normal 10 2 4 2" xfId="50012"/>
    <cellStyle name="Normal 10 2 4 2 10" xfId="50013"/>
    <cellStyle name="Normal 10 2 4 2 11" xfId="50014"/>
    <cellStyle name="Normal 10 2 4 2 12" xfId="50015"/>
    <cellStyle name="Normal 10 2 4 2 2" xfId="50016"/>
    <cellStyle name="Normal 10 2 4 2 2 2" xfId="50017"/>
    <cellStyle name="Normal 10 2 4 2 2 2 2" xfId="50018"/>
    <cellStyle name="Normal 10 2 4 2 2 2 2 2" xfId="50019"/>
    <cellStyle name="Normal 10 2 4 2 2 2 3" xfId="50020"/>
    <cellStyle name="Normal 10 2 4 2 2 3" xfId="50021"/>
    <cellStyle name="Normal 10 2 4 2 2 3 2" xfId="50022"/>
    <cellStyle name="Normal 10 2 4 2 2 4" xfId="50023"/>
    <cellStyle name="Normal 10 2 4 2 2 5" xfId="50024"/>
    <cellStyle name="Normal 10 2 4 2 2 6" xfId="50025"/>
    <cellStyle name="Normal 10 2 4 2 2 7" xfId="50026"/>
    <cellStyle name="Normal 10 2 4 2 2 8" xfId="50027"/>
    <cellStyle name="Normal 10 2 4 2 3" xfId="50028"/>
    <cellStyle name="Normal 10 2 4 2 3 2" xfId="50029"/>
    <cellStyle name="Normal 10 2 4 2 3 2 2" xfId="50030"/>
    <cellStyle name="Normal 10 2 4 2 3 2 2 2" xfId="50031"/>
    <cellStyle name="Normal 10 2 4 2 3 2 3" xfId="50032"/>
    <cellStyle name="Normal 10 2 4 2 3 3" xfId="50033"/>
    <cellStyle name="Normal 10 2 4 2 3 3 2" xfId="50034"/>
    <cellStyle name="Normal 10 2 4 2 3 4" xfId="50035"/>
    <cellStyle name="Normal 10 2 4 2 3 5" xfId="50036"/>
    <cellStyle name="Normal 10 2 4 2 3 6" xfId="50037"/>
    <cellStyle name="Normal 10 2 4 2 3 7" xfId="50038"/>
    <cellStyle name="Normal 10 2 4 2 3 8" xfId="50039"/>
    <cellStyle name="Normal 10 2 4 2 4" xfId="50040"/>
    <cellStyle name="Normal 10 2 4 2 4 2" xfId="50041"/>
    <cellStyle name="Normal 10 2 4 2 4 2 2" xfId="50042"/>
    <cellStyle name="Normal 10 2 4 2 4 3" xfId="50043"/>
    <cellStyle name="Normal 10 2 4 2 5" xfId="50044"/>
    <cellStyle name="Normal 10 2 4 2 5 2" xfId="50045"/>
    <cellStyle name="Normal 10 2 4 2 6" xfId="50046"/>
    <cellStyle name="Normal 10 2 4 2 6 2" xfId="50047"/>
    <cellStyle name="Normal 10 2 4 2 7" xfId="50048"/>
    <cellStyle name="Normal 10 2 4 2 8" xfId="50049"/>
    <cellStyle name="Normal 10 2 4 2 9" xfId="50050"/>
    <cellStyle name="Normal 10 2 4 3" xfId="50051"/>
    <cellStyle name="Normal 10 2 4 3 10" xfId="50052"/>
    <cellStyle name="Normal 10 2 4 3 11" xfId="50053"/>
    <cellStyle name="Normal 10 2 4 3 12" xfId="50054"/>
    <cellStyle name="Normal 10 2 4 3 2" xfId="50055"/>
    <cellStyle name="Normal 10 2 4 3 2 2" xfId="50056"/>
    <cellStyle name="Normal 10 2 4 3 2 2 2" xfId="50057"/>
    <cellStyle name="Normal 10 2 4 3 2 2 2 2" xfId="50058"/>
    <cellStyle name="Normal 10 2 4 3 2 2 3" xfId="50059"/>
    <cellStyle name="Normal 10 2 4 3 2 3" xfId="50060"/>
    <cellStyle name="Normal 10 2 4 3 2 3 2" xfId="50061"/>
    <cellStyle name="Normal 10 2 4 3 2 4" xfId="50062"/>
    <cellStyle name="Normal 10 2 4 3 2 5" xfId="50063"/>
    <cellStyle name="Normal 10 2 4 3 2 6" xfId="50064"/>
    <cellStyle name="Normal 10 2 4 3 2 7" xfId="50065"/>
    <cellStyle name="Normal 10 2 4 3 2 8" xfId="50066"/>
    <cellStyle name="Normal 10 2 4 3 3" xfId="50067"/>
    <cellStyle name="Normal 10 2 4 3 3 2" xfId="50068"/>
    <cellStyle name="Normal 10 2 4 3 3 2 2" xfId="50069"/>
    <cellStyle name="Normal 10 2 4 3 3 2 2 2" xfId="50070"/>
    <cellStyle name="Normal 10 2 4 3 3 2 3" xfId="50071"/>
    <cellStyle name="Normal 10 2 4 3 3 3" xfId="50072"/>
    <cellStyle name="Normal 10 2 4 3 3 3 2" xfId="50073"/>
    <cellStyle name="Normal 10 2 4 3 3 4" xfId="50074"/>
    <cellStyle name="Normal 10 2 4 3 3 5" xfId="50075"/>
    <cellStyle name="Normal 10 2 4 3 3 6" xfId="50076"/>
    <cellStyle name="Normal 10 2 4 3 3 7" xfId="50077"/>
    <cellStyle name="Normal 10 2 4 3 3 8" xfId="50078"/>
    <cellStyle name="Normal 10 2 4 3 4" xfId="50079"/>
    <cellStyle name="Normal 10 2 4 3 4 2" xfId="50080"/>
    <cellStyle name="Normal 10 2 4 3 4 2 2" xfId="50081"/>
    <cellStyle name="Normal 10 2 4 3 4 3" xfId="50082"/>
    <cellStyle name="Normal 10 2 4 3 5" xfId="50083"/>
    <cellStyle name="Normal 10 2 4 3 5 2" xfId="50084"/>
    <cellStyle name="Normal 10 2 4 3 6" xfId="50085"/>
    <cellStyle name="Normal 10 2 4 3 6 2" xfId="50086"/>
    <cellStyle name="Normal 10 2 4 3 7" xfId="50087"/>
    <cellStyle name="Normal 10 2 4 3 8" xfId="50088"/>
    <cellStyle name="Normal 10 2 4 3 9" xfId="50089"/>
    <cellStyle name="Normal 10 2 4 4" xfId="50090"/>
    <cellStyle name="Normal 10 2 4 4 10" xfId="50091"/>
    <cellStyle name="Normal 10 2 4 4 11" xfId="50092"/>
    <cellStyle name="Normal 10 2 4 4 12" xfId="50093"/>
    <cellStyle name="Normal 10 2 4 4 2" xfId="50094"/>
    <cellStyle name="Normal 10 2 4 4 2 2" xfId="50095"/>
    <cellStyle name="Normal 10 2 4 4 2 2 2" xfId="50096"/>
    <cellStyle name="Normal 10 2 4 4 2 2 2 2" xfId="50097"/>
    <cellStyle name="Normal 10 2 4 4 2 2 3" xfId="50098"/>
    <cellStyle name="Normal 10 2 4 4 2 3" xfId="50099"/>
    <cellStyle name="Normal 10 2 4 4 2 3 2" xfId="50100"/>
    <cellStyle name="Normal 10 2 4 4 2 4" xfId="50101"/>
    <cellStyle name="Normal 10 2 4 4 2 5" xfId="50102"/>
    <cellStyle name="Normal 10 2 4 4 2 6" xfId="50103"/>
    <cellStyle name="Normal 10 2 4 4 2 7" xfId="50104"/>
    <cellStyle name="Normal 10 2 4 4 2 8" xfId="50105"/>
    <cellStyle name="Normal 10 2 4 4 3" xfId="50106"/>
    <cellStyle name="Normal 10 2 4 4 3 2" xfId="50107"/>
    <cellStyle name="Normal 10 2 4 4 3 2 2" xfId="50108"/>
    <cellStyle name="Normal 10 2 4 4 3 2 2 2" xfId="50109"/>
    <cellStyle name="Normal 10 2 4 4 3 2 3" xfId="50110"/>
    <cellStyle name="Normal 10 2 4 4 3 3" xfId="50111"/>
    <cellStyle name="Normal 10 2 4 4 3 3 2" xfId="50112"/>
    <cellStyle name="Normal 10 2 4 4 3 4" xfId="50113"/>
    <cellStyle name="Normal 10 2 4 4 3 5" xfId="50114"/>
    <cellStyle name="Normal 10 2 4 4 3 6" xfId="50115"/>
    <cellStyle name="Normal 10 2 4 4 3 7" xfId="50116"/>
    <cellStyle name="Normal 10 2 4 4 3 8" xfId="50117"/>
    <cellStyle name="Normal 10 2 4 4 4" xfId="50118"/>
    <cellStyle name="Normal 10 2 4 4 4 2" xfId="50119"/>
    <cellStyle name="Normal 10 2 4 4 4 2 2" xfId="50120"/>
    <cellStyle name="Normal 10 2 4 4 4 3" xfId="50121"/>
    <cellStyle name="Normal 10 2 4 4 5" xfId="50122"/>
    <cellStyle name="Normal 10 2 4 4 5 2" xfId="50123"/>
    <cellStyle name="Normal 10 2 4 4 6" xfId="50124"/>
    <cellStyle name="Normal 10 2 4 4 6 2" xfId="50125"/>
    <cellStyle name="Normal 10 2 4 4 7" xfId="50126"/>
    <cellStyle name="Normal 10 2 4 4 8" xfId="50127"/>
    <cellStyle name="Normal 10 2 4 4 9" xfId="50128"/>
    <cellStyle name="Normal 10 2 4 5" xfId="50129"/>
    <cellStyle name="Normal 10 2 4 5 2" xfId="50130"/>
    <cellStyle name="Normal 10 2 4 5 2 2" xfId="50131"/>
    <cellStyle name="Normal 10 2 4 5 2 2 2" xfId="50132"/>
    <cellStyle name="Normal 10 2 4 5 2 3" xfId="50133"/>
    <cellStyle name="Normal 10 2 4 5 3" xfId="50134"/>
    <cellStyle name="Normal 10 2 4 5 3 2" xfId="50135"/>
    <cellStyle name="Normal 10 2 4 5 4" xfId="50136"/>
    <cellStyle name="Normal 10 2 4 5 5" xfId="50137"/>
    <cellStyle name="Normal 10 2 4 5 6" xfId="50138"/>
    <cellStyle name="Normal 10 2 4 5 7" xfId="50139"/>
    <cellStyle name="Normal 10 2 4 5 8" xfId="50140"/>
    <cellStyle name="Normal 10 2 4 6" xfId="50141"/>
    <cellStyle name="Normal 10 2 4 6 2" xfId="50142"/>
    <cellStyle name="Normal 10 2 4 6 2 2" xfId="50143"/>
    <cellStyle name="Normal 10 2 4 6 2 2 2" xfId="50144"/>
    <cellStyle name="Normal 10 2 4 6 2 3" xfId="50145"/>
    <cellStyle name="Normal 10 2 4 6 3" xfId="50146"/>
    <cellStyle name="Normal 10 2 4 6 3 2" xfId="50147"/>
    <cellStyle name="Normal 10 2 4 6 4" xfId="50148"/>
    <cellStyle name="Normal 10 2 4 6 5" xfId="50149"/>
    <cellStyle name="Normal 10 2 4 6 6" xfId="50150"/>
    <cellStyle name="Normal 10 2 4 6 7" xfId="50151"/>
    <cellStyle name="Normal 10 2 4 6 8" xfId="50152"/>
    <cellStyle name="Normal 10 2 4 7" xfId="50153"/>
    <cellStyle name="Normal 10 2 4 7 2" xfId="50154"/>
    <cellStyle name="Normal 10 2 4 7 2 2" xfId="50155"/>
    <cellStyle name="Normal 10 2 4 7 3" xfId="50156"/>
    <cellStyle name="Normal 10 2 4 8" xfId="50157"/>
    <cellStyle name="Normal 10 2 4 8 2" xfId="50158"/>
    <cellStyle name="Normal 10 2 4 9" xfId="50159"/>
    <cellStyle name="Normal 10 2 4 9 2" xfId="50160"/>
    <cellStyle name="Normal 10 2 5" xfId="50161"/>
    <cellStyle name="Normal 10 2 5 10" xfId="50162"/>
    <cellStyle name="Normal 10 2 5 11" xfId="50163"/>
    <cellStyle name="Normal 10 2 5 12" xfId="50164"/>
    <cellStyle name="Normal 10 2 5 2" xfId="50165"/>
    <cellStyle name="Normal 10 2 5 2 2" xfId="50166"/>
    <cellStyle name="Normal 10 2 5 2 2 2" xfId="50167"/>
    <cellStyle name="Normal 10 2 5 2 2 2 2" xfId="50168"/>
    <cellStyle name="Normal 10 2 5 2 2 3" xfId="50169"/>
    <cellStyle name="Normal 10 2 5 2 3" xfId="50170"/>
    <cellStyle name="Normal 10 2 5 2 3 2" xfId="50171"/>
    <cellStyle name="Normal 10 2 5 2 4" xfId="50172"/>
    <cellStyle name="Normal 10 2 5 2 5" xfId="50173"/>
    <cellStyle name="Normal 10 2 5 2 6" xfId="50174"/>
    <cellStyle name="Normal 10 2 5 2 7" xfId="50175"/>
    <cellStyle name="Normal 10 2 5 2 8" xfId="50176"/>
    <cellStyle name="Normal 10 2 5 3" xfId="50177"/>
    <cellStyle name="Normal 10 2 5 3 2" xfId="50178"/>
    <cellStyle name="Normal 10 2 5 3 2 2" xfId="50179"/>
    <cellStyle name="Normal 10 2 5 3 2 2 2" xfId="50180"/>
    <cellStyle name="Normal 10 2 5 3 2 3" xfId="50181"/>
    <cellStyle name="Normal 10 2 5 3 3" xfId="50182"/>
    <cellStyle name="Normal 10 2 5 3 3 2" xfId="50183"/>
    <cellStyle name="Normal 10 2 5 3 4" xfId="50184"/>
    <cellStyle name="Normal 10 2 5 3 5" xfId="50185"/>
    <cellStyle name="Normal 10 2 5 3 6" xfId="50186"/>
    <cellStyle name="Normal 10 2 5 3 7" xfId="50187"/>
    <cellStyle name="Normal 10 2 5 3 8" xfId="50188"/>
    <cellStyle name="Normal 10 2 5 4" xfId="50189"/>
    <cellStyle name="Normal 10 2 5 4 2" xfId="50190"/>
    <cellStyle name="Normal 10 2 5 4 2 2" xfId="50191"/>
    <cellStyle name="Normal 10 2 5 4 3" xfId="50192"/>
    <cellStyle name="Normal 10 2 5 5" xfId="50193"/>
    <cellStyle name="Normal 10 2 5 5 2" xfId="50194"/>
    <cellStyle name="Normal 10 2 5 6" xfId="50195"/>
    <cellStyle name="Normal 10 2 5 6 2" xfId="50196"/>
    <cellStyle name="Normal 10 2 5 7" xfId="50197"/>
    <cellStyle name="Normal 10 2 5 8" xfId="50198"/>
    <cellStyle name="Normal 10 2 5 9" xfId="50199"/>
    <cellStyle name="Normal 10 2 6" xfId="50200"/>
    <cellStyle name="Normal 10 2 6 10" xfId="50201"/>
    <cellStyle name="Normal 10 2 6 11" xfId="50202"/>
    <cellStyle name="Normal 10 2 6 12" xfId="50203"/>
    <cellStyle name="Normal 10 2 6 2" xfId="50204"/>
    <cellStyle name="Normal 10 2 6 2 2" xfId="50205"/>
    <cellStyle name="Normal 10 2 6 2 2 2" xfId="50206"/>
    <cellStyle name="Normal 10 2 6 2 2 2 2" xfId="50207"/>
    <cellStyle name="Normal 10 2 6 2 2 3" xfId="50208"/>
    <cellStyle name="Normal 10 2 6 2 3" xfId="50209"/>
    <cellStyle name="Normal 10 2 6 2 3 2" xfId="50210"/>
    <cellStyle name="Normal 10 2 6 2 4" xfId="50211"/>
    <cellStyle name="Normal 10 2 6 2 5" xfId="50212"/>
    <cellStyle name="Normal 10 2 6 2 6" xfId="50213"/>
    <cellStyle name="Normal 10 2 6 2 7" xfId="50214"/>
    <cellStyle name="Normal 10 2 6 2 8" xfId="50215"/>
    <cellStyle name="Normal 10 2 6 3" xfId="50216"/>
    <cellStyle name="Normal 10 2 6 3 2" xfId="50217"/>
    <cellStyle name="Normal 10 2 6 3 2 2" xfId="50218"/>
    <cellStyle name="Normal 10 2 6 3 2 2 2" xfId="50219"/>
    <cellStyle name="Normal 10 2 6 3 2 3" xfId="50220"/>
    <cellStyle name="Normal 10 2 6 3 3" xfId="50221"/>
    <cellStyle name="Normal 10 2 6 3 3 2" xfId="50222"/>
    <cellStyle name="Normal 10 2 6 3 4" xfId="50223"/>
    <cellStyle name="Normal 10 2 6 3 5" xfId="50224"/>
    <cellStyle name="Normal 10 2 6 3 6" xfId="50225"/>
    <cellStyle name="Normal 10 2 6 3 7" xfId="50226"/>
    <cellStyle name="Normal 10 2 6 3 8" xfId="50227"/>
    <cellStyle name="Normal 10 2 6 4" xfId="50228"/>
    <cellStyle name="Normal 10 2 6 4 2" xfId="50229"/>
    <cellStyle name="Normal 10 2 6 4 2 2" xfId="50230"/>
    <cellStyle name="Normal 10 2 6 4 3" xfId="50231"/>
    <cellStyle name="Normal 10 2 6 5" xfId="50232"/>
    <cellStyle name="Normal 10 2 6 5 2" xfId="50233"/>
    <cellStyle name="Normal 10 2 6 6" xfId="50234"/>
    <cellStyle name="Normal 10 2 6 6 2" xfId="50235"/>
    <cellStyle name="Normal 10 2 6 7" xfId="50236"/>
    <cellStyle name="Normal 10 2 6 8" xfId="50237"/>
    <cellStyle name="Normal 10 2 6 9" xfId="50238"/>
    <cellStyle name="Normal 10 2 7" xfId="50239"/>
    <cellStyle name="Normal 10 2 7 10" xfId="50240"/>
    <cellStyle name="Normal 10 2 7 11" xfId="50241"/>
    <cellStyle name="Normal 10 2 7 12" xfId="50242"/>
    <cellStyle name="Normal 10 2 7 2" xfId="50243"/>
    <cellStyle name="Normal 10 2 7 2 2" xfId="50244"/>
    <cellStyle name="Normal 10 2 7 2 2 2" xfId="50245"/>
    <cellStyle name="Normal 10 2 7 2 2 2 2" xfId="50246"/>
    <cellStyle name="Normal 10 2 7 2 2 3" xfId="50247"/>
    <cellStyle name="Normal 10 2 7 2 3" xfId="50248"/>
    <cellStyle name="Normal 10 2 7 2 3 2" xfId="50249"/>
    <cellStyle name="Normal 10 2 7 2 4" xfId="50250"/>
    <cellStyle name="Normal 10 2 7 2 5" xfId="50251"/>
    <cellStyle name="Normal 10 2 7 2 6" xfId="50252"/>
    <cellStyle name="Normal 10 2 7 2 7" xfId="50253"/>
    <cellStyle name="Normal 10 2 7 2 8" xfId="50254"/>
    <cellStyle name="Normal 10 2 7 3" xfId="50255"/>
    <cellStyle name="Normal 10 2 7 3 2" xfId="50256"/>
    <cellStyle name="Normal 10 2 7 3 2 2" xfId="50257"/>
    <cellStyle name="Normal 10 2 7 3 2 2 2" xfId="50258"/>
    <cellStyle name="Normal 10 2 7 3 2 3" xfId="50259"/>
    <cellStyle name="Normal 10 2 7 3 3" xfId="50260"/>
    <cellStyle name="Normal 10 2 7 3 3 2" xfId="50261"/>
    <cellStyle name="Normal 10 2 7 3 4" xfId="50262"/>
    <cellStyle name="Normal 10 2 7 3 5" xfId="50263"/>
    <cellStyle name="Normal 10 2 7 3 6" xfId="50264"/>
    <cellStyle name="Normal 10 2 7 3 7" xfId="50265"/>
    <cellStyle name="Normal 10 2 7 3 8" xfId="50266"/>
    <cellStyle name="Normal 10 2 7 4" xfId="50267"/>
    <cellStyle name="Normal 10 2 7 4 2" xfId="50268"/>
    <cellStyle name="Normal 10 2 7 4 2 2" xfId="50269"/>
    <cellStyle name="Normal 10 2 7 4 3" xfId="50270"/>
    <cellStyle name="Normal 10 2 7 5" xfId="50271"/>
    <cellStyle name="Normal 10 2 7 5 2" xfId="50272"/>
    <cellStyle name="Normal 10 2 7 6" xfId="50273"/>
    <cellStyle name="Normal 10 2 7 6 2" xfId="50274"/>
    <cellStyle name="Normal 10 2 7 7" xfId="50275"/>
    <cellStyle name="Normal 10 2 7 8" xfId="50276"/>
    <cellStyle name="Normal 10 2 7 9" xfId="50277"/>
    <cellStyle name="Normal 10 2 8" xfId="50278"/>
    <cellStyle name="Normal 10 2 8 2" xfId="50279"/>
    <cellStyle name="Normal 10 2 8 2 2" xfId="50280"/>
    <cellStyle name="Normal 10 2 8 2 2 2" xfId="50281"/>
    <cellStyle name="Normal 10 2 8 2 3" xfId="50282"/>
    <cellStyle name="Normal 10 2 8 3" xfId="50283"/>
    <cellStyle name="Normal 10 2 8 3 2" xfId="50284"/>
    <cellStyle name="Normal 10 2 8 4" xfId="50285"/>
    <cellStyle name="Normal 10 2 8 5" xfId="50286"/>
    <cellStyle name="Normal 10 2 8 6" xfId="50287"/>
    <cellStyle name="Normal 10 2 8 7" xfId="50288"/>
    <cellStyle name="Normal 10 2 8 8" xfId="50289"/>
    <cellStyle name="Normal 10 2 9" xfId="50290"/>
    <cellStyle name="Normal 10 2 9 2" xfId="50291"/>
    <cellStyle name="Normal 10 2 9 2 2" xfId="50292"/>
    <cellStyle name="Normal 10 2 9 2 2 2" xfId="50293"/>
    <cellStyle name="Normal 10 2 9 2 3" xfId="50294"/>
    <cellStyle name="Normal 10 2 9 3" xfId="50295"/>
    <cellStyle name="Normal 10 2 9 3 2" xfId="50296"/>
    <cellStyle name="Normal 10 2 9 4" xfId="50297"/>
    <cellStyle name="Normal 10 2 9 5" xfId="50298"/>
    <cellStyle name="Normal 10 2 9 6" xfId="50299"/>
    <cellStyle name="Normal 10 2 9 7" xfId="50300"/>
    <cellStyle name="Normal 10 2 9 8" xfId="50301"/>
    <cellStyle name="Normal 10 20" xfId="50302"/>
    <cellStyle name="Normal 10 21" xfId="50303"/>
    <cellStyle name="Normal 10 22" xfId="48933"/>
    <cellStyle name="Normal 10 3" xfId="50304"/>
    <cellStyle name="Normal 10 3 10" xfId="50305"/>
    <cellStyle name="Normal 10 3 10 2" xfId="50306"/>
    <cellStyle name="Normal 10 3 10 2 2" xfId="50307"/>
    <cellStyle name="Normal 10 3 10 2 2 2" xfId="50308"/>
    <cellStyle name="Normal 10 3 10 2 3" xfId="50309"/>
    <cellStyle name="Normal 10 3 10 3" xfId="50310"/>
    <cellStyle name="Normal 10 3 10 3 2" xfId="50311"/>
    <cellStyle name="Normal 10 3 10 4" xfId="50312"/>
    <cellStyle name="Normal 10 3 10 5" xfId="50313"/>
    <cellStyle name="Normal 10 3 11" xfId="50314"/>
    <cellStyle name="Normal 10 3 11 2" xfId="50315"/>
    <cellStyle name="Normal 10 3 11 2 2" xfId="50316"/>
    <cellStyle name="Normal 10 3 11 3" xfId="50317"/>
    <cellStyle name="Normal 10 3 11 4" xfId="50318"/>
    <cellStyle name="Normal 10 3 12" xfId="50319"/>
    <cellStyle name="Normal 10 3 12 2" xfId="50320"/>
    <cellStyle name="Normal 10 3 12 2 2" xfId="50321"/>
    <cellStyle name="Normal 10 3 12 3" xfId="50322"/>
    <cellStyle name="Normal 10 3 13" xfId="50323"/>
    <cellStyle name="Normal 10 3 13 2" xfId="50324"/>
    <cellStyle name="Normal 10 3 14" xfId="50325"/>
    <cellStyle name="Normal 10 3 14 2" xfId="50326"/>
    <cellStyle name="Normal 10 3 15" xfId="50327"/>
    <cellStyle name="Normal 10 3 16" xfId="50328"/>
    <cellStyle name="Normal 10 3 17" xfId="50329"/>
    <cellStyle name="Normal 10 3 18" xfId="50330"/>
    <cellStyle name="Normal 10 3 19" xfId="50331"/>
    <cellStyle name="Normal 10 3 2" xfId="50332"/>
    <cellStyle name="Normal 10 3 2 10" xfId="50333"/>
    <cellStyle name="Normal 10 3 2 10 2" xfId="50334"/>
    <cellStyle name="Normal 10 3 2 10 2 2" xfId="50335"/>
    <cellStyle name="Normal 10 3 2 10 3" xfId="50336"/>
    <cellStyle name="Normal 10 3 2 11" xfId="50337"/>
    <cellStyle name="Normal 10 3 2 11 2" xfId="50338"/>
    <cellStyle name="Normal 10 3 2 12" xfId="50339"/>
    <cellStyle name="Normal 10 3 2 12 2" xfId="50340"/>
    <cellStyle name="Normal 10 3 2 13" xfId="50341"/>
    <cellStyle name="Normal 10 3 2 14" xfId="50342"/>
    <cellStyle name="Normal 10 3 2 15" xfId="50343"/>
    <cellStyle name="Normal 10 3 2 16" xfId="50344"/>
    <cellStyle name="Normal 10 3 2 17" xfId="50345"/>
    <cellStyle name="Normal 10 3 2 18" xfId="50346"/>
    <cellStyle name="Normal 10 3 2 2" xfId="50347"/>
    <cellStyle name="Normal 10 3 2 2 10" xfId="50348"/>
    <cellStyle name="Normal 10 3 2 2 11" xfId="50349"/>
    <cellStyle name="Normal 10 3 2 2 12" xfId="50350"/>
    <cellStyle name="Normal 10 3 2 2 13" xfId="50351"/>
    <cellStyle name="Normal 10 3 2 2 14" xfId="50352"/>
    <cellStyle name="Normal 10 3 2 2 15" xfId="50353"/>
    <cellStyle name="Normal 10 3 2 2 2" xfId="50354"/>
    <cellStyle name="Normal 10 3 2 2 2 10" xfId="50355"/>
    <cellStyle name="Normal 10 3 2 2 2 11" xfId="50356"/>
    <cellStyle name="Normal 10 3 2 2 2 12" xfId="50357"/>
    <cellStyle name="Normal 10 3 2 2 2 2" xfId="50358"/>
    <cellStyle name="Normal 10 3 2 2 2 2 2" xfId="50359"/>
    <cellStyle name="Normal 10 3 2 2 2 2 2 2" xfId="50360"/>
    <cellStyle name="Normal 10 3 2 2 2 2 2 2 2" xfId="50361"/>
    <cellStyle name="Normal 10 3 2 2 2 2 2 3" xfId="50362"/>
    <cellStyle name="Normal 10 3 2 2 2 2 3" xfId="50363"/>
    <cellStyle name="Normal 10 3 2 2 2 2 3 2" xfId="50364"/>
    <cellStyle name="Normal 10 3 2 2 2 2 4" xfId="50365"/>
    <cellStyle name="Normal 10 3 2 2 2 2 5" xfId="50366"/>
    <cellStyle name="Normal 10 3 2 2 2 2 6" xfId="50367"/>
    <cellStyle name="Normal 10 3 2 2 2 2 7" xfId="50368"/>
    <cellStyle name="Normal 10 3 2 2 2 2 8" xfId="50369"/>
    <cellStyle name="Normal 10 3 2 2 2 3" xfId="50370"/>
    <cellStyle name="Normal 10 3 2 2 2 3 2" xfId="50371"/>
    <cellStyle name="Normal 10 3 2 2 2 3 2 2" xfId="50372"/>
    <cellStyle name="Normal 10 3 2 2 2 3 2 2 2" xfId="50373"/>
    <cellStyle name="Normal 10 3 2 2 2 3 2 3" xfId="50374"/>
    <cellStyle name="Normal 10 3 2 2 2 3 3" xfId="50375"/>
    <cellStyle name="Normal 10 3 2 2 2 3 3 2" xfId="50376"/>
    <cellStyle name="Normal 10 3 2 2 2 3 4" xfId="50377"/>
    <cellStyle name="Normal 10 3 2 2 2 3 5" xfId="50378"/>
    <cellStyle name="Normal 10 3 2 2 2 3 6" xfId="50379"/>
    <cellStyle name="Normal 10 3 2 2 2 3 7" xfId="50380"/>
    <cellStyle name="Normal 10 3 2 2 2 3 8" xfId="50381"/>
    <cellStyle name="Normal 10 3 2 2 2 4" xfId="50382"/>
    <cellStyle name="Normal 10 3 2 2 2 4 2" xfId="50383"/>
    <cellStyle name="Normal 10 3 2 2 2 4 2 2" xfId="50384"/>
    <cellStyle name="Normal 10 3 2 2 2 4 3" xfId="50385"/>
    <cellStyle name="Normal 10 3 2 2 2 5" xfId="50386"/>
    <cellStyle name="Normal 10 3 2 2 2 5 2" xfId="50387"/>
    <cellStyle name="Normal 10 3 2 2 2 6" xfId="50388"/>
    <cellStyle name="Normal 10 3 2 2 2 6 2" xfId="50389"/>
    <cellStyle name="Normal 10 3 2 2 2 7" xfId="50390"/>
    <cellStyle name="Normal 10 3 2 2 2 8" xfId="50391"/>
    <cellStyle name="Normal 10 3 2 2 2 9" xfId="50392"/>
    <cellStyle name="Normal 10 3 2 2 3" xfId="50393"/>
    <cellStyle name="Normal 10 3 2 2 3 10" xfId="50394"/>
    <cellStyle name="Normal 10 3 2 2 3 11" xfId="50395"/>
    <cellStyle name="Normal 10 3 2 2 3 12" xfId="50396"/>
    <cellStyle name="Normal 10 3 2 2 3 2" xfId="50397"/>
    <cellStyle name="Normal 10 3 2 2 3 2 2" xfId="50398"/>
    <cellStyle name="Normal 10 3 2 2 3 2 2 2" xfId="50399"/>
    <cellStyle name="Normal 10 3 2 2 3 2 2 2 2" xfId="50400"/>
    <cellStyle name="Normal 10 3 2 2 3 2 2 3" xfId="50401"/>
    <cellStyle name="Normal 10 3 2 2 3 2 3" xfId="50402"/>
    <cellStyle name="Normal 10 3 2 2 3 2 3 2" xfId="50403"/>
    <cellStyle name="Normal 10 3 2 2 3 2 4" xfId="50404"/>
    <cellStyle name="Normal 10 3 2 2 3 2 5" xfId="50405"/>
    <cellStyle name="Normal 10 3 2 2 3 2 6" xfId="50406"/>
    <cellStyle name="Normal 10 3 2 2 3 2 7" xfId="50407"/>
    <cellStyle name="Normal 10 3 2 2 3 2 8" xfId="50408"/>
    <cellStyle name="Normal 10 3 2 2 3 3" xfId="50409"/>
    <cellStyle name="Normal 10 3 2 2 3 3 2" xfId="50410"/>
    <cellStyle name="Normal 10 3 2 2 3 3 2 2" xfId="50411"/>
    <cellStyle name="Normal 10 3 2 2 3 3 2 2 2" xfId="50412"/>
    <cellStyle name="Normal 10 3 2 2 3 3 2 3" xfId="50413"/>
    <cellStyle name="Normal 10 3 2 2 3 3 3" xfId="50414"/>
    <cellStyle name="Normal 10 3 2 2 3 3 3 2" xfId="50415"/>
    <cellStyle name="Normal 10 3 2 2 3 3 4" xfId="50416"/>
    <cellStyle name="Normal 10 3 2 2 3 3 5" xfId="50417"/>
    <cellStyle name="Normal 10 3 2 2 3 3 6" xfId="50418"/>
    <cellStyle name="Normal 10 3 2 2 3 3 7" xfId="50419"/>
    <cellStyle name="Normal 10 3 2 2 3 3 8" xfId="50420"/>
    <cellStyle name="Normal 10 3 2 2 3 4" xfId="50421"/>
    <cellStyle name="Normal 10 3 2 2 3 4 2" xfId="50422"/>
    <cellStyle name="Normal 10 3 2 2 3 4 2 2" xfId="50423"/>
    <cellStyle name="Normal 10 3 2 2 3 4 3" xfId="50424"/>
    <cellStyle name="Normal 10 3 2 2 3 5" xfId="50425"/>
    <cellStyle name="Normal 10 3 2 2 3 5 2" xfId="50426"/>
    <cellStyle name="Normal 10 3 2 2 3 6" xfId="50427"/>
    <cellStyle name="Normal 10 3 2 2 3 6 2" xfId="50428"/>
    <cellStyle name="Normal 10 3 2 2 3 7" xfId="50429"/>
    <cellStyle name="Normal 10 3 2 2 3 8" xfId="50430"/>
    <cellStyle name="Normal 10 3 2 2 3 9" xfId="50431"/>
    <cellStyle name="Normal 10 3 2 2 4" xfId="50432"/>
    <cellStyle name="Normal 10 3 2 2 4 10" xfId="50433"/>
    <cellStyle name="Normal 10 3 2 2 4 11" xfId="50434"/>
    <cellStyle name="Normal 10 3 2 2 4 12" xfId="50435"/>
    <cellStyle name="Normal 10 3 2 2 4 2" xfId="50436"/>
    <cellStyle name="Normal 10 3 2 2 4 2 2" xfId="50437"/>
    <cellStyle name="Normal 10 3 2 2 4 2 2 2" xfId="50438"/>
    <cellStyle name="Normal 10 3 2 2 4 2 2 2 2" xfId="50439"/>
    <cellStyle name="Normal 10 3 2 2 4 2 2 3" xfId="50440"/>
    <cellStyle name="Normal 10 3 2 2 4 2 3" xfId="50441"/>
    <cellStyle name="Normal 10 3 2 2 4 2 3 2" xfId="50442"/>
    <cellStyle name="Normal 10 3 2 2 4 2 4" xfId="50443"/>
    <cellStyle name="Normal 10 3 2 2 4 2 5" xfId="50444"/>
    <cellStyle name="Normal 10 3 2 2 4 2 6" xfId="50445"/>
    <cellStyle name="Normal 10 3 2 2 4 2 7" xfId="50446"/>
    <cellStyle name="Normal 10 3 2 2 4 2 8" xfId="50447"/>
    <cellStyle name="Normal 10 3 2 2 4 3" xfId="50448"/>
    <cellStyle name="Normal 10 3 2 2 4 3 2" xfId="50449"/>
    <cellStyle name="Normal 10 3 2 2 4 3 2 2" xfId="50450"/>
    <cellStyle name="Normal 10 3 2 2 4 3 2 2 2" xfId="50451"/>
    <cellStyle name="Normal 10 3 2 2 4 3 2 3" xfId="50452"/>
    <cellStyle name="Normal 10 3 2 2 4 3 3" xfId="50453"/>
    <cellStyle name="Normal 10 3 2 2 4 3 3 2" xfId="50454"/>
    <cellStyle name="Normal 10 3 2 2 4 3 4" xfId="50455"/>
    <cellStyle name="Normal 10 3 2 2 4 3 5" xfId="50456"/>
    <cellStyle name="Normal 10 3 2 2 4 3 6" xfId="50457"/>
    <cellStyle name="Normal 10 3 2 2 4 3 7" xfId="50458"/>
    <cellStyle name="Normal 10 3 2 2 4 3 8" xfId="50459"/>
    <cellStyle name="Normal 10 3 2 2 4 4" xfId="50460"/>
    <cellStyle name="Normal 10 3 2 2 4 4 2" xfId="50461"/>
    <cellStyle name="Normal 10 3 2 2 4 4 2 2" xfId="50462"/>
    <cellStyle name="Normal 10 3 2 2 4 4 3" xfId="50463"/>
    <cellStyle name="Normal 10 3 2 2 4 5" xfId="50464"/>
    <cellStyle name="Normal 10 3 2 2 4 5 2" xfId="50465"/>
    <cellStyle name="Normal 10 3 2 2 4 6" xfId="50466"/>
    <cellStyle name="Normal 10 3 2 2 4 6 2" xfId="50467"/>
    <cellStyle name="Normal 10 3 2 2 4 7" xfId="50468"/>
    <cellStyle name="Normal 10 3 2 2 4 8" xfId="50469"/>
    <cellStyle name="Normal 10 3 2 2 4 9" xfId="50470"/>
    <cellStyle name="Normal 10 3 2 2 5" xfId="50471"/>
    <cellStyle name="Normal 10 3 2 2 5 2" xfId="50472"/>
    <cellStyle name="Normal 10 3 2 2 5 2 2" xfId="50473"/>
    <cellStyle name="Normal 10 3 2 2 5 2 2 2" xfId="50474"/>
    <cellStyle name="Normal 10 3 2 2 5 2 3" xfId="50475"/>
    <cellStyle name="Normal 10 3 2 2 5 3" xfId="50476"/>
    <cellStyle name="Normal 10 3 2 2 5 3 2" xfId="50477"/>
    <cellStyle name="Normal 10 3 2 2 5 4" xfId="50478"/>
    <cellStyle name="Normal 10 3 2 2 5 5" xfId="50479"/>
    <cellStyle name="Normal 10 3 2 2 5 6" xfId="50480"/>
    <cellStyle name="Normal 10 3 2 2 5 7" xfId="50481"/>
    <cellStyle name="Normal 10 3 2 2 5 8" xfId="50482"/>
    <cellStyle name="Normal 10 3 2 2 6" xfId="50483"/>
    <cellStyle name="Normal 10 3 2 2 6 2" xfId="50484"/>
    <cellStyle name="Normal 10 3 2 2 6 2 2" xfId="50485"/>
    <cellStyle name="Normal 10 3 2 2 6 2 2 2" xfId="50486"/>
    <cellStyle name="Normal 10 3 2 2 6 2 3" xfId="50487"/>
    <cellStyle name="Normal 10 3 2 2 6 3" xfId="50488"/>
    <cellStyle name="Normal 10 3 2 2 6 3 2" xfId="50489"/>
    <cellStyle name="Normal 10 3 2 2 6 4" xfId="50490"/>
    <cellStyle name="Normal 10 3 2 2 6 5" xfId="50491"/>
    <cellStyle name="Normal 10 3 2 2 6 6" xfId="50492"/>
    <cellStyle name="Normal 10 3 2 2 6 7" xfId="50493"/>
    <cellStyle name="Normal 10 3 2 2 6 8" xfId="50494"/>
    <cellStyle name="Normal 10 3 2 2 7" xfId="50495"/>
    <cellStyle name="Normal 10 3 2 2 7 2" xfId="50496"/>
    <cellStyle name="Normal 10 3 2 2 7 2 2" xfId="50497"/>
    <cellStyle name="Normal 10 3 2 2 7 3" xfId="50498"/>
    <cellStyle name="Normal 10 3 2 2 8" xfId="50499"/>
    <cellStyle name="Normal 10 3 2 2 8 2" xfId="50500"/>
    <cellStyle name="Normal 10 3 2 2 9" xfId="50501"/>
    <cellStyle name="Normal 10 3 2 2 9 2" xfId="50502"/>
    <cellStyle name="Normal 10 3 2 3" xfId="50503"/>
    <cellStyle name="Normal 10 3 2 3 10" xfId="50504"/>
    <cellStyle name="Normal 10 3 2 3 11" xfId="50505"/>
    <cellStyle name="Normal 10 3 2 3 12" xfId="50506"/>
    <cellStyle name="Normal 10 3 2 3 2" xfId="50507"/>
    <cellStyle name="Normal 10 3 2 3 2 2" xfId="50508"/>
    <cellStyle name="Normal 10 3 2 3 2 2 2" xfId="50509"/>
    <cellStyle name="Normal 10 3 2 3 2 2 2 2" xfId="50510"/>
    <cellStyle name="Normal 10 3 2 3 2 2 3" xfId="50511"/>
    <cellStyle name="Normal 10 3 2 3 2 3" xfId="50512"/>
    <cellStyle name="Normal 10 3 2 3 2 3 2" xfId="50513"/>
    <cellStyle name="Normal 10 3 2 3 2 4" xfId="50514"/>
    <cellStyle name="Normal 10 3 2 3 2 5" xfId="50515"/>
    <cellStyle name="Normal 10 3 2 3 2 6" xfId="50516"/>
    <cellStyle name="Normal 10 3 2 3 2 7" xfId="50517"/>
    <cellStyle name="Normal 10 3 2 3 2 8" xfId="50518"/>
    <cellStyle name="Normal 10 3 2 3 3" xfId="50519"/>
    <cellStyle name="Normal 10 3 2 3 3 2" xfId="50520"/>
    <cellStyle name="Normal 10 3 2 3 3 2 2" xfId="50521"/>
    <cellStyle name="Normal 10 3 2 3 3 2 2 2" xfId="50522"/>
    <cellStyle name="Normal 10 3 2 3 3 2 3" xfId="50523"/>
    <cellStyle name="Normal 10 3 2 3 3 3" xfId="50524"/>
    <cellStyle name="Normal 10 3 2 3 3 3 2" xfId="50525"/>
    <cellStyle name="Normal 10 3 2 3 3 4" xfId="50526"/>
    <cellStyle name="Normal 10 3 2 3 3 5" xfId="50527"/>
    <cellStyle name="Normal 10 3 2 3 3 6" xfId="50528"/>
    <cellStyle name="Normal 10 3 2 3 3 7" xfId="50529"/>
    <cellStyle name="Normal 10 3 2 3 3 8" xfId="50530"/>
    <cellStyle name="Normal 10 3 2 3 4" xfId="50531"/>
    <cellStyle name="Normal 10 3 2 3 4 2" xfId="50532"/>
    <cellStyle name="Normal 10 3 2 3 4 2 2" xfId="50533"/>
    <cellStyle name="Normal 10 3 2 3 4 3" xfId="50534"/>
    <cellStyle name="Normal 10 3 2 3 5" xfId="50535"/>
    <cellStyle name="Normal 10 3 2 3 5 2" xfId="50536"/>
    <cellStyle name="Normal 10 3 2 3 6" xfId="50537"/>
    <cellStyle name="Normal 10 3 2 3 6 2" xfId="50538"/>
    <cellStyle name="Normal 10 3 2 3 7" xfId="50539"/>
    <cellStyle name="Normal 10 3 2 3 8" xfId="50540"/>
    <cellStyle name="Normal 10 3 2 3 9" xfId="50541"/>
    <cellStyle name="Normal 10 3 2 4" xfId="50542"/>
    <cellStyle name="Normal 10 3 2 4 10" xfId="50543"/>
    <cellStyle name="Normal 10 3 2 4 11" xfId="50544"/>
    <cellStyle name="Normal 10 3 2 4 12" xfId="50545"/>
    <cellStyle name="Normal 10 3 2 4 2" xfId="50546"/>
    <cellStyle name="Normal 10 3 2 4 2 2" xfId="50547"/>
    <cellStyle name="Normal 10 3 2 4 2 2 2" xfId="50548"/>
    <cellStyle name="Normal 10 3 2 4 2 2 2 2" xfId="50549"/>
    <cellStyle name="Normal 10 3 2 4 2 2 3" xfId="50550"/>
    <cellStyle name="Normal 10 3 2 4 2 3" xfId="50551"/>
    <cellStyle name="Normal 10 3 2 4 2 3 2" xfId="50552"/>
    <cellStyle name="Normal 10 3 2 4 2 4" xfId="50553"/>
    <cellStyle name="Normal 10 3 2 4 2 5" xfId="50554"/>
    <cellStyle name="Normal 10 3 2 4 2 6" xfId="50555"/>
    <cellStyle name="Normal 10 3 2 4 2 7" xfId="50556"/>
    <cellStyle name="Normal 10 3 2 4 2 8" xfId="50557"/>
    <cellStyle name="Normal 10 3 2 4 3" xfId="50558"/>
    <cellStyle name="Normal 10 3 2 4 3 2" xfId="50559"/>
    <cellStyle name="Normal 10 3 2 4 3 2 2" xfId="50560"/>
    <cellStyle name="Normal 10 3 2 4 3 2 2 2" xfId="50561"/>
    <cellStyle name="Normal 10 3 2 4 3 2 3" xfId="50562"/>
    <cellStyle name="Normal 10 3 2 4 3 3" xfId="50563"/>
    <cellStyle name="Normal 10 3 2 4 3 3 2" xfId="50564"/>
    <cellStyle name="Normal 10 3 2 4 3 4" xfId="50565"/>
    <cellStyle name="Normal 10 3 2 4 3 5" xfId="50566"/>
    <cellStyle name="Normal 10 3 2 4 3 6" xfId="50567"/>
    <cellStyle name="Normal 10 3 2 4 3 7" xfId="50568"/>
    <cellStyle name="Normal 10 3 2 4 3 8" xfId="50569"/>
    <cellStyle name="Normal 10 3 2 4 4" xfId="50570"/>
    <cellStyle name="Normal 10 3 2 4 4 2" xfId="50571"/>
    <cellStyle name="Normal 10 3 2 4 4 2 2" xfId="50572"/>
    <cellStyle name="Normal 10 3 2 4 4 3" xfId="50573"/>
    <cellStyle name="Normal 10 3 2 4 5" xfId="50574"/>
    <cellStyle name="Normal 10 3 2 4 5 2" xfId="50575"/>
    <cellStyle name="Normal 10 3 2 4 6" xfId="50576"/>
    <cellStyle name="Normal 10 3 2 4 6 2" xfId="50577"/>
    <cellStyle name="Normal 10 3 2 4 7" xfId="50578"/>
    <cellStyle name="Normal 10 3 2 4 8" xfId="50579"/>
    <cellStyle name="Normal 10 3 2 4 9" xfId="50580"/>
    <cellStyle name="Normal 10 3 2 5" xfId="50581"/>
    <cellStyle name="Normal 10 3 2 5 10" xfId="50582"/>
    <cellStyle name="Normal 10 3 2 5 11" xfId="50583"/>
    <cellStyle name="Normal 10 3 2 5 12" xfId="50584"/>
    <cellStyle name="Normal 10 3 2 5 2" xfId="50585"/>
    <cellStyle name="Normal 10 3 2 5 2 2" xfId="50586"/>
    <cellStyle name="Normal 10 3 2 5 2 2 2" xfId="50587"/>
    <cellStyle name="Normal 10 3 2 5 2 2 2 2" xfId="50588"/>
    <cellStyle name="Normal 10 3 2 5 2 2 3" xfId="50589"/>
    <cellStyle name="Normal 10 3 2 5 2 3" xfId="50590"/>
    <cellStyle name="Normal 10 3 2 5 2 3 2" xfId="50591"/>
    <cellStyle name="Normal 10 3 2 5 2 4" xfId="50592"/>
    <cellStyle name="Normal 10 3 2 5 2 5" xfId="50593"/>
    <cellStyle name="Normal 10 3 2 5 2 6" xfId="50594"/>
    <cellStyle name="Normal 10 3 2 5 2 7" xfId="50595"/>
    <cellStyle name="Normal 10 3 2 5 2 8" xfId="50596"/>
    <cellStyle name="Normal 10 3 2 5 3" xfId="50597"/>
    <cellStyle name="Normal 10 3 2 5 3 2" xfId="50598"/>
    <cellStyle name="Normal 10 3 2 5 3 2 2" xfId="50599"/>
    <cellStyle name="Normal 10 3 2 5 3 2 2 2" xfId="50600"/>
    <cellStyle name="Normal 10 3 2 5 3 2 3" xfId="50601"/>
    <cellStyle name="Normal 10 3 2 5 3 3" xfId="50602"/>
    <cellStyle name="Normal 10 3 2 5 3 3 2" xfId="50603"/>
    <cellStyle name="Normal 10 3 2 5 3 4" xfId="50604"/>
    <cellStyle name="Normal 10 3 2 5 3 5" xfId="50605"/>
    <cellStyle name="Normal 10 3 2 5 3 6" xfId="50606"/>
    <cellStyle name="Normal 10 3 2 5 3 7" xfId="50607"/>
    <cellStyle name="Normal 10 3 2 5 3 8" xfId="50608"/>
    <cellStyle name="Normal 10 3 2 5 4" xfId="50609"/>
    <cellStyle name="Normal 10 3 2 5 4 2" xfId="50610"/>
    <cellStyle name="Normal 10 3 2 5 4 2 2" xfId="50611"/>
    <cellStyle name="Normal 10 3 2 5 4 3" xfId="50612"/>
    <cellStyle name="Normal 10 3 2 5 5" xfId="50613"/>
    <cellStyle name="Normal 10 3 2 5 5 2" xfId="50614"/>
    <cellStyle name="Normal 10 3 2 5 6" xfId="50615"/>
    <cellStyle name="Normal 10 3 2 5 6 2" xfId="50616"/>
    <cellStyle name="Normal 10 3 2 5 7" xfId="50617"/>
    <cellStyle name="Normal 10 3 2 5 8" xfId="50618"/>
    <cellStyle name="Normal 10 3 2 5 9" xfId="50619"/>
    <cellStyle name="Normal 10 3 2 6" xfId="50620"/>
    <cellStyle name="Normal 10 3 2 6 2" xfId="50621"/>
    <cellStyle name="Normal 10 3 2 6 2 2" xfId="50622"/>
    <cellStyle name="Normal 10 3 2 6 2 2 2" xfId="50623"/>
    <cellStyle name="Normal 10 3 2 6 2 3" xfId="50624"/>
    <cellStyle name="Normal 10 3 2 6 3" xfId="50625"/>
    <cellStyle name="Normal 10 3 2 6 3 2" xfId="50626"/>
    <cellStyle name="Normal 10 3 2 6 4" xfId="50627"/>
    <cellStyle name="Normal 10 3 2 6 5" xfId="50628"/>
    <cellStyle name="Normal 10 3 2 6 6" xfId="50629"/>
    <cellStyle name="Normal 10 3 2 6 7" xfId="50630"/>
    <cellStyle name="Normal 10 3 2 6 8" xfId="50631"/>
    <cellStyle name="Normal 10 3 2 7" xfId="50632"/>
    <cellStyle name="Normal 10 3 2 7 2" xfId="50633"/>
    <cellStyle name="Normal 10 3 2 7 2 2" xfId="50634"/>
    <cellStyle name="Normal 10 3 2 7 2 2 2" xfId="50635"/>
    <cellStyle name="Normal 10 3 2 7 2 3" xfId="50636"/>
    <cellStyle name="Normal 10 3 2 7 3" xfId="50637"/>
    <cellStyle name="Normal 10 3 2 7 3 2" xfId="50638"/>
    <cellStyle name="Normal 10 3 2 7 4" xfId="50639"/>
    <cellStyle name="Normal 10 3 2 7 5" xfId="50640"/>
    <cellStyle name="Normal 10 3 2 7 6" xfId="50641"/>
    <cellStyle name="Normal 10 3 2 7 7" xfId="50642"/>
    <cellStyle name="Normal 10 3 2 7 8" xfId="50643"/>
    <cellStyle name="Normal 10 3 2 8" xfId="50644"/>
    <cellStyle name="Normal 10 3 2 8 2" xfId="50645"/>
    <cellStyle name="Normal 10 3 2 8 2 2" xfId="50646"/>
    <cellStyle name="Normal 10 3 2 8 2 2 2" xfId="50647"/>
    <cellStyle name="Normal 10 3 2 8 2 3" xfId="50648"/>
    <cellStyle name="Normal 10 3 2 8 3" xfId="50649"/>
    <cellStyle name="Normal 10 3 2 8 3 2" xfId="50650"/>
    <cellStyle name="Normal 10 3 2 8 4" xfId="50651"/>
    <cellStyle name="Normal 10 3 2 8 5" xfId="50652"/>
    <cellStyle name="Normal 10 3 2 9" xfId="50653"/>
    <cellStyle name="Normal 10 3 2 9 2" xfId="50654"/>
    <cellStyle name="Normal 10 3 2 9 2 2" xfId="50655"/>
    <cellStyle name="Normal 10 3 2 9 2 2 2" xfId="50656"/>
    <cellStyle name="Normal 10 3 2 9 2 3" xfId="50657"/>
    <cellStyle name="Normal 10 3 2 9 3" xfId="50658"/>
    <cellStyle name="Normal 10 3 2 9 3 2" xfId="50659"/>
    <cellStyle name="Normal 10 3 2 9 4" xfId="50660"/>
    <cellStyle name="Normal 10 3 2 9 5" xfId="50661"/>
    <cellStyle name="Normal 10 3 20" xfId="50662"/>
    <cellStyle name="Normal 10 3 3" xfId="50663"/>
    <cellStyle name="Normal 10 3 3 10" xfId="50664"/>
    <cellStyle name="Normal 10 3 3 11" xfId="50665"/>
    <cellStyle name="Normal 10 3 3 12" xfId="50666"/>
    <cellStyle name="Normal 10 3 3 13" xfId="50667"/>
    <cellStyle name="Normal 10 3 3 14" xfId="50668"/>
    <cellStyle name="Normal 10 3 3 15" xfId="50669"/>
    <cellStyle name="Normal 10 3 3 2" xfId="50670"/>
    <cellStyle name="Normal 10 3 3 2 10" xfId="50671"/>
    <cellStyle name="Normal 10 3 3 2 11" xfId="50672"/>
    <cellStyle name="Normal 10 3 3 2 12" xfId="50673"/>
    <cellStyle name="Normal 10 3 3 2 2" xfId="50674"/>
    <cellStyle name="Normal 10 3 3 2 2 2" xfId="50675"/>
    <cellStyle name="Normal 10 3 3 2 2 2 2" xfId="50676"/>
    <cellStyle name="Normal 10 3 3 2 2 2 2 2" xfId="50677"/>
    <cellStyle name="Normal 10 3 3 2 2 2 3" xfId="50678"/>
    <cellStyle name="Normal 10 3 3 2 2 3" xfId="50679"/>
    <cellStyle name="Normal 10 3 3 2 2 3 2" xfId="50680"/>
    <cellStyle name="Normal 10 3 3 2 2 4" xfId="50681"/>
    <cellStyle name="Normal 10 3 3 2 2 5" xfId="50682"/>
    <cellStyle name="Normal 10 3 3 2 2 6" xfId="50683"/>
    <cellStyle name="Normal 10 3 3 2 2 7" xfId="50684"/>
    <cellStyle name="Normal 10 3 3 2 2 8" xfId="50685"/>
    <cellStyle name="Normal 10 3 3 2 3" xfId="50686"/>
    <cellStyle name="Normal 10 3 3 2 3 2" xfId="50687"/>
    <cellStyle name="Normal 10 3 3 2 3 2 2" xfId="50688"/>
    <cellStyle name="Normal 10 3 3 2 3 2 2 2" xfId="50689"/>
    <cellStyle name="Normal 10 3 3 2 3 2 3" xfId="50690"/>
    <cellStyle name="Normal 10 3 3 2 3 3" xfId="50691"/>
    <cellStyle name="Normal 10 3 3 2 3 3 2" xfId="50692"/>
    <cellStyle name="Normal 10 3 3 2 3 4" xfId="50693"/>
    <cellStyle name="Normal 10 3 3 2 3 5" xfId="50694"/>
    <cellStyle name="Normal 10 3 3 2 3 6" xfId="50695"/>
    <cellStyle name="Normal 10 3 3 2 3 7" xfId="50696"/>
    <cellStyle name="Normal 10 3 3 2 3 8" xfId="50697"/>
    <cellStyle name="Normal 10 3 3 2 4" xfId="50698"/>
    <cellStyle name="Normal 10 3 3 2 4 2" xfId="50699"/>
    <cellStyle name="Normal 10 3 3 2 4 2 2" xfId="50700"/>
    <cellStyle name="Normal 10 3 3 2 4 3" xfId="50701"/>
    <cellStyle name="Normal 10 3 3 2 5" xfId="50702"/>
    <cellStyle name="Normal 10 3 3 2 5 2" xfId="50703"/>
    <cellStyle name="Normal 10 3 3 2 6" xfId="50704"/>
    <cellStyle name="Normal 10 3 3 2 6 2" xfId="50705"/>
    <cellStyle name="Normal 10 3 3 2 7" xfId="50706"/>
    <cellStyle name="Normal 10 3 3 2 8" xfId="50707"/>
    <cellStyle name="Normal 10 3 3 2 9" xfId="50708"/>
    <cellStyle name="Normal 10 3 3 3" xfId="50709"/>
    <cellStyle name="Normal 10 3 3 3 10" xfId="50710"/>
    <cellStyle name="Normal 10 3 3 3 11" xfId="50711"/>
    <cellStyle name="Normal 10 3 3 3 12" xfId="50712"/>
    <cellStyle name="Normal 10 3 3 3 2" xfId="50713"/>
    <cellStyle name="Normal 10 3 3 3 2 2" xfId="50714"/>
    <cellStyle name="Normal 10 3 3 3 2 2 2" xfId="50715"/>
    <cellStyle name="Normal 10 3 3 3 2 2 2 2" xfId="50716"/>
    <cellStyle name="Normal 10 3 3 3 2 2 3" xfId="50717"/>
    <cellStyle name="Normal 10 3 3 3 2 3" xfId="50718"/>
    <cellStyle name="Normal 10 3 3 3 2 3 2" xfId="50719"/>
    <cellStyle name="Normal 10 3 3 3 2 4" xfId="50720"/>
    <cellStyle name="Normal 10 3 3 3 2 5" xfId="50721"/>
    <cellStyle name="Normal 10 3 3 3 2 6" xfId="50722"/>
    <cellStyle name="Normal 10 3 3 3 2 7" xfId="50723"/>
    <cellStyle name="Normal 10 3 3 3 2 8" xfId="50724"/>
    <cellStyle name="Normal 10 3 3 3 3" xfId="50725"/>
    <cellStyle name="Normal 10 3 3 3 3 2" xfId="50726"/>
    <cellStyle name="Normal 10 3 3 3 3 2 2" xfId="50727"/>
    <cellStyle name="Normal 10 3 3 3 3 2 2 2" xfId="50728"/>
    <cellStyle name="Normal 10 3 3 3 3 2 3" xfId="50729"/>
    <cellStyle name="Normal 10 3 3 3 3 3" xfId="50730"/>
    <cellStyle name="Normal 10 3 3 3 3 3 2" xfId="50731"/>
    <cellStyle name="Normal 10 3 3 3 3 4" xfId="50732"/>
    <cellStyle name="Normal 10 3 3 3 3 5" xfId="50733"/>
    <cellStyle name="Normal 10 3 3 3 3 6" xfId="50734"/>
    <cellStyle name="Normal 10 3 3 3 3 7" xfId="50735"/>
    <cellStyle name="Normal 10 3 3 3 3 8" xfId="50736"/>
    <cellStyle name="Normal 10 3 3 3 4" xfId="50737"/>
    <cellStyle name="Normal 10 3 3 3 4 2" xfId="50738"/>
    <cellStyle name="Normal 10 3 3 3 4 2 2" xfId="50739"/>
    <cellStyle name="Normal 10 3 3 3 4 3" xfId="50740"/>
    <cellStyle name="Normal 10 3 3 3 5" xfId="50741"/>
    <cellStyle name="Normal 10 3 3 3 5 2" xfId="50742"/>
    <cellStyle name="Normal 10 3 3 3 6" xfId="50743"/>
    <cellStyle name="Normal 10 3 3 3 6 2" xfId="50744"/>
    <cellStyle name="Normal 10 3 3 3 7" xfId="50745"/>
    <cellStyle name="Normal 10 3 3 3 8" xfId="50746"/>
    <cellStyle name="Normal 10 3 3 3 9" xfId="50747"/>
    <cellStyle name="Normal 10 3 3 4" xfId="50748"/>
    <cellStyle name="Normal 10 3 3 4 10" xfId="50749"/>
    <cellStyle name="Normal 10 3 3 4 11" xfId="50750"/>
    <cellStyle name="Normal 10 3 3 4 12" xfId="50751"/>
    <cellStyle name="Normal 10 3 3 4 2" xfId="50752"/>
    <cellStyle name="Normal 10 3 3 4 2 2" xfId="50753"/>
    <cellStyle name="Normal 10 3 3 4 2 2 2" xfId="50754"/>
    <cellStyle name="Normal 10 3 3 4 2 2 2 2" xfId="50755"/>
    <cellStyle name="Normal 10 3 3 4 2 2 3" xfId="50756"/>
    <cellStyle name="Normal 10 3 3 4 2 3" xfId="50757"/>
    <cellStyle name="Normal 10 3 3 4 2 3 2" xfId="50758"/>
    <cellStyle name="Normal 10 3 3 4 2 4" xfId="50759"/>
    <cellStyle name="Normal 10 3 3 4 2 5" xfId="50760"/>
    <cellStyle name="Normal 10 3 3 4 2 6" xfId="50761"/>
    <cellStyle name="Normal 10 3 3 4 2 7" xfId="50762"/>
    <cellStyle name="Normal 10 3 3 4 2 8" xfId="50763"/>
    <cellStyle name="Normal 10 3 3 4 3" xfId="50764"/>
    <cellStyle name="Normal 10 3 3 4 3 2" xfId="50765"/>
    <cellStyle name="Normal 10 3 3 4 3 2 2" xfId="50766"/>
    <cellStyle name="Normal 10 3 3 4 3 2 2 2" xfId="50767"/>
    <cellStyle name="Normal 10 3 3 4 3 2 3" xfId="50768"/>
    <cellStyle name="Normal 10 3 3 4 3 3" xfId="50769"/>
    <cellStyle name="Normal 10 3 3 4 3 3 2" xfId="50770"/>
    <cellStyle name="Normal 10 3 3 4 3 4" xfId="50771"/>
    <cellStyle name="Normal 10 3 3 4 3 5" xfId="50772"/>
    <cellStyle name="Normal 10 3 3 4 3 6" xfId="50773"/>
    <cellStyle name="Normal 10 3 3 4 3 7" xfId="50774"/>
    <cellStyle name="Normal 10 3 3 4 3 8" xfId="50775"/>
    <cellStyle name="Normal 10 3 3 4 4" xfId="50776"/>
    <cellStyle name="Normal 10 3 3 4 4 2" xfId="50777"/>
    <cellStyle name="Normal 10 3 3 4 4 2 2" xfId="50778"/>
    <cellStyle name="Normal 10 3 3 4 4 3" xfId="50779"/>
    <cellStyle name="Normal 10 3 3 4 5" xfId="50780"/>
    <cellStyle name="Normal 10 3 3 4 5 2" xfId="50781"/>
    <cellStyle name="Normal 10 3 3 4 6" xfId="50782"/>
    <cellStyle name="Normal 10 3 3 4 6 2" xfId="50783"/>
    <cellStyle name="Normal 10 3 3 4 7" xfId="50784"/>
    <cellStyle name="Normal 10 3 3 4 8" xfId="50785"/>
    <cellStyle name="Normal 10 3 3 4 9" xfId="50786"/>
    <cellStyle name="Normal 10 3 3 5" xfId="50787"/>
    <cellStyle name="Normal 10 3 3 5 2" xfId="50788"/>
    <cellStyle name="Normal 10 3 3 5 2 2" xfId="50789"/>
    <cellStyle name="Normal 10 3 3 5 2 2 2" xfId="50790"/>
    <cellStyle name="Normal 10 3 3 5 2 3" xfId="50791"/>
    <cellStyle name="Normal 10 3 3 5 3" xfId="50792"/>
    <cellStyle name="Normal 10 3 3 5 3 2" xfId="50793"/>
    <cellStyle name="Normal 10 3 3 5 4" xfId="50794"/>
    <cellStyle name="Normal 10 3 3 5 5" xfId="50795"/>
    <cellStyle name="Normal 10 3 3 5 6" xfId="50796"/>
    <cellStyle name="Normal 10 3 3 5 7" xfId="50797"/>
    <cellStyle name="Normal 10 3 3 5 8" xfId="50798"/>
    <cellStyle name="Normal 10 3 3 6" xfId="50799"/>
    <cellStyle name="Normal 10 3 3 6 2" xfId="50800"/>
    <cellStyle name="Normal 10 3 3 6 2 2" xfId="50801"/>
    <cellStyle name="Normal 10 3 3 6 2 2 2" xfId="50802"/>
    <cellStyle name="Normal 10 3 3 6 2 3" xfId="50803"/>
    <cellStyle name="Normal 10 3 3 6 3" xfId="50804"/>
    <cellStyle name="Normal 10 3 3 6 3 2" xfId="50805"/>
    <cellStyle name="Normal 10 3 3 6 4" xfId="50806"/>
    <cellStyle name="Normal 10 3 3 6 5" xfId="50807"/>
    <cellStyle name="Normal 10 3 3 6 6" xfId="50808"/>
    <cellStyle name="Normal 10 3 3 6 7" xfId="50809"/>
    <cellStyle name="Normal 10 3 3 6 8" xfId="50810"/>
    <cellStyle name="Normal 10 3 3 7" xfId="50811"/>
    <cellStyle name="Normal 10 3 3 7 2" xfId="50812"/>
    <cellStyle name="Normal 10 3 3 7 2 2" xfId="50813"/>
    <cellStyle name="Normal 10 3 3 7 3" xfId="50814"/>
    <cellStyle name="Normal 10 3 3 8" xfId="50815"/>
    <cellStyle name="Normal 10 3 3 8 2" xfId="50816"/>
    <cellStyle name="Normal 10 3 3 9" xfId="50817"/>
    <cellStyle name="Normal 10 3 3 9 2" xfId="50818"/>
    <cellStyle name="Normal 10 3 4" xfId="50819"/>
    <cellStyle name="Normal 10 3 4 10" xfId="50820"/>
    <cellStyle name="Normal 10 3 4 11" xfId="50821"/>
    <cellStyle name="Normal 10 3 4 12" xfId="50822"/>
    <cellStyle name="Normal 10 3 4 2" xfId="50823"/>
    <cellStyle name="Normal 10 3 4 2 2" xfId="50824"/>
    <cellStyle name="Normal 10 3 4 2 2 2" xfId="50825"/>
    <cellStyle name="Normal 10 3 4 2 2 2 2" xfId="50826"/>
    <cellStyle name="Normal 10 3 4 2 2 3" xfId="50827"/>
    <cellStyle name="Normal 10 3 4 2 3" xfId="50828"/>
    <cellStyle name="Normal 10 3 4 2 3 2" xfId="50829"/>
    <cellStyle name="Normal 10 3 4 2 4" xfId="50830"/>
    <cellStyle name="Normal 10 3 4 2 5" xfId="50831"/>
    <cellStyle name="Normal 10 3 4 2 6" xfId="50832"/>
    <cellStyle name="Normal 10 3 4 2 7" xfId="50833"/>
    <cellStyle name="Normal 10 3 4 2 8" xfId="50834"/>
    <cellStyle name="Normal 10 3 4 3" xfId="50835"/>
    <cellStyle name="Normal 10 3 4 3 2" xfId="50836"/>
    <cellStyle name="Normal 10 3 4 3 2 2" xfId="50837"/>
    <cellStyle name="Normal 10 3 4 3 2 2 2" xfId="50838"/>
    <cellStyle name="Normal 10 3 4 3 2 3" xfId="50839"/>
    <cellStyle name="Normal 10 3 4 3 3" xfId="50840"/>
    <cellStyle name="Normal 10 3 4 3 3 2" xfId="50841"/>
    <cellStyle name="Normal 10 3 4 3 4" xfId="50842"/>
    <cellStyle name="Normal 10 3 4 3 5" xfId="50843"/>
    <cellStyle name="Normal 10 3 4 3 6" xfId="50844"/>
    <cellStyle name="Normal 10 3 4 3 7" xfId="50845"/>
    <cellStyle name="Normal 10 3 4 3 8" xfId="50846"/>
    <cellStyle name="Normal 10 3 4 4" xfId="50847"/>
    <cellStyle name="Normal 10 3 4 4 2" xfId="50848"/>
    <cellStyle name="Normal 10 3 4 4 2 2" xfId="50849"/>
    <cellStyle name="Normal 10 3 4 4 3" xfId="50850"/>
    <cellStyle name="Normal 10 3 4 5" xfId="50851"/>
    <cellStyle name="Normal 10 3 4 5 2" xfId="50852"/>
    <cellStyle name="Normal 10 3 4 6" xfId="50853"/>
    <cellStyle name="Normal 10 3 4 6 2" xfId="50854"/>
    <cellStyle name="Normal 10 3 4 7" xfId="50855"/>
    <cellStyle name="Normal 10 3 4 8" xfId="50856"/>
    <cellStyle name="Normal 10 3 4 9" xfId="50857"/>
    <cellStyle name="Normal 10 3 5" xfId="50858"/>
    <cellStyle name="Normal 10 3 5 10" xfId="50859"/>
    <cellStyle name="Normal 10 3 5 11" xfId="50860"/>
    <cellStyle name="Normal 10 3 5 12" xfId="50861"/>
    <cellStyle name="Normal 10 3 5 2" xfId="50862"/>
    <cellStyle name="Normal 10 3 5 2 2" xfId="50863"/>
    <cellStyle name="Normal 10 3 5 2 2 2" xfId="50864"/>
    <cellStyle name="Normal 10 3 5 2 2 2 2" xfId="50865"/>
    <cellStyle name="Normal 10 3 5 2 2 3" xfId="50866"/>
    <cellStyle name="Normal 10 3 5 2 3" xfId="50867"/>
    <cellStyle name="Normal 10 3 5 2 3 2" xfId="50868"/>
    <cellStyle name="Normal 10 3 5 2 4" xfId="50869"/>
    <cellStyle name="Normal 10 3 5 2 5" xfId="50870"/>
    <cellStyle name="Normal 10 3 5 2 6" xfId="50871"/>
    <cellStyle name="Normal 10 3 5 2 7" xfId="50872"/>
    <cellStyle name="Normal 10 3 5 2 8" xfId="50873"/>
    <cellStyle name="Normal 10 3 5 3" xfId="50874"/>
    <cellStyle name="Normal 10 3 5 3 2" xfId="50875"/>
    <cellStyle name="Normal 10 3 5 3 2 2" xfId="50876"/>
    <cellStyle name="Normal 10 3 5 3 2 2 2" xfId="50877"/>
    <cellStyle name="Normal 10 3 5 3 2 3" xfId="50878"/>
    <cellStyle name="Normal 10 3 5 3 3" xfId="50879"/>
    <cellStyle name="Normal 10 3 5 3 3 2" xfId="50880"/>
    <cellStyle name="Normal 10 3 5 3 4" xfId="50881"/>
    <cellStyle name="Normal 10 3 5 3 5" xfId="50882"/>
    <cellStyle name="Normal 10 3 5 3 6" xfId="50883"/>
    <cellStyle name="Normal 10 3 5 3 7" xfId="50884"/>
    <cellStyle name="Normal 10 3 5 3 8" xfId="50885"/>
    <cellStyle name="Normal 10 3 5 4" xfId="50886"/>
    <cellStyle name="Normal 10 3 5 4 2" xfId="50887"/>
    <cellStyle name="Normal 10 3 5 4 2 2" xfId="50888"/>
    <cellStyle name="Normal 10 3 5 4 3" xfId="50889"/>
    <cellStyle name="Normal 10 3 5 5" xfId="50890"/>
    <cellStyle name="Normal 10 3 5 5 2" xfId="50891"/>
    <cellStyle name="Normal 10 3 5 6" xfId="50892"/>
    <cellStyle name="Normal 10 3 5 6 2" xfId="50893"/>
    <cellStyle name="Normal 10 3 5 7" xfId="50894"/>
    <cellStyle name="Normal 10 3 5 8" xfId="50895"/>
    <cellStyle name="Normal 10 3 5 9" xfId="50896"/>
    <cellStyle name="Normal 10 3 6" xfId="50897"/>
    <cellStyle name="Normal 10 3 6 10" xfId="50898"/>
    <cellStyle name="Normal 10 3 6 11" xfId="50899"/>
    <cellStyle name="Normal 10 3 6 12" xfId="50900"/>
    <cellStyle name="Normal 10 3 6 2" xfId="50901"/>
    <cellStyle name="Normal 10 3 6 2 2" xfId="50902"/>
    <cellStyle name="Normal 10 3 6 2 2 2" xfId="50903"/>
    <cellStyle name="Normal 10 3 6 2 2 2 2" xfId="50904"/>
    <cellStyle name="Normal 10 3 6 2 2 3" xfId="50905"/>
    <cellStyle name="Normal 10 3 6 2 3" xfId="50906"/>
    <cellStyle name="Normal 10 3 6 2 3 2" xfId="50907"/>
    <cellStyle name="Normal 10 3 6 2 4" xfId="50908"/>
    <cellStyle name="Normal 10 3 6 2 5" xfId="50909"/>
    <cellStyle name="Normal 10 3 6 2 6" xfId="50910"/>
    <cellStyle name="Normal 10 3 6 2 7" xfId="50911"/>
    <cellStyle name="Normal 10 3 6 2 8" xfId="50912"/>
    <cellStyle name="Normal 10 3 6 3" xfId="50913"/>
    <cellStyle name="Normal 10 3 6 3 2" xfId="50914"/>
    <cellStyle name="Normal 10 3 6 3 2 2" xfId="50915"/>
    <cellStyle name="Normal 10 3 6 3 2 2 2" xfId="50916"/>
    <cellStyle name="Normal 10 3 6 3 2 3" xfId="50917"/>
    <cellStyle name="Normal 10 3 6 3 3" xfId="50918"/>
    <cellStyle name="Normal 10 3 6 3 3 2" xfId="50919"/>
    <cellStyle name="Normal 10 3 6 3 4" xfId="50920"/>
    <cellStyle name="Normal 10 3 6 3 5" xfId="50921"/>
    <cellStyle name="Normal 10 3 6 3 6" xfId="50922"/>
    <cellStyle name="Normal 10 3 6 3 7" xfId="50923"/>
    <cellStyle name="Normal 10 3 6 3 8" xfId="50924"/>
    <cellStyle name="Normal 10 3 6 4" xfId="50925"/>
    <cellStyle name="Normal 10 3 6 4 2" xfId="50926"/>
    <cellStyle name="Normal 10 3 6 4 2 2" xfId="50927"/>
    <cellStyle name="Normal 10 3 6 4 3" xfId="50928"/>
    <cellStyle name="Normal 10 3 6 5" xfId="50929"/>
    <cellStyle name="Normal 10 3 6 5 2" xfId="50930"/>
    <cellStyle name="Normal 10 3 6 6" xfId="50931"/>
    <cellStyle name="Normal 10 3 6 6 2" xfId="50932"/>
    <cellStyle name="Normal 10 3 6 7" xfId="50933"/>
    <cellStyle name="Normal 10 3 6 8" xfId="50934"/>
    <cellStyle name="Normal 10 3 6 9" xfId="50935"/>
    <cellStyle name="Normal 10 3 7" xfId="50936"/>
    <cellStyle name="Normal 10 3 7 2" xfId="50937"/>
    <cellStyle name="Normal 10 3 7 2 2" xfId="50938"/>
    <cellStyle name="Normal 10 3 7 2 2 2" xfId="50939"/>
    <cellStyle name="Normal 10 3 7 2 3" xfId="50940"/>
    <cellStyle name="Normal 10 3 7 3" xfId="50941"/>
    <cellStyle name="Normal 10 3 7 3 2" xfId="50942"/>
    <cellStyle name="Normal 10 3 7 4" xfId="50943"/>
    <cellStyle name="Normal 10 3 7 5" xfId="50944"/>
    <cellStyle name="Normal 10 3 7 6" xfId="50945"/>
    <cellStyle name="Normal 10 3 7 7" xfId="50946"/>
    <cellStyle name="Normal 10 3 7 8" xfId="50947"/>
    <cellStyle name="Normal 10 3 8" xfId="50948"/>
    <cellStyle name="Normal 10 3 8 2" xfId="50949"/>
    <cellStyle name="Normal 10 3 8 2 2" xfId="50950"/>
    <cellStyle name="Normal 10 3 8 2 2 2" xfId="50951"/>
    <cellStyle name="Normal 10 3 8 2 3" xfId="50952"/>
    <cellStyle name="Normal 10 3 8 3" xfId="50953"/>
    <cellStyle name="Normal 10 3 8 3 2" xfId="50954"/>
    <cellStyle name="Normal 10 3 8 4" xfId="50955"/>
    <cellStyle name="Normal 10 3 8 5" xfId="50956"/>
    <cellStyle name="Normal 10 3 8 6" xfId="50957"/>
    <cellStyle name="Normal 10 3 8 7" xfId="50958"/>
    <cellStyle name="Normal 10 3 8 8" xfId="50959"/>
    <cellStyle name="Normal 10 3 9" xfId="50960"/>
    <cellStyle name="Normal 10 3 9 2" xfId="50961"/>
    <cellStyle name="Normal 10 3 9 2 2" xfId="50962"/>
    <cellStyle name="Normal 10 3 9 2 2 2" xfId="50963"/>
    <cellStyle name="Normal 10 3 9 2 3" xfId="50964"/>
    <cellStyle name="Normal 10 3 9 3" xfId="50965"/>
    <cellStyle name="Normal 10 3 9 3 2" xfId="50966"/>
    <cellStyle name="Normal 10 3 9 4" xfId="50967"/>
    <cellStyle name="Normal 10 3 9 5" xfId="50968"/>
    <cellStyle name="Normal 10 4" xfId="50969"/>
    <cellStyle name="Normal 10 4 10" xfId="50970"/>
    <cellStyle name="Normal 10 4 10 2" xfId="50971"/>
    <cellStyle name="Normal 10 4 10 2 2" xfId="50972"/>
    <cellStyle name="Normal 10 4 10 3" xfId="50973"/>
    <cellStyle name="Normal 10 4 11" xfId="50974"/>
    <cellStyle name="Normal 10 4 11 2" xfId="50975"/>
    <cellStyle name="Normal 10 4 12" xfId="50976"/>
    <cellStyle name="Normal 10 4 12 2" xfId="50977"/>
    <cellStyle name="Normal 10 4 13" xfId="50978"/>
    <cellStyle name="Normal 10 4 14" xfId="50979"/>
    <cellStyle name="Normal 10 4 15" xfId="50980"/>
    <cellStyle name="Normal 10 4 16" xfId="50981"/>
    <cellStyle name="Normal 10 4 17" xfId="50982"/>
    <cellStyle name="Normal 10 4 18" xfId="50983"/>
    <cellStyle name="Normal 10 4 2" xfId="50984"/>
    <cellStyle name="Normal 10 4 2 10" xfId="50985"/>
    <cellStyle name="Normal 10 4 2 11" xfId="50986"/>
    <cellStyle name="Normal 10 4 2 12" xfId="50987"/>
    <cellStyle name="Normal 10 4 2 13" xfId="50988"/>
    <cellStyle name="Normal 10 4 2 14" xfId="50989"/>
    <cellStyle name="Normal 10 4 2 15" xfId="50990"/>
    <cellStyle name="Normal 10 4 2 2" xfId="50991"/>
    <cellStyle name="Normal 10 4 2 2 10" xfId="50992"/>
    <cellStyle name="Normal 10 4 2 2 11" xfId="50993"/>
    <cellStyle name="Normal 10 4 2 2 12" xfId="50994"/>
    <cellStyle name="Normal 10 4 2 2 2" xfId="50995"/>
    <cellStyle name="Normal 10 4 2 2 2 2" xfId="50996"/>
    <cellStyle name="Normal 10 4 2 2 2 2 2" xfId="50997"/>
    <cellStyle name="Normal 10 4 2 2 2 2 2 2" xfId="50998"/>
    <cellStyle name="Normal 10 4 2 2 2 2 3" xfId="50999"/>
    <cellStyle name="Normal 10 4 2 2 2 3" xfId="51000"/>
    <cellStyle name="Normal 10 4 2 2 2 3 2" xfId="51001"/>
    <cellStyle name="Normal 10 4 2 2 2 4" xfId="51002"/>
    <cellStyle name="Normal 10 4 2 2 2 5" xfId="51003"/>
    <cellStyle name="Normal 10 4 2 2 2 6" xfId="51004"/>
    <cellStyle name="Normal 10 4 2 2 2 7" xfId="51005"/>
    <cellStyle name="Normal 10 4 2 2 2 8" xfId="51006"/>
    <cellStyle name="Normal 10 4 2 2 3" xfId="51007"/>
    <cellStyle name="Normal 10 4 2 2 3 2" xfId="51008"/>
    <cellStyle name="Normal 10 4 2 2 3 2 2" xfId="51009"/>
    <cellStyle name="Normal 10 4 2 2 3 2 2 2" xfId="51010"/>
    <cellStyle name="Normal 10 4 2 2 3 2 3" xfId="51011"/>
    <cellStyle name="Normal 10 4 2 2 3 3" xfId="51012"/>
    <cellStyle name="Normal 10 4 2 2 3 3 2" xfId="51013"/>
    <cellStyle name="Normal 10 4 2 2 3 4" xfId="51014"/>
    <cellStyle name="Normal 10 4 2 2 3 5" xfId="51015"/>
    <cellStyle name="Normal 10 4 2 2 3 6" xfId="51016"/>
    <cellStyle name="Normal 10 4 2 2 3 7" xfId="51017"/>
    <cellStyle name="Normal 10 4 2 2 3 8" xfId="51018"/>
    <cellStyle name="Normal 10 4 2 2 4" xfId="51019"/>
    <cellStyle name="Normal 10 4 2 2 4 2" xfId="51020"/>
    <cellStyle name="Normal 10 4 2 2 4 2 2" xfId="51021"/>
    <cellStyle name="Normal 10 4 2 2 4 3" xfId="51022"/>
    <cellStyle name="Normal 10 4 2 2 5" xfId="51023"/>
    <cellStyle name="Normal 10 4 2 2 5 2" xfId="51024"/>
    <cellStyle name="Normal 10 4 2 2 6" xfId="51025"/>
    <cellStyle name="Normal 10 4 2 2 6 2" xfId="51026"/>
    <cellStyle name="Normal 10 4 2 2 7" xfId="51027"/>
    <cellStyle name="Normal 10 4 2 2 8" xfId="51028"/>
    <cellStyle name="Normal 10 4 2 2 9" xfId="51029"/>
    <cellStyle name="Normal 10 4 2 3" xfId="51030"/>
    <cellStyle name="Normal 10 4 2 3 10" xfId="51031"/>
    <cellStyle name="Normal 10 4 2 3 11" xfId="51032"/>
    <cellStyle name="Normal 10 4 2 3 12" xfId="51033"/>
    <cellStyle name="Normal 10 4 2 3 2" xfId="51034"/>
    <cellStyle name="Normal 10 4 2 3 2 2" xfId="51035"/>
    <cellStyle name="Normal 10 4 2 3 2 2 2" xfId="51036"/>
    <cellStyle name="Normal 10 4 2 3 2 2 2 2" xfId="51037"/>
    <cellStyle name="Normal 10 4 2 3 2 2 3" xfId="51038"/>
    <cellStyle name="Normal 10 4 2 3 2 3" xfId="51039"/>
    <cellStyle name="Normal 10 4 2 3 2 3 2" xfId="51040"/>
    <cellStyle name="Normal 10 4 2 3 2 4" xfId="51041"/>
    <cellStyle name="Normal 10 4 2 3 2 5" xfId="51042"/>
    <cellStyle name="Normal 10 4 2 3 2 6" xfId="51043"/>
    <cellStyle name="Normal 10 4 2 3 2 7" xfId="51044"/>
    <cellStyle name="Normal 10 4 2 3 2 8" xfId="51045"/>
    <cellStyle name="Normal 10 4 2 3 3" xfId="51046"/>
    <cellStyle name="Normal 10 4 2 3 3 2" xfId="51047"/>
    <cellStyle name="Normal 10 4 2 3 3 2 2" xfId="51048"/>
    <cellStyle name="Normal 10 4 2 3 3 2 2 2" xfId="51049"/>
    <cellStyle name="Normal 10 4 2 3 3 2 3" xfId="51050"/>
    <cellStyle name="Normal 10 4 2 3 3 3" xfId="51051"/>
    <cellStyle name="Normal 10 4 2 3 3 3 2" xfId="51052"/>
    <cellStyle name="Normal 10 4 2 3 3 4" xfId="51053"/>
    <cellStyle name="Normal 10 4 2 3 3 5" xfId="51054"/>
    <cellStyle name="Normal 10 4 2 3 3 6" xfId="51055"/>
    <cellStyle name="Normal 10 4 2 3 3 7" xfId="51056"/>
    <cellStyle name="Normal 10 4 2 3 3 8" xfId="51057"/>
    <cellStyle name="Normal 10 4 2 3 4" xfId="51058"/>
    <cellStyle name="Normal 10 4 2 3 4 2" xfId="51059"/>
    <cellStyle name="Normal 10 4 2 3 4 2 2" xfId="51060"/>
    <cellStyle name="Normal 10 4 2 3 4 3" xfId="51061"/>
    <cellStyle name="Normal 10 4 2 3 5" xfId="51062"/>
    <cellStyle name="Normal 10 4 2 3 5 2" xfId="51063"/>
    <cellStyle name="Normal 10 4 2 3 6" xfId="51064"/>
    <cellStyle name="Normal 10 4 2 3 6 2" xfId="51065"/>
    <cellStyle name="Normal 10 4 2 3 7" xfId="51066"/>
    <cellStyle name="Normal 10 4 2 3 8" xfId="51067"/>
    <cellStyle name="Normal 10 4 2 3 9" xfId="51068"/>
    <cellStyle name="Normal 10 4 2 4" xfId="51069"/>
    <cellStyle name="Normal 10 4 2 4 10" xfId="51070"/>
    <cellStyle name="Normal 10 4 2 4 11" xfId="51071"/>
    <cellStyle name="Normal 10 4 2 4 12" xfId="51072"/>
    <cellStyle name="Normal 10 4 2 4 2" xfId="51073"/>
    <cellStyle name="Normal 10 4 2 4 2 2" xfId="51074"/>
    <cellStyle name="Normal 10 4 2 4 2 2 2" xfId="51075"/>
    <cellStyle name="Normal 10 4 2 4 2 2 2 2" xfId="51076"/>
    <cellStyle name="Normal 10 4 2 4 2 2 3" xfId="51077"/>
    <cellStyle name="Normal 10 4 2 4 2 3" xfId="51078"/>
    <cellStyle name="Normal 10 4 2 4 2 3 2" xfId="51079"/>
    <cellStyle name="Normal 10 4 2 4 2 4" xfId="51080"/>
    <cellStyle name="Normal 10 4 2 4 2 5" xfId="51081"/>
    <cellStyle name="Normal 10 4 2 4 2 6" xfId="51082"/>
    <cellStyle name="Normal 10 4 2 4 2 7" xfId="51083"/>
    <cellStyle name="Normal 10 4 2 4 2 8" xfId="51084"/>
    <cellStyle name="Normal 10 4 2 4 3" xfId="51085"/>
    <cellStyle name="Normal 10 4 2 4 3 2" xfId="51086"/>
    <cellStyle name="Normal 10 4 2 4 3 2 2" xfId="51087"/>
    <cellStyle name="Normal 10 4 2 4 3 2 2 2" xfId="51088"/>
    <cellStyle name="Normal 10 4 2 4 3 2 3" xfId="51089"/>
    <cellStyle name="Normal 10 4 2 4 3 3" xfId="51090"/>
    <cellStyle name="Normal 10 4 2 4 3 3 2" xfId="51091"/>
    <cellStyle name="Normal 10 4 2 4 3 4" xfId="51092"/>
    <cellStyle name="Normal 10 4 2 4 3 5" xfId="51093"/>
    <cellStyle name="Normal 10 4 2 4 3 6" xfId="51094"/>
    <cellStyle name="Normal 10 4 2 4 3 7" xfId="51095"/>
    <cellStyle name="Normal 10 4 2 4 3 8" xfId="51096"/>
    <cellStyle name="Normal 10 4 2 4 4" xfId="51097"/>
    <cellStyle name="Normal 10 4 2 4 4 2" xfId="51098"/>
    <cellStyle name="Normal 10 4 2 4 4 2 2" xfId="51099"/>
    <cellStyle name="Normal 10 4 2 4 4 3" xfId="51100"/>
    <cellStyle name="Normal 10 4 2 4 5" xfId="51101"/>
    <cellStyle name="Normal 10 4 2 4 5 2" xfId="51102"/>
    <cellStyle name="Normal 10 4 2 4 6" xfId="51103"/>
    <cellStyle name="Normal 10 4 2 4 6 2" xfId="51104"/>
    <cellStyle name="Normal 10 4 2 4 7" xfId="51105"/>
    <cellStyle name="Normal 10 4 2 4 8" xfId="51106"/>
    <cellStyle name="Normal 10 4 2 4 9" xfId="51107"/>
    <cellStyle name="Normal 10 4 2 5" xfId="51108"/>
    <cellStyle name="Normal 10 4 2 5 2" xfId="51109"/>
    <cellStyle name="Normal 10 4 2 5 2 2" xfId="51110"/>
    <cellStyle name="Normal 10 4 2 5 2 2 2" xfId="51111"/>
    <cellStyle name="Normal 10 4 2 5 2 3" xfId="51112"/>
    <cellStyle name="Normal 10 4 2 5 3" xfId="51113"/>
    <cellStyle name="Normal 10 4 2 5 3 2" xfId="51114"/>
    <cellStyle name="Normal 10 4 2 5 4" xfId="51115"/>
    <cellStyle name="Normal 10 4 2 5 5" xfId="51116"/>
    <cellStyle name="Normal 10 4 2 5 6" xfId="51117"/>
    <cellStyle name="Normal 10 4 2 5 7" xfId="51118"/>
    <cellStyle name="Normal 10 4 2 5 8" xfId="51119"/>
    <cellStyle name="Normal 10 4 2 6" xfId="51120"/>
    <cellStyle name="Normal 10 4 2 6 2" xfId="51121"/>
    <cellStyle name="Normal 10 4 2 6 2 2" xfId="51122"/>
    <cellStyle name="Normal 10 4 2 6 2 2 2" xfId="51123"/>
    <cellStyle name="Normal 10 4 2 6 2 3" xfId="51124"/>
    <cellStyle name="Normal 10 4 2 6 3" xfId="51125"/>
    <cellStyle name="Normal 10 4 2 6 3 2" xfId="51126"/>
    <cellStyle name="Normal 10 4 2 6 4" xfId="51127"/>
    <cellStyle name="Normal 10 4 2 6 5" xfId="51128"/>
    <cellStyle name="Normal 10 4 2 6 6" xfId="51129"/>
    <cellStyle name="Normal 10 4 2 6 7" xfId="51130"/>
    <cellStyle name="Normal 10 4 2 6 8" xfId="51131"/>
    <cellStyle name="Normal 10 4 2 7" xfId="51132"/>
    <cellStyle name="Normal 10 4 2 7 2" xfId="51133"/>
    <cellStyle name="Normal 10 4 2 7 2 2" xfId="51134"/>
    <cellStyle name="Normal 10 4 2 7 3" xfId="51135"/>
    <cellStyle name="Normal 10 4 2 8" xfId="51136"/>
    <cellStyle name="Normal 10 4 2 8 2" xfId="51137"/>
    <cellStyle name="Normal 10 4 2 9" xfId="51138"/>
    <cellStyle name="Normal 10 4 2 9 2" xfId="51139"/>
    <cellStyle name="Normal 10 4 3" xfId="51140"/>
    <cellStyle name="Normal 10 4 3 10" xfId="51141"/>
    <cellStyle name="Normal 10 4 3 11" xfId="51142"/>
    <cellStyle name="Normal 10 4 3 12" xfId="51143"/>
    <cellStyle name="Normal 10 4 3 2" xfId="51144"/>
    <cellStyle name="Normal 10 4 3 2 2" xfId="51145"/>
    <cellStyle name="Normal 10 4 3 2 2 2" xfId="51146"/>
    <cellStyle name="Normal 10 4 3 2 2 2 2" xfId="51147"/>
    <cellStyle name="Normal 10 4 3 2 2 3" xfId="51148"/>
    <cellStyle name="Normal 10 4 3 2 3" xfId="51149"/>
    <cellStyle name="Normal 10 4 3 2 3 2" xfId="51150"/>
    <cellStyle name="Normal 10 4 3 2 4" xfId="51151"/>
    <cellStyle name="Normal 10 4 3 2 5" xfId="51152"/>
    <cellStyle name="Normal 10 4 3 2 6" xfId="51153"/>
    <cellStyle name="Normal 10 4 3 2 7" xfId="51154"/>
    <cellStyle name="Normal 10 4 3 2 8" xfId="51155"/>
    <cellStyle name="Normal 10 4 3 3" xfId="51156"/>
    <cellStyle name="Normal 10 4 3 3 2" xfId="51157"/>
    <cellStyle name="Normal 10 4 3 3 2 2" xfId="51158"/>
    <cellStyle name="Normal 10 4 3 3 2 2 2" xfId="51159"/>
    <cellStyle name="Normal 10 4 3 3 2 3" xfId="51160"/>
    <cellStyle name="Normal 10 4 3 3 3" xfId="51161"/>
    <cellStyle name="Normal 10 4 3 3 3 2" xfId="51162"/>
    <cellStyle name="Normal 10 4 3 3 4" xfId="51163"/>
    <cellStyle name="Normal 10 4 3 3 5" xfId="51164"/>
    <cellStyle name="Normal 10 4 3 3 6" xfId="51165"/>
    <cellStyle name="Normal 10 4 3 3 7" xfId="51166"/>
    <cellStyle name="Normal 10 4 3 3 8" xfId="51167"/>
    <cellStyle name="Normal 10 4 3 4" xfId="51168"/>
    <cellStyle name="Normal 10 4 3 4 2" xfId="51169"/>
    <cellStyle name="Normal 10 4 3 4 2 2" xfId="51170"/>
    <cellStyle name="Normal 10 4 3 4 3" xfId="51171"/>
    <cellStyle name="Normal 10 4 3 5" xfId="51172"/>
    <cellStyle name="Normal 10 4 3 5 2" xfId="51173"/>
    <cellStyle name="Normal 10 4 3 6" xfId="51174"/>
    <cellStyle name="Normal 10 4 3 6 2" xfId="51175"/>
    <cellStyle name="Normal 10 4 3 7" xfId="51176"/>
    <cellStyle name="Normal 10 4 3 8" xfId="51177"/>
    <cellStyle name="Normal 10 4 3 9" xfId="51178"/>
    <cellStyle name="Normal 10 4 4" xfId="51179"/>
    <cellStyle name="Normal 10 4 4 10" xfId="51180"/>
    <cellStyle name="Normal 10 4 4 11" xfId="51181"/>
    <cellStyle name="Normal 10 4 4 12" xfId="51182"/>
    <cellStyle name="Normal 10 4 4 2" xfId="51183"/>
    <cellStyle name="Normal 10 4 4 2 2" xfId="51184"/>
    <cellStyle name="Normal 10 4 4 2 2 2" xfId="51185"/>
    <cellStyle name="Normal 10 4 4 2 2 2 2" xfId="51186"/>
    <cellStyle name="Normal 10 4 4 2 2 3" xfId="51187"/>
    <cellStyle name="Normal 10 4 4 2 3" xfId="51188"/>
    <cellStyle name="Normal 10 4 4 2 3 2" xfId="51189"/>
    <cellStyle name="Normal 10 4 4 2 4" xfId="51190"/>
    <cellStyle name="Normal 10 4 4 2 5" xfId="51191"/>
    <cellStyle name="Normal 10 4 4 2 6" xfId="51192"/>
    <cellStyle name="Normal 10 4 4 2 7" xfId="51193"/>
    <cellStyle name="Normal 10 4 4 2 8" xfId="51194"/>
    <cellStyle name="Normal 10 4 4 3" xfId="51195"/>
    <cellStyle name="Normal 10 4 4 3 2" xfId="51196"/>
    <cellStyle name="Normal 10 4 4 3 2 2" xfId="51197"/>
    <cellStyle name="Normal 10 4 4 3 2 2 2" xfId="51198"/>
    <cellStyle name="Normal 10 4 4 3 2 3" xfId="51199"/>
    <cellStyle name="Normal 10 4 4 3 3" xfId="51200"/>
    <cellStyle name="Normal 10 4 4 3 3 2" xfId="51201"/>
    <cellStyle name="Normal 10 4 4 3 4" xfId="51202"/>
    <cellStyle name="Normal 10 4 4 3 5" xfId="51203"/>
    <cellStyle name="Normal 10 4 4 3 6" xfId="51204"/>
    <cellStyle name="Normal 10 4 4 3 7" xfId="51205"/>
    <cellStyle name="Normal 10 4 4 3 8" xfId="51206"/>
    <cellStyle name="Normal 10 4 4 4" xfId="51207"/>
    <cellStyle name="Normal 10 4 4 4 2" xfId="51208"/>
    <cellStyle name="Normal 10 4 4 4 2 2" xfId="51209"/>
    <cellStyle name="Normal 10 4 4 4 3" xfId="51210"/>
    <cellStyle name="Normal 10 4 4 5" xfId="51211"/>
    <cellStyle name="Normal 10 4 4 5 2" xfId="51212"/>
    <cellStyle name="Normal 10 4 4 6" xfId="51213"/>
    <cellStyle name="Normal 10 4 4 6 2" xfId="51214"/>
    <cellStyle name="Normal 10 4 4 7" xfId="51215"/>
    <cellStyle name="Normal 10 4 4 8" xfId="51216"/>
    <cellStyle name="Normal 10 4 4 9" xfId="51217"/>
    <cellStyle name="Normal 10 4 5" xfId="51218"/>
    <cellStyle name="Normal 10 4 5 10" xfId="51219"/>
    <cellStyle name="Normal 10 4 5 11" xfId="51220"/>
    <cellStyle name="Normal 10 4 5 12" xfId="51221"/>
    <cellStyle name="Normal 10 4 5 2" xfId="51222"/>
    <cellStyle name="Normal 10 4 5 2 2" xfId="51223"/>
    <cellStyle name="Normal 10 4 5 2 2 2" xfId="51224"/>
    <cellStyle name="Normal 10 4 5 2 2 2 2" xfId="51225"/>
    <cellStyle name="Normal 10 4 5 2 2 3" xfId="51226"/>
    <cellStyle name="Normal 10 4 5 2 3" xfId="51227"/>
    <cellStyle name="Normal 10 4 5 2 3 2" xfId="51228"/>
    <cellStyle name="Normal 10 4 5 2 4" xfId="51229"/>
    <cellStyle name="Normal 10 4 5 2 5" xfId="51230"/>
    <cellStyle name="Normal 10 4 5 2 6" xfId="51231"/>
    <cellStyle name="Normal 10 4 5 2 7" xfId="51232"/>
    <cellStyle name="Normal 10 4 5 2 8" xfId="51233"/>
    <cellStyle name="Normal 10 4 5 3" xfId="51234"/>
    <cellStyle name="Normal 10 4 5 3 2" xfId="51235"/>
    <cellStyle name="Normal 10 4 5 3 2 2" xfId="51236"/>
    <cellStyle name="Normal 10 4 5 3 2 2 2" xfId="51237"/>
    <cellStyle name="Normal 10 4 5 3 2 3" xfId="51238"/>
    <cellStyle name="Normal 10 4 5 3 3" xfId="51239"/>
    <cellStyle name="Normal 10 4 5 3 3 2" xfId="51240"/>
    <cellStyle name="Normal 10 4 5 3 4" xfId="51241"/>
    <cellStyle name="Normal 10 4 5 3 5" xfId="51242"/>
    <cellStyle name="Normal 10 4 5 3 6" xfId="51243"/>
    <cellStyle name="Normal 10 4 5 3 7" xfId="51244"/>
    <cellStyle name="Normal 10 4 5 3 8" xfId="51245"/>
    <cellStyle name="Normal 10 4 5 4" xfId="51246"/>
    <cellStyle name="Normal 10 4 5 4 2" xfId="51247"/>
    <cellStyle name="Normal 10 4 5 4 2 2" xfId="51248"/>
    <cellStyle name="Normal 10 4 5 4 3" xfId="51249"/>
    <cellStyle name="Normal 10 4 5 5" xfId="51250"/>
    <cellStyle name="Normal 10 4 5 5 2" xfId="51251"/>
    <cellStyle name="Normal 10 4 5 6" xfId="51252"/>
    <cellStyle name="Normal 10 4 5 6 2" xfId="51253"/>
    <cellStyle name="Normal 10 4 5 7" xfId="51254"/>
    <cellStyle name="Normal 10 4 5 8" xfId="51255"/>
    <cellStyle name="Normal 10 4 5 9" xfId="51256"/>
    <cellStyle name="Normal 10 4 6" xfId="51257"/>
    <cellStyle name="Normal 10 4 6 2" xfId="51258"/>
    <cellStyle name="Normal 10 4 6 2 2" xfId="51259"/>
    <cellStyle name="Normal 10 4 6 2 2 2" xfId="51260"/>
    <cellStyle name="Normal 10 4 6 2 3" xfId="51261"/>
    <cellStyle name="Normal 10 4 6 3" xfId="51262"/>
    <cellStyle name="Normal 10 4 6 3 2" xfId="51263"/>
    <cellStyle name="Normal 10 4 6 4" xfId="51264"/>
    <cellStyle name="Normal 10 4 6 5" xfId="51265"/>
    <cellStyle name="Normal 10 4 6 6" xfId="51266"/>
    <cellStyle name="Normal 10 4 6 7" xfId="51267"/>
    <cellStyle name="Normal 10 4 6 8" xfId="51268"/>
    <cellStyle name="Normal 10 4 7" xfId="51269"/>
    <cellStyle name="Normal 10 4 7 2" xfId="51270"/>
    <cellStyle name="Normal 10 4 7 2 2" xfId="51271"/>
    <cellStyle name="Normal 10 4 7 2 2 2" xfId="51272"/>
    <cellStyle name="Normal 10 4 7 2 3" xfId="51273"/>
    <cellStyle name="Normal 10 4 7 3" xfId="51274"/>
    <cellStyle name="Normal 10 4 7 3 2" xfId="51275"/>
    <cellStyle name="Normal 10 4 7 4" xfId="51276"/>
    <cellStyle name="Normal 10 4 7 5" xfId="51277"/>
    <cellStyle name="Normal 10 4 7 6" xfId="51278"/>
    <cellStyle name="Normal 10 4 7 7" xfId="51279"/>
    <cellStyle name="Normal 10 4 7 8" xfId="51280"/>
    <cellStyle name="Normal 10 4 8" xfId="51281"/>
    <cellStyle name="Normal 10 4 8 2" xfId="51282"/>
    <cellStyle name="Normal 10 4 8 2 2" xfId="51283"/>
    <cellStyle name="Normal 10 4 8 2 2 2" xfId="51284"/>
    <cellStyle name="Normal 10 4 8 2 3" xfId="51285"/>
    <cellStyle name="Normal 10 4 8 3" xfId="51286"/>
    <cellStyle name="Normal 10 4 8 3 2" xfId="51287"/>
    <cellStyle name="Normal 10 4 8 4" xfId="51288"/>
    <cellStyle name="Normal 10 4 8 5" xfId="51289"/>
    <cellStyle name="Normal 10 4 9" xfId="51290"/>
    <cellStyle name="Normal 10 4 9 2" xfId="51291"/>
    <cellStyle name="Normal 10 4 9 2 2" xfId="51292"/>
    <cellStyle name="Normal 10 4 9 2 2 2" xfId="51293"/>
    <cellStyle name="Normal 10 4 9 2 3" xfId="51294"/>
    <cellStyle name="Normal 10 4 9 3" xfId="51295"/>
    <cellStyle name="Normal 10 4 9 3 2" xfId="51296"/>
    <cellStyle name="Normal 10 4 9 4" xfId="51297"/>
    <cellStyle name="Normal 10 4 9 5" xfId="51298"/>
    <cellStyle name="Normal 10 5" xfId="51299"/>
    <cellStyle name="Normal 10 5 10" xfId="51300"/>
    <cellStyle name="Normal 10 5 10 2" xfId="51301"/>
    <cellStyle name="Normal 10 5 11" xfId="51302"/>
    <cellStyle name="Normal 10 5 11 2" xfId="51303"/>
    <cellStyle name="Normal 10 5 12" xfId="51304"/>
    <cellStyle name="Normal 10 5 13" xfId="51305"/>
    <cellStyle name="Normal 10 5 14" xfId="51306"/>
    <cellStyle name="Normal 10 5 15" xfId="51307"/>
    <cellStyle name="Normal 10 5 16" xfId="51308"/>
    <cellStyle name="Normal 10 5 17" xfId="51309"/>
    <cellStyle name="Normal 10 5 2" xfId="51310"/>
    <cellStyle name="Normal 10 5 2 10" xfId="51311"/>
    <cellStyle name="Normal 10 5 2 11" xfId="51312"/>
    <cellStyle name="Normal 10 5 2 12" xfId="51313"/>
    <cellStyle name="Normal 10 5 2 2" xfId="51314"/>
    <cellStyle name="Normal 10 5 2 2 2" xfId="51315"/>
    <cellStyle name="Normal 10 5 2 2 2 2" xfId="51316"/>
    <cellStyle name="Normal 10 5 2 2 2 2 2" xfId="51317"/>
    <cellStyle name="Normal 10 5 2 2 2 3" xfId="51318"/>
    <cellStyle name="Normal 10 5 2 2 3" xfId="51319"/>
    <cellStyle name="Normal 10 5 2 2 3 2" xfId="51320"/>
    <cellStyle name="Normal 10 5 2 2 4" xfId="51321"/>
    <cellStyle name="Normal 10 5 2 2 5" xfId="51322"/>
    <cellStyle name="Normal 10 5 2 2 6" xfId="51323"/>
    <cellStyle name="Normal 10 5 2 2 7" xfId="51324"/>
    <cellStyle name="Normal 10 5 2 2 8" xfId="51325"/>
    <cellStyle name="Normal 10 5 2 3" xfId="51326"/>
    <cellStyle name="Normal 10 5 2 3 2" xfId="51327"/>
    <cellStyle name="Normal 10 5 2 3 2 2" xfId="51328"/>
    <cellStyle name="Normal 10 5 2 3 2 2 2" xfId="51329"/>
    <cellStyle name="Normal 10 5 2 3 2 3" xfId="51330"/>
    <cellStyle name="Normal 10 5 2 3 3" xfId="51331"/>
    <cellStyle name="Normal 10 5 2 3 3 2" xfId="51332"/>
    <cellStyle name="Normal 10 5 2 3 4" xfId="51333"/>
    <cellStyle name="Normal 10 5 2 3 5" xfId="51334"/>
    <cellStyle name="Normal 10 5 2 3 6" xfId="51335"/>
    <cellStyle name="Normal 10 5 2 3 7" xfId="51336"/>
    <cellStyle name="Normal 10 5 2 3 8" xfId="51337"/>
    <cellStyle name="Normal 10 5 2 4" xfId="51338"/>
    <cellStyle name="Normal 10 5 2 4 2" xfId="51339"/>
    <cellStyle name="Normal 10 5 2 4 2 2" xfId="51340"/>
    <cellStyle name="Normal 10 5 2 4 3" xfId="51341"/>
    <cellStyle name="Normal 10 5 2 5" xfId="51342"/>
    <cellStyle name="Normal 10 5 2 5 2" xfId="51343"/>
    <cellStyle name="Normal 10 5 2 6" xfId="51344"/>
    <cellStyle name="Normal 10 5 2 6 2" xfId="51345"/>
    <cellStyle name="Normal 10 5 2 7" xfId="51346"/>
    <cellStyle name="Normal 10 5 2 8" xfId="51347"/>
    <cellStyle name="Normal 10 5 2 9" xfId="51348"/>
    <cellStyle name="Normal 10 5 3" xfId="51349"/>
    <cellStyle name="Normal 10 5 3 10" xfId="51350"/>
    <cellStyle name="Normal 10 5 3 11" xfId="51351"/>
    <cellStyle name="Normal 10 5 3 12" xfId="51352"/>
    <cellStyle name="Normal 10 5 3 2" xfId="51353"/>
    <cellStyle name="Normal 10 5 3 2 2" xfId="51354"/>
    <cellStyle name="Normal 10 5 3 2 2 2" xfId="51355"/>
    <cellStyle name="Normal 10 5 3 2 2 2 2" xfId="51356"/>
    <cellStyle name="Normal 10 5 3 2 2 3" xfId="51357"/>
    <cellStyle name="Normal 10 5 3 2 3" xfId="51358"/>
    <cellStyle name="Normal 10 5 3 2 3 2" xfId="51359"/>
    <cellStyle name="Normal 10 5 3 2 4" xfId="51360"/>
    <cellStyle name="Normal 10 5 3 2 5" xfId="51361"/>
    <cellStyle name="Normal 10 5 3 2 6" xfId="51362"/>
    <cellStyle name="Normal 10 5 3 2 7" xfId="51363"/>
    <cellStyle name="Normal 10 5 3 2 8" xfId="51364"/>
    <cellStyle name="Normal 10 5 3 3" xfId="51365"/>
    <cellStyle name="Normal 10 5 3 3 2" xfId="51366"/>
    <cellStyle name="Normal 10 5 3 3 2 2" xfId="51367"/>
    <cellStyle name="Normal 10 5 3 3 2 2 2" xfId="51368"/>
    <cellStyle name="Normal 10 5 3 3 2 3" xfId="51369"/>
    <cellStyle name="Normal 10 5 3 3 3" xfId="51370"/>
    <cellStyle name="Normal 10 5 3 3 3 2" xfId="51371"/>
    <cellStyle name="Normal 10 5 3 3 4" xfId="51372"/>
    <cellStyle name="Normal 10 5 3 3 5" xfId="51373"/>
    <cellStyle name="Normal 10 5 3 3 6" xfId="51374"/>
    <cellStyle name="Normal 10 5 3 3 7" xfId="51375"/>
    <cellStyle name="Normal 10 5 3 3 8" xfId="51376"/>
    <cellStyle name="Normal 10 5 3 4" xfId="51377"/>
    <cellStyle name="Normal 10 5 3 4 2" xfId="51378"/>
    <cellStyle name="Normal 10 5 3 4 2 2" xfId="51379"/>
    <cellStyle name="Normal 10 5 3 4 3" xfId="51380"/>
    <cellStyle name="Normal 10 5 3 5" xfId="51381"/>
    <cellStyle name="Normal 10 5 3 5 2" xfId="51382"/>
    <cellStyle name="Normal 10 5 3 6" xfId="51383"/>
    <cellStyle name="Normal 10 5 3 6 2" xfId="51384"/>
    <cellStyle name="Normal 10 5 3 7" xfId="51385"/>
    <cellStyle name="Normal 10 5 3 8" xfId="51386"/>
    <cellStyle name="Normal 10 5 3 9" xfId="51387"/>
    <cellStyle name="Normal 10 5 4" xfId="51388"/>
    <cellStyle name="Normal 10 5 4 10" xfId="51389"/>
    <cellStyle name="Normal 10 5 4 11" xfId="51390"/>
    <cellStyle name="Normal 10 5 4 12" xfId="51391"/>
    <cellStyle name="Normal 10 5 4 2" xfId="51392"/>
    <cellStyle name="Normal 10 5 4 2 2" xfId="51393"/>
    <cellStyle name="Normal 10 5 4 2 2 2" xfId="51394"/>
    <cellStyle name="Normal 10 5 4 2 2 2 2" xfId="51395"/>
    <cellStyle name="Normal 10 5 4 2 2 3" xfId="51396"/>
    <cellStyle name="Normal 10 5 4 2 3" xfId="51397"/>
    <cellStyle name="Normal 10 5 4 2 3 2" xfId="51398"/>
    <cellStyle name="Normal 10 5 4 2 4" xfId="51399"/>
    <cellStyle name="Normal 10 5 4 2 5" xfId="51400"/>
    <cellStyle name="Normal 10 5 4 2 6" xfId="51401"/>
    <cellStyle name="Normal 10 5 4 2 7" xfId="51402"/>
    <cellStyle name="Normal 10 5 4 2 8" xfId="51403"/>
    <cellStyle name="Normal 10 5 4 3" xfId="51404"/>
    <cellStyle name="Normal 10 5 4 3 2" xfId="51405"/>
    <cellStyle name="Normal 10 5 4 3 2 2" xfId="51406"/>
    <cellStyle name="Normal 10 5 4 3 2 2 2" xfId="51407"/>
    <cellStyle name="Normal 10 5 4 3 2 3" xfId="51408"/>
    <cellStyle name="Normal 10 5 4 3 3" xfId="51409"/>
    <cellStyle name="Normal 10 5 4 3 3 2" xfId="51410"/>
    <cellStyle name="Normal 10 5 4 3 4" xfId="51411"/>
    <cellStyle name="Normal 10 5 4 3 5" xfId="51412"/>
    <cellStyle name="Normal 10 5 4 3 6" xfId="51413"/>
    <cellStyle name="Normal 10 5 4 3 7" xfId="51414"/>
    <cellStyle name="Normal 10 5 4 3 8" xfId="51415"/>
    <cellStyle name="Normal 10 5 4 4" xfId="51416"/>
    <cellStyle name="Normal 10 5 4 4 2" xfId="51417"/>
    <cellStyle name="Normal 10 5 4 4 2 2" xfId="51418"/>
    <cellStyle name="Normal 10 5 4 4 3" xfId="51419"/>
    <cellStyle name="Normal 10 5 4 5" xfId="51420"/>
    <cellStyle name="Normal 10 5 4 5 2" xfId="51421"/>
    <cellStyle name="Normal 10 5 4 6" xfId="51422"/>
    <cellStyle name="Normal 10 5 4 6 2" xfId="51423"/>
    <cellStyle name="Normal 10 5 4 7" xfId="51424"/>
    <cellStyle name="Normal 10 5 4 8" xfId="51425"/>
    <cellStyle name="Normal 10 5 4 9" xfId="51426"/>
    <cellStyle name="Normal 10 5 5" xfId="51427"/>
    <cellStyle name="Normal 10 5 5 2" xfId="51428"/>
    <cellStyle name="Normal 10 5 5 2 2" xfId="51429"/>
    <cellStyle name="Normal 10 5 5 2 2 2" xfId="51430"/>
    <cellStyle name="Normal 10 5 5 2 3" xfId="51431"/>
    <cellStyle name="Normal 10 5 5 3" xfId="51432"/>
    <cellStyle name="Normal 10 5 5 3 2" xfId="51433"/>
    <cellStyle name="Normal 10 5 5 4" xfId="51434"/>
    <cellStyle name="Normal 10 5 5 5" xfId="51435"/>
    <cellStyle name="Normal 10 5 5 6" xfId="51436"/>
    <cellStyle name="Normal 10 5 5 7" xfId="51437"/>
    <cellStyle name="Normal 10 5 5 8" xfId="51438"/>
    <cellStyle name="Normal 10 5 6" xfId="51439"/>
    <cellStyle name="Normal 10 5 6 2" xfId="51440"/>
    <cellStyle name="Normal 10 5 6 2 2" xfId="51441"/>
    <cellStyle name="Normal 10 5 6 2 2 2" xfId="51442"/>
    <cellStyle name="Normal 10 5 6 2 3" xfId="51443"/>
    <cellStyle name="Normal 10 5 6 3" xfId="51444"/>
    <cellStyle name="Normal 10 5 6 3 2" xfId="51445"/>
    <cellStyle name="Normal 10 5 6 4" xfId="51446"/>
    <cellStyle name="Normal 10 5 6 5" xfId="51447"/>
    <cellStyle name="Normal 10 5 6 6" xfId="51448"/>
    <cellStyle name="Normal 10 5 6 7" xfId="51449"/>
    <cellStyle name="Normal 10 5 6 8" xfId="51450"/>
    <cellStyle name="Normal 10 5 7" xfId="51451"/>
    <cellStyle name="Normal 10 5 7 2" xfId="51452"/>
    <cellStyle name="Normal 10 5 7 2 2" xfId="51453"/>
    <cellStyle name="Normal 10 5 7 2 2 2" xfId="51454"/>
    <cellStyle name="Normal 10 5 7 2 3" xfId="51455"/>
    <cellStyle name="Normal 10 5 7 3" xfId="51456"/>
    <cellStyle name="Normal 10 5 7 3 2" xfId="51457"/>
    <cellStyle name="Normal 10 5 7 4" xfId="51458"/>
    <cellStyle name="Normal 10 5 7 5" xfId="51459"/>
    <cellStyle name="Normal 10 5 8" xfId="51460"/>
    <cellStyle name="Normal 10 5 8 2" xfId="51461"/>
    <cellStyle name="Normal 10 5 8 2 2" xfId="51462"/>
    <cellStyle name="Normal 10 5 8 2 2 2" xfId="51463"/>
    <cellStyle name="Normal 10 5 8 2 3" xfId="51464"/>
    <cellStyle name="Normal 10 5 8 3" xfId="51465"/>
    <cellStyle name="Normal 10 5 8 3 2" xfId="51466"/>
    <cellStyle name="Normal 10 5 8 4" xfId="51467"/>
    <cellStyle name="Normal 10 5 8 5" xfId="51468"/>
    <cellStyle name="Normal 10 5 9" xfId="51469"/>
    <cellStyle name="Normal 10 5 9 2" xfId="51470"/>
    <cellStyle name="Normal 10 5 9 2 2" xfId="51471"/>
    <cellStyle name="Normal 10 5 9 3" xfId="51472"/>
    <cellStyle name="Normal 10 6" xfId="51473"/>
    <cellStyle name="Normal 10 6 10" xfId="51474"/>
    <cellStyle name="Normal 10 6 11" xfId="51475"/>
    <cellStyle name="Normal 10 6 12" xfId="51476"/>
    <cellStyle name="Normal 10 6 2" xfId="51477"/>
    <cellStyle name="Normal 10 6 2 2" xfId="51478"/>
    <cellStyle name="Normal 10 6 2 2 2" xfId="51479"/>
    <cellStyle name="Normal 10 6 2 2 2 2" xfId="51480"/>
    <cellStyle name="Normal 10 6 2 2 3" xfId="51481"/>
    <cellStyle name="Normal 10 6 2 3" xfId="51482"/>
    <cellStyle name="Normal 10 6 2 3 2" xfId="51483"/>
    <cellStyle name="Normal 10 6 2 4" xfId="51484"/>
    <cellStyle name="Normal 10 6 2 5" xfId="51485"/>
    <cellStyle name="Normal 10 6 2 6" xfId="51486"/>
    <cellStyle name="Normal 10 6 2 7" xfId="51487"/>
    <cellStyle name="Normal 10 6 2 8" xfId="51488"/>
    <cellStyle name="Normal 10 6 3" xfId="51489"/>
    <cellStyle name="Normal 10 6 3 2" xfId="51490"/>
    <cellStyle name="Normal 10 6 3 2 2" xfId="51491"/>
    <cellStyle name="Normal 10 6 3 2 2 2" xfId="51492"/>
    <cellStyle name="Normal 10 6 3 2 3" xfId="51493"/>
    <cellStyle name="Normal 10 6 3 3" xfId="51494"/>
    <cellStyle name="Normal 10 6 3 3 2" xfId="51495"/>
    <cellStyle name="Normal 10 6 3 4" xfId="51496"/>
    <cellStyle name="Normal 10 6 3 5" xfId="51497"/>
    <cellStyle name="Normal 10 6 3 6" xfId="51498"/>
    <cellStyle name="Normal 10 6 3 7" xfId="51499"/>
    <cellStyle name="Normal 10 6 3 8" xfId="51500"/>
    <cellStyle name="Normal 10 6 4" xfId="51501"/>
    <cellStyle name="Normal 10 6 4 2" xfId="51502"/>
    <cellStyle name="Normal 10 6 4 2 2" xfId="51503"/>
    <cellStyle name="Normal 10 6 4 3" xfId="51504"/>
    <cellStyle name="Normal 10 6 5" xfId="51505"/>
    <cellStyle name="Normal 10 6 5 2" xfId="51506"/>
    <cellStyle name="Normal 10 6 6" xfId="51507"/>
    <cellStyle name="Normal 10 6 6 2" xfId="51508"/>
    <cellStyle name="Normal 10 6 7" xfId="51509"/>
    <cellStyle name="Normal 10 6 8" xfId="51510"/>
    <cellStyle name="Normal 10 6 9" xfId="51511"/>
    <cellStyle name="Normal 10 7" xfId="51512"/>
    <cellStyle name="Normal 10 7 10" xfId="51513"/>
    <cellStyle name="Normal 10 7 11" xfId="51514"/>
    <cellStyle name="Normal 10 7 12" xfId="51515"/>
    <cellStyle name="Normal 10 7 2" xfId="51516"/>
    <cellStyle name="Normal 10 7 2 2" xfId="51517"/>
    <cellStyle name="Normal 10 7 2 2 2" xfId="51518"/>
    <cellStyle name="Normal 10 7 2 2 2 2" xfId="51519"/>
    <cellStyle name="Normal 10 7 2 2 3" xfId="51520"/>
    <cellStyle name="Normal 10 7 2 3" xfId="51521"/>
    <cellStyle name="Normal 10 7 2 3 2" xfId="51522"/>
    <cellStyle name="Normal 10 7 2 4" xfId="51523"/>
    <cellStyle name="Normal 10 7 2 5" xfId="51524"/>
    <cellStyle name="Normal 10 7 2 6" xfId="51525"/>
    <cellStyle name="Normal 10 7 2 7" xfId="51526"/>
    <cellStyle name="Normal 10 7 2 8" xfId="51527"/>
    <cellStyle name="Normal 10 7 3" xfId="51528"/>
    <cellStyle name="Normal 10 7 3 2" xfId="51529"/>
    <cellStyle name="Normal 10 7 3 2 2" xfId="51530"/>
    <cellStyle name="Normal 10 7 3 2 2 2" xfId="51531"/>
    <cellStyle name="Normal 10 7 3 2 3" xfId="51532"/>
    <cellStyle name="Normal 10 7 3 3" xfId="51533"/>
    <cellStyle name="Normal 10 7 3 3 2" xfId="51534"/>
    <cellStyle name="Normal 10 7 3 4" xfId="51535"/>
    <cellStyle name="Normal 10 7 3 5" xfId="51536"/>
    <cellStyle name="Normal 10 7 3 6" xfId="51537"/>
    <cellStyle name="Normal 10 7 3 7" xfId="51538"/>
    <cellStyle name="Normal 10 7 3 8" xfId="51539"/>
    <cellStyle name="Normal 10 7 4" xfId="51540"/>
    <cellStyle name="Normal 10 7 4 2" xfId="51541"/>
    <cellStyle name="Normal 10 7 4 2 2" xfId="51542"/>
    <cellStyle name="Normal 10 7 4 3" xfId="51543"/>
    <cellStyle name="Normal 10 7 5" xfId="51544"/>
    <cellStyle name="Normal 10 7 5 2" xfId="51545"/>
    <cellStyle name="Normal 10 7 6" xfId="51546"/>
    <cellStyle name="Normal 10 7 6 2" xfId="51547"/>
    <cellStyle name="Normal 10 7 7" xfId="51548"/>
    <cellStyle name="Normal 10 7 8" xfId="51549"/>
    <cellStyle name="Normal 10 7 9" xfId="51550"/>
    <cellStyle name="Normal 10 8" xfId="51551"/>
    <cellStyle name="Normal 10 8 10" xfId="51552"/>
    <cellStyle name="Normal 10 8 11" xfId="51553"/>
    <cellStyle name="Normal 10 8 12" xfId="51554"/>
    <cellStyle name="Normal 10 8 2" xfId="51555"/>
    <cellStyle name="Normal 10 8 2 2" xfId="51556"/>
    <cellStyle name="Normal 10 8 2 2 2" xfId="51557"/>
    <cellStyle name="Normal 10 8 2 2 2 2" xfId="51558"/>
    <cellStyle name="Normal 10 8 2 2 3" xfId="51559"/>
    <cellStyle name="Normal 10 8 2 3" xfId="51560"/>
    <cellStyle name="Normal 10 8 2 3 2" xfId="51561"/>
    <cellStyle name="Normal 10 8 2 4" xfId="51562"/>
    <cellStyle name="Normal 10 8 2 5" xfId="51563"/>
    <cellStyle name="Normal 10 8 2 6" xfId="51564"/>
    <cellStyle name="Normal 10 8 2 7" xfId="51565"/>
    <cellStyle name="Normal 10 8 2 8" xfId="51566"/>
    <cellStyle name="Normal 10 8 3" xfId="51567"/>
    <cellStyle name="Normal 10 8 3 2" xfId="51568"/>
    <cellStyle name="Normal 10 8 3 2 2" xfId="51569"/>
    <cellStyle name="Normal 10 8 3 2 2 2" xfId="51570"/>
    <cellStyle name="Normal 10 8 3 2 3" xfId="51571"/>
    <cellStyle name="Normal 10 8 3 3" xfId="51572"/>
    <cellStyle name="Normal 10 8 3 3 2" xfId="51573"/>
    <cellStyle name="Normal 10 8 3 4" xfId="51574"/>
    <cellStyle name="Normal 10 8 3 5" xfId="51575"/>
    <cellStyle name="Normal 10 8 3 6" xfId="51576"/>
    <cellStyle name="Normal 10 8 3 7" xfId="51577"/>
    <cellStyle name="Normal 10 8 3 8" xfId="51578"/>
    <cellStyle name="Normal 10 8 4" xfId="51579"/>
    <cellStyle name="Normal 10 8 4 2" xfId="51580"/>
    <cellStyle name="Normal 10 8 4 2 2" xfId="51581"/>
    <cellStyle name="Normal 10 8 4 3" xfId="51582"/>
    <cellStyle name="Normal 10 8 5" xfId="51583"/>
    <cellStyle name="Normal 10 8 5 2" xfId="51584"/>
    <cellStyle name="Normal 10 8 6" xfId="51585"/>
    <cellStyle name="Normal 10 8 6 2" xfId="51586"/>
    <cellStyle name="Normal 10 8 7" xfId="51587"/>
    <cellStyle name="Normal 10 8 8" xfId="51588"/>
    <cellStyle name="Normal 10 8 9" xfId="51589"/>
    <cellStyle name="Normal 10 9" xfId="51590"/>
    <cellStyle name="Normal 10 9 2" xfId="51591"/>
    <cellStyle name="Normal 10 9 2 2" xfId="51592"/>
    <cellStyle name="Normal 10 9 2 2 2" xfId="51593"/>
    <cellStyle name="Normal 10 9 2 3" xfId="51594"/>
    <cellStyle name="Normal 10 9 3" xfId="51595"/>
    <cellStyle name="Normal 10 9 3 2" xfId="51596"/>
    <cellStyle name="Normal 10 9 4" xfId="51597"/>
    <cellStyle name="Normal 10 9 5" xfId="51598"/>
    <cellStyle name="Normal 10 9 6" xfId="51599"/>
    <cellStyle name="Normal 10 9 7" xfId="51600"/>
    <cellStyle name="Normal 10 9 8" xfId="51601"/>
    <cellStyle name="Normal 11" xfId="197"/>
    <cellStyle name="Normal 11 10" xfId="51603"/>
    <cellStyle name="Normal 11 10 2" xfId="51604"/>
    <cellStyle name="Normal 11 10 2 2" xfId="51605"/>
    <cellStyle name="Normal 11 10 2 2 2" xfId="51606"/>
    <cellStyle name="Normal 11 10 2 3" xfId="51607"/>
    <cellStyle name="Normal 11 10 3" xfId="51608"/>
    <cellStyle name="Normal 11 10 3 2" xfId="51609"/>
    <cellStyle name="Normal 11 10 4" xfId="51610"/>
    <cellStyle name="Normal 11 10 5" xfId="51611"/>
    <cellStyle name="Normal 11 10 6" xfId="51612"/>
    <cellStyle name="Normal 11 10 7" xfId="51613"/>
    <cellStyle name="Normal 11 10 8" xfId="51614"/>
    <cellStyle name="Normal 11 11" xfId="51615"/>
    <cellStyle name="Normal 11 11 2" xfId="51616"/>
    <cellStyle name="Normal 11 11 2 2" xfId="51617"/>
    <cellStyle name="Normal 11 11 2 2 2" xfId="51618"/>
    <cellStyle name="Normal 11 11 2 3" xfId="51619"/>
    <cellStyle name="Normal 11 11 3" xfId="51620"/>
    <cellStyle name="Normal 11 11 3 2" xfId="51621"/>
    <cellStyle name="Normal 11 11 4" xfId="51622"/>
    <cellStyle name="Normal 11 11 5" xfId="51623"/>
    <cellStyle name="Normal 11 12" xfId="51624"/>
    <cellStyle name="Normal 11 12 2" xfId="51625"/>
    <cellStyle name="Normal 11 12 2 2" xfId="51626"/>
    <cellStyle name="Normal 11 12 2 2 2" xfId="51627"/>
    <cellStyle name="Normal 11 12 2 3" xfId="51628"/>
    <cellStyle name="Normal 11 12 3" xfId="51629"/>
    <cellStyle name="Normal 11 12 3 2" xfId="51630"/>
    <cellStyle name="Normal 11 12 4" xfId="51631"/>
    <cellStyle name="Normal 11 12 5" xfId="51632"/>
    <cellStyle name="Normal 11 13" xfId="51633"/>
    <cellStyle name="Normal 11 13 2" xfId="51634"/>
    <cellStyle name="Normal 11 13 2 2" xfId="51635"/>
    <cellStyle name="Normal 11 13 3" xfId="51636"/>
    <cellStyle name="Normal 11 13 4" xfId="51637"/>
    <cellStyle name="Normal 11 14" xfId="51638"/>
    <cellStyle name="Normal 11 14 2" xfId="51639"/>
    <cellStyle name="Normal 11 14 2 2" xfId="51640"/>
    <cellStyle name="Normal 11 14 3" xfId="51641"/>
    <cellStyle name="Normal 11 15" xfId="51642"/>
    <cellStyle name="Normal 11 15 2" xfId="51643"/>
    <cellStyle name="Normal 11 16" xfId="51644"/>
    <cellStyle name="Normal 11 16 2" xfId="51645"/>
    <cellStyle name="Normal 11 17" xfId="51646"/>
    <cellStyle name="Normal 11 18" xfId="51647"/>
    <cellStyle name="Normal 11 19" xfId="51648"/>
    <cellStyle name="Normal 11 2" xfId="51649"/>
    <cellStyle name="Normal 11 2 10" xfId="51650"/>
    <cellStyle name="Normal 11 2 10 2" xfId="51651"/>
    <cellStyle name="Normal 11 2 10 2 2" xfId="51652"/>
    <cellStyle name="Normal 11 2 10 2 2 2" xfId="51653"/>
    <cellStyle name="Normal 11 2 10 2 3" xfId="51654"/>
    <cellStyle name="Normal 11 2 10 3" xfId="51655"/>
    <cellStyle name="Normal 11 2 10 3 2" xfId="51656"/>
    <cellStyle name="Normal 11 2 10 4" xfId="51657"/>
    <cellStyle name="Normal 11 2 10 5" xfId="51658"/>
    <cellStyle name="Normal 11 2 11" xfId="51659"/>
    <cellStyle name="Normal 11 2 11 2" xfId="51660"/>
    <cellStyle name="Normal 11 2 11 2 2" xfId="51661"/>
    <cellStyle name="Normal 11 2 11 2 2 2" xfId="51662"/>
    <cellStyle name="Normal 11 2 11 2 3" xfId="51663"/>
    <cellStyle name="Normal 11 2 11 3" xfId="51664"/>
    <cellStyle name="Normal 11 2 11 3 2" xfId="51665"/>
    <cellStyle name="Normal 11 2 11 4" xfId="51666"/>
    <cellStyle name="Normal 11 2 11 5" xfId="51667"/>
    <cellStyle name="Normal 11 2 12" xfId="51668"/>
    <cellStyle name="Normal 11 2 12 2" xfId="51669"/>
    <cellStyle name="Normal 11 2 12 2 2" xfId="51670"/>
    <cellStyle name="Normal 11 2 12 3" xfId="51671"/>
    <cellStyle name="Normal 11 2 12 4" xfId="51672"/>
    <cellStyle name="Normal 11 2 13" xfId="51673"/>
    <cellStyle name="Normal 11 2 13 2" xfId="51674"/>
    <cellStyle name="Normal 11 2 13 2 2" xfId="51675"/>
    <cellStyle name="Normal 11 2 13 3" xfId="51676"/>
    <cellStyle name="Normal 11 2 14" xfId="51677"/>
    <cellStyle name="Normal 11 2 14 2" xfId="51678"/>
    <cellStyle name="Normal 11 2 15" xfId="51679"/>
    <cellStyle name="Normal 11 2 15 2" xfId="51680"/>
    <cellStyle name="Normal 11 2 16" xfId="51681"/>
    <cellStyle name="Normal 11 2 17" xfId="51682"/>
    <cellStyle name="Normal 11 2 18" xfId="51683"/>
    <cellStyle name="Normal 11 2 19" xfId="51684"/>
    <cellStyle name="Normal 11 2 2" xfId="51685"/>
    <cellStyle name="Normal 11 2 2 10" xfId="51686"/>
    <cellStyle name="Normal 11 2 2 10 2" xfId="51687"/>
    <cellStyle name="Normal 11 2 2 10 2 2" xfId="51688"/>
    <cellStyle name="Normal 11 2 2 10 2 2 2" xfId="51689"/>
    <cellStyle name="Normal 11 2 2 10 2 3" xfId="51690"/>
    <cellStyle name="Normal 11 2 2 10 3" xfId="51691"/>
    <cellStyle name="Normal 11 2 2 10 3 2" xfId="51692"/>
    <cellStyle name="Normal 11 2 2 10 4" xfId="51693"/>
    <cellStyle name="Normal 11 2 2 10 5" xfId="51694"/>
    <cellStyle name="Normal 11 2 2 11" xfId="51695"/>
    <cellStyle name="Normal 11 2 2 11 2" xfId="51696"/>
    <cellStyle name="Normal 11 2 2 11 2 2" xfId="51697"/>
    <cellStyle name="Normal 11 2 2 11 3" xfId="51698"/>
    <cellStyle name="Normal 11 2 2 11 4" xfId="51699"/>
    <cellStyle name="Normal 11 2 2 12" xfId="51700"/>
    <cellStyle name="Normal 11 2 2 12 2" xfId="51701"/>
    <cellStyle name="Normal 11 2 2 12 2 2" xfId="51702"/>
    <cellStyle name="Normal 11 2 2 12 3" xfId="51703"/>
    <cellStyle name="Normal 11 2 2 13" xfId="51704"/>
    <cellStyle name="Normal 11 2 2 13 2" xfId="51705"/>
    <cellStyle name="Normal 11 2 2 14" xfId="51706"/>
    <cellStyle name="Normal 11 2 2 14 2" xfId="51707"/>
    <cellStyle name="Normal 11 2 2 15" xfId="51708"/>
    <cellStyle name="Normal 11 2 2 16" xfId="51709"/>
    <cellStyle name="Normal 11 2 2 17" xfId="51710"/>
    <cellStyle name="Normal 11 2 2 18" xfId="51711"/>
    <cellStyle name="Normal 11 2 2 19" xfId="51712"/>
    <cellStyle name="Normal 11 2 2 2" xfId="51713"/>
    <cellStyle name="Normal 11 2 2 2 10" xfId="51714"/>
    <cellStyle name="Normal 11 2 2 2 10 2" xfId="51715"/>
    <cellStyle name="Normal 11 2 2 2 10 2 2" xfId="51716"/>
    <cellStyle name="Normal 11 2 2 2 10 3" xfId="51717"/>
    <cellStyle name="Normal 11 2 2 2 11" xfId="51718"/>
    <cellStyle name="Normal 11 2 2 2 11 2" xfId="51719"/>
    <cellStyle name="Normal 11 2 2 2 12" xfId="51720"/>
    <cellStyle name="Normal 11 2 2 2 12 2" xfId="51721"/>
    <cellStyle name="Normal 11 2 2 2 13" xfId="51722"/>
    <cellStyle name="Normal 11 2 2 2 14" xfId="51723"/>
    <cellStyle name="Normal 11 2 2 2 15" xfId="51724"/>
    <cellStyle name="Normal 11 2 2 2 16" xfId="51725"/>
    <cellStyle name="Normal 11 2 2 2 17" xfId="51726"/>
    <cellStyle name="Normal 11 2 2 2 18" xfId="51727"/>
    <cellStyle name="Normal 11 2 2 2 2" xfId="51728"/>
    <cellStyle name="Normal 11 2 2 2 2 10" xfId="51729"/>
    <cellStyle name="Normal 11 2 2 2 2 11" xfId="51730"/>
    <cellStyle name="Normal 11 2 2 2 2 12" xfId="51731"/>
    <cellStyle name="Normal 11 2 2 2 2 13" xfId="51732"/>
    <cellStyle name="Normal 11 2 2 2 2 14" xfId="51733"/>
    <cellStyle name="Normal 11 2 2 2 2 15" xfId="51734"/>
    <cellStyle name="Normal 11 2 2 2 2 2" xfId="51735"/>
    <cellStyle name="Normal 11 2 2 2 2 2 10" xfId="51736"/>
    <cellStyle name="Normal 11 2 2 2 2 2 11" xfId="51737"/>
    <cellStyle name="Normal 11 2 2 2 2 2 12" xfId="51738"/>
    <cellStyle name="Normal 11 2 2 2 2 2 2" xfId="51739"/>
    <cellStyle name="Normal 11 2 2 2 2 2 2 2" xfId="51740"/>
    <cellStyle name="Normal 11 2 2 2 2 2 2 2 2" xfId="51741"/>
    <cellStyle name="Normal 11 2 2 2 2 2 2 2 2 2" xfId="51742"/>
    <cellStyle name="Normal 11 2 2 2 2 2 2 2 3" xfId="51743"/>
    <cellStyle name="Normal 11 2 2 2 2 2 2 3" xfId="51744"/>
    <cellStyle name="Normal 11 2 2 2 2 2 2 3 2" xfId="51745"/>
    <cellStyle name="Normal 11 2 2 2 2 2 2 4" xfId="51746"/>
    <cellStyle name="Normal 11 2 2 2 2 2 2 5" xfId="51747"/>
    <cellStyle name="Normal 11 2 2 2 2 2 2 6" xfId="51748"/>
    <cellStyle name="Normal 11 2 2 2 2 2 2 7" xfId="51749"/>
    <cellStyle name="Normal 11 2 2 2 2 2 2 8" xfId="51750"/>
    <cellStyle name="Normal 11 2 2 2 2 2 3" xfId="51751"/>
    <cellStyle name="Normal 11 2 2 2 2 2 3 2" xfId="51752"/>
    <cellStyle name="Normal 11 2 2 2 2 2 3 2 2" xfId="51753"/>
    <cellStyle name="Normal 11 2 2 2 2 2 3 2 2 2" xfId="51754"/>
    <cellStyle name="Normal 11 2 2 2 2 2 3 2 3" xfId="51755"/>
    <cellStyle name="Normal 11 2 2 2 2 2 3 3" xfId="51756"/>
    <cellStyle name="Normal 11 2 2 2 2 2 3 3 2" xfId="51757"/>
    <cellStyle name="Normal 11 2 2 2 2 2 3 4" xfId="51758"/>
    <cellStyle name="Normal 11 2 2 2 2 2 3 5" xfId="51759"/>
    <cellStyle name="Normal 11 2 2 2 2 2 3 6" xfId="51760"/>
    <cellStyle name="Normal 11 2 2 2 2 2 3 7" xfId="51761"/>
    <cellStyle name="Normal 11 2 2 2 2 2 3 8" xfId="51762"/>
    <cellStyle name="Normal 11 2 2 2 2 2 4" xfId="51763"/>
    <cellStyle name="Normal 11 2 2 2 2 2 4 2" xfId="51764"/>
    <cellStyle name="Normal 11 2 2 2 2 2 4 2 2" xfId="51765"/>
    <cellStyle name="Normal 11 2 2 2 2 2 4 3" xfId="51766"/>
    <cellStyle name="Normal 11 2 2 2 2 2 5" xfId="51767"/>
    <cellStyle name="Normal 11 2 2 2 2 2 5 2" xfId="51768"/>
    <cellStyle name="Normal 11 2 2 2 2 2 6" xfId="51769"/>
    <cellStyle name="Normal 11 2 2 2 2 2 6 2" xfId="51770"/>
    <cellStyle name="Normal 11 2 2 2 2 2 7" xfId="51771"/>
    <cellStyle name="Normal 11 2 2 2 2 2 8" xfId="51772"/>
    <cellStyle name="Normal 11 2 2 2 2 2 9" xfId="51773"/>
    <cellStyle name="Normal 11 2 2 2 2 3" xfId="51774"/>
    <cellStyle name="Normal 11 2 2 2 2 3 10" xfId="51775"/>
    <cellStyle name="Normal 11 2 2 2 2 3 11" xfId="51776"/>
    <cellStyle name="Normal 11 2 2 2 2 3 12" xfId="51777"/>
    <cellStyle name="Normal 11 2 2 2 2 3 2" xfId="51778"/>
    <cellStyle name="Normal 11 2 2 2 2 3 2 2" xfId="51779"/>
    <cellStyle name="Normal 11 2 2 2 2 3 2 2 2" xfId="51780"/>
    <cellStyle name="Normal 11 2 2 2 2 3 2 2 2 2" xfId="51781"/>
    <cellStyle name="Normal 11 2 2 2 2 3 2 2 3" xfId="51782"/>
    <cellStyle name="Normal 11 2 2 2 2 3 2 3" xfId="51783"/>
    <cellStyle name="Normal 11 2 2 2 2 3 2 3 2" xfId="51784"/>
    <cellStyle name="Normal 11 2 2 2 2 3 2 4" xfId="51785"/>
    <cellStyle name="Normal 11 2 2 2 2 3 2 5" xfId="51786"/>
    <cellStyle name="Normal 11 2 2 2 2 3 2 6" xfId="51787"/>
    <cellStyle name="Normal 11 2 2 2 2 3 2 7" xfId="51788"/>
    <cellStyle name="Normal 11 2 2 2 2 3 2 8" xfId="51789"/>
    <cellStyle name="Normal 11 2 2 2 2 3 3" xfId="51790"/>
    <cellStyle name="Normal 11 2 2 2 2 3 3 2" xfId="51791"/>
    <cellStyle name="Normal 11 2 2 2 2 3 3 2 2" xfId="51792"/>
    <cellStyle name="Normal 11 2 2 2 2 3 3 2 2 2" xfId="51793"/>
    <cellStyle name="Normal 11 2 2 2 2 3 3 2 3" xfId="51794"/>
    <cellStyle name="Normal 11 2 2 2 2 3 3 3" xfId="51795"/>
    <cellStyle name="Normal 11 2 2 2 2 3 3 3 2" xfId="51796"/>
    <cellStyle name="Normal 11 2 2 2 2 3 3 4" xfId="51797"/>
    <cellStyle name="Normal 11 2 2 2 2 3 3 5" xfId="51798"/>
    <cellStyle name="Normal 11 2 2 2 2 3 3 6" xfId="51799"/>
    <cellStyle name="Normal 11 2 2 2 2 3 3 7" xfId="51800"/>
    <cellStyle name="Normal 11 2 2 2 2 3 3 8" xfId="51801"/>
    <cellStyle name="Normal 11 2 2 2 2 3 4" xfId="51802"/>
    <cellStyle name="Normal 11 2 2 2 2 3 4 2" xfId="51803"/>
    <cellStyle name="Normal 11 2 2 2 2 3 4 2 2" xfId="51804"/>
    <cellStyle name="Normal 11 2 2 2 2 3 4 3" xfId="51805"/>
    <cellStyle name="Normal 11 2 2 2 2 3 5" xfId="51806"/>
    <cellStyle name="Normal 11 2 2 2 2 3 5 2" xfId="51807"/>
    <cellStyle name="Normal 11 2 2 2 2 3 6" xfId="51808"/>
    <cellStyle name="Normal 11 2 2 2 2 3 6 2" xfId="51809"/>
    <cellStyle name="Normal 11 2 2 2 2 3 7" xfId="51810"/>
    <cellStyle name="Normal 11 2 2 2 2 3 8" xfId="51811"/>
    <cellStyle name="Normal 11 2 2 2 2 3 9" xfId="51812"/>
    <cellStyle name="Normal 11 2 2 2 2 4" xfId="51813"/>
    <cellStyle name="Normal 11 2 2 2 2 4 10" xfId="51814"/>
    <cellStyle name="Normal 11 2 2 2 2 4 11" xfId="51815"/>
    <cellStyle name="Normal 11 2 2 2 2 4 12" xfId="51816"/>
    <cellStyle name="Normal 11 2 2 2 2 4 2" xfId="51817"/>
    <cellStyle name="Normal 11 2 2 2 2 4 2 2" xfId="51818"/>
    <cellStyle name="Normal 11 2 2 2 2 4 2 2 2" xfId="51819"/>
    <cellStyle name="Normal 11 2 2 2 2 4 2 2 2 2" xfId="51820"/>
    <cellStyle name="Normal 11 2 2 2 2 4 2 2 3" xfId="51821"/>
    <cellStyle name="Normal 11 2 2 2 2 4 2 3" xfId="51822"/>
    <cellStyle name="Normal 11 2 2 2 2 4 2 3 2" xfId="51823"/>
    <cellStyle name="Normal 11 2 2 2 2 4 2 4" xfId="51824"/>
    <cellStyle name="Normal 11 2 2 2 2 4 2 5" xfId="51825"/>
    <cellStyle name="Normal 11 2 2 2 2 4 2 6" xfId="51826"/>
    <cellStyle name="Normal 11 2 2 2 2 4 2 7" xfId="51827"/>
    <cellStyle name="Normal 11 2 2 2 2 4 2 8" xfId="51828"/>
    <cellStyle name="Normal 11 2 2 2 2 4 3" xfId="51829"/>
    <cellStyle name="Normal 11 2 2 2 2 4 3 2" xfId="51830"/>
    <cellStyle name="Normal 11 2 2 2 2 4 3 2 2" xfId="51831"/>
    <cellStyle name="Normal 11 2 2 2 2 4 3 2 2 2" xfId="51832"/>
    <cellStyle name="Normal 11 2 2 2 2 4 3 2 3" xfId="51833"/>
    <cellStyle name="Normal 11 2 2 2 2 4 3 3" xfId="51834"/>
    <cellStyle name="Normal 11 2 2 2 2 4 3 3 2" xfId="51835"/>
    <cellStyle name="Normal 11 2 2 2 2 4 3 4" xfId="51836"/>
    <cellStyle name="Normal 11 2 2 2 2 4 3 5" xfId="51837"/>
    <cellStyle name="Normal 11 2 2 2 2 4 3 6" xfId="51838"/>
    <cellStyle name="Normal 11 2 2 2 2 4 3 7" xfId="51839"/>
    <cellStyle name="Normal 11 2 2 2 2 4 3 8" xfId="51840"/>
    <cellStyle name="Normal 11 2 2 2 2 4 4" xfId="51841"/>
    <cellStyle name="Normal 11 2 2 2 2 4 4 2" xfId="51842"/>
    <cellStyle name="Normal 11 2 2 2 2 4 4 2 2" xfId="51843"/>
    <cellStyle name="Normal 11 2 2 2 2 4 4 3" xfId="51844"/>
    <cellStyle name="Normal 11 2 2 2 2 4 5" xfId="51845"/>
    <cellStyle name="Normal 11 2 2 2 2 4 5 2" xfId="51846"/>
    <cellStyle name="Normal 11 2 2 2 2 4 6" xfId="51847"/>
    <cellStyle name="Normal 11 2 2 2 2 4 6 2" xfId="51848"/>
    <cellStyle name="Normal 11 2 2 2 2 4 7" xfId="51849"/>
    <cellStyle name="Normal 11 2 2 2 2 4 8" xfId="51850"/>
    <cellStyle name="Normal 11 2 2 2 2 4 9" xfId="51851"/>
    <cellStyle name="Normal 11 2 2 2 2 5" xfId="51852"/>
    <cellStyle name="Normal 11 2 2 2 2 5 2" xfId="51853"/>
    <cellStyle name="Normal 11 2 2 2 2 5 2 2" xfId="51854"/>
    <cellStyle name="Normal 11 2 2 2 2 5 2 2 2" xfId="51855"/>
    <cellStyle name="Normal 11 2 2 2 2 5 2 3" xfId="51856"/>
    <cellStyle name="Normal 11 2 2 2 2 5 3" xfId="51857"/>
    <cellStyle name="Normal 11 2 2 2 2 5 3 2" xfId="51858"/>
    <cellStyle name="Normal 11 2 2 2 2 5 4" xfId="51859"/>
    <cellStyle name="Normal 11 2 2 2 2 5 5" xfId="51860"/>
    <cellStyle name="Normal 11 2 2 2 2 5 6" xfId="51861"/>
    <cellStyle name="Normal 11 2 2 2 2 5 7" xfId="51862"/>
    <cellStyle name="Normal 11 2 2 2 2 5 8" xfId="51863"/>
    <cellStyle name="Normal 11 2 2 2 2 6" xfId="51864"/>
    <cellStyle name="Normal 11 2 2 2 2 6 2" xfId="51865"/>
    <cellStyle name="Normal 11 2 2 2 2 6 2 2" xfId="51866"/>
    <cellStyle name="Normal 11 2 2 2 2 6 2 2 2" xfId="51867"/>
    <cellStyle name="Normal 11 2 2 2 2 6 2 3" xfId="51868"/>
    <cellStyle name="Normal 11 2 2 2 2 6 3" xfId="51869"/>
    <cellStyle name="Normal 11 2 2 2 2 6 3 2" xfId="51870"/>
    <cellStyle name="Normal 11 2 2 2 2 6 4" xfId="51871"/>
    <cellStyle name="Normal 11 2 2 2 2 6 5" xfId="51872"/>
    <cellStyle name="Normal 11 2 2 2 2 6 6" xfId="51873"/>
    <cellStyle name="Normal 11 2 2 2 2 6 7" xfId="51874"/>
    <cellStyle name="Normal 11 2 2 2 2 6 8" xfId="51875"/>
    <cellStyle name="Normal 11 2 2 2 2 7" xfId="51876"/>
    <cellStyle name="Normal 11 2 2 2 2 7 2" xfId="51877"/>
    <cellStyle name="Normal 11 2 2 2 2 7 2 2" xfId="51878"/>
    <cellStyle name="Normal 11 2 2 2 2 7 3" xfId="51879"/>
    <cellStyle name="Normal 11 2 2 2 2 8" xfId="51880"/>
    <cellStyle name="Normal 11 2 2 2 2 8 2" xfId="51881"/>
    <cellStyle name="Normal 11 2 2 2 2 9" xfId="51882"/>
    <cellStyle name="Normal 11 2 2 2 2 9 2" xfId="51883"/>
    <cellStyle name="Normal 11 2 2 2 3" xfId="51884"/>
    <cellStyle name="Normal 11 2 2 2 3 10" xfId="51885"/>
    <cellStyle name="Normal 11 2 2 2 3 11" xfId="51886"/>
    <cellStyle name="Normal 11 2 2 2 3 12" xfId="51887"/>
    <cellStyle name="Normal 11 2 2 2 3 2" xfId="51888"/>
    <cellStyle name="Normal 11 2 2 2 3 2 2" xfId="51889"/>
    <cellStyle name="Normal 11 2 2 2 3 2 2 2" xfId="51890"/>
    <cellStyle name="Normal 11 2 2 2 3 2 2 2 2" xfId="51891"/>
    <cellStyle name="Normal 11 2 2 2 3 2 2 3" xfId="51892"/>
    <cellStyle name="Normal 11 2 2 2 3 2 3" xfId="51893"/>
    <cellStyle name="Normal 11 2 2 2 3 2 3 2" xfId="51894"/>
    <cellStyle name="Normal 11 2 2 2 3 2 4" xfId="51895"/>
    <cellStyle name="Normal 11 2 2 2 3 2 5" xfId="51896"/>
    <cellStyle name="Normal 11 2 2 2 3 2 6" xfId="51897"/>
    <cellStyle name="Normal 11 2 2 2 3 2 7" xfId="51898"/>
    <cellStyle name="Normal 11 2 2 2 3 2 8" xfId="51899"/>
    <cellStyle name="Normal 11 2 2 2 3 3" xfId="51900"/>
    <cellStyle name="Normal 11 2 2 2 3 3 2" xfId="51901"/>
    <cellStyle name="Normal 11 2 2 2 3 3 2 2" xfId="51902"/>
    <cellStyle name="Normal 11 2 2 2 3 3 2 2 2" xfId="51903"/>
    <cellStyle name="Normal 11 2 2 2 3 3 2 3" xfId="51904"/>
    <cellStyle name="Normal 11 2 2 2 3 3 3" xfId="51905"/>
    <cellStyle name="Normal 11 2 2 2 3 3 3 2" xfId="51906"/>
    <cellStyle name="Normal 11 2 2 2 3 3 4" xfId="51907"/>
    <cellStyle name="Normal 11 2 2 2 3 3 5" xfId="51908"/>
    <cellStyle name="Normal 11 2 2 2 3 3 6" xfId="51909"/>
    <cellStyle name="Normal 11 2 2 2 3 3 7" xfId="51910"/>
    <cellStyle name="Normal 11 2 2 2 3 3 8" xfId="51911"/>
    <cellStyle name="Normal 11 2 2 2 3 4" xfId="51912"/>
    <cellStyle name="Normal 11 2 2 2 3 4 2" xfId="51913"/>
    <cellStyle name="Normal 11 2 2 2 3 4 2 2" xfId="51914"/>
    <cellStyle name="Normal 11 2 2 2 3 4 3" xfId="51915"/>
    <cellStyle name="Normal 11 2 2 2 3 5" xfId="51916"/>
    <cellStyle name="Normal 11 2 2 2 3 5 2" xfId="51917"/>
    <cellStyle name="Normal 11 2 2 2 3 6" xfId="51918"/>
    <cellStyle name="Normal 11 2 2 2 3 6 2" xfId="51919"/>
    <cellStyle name="Normal 11 2 2 2 3 7" xfId="51920"/>
    <cellStyle name="Normal 11 2 2 2 3 8" xfId="51921"/>
    <cellStyle name="Normal 11 2 2 2 3 9" xfId="51922"/>
    <cellStyle name="Normal 11 2 2 2 4" xfId="51923"/>
    <cellStyle name="Normal 11 2 2 2 4 10" xfId="51924"/>
    <cellStyle name="Normal 11 2 2 2 4 11" xfId="51925"/>
    <cellStyle name="Normal 11 2 2 2 4 12" xfId="51926"/>
    <cellStyle name="Normal 11 2 2 2 4 2" xfId="51927"/>
    <cellStyle name="Normal 11 2 2 2 4 2 2" xfId="51928"/>
    <cellStyle name="Normal 11 2 2 2 4 2 2 2" xfId="51929"/>
    <cellStyle name="Normal 11 2 2 2 4 2 2 2 2" xfId="51930"/>
    <cellStyle name="Normal 11 2 2 2 4 2 2 3" xfId="51931"/>
    <cellStyle name="Normal 11 2 2 2 4 2 3" xfId="51932"/>
    <cellStyle name="Normal 11 2 2 2 4 2 3 2" xfId="51933"/>
    <cellStyle name="Normal 11 2 2 2 4 2 4" xfId="51934"/>
    <cellStyle name="Normal 11 2 2 2 4 2 5" xfId="51935"/>
    <cellStyle name="Normal 11 2 2 2 4 2 6" xfId="51936"/>
    <cellStyle name="Normal 11 2 2 2 4 2 7" xfId="51937"/>
    <cellStyle name="Normal 11 2 2 2 4 2 8" xfId="51938"/>
    <cellStyle name="Normal 11 2 2 2 4 3" xfId="51939"/>
    <cellStyle name="Normal 11 2 2 2 4 3 2" xfId="51940"/>
    <cellStyle name="Normal 11 2 2 2 4 3 2 2" xfId="51941"/>
    <cellStyle name="Normal 11 2 2 2 4 3 2 2 2" xfId="51942"/>
    <cellStyle name="Normal 11 2 2 2 4 3 2 3" xfId="51943"/>
    <cellStyle name="Normal 11 2 2 2 4 3 3" xfId="51944"/>
    <cellStyle name="Normal 11 2 2 2 4 3 3 2" xfId="51945"/>
    <cellStyle name="Normal 11 2 2 2 4 3 4" xfId="51946"/>
    <cellStyle name="Normal 11 2 2 2 4 3 5" xfId="51947"/>
    <cellStyle name="Normal 11 2 2 2 4 3 6" xfId="51948"/>
    <cellStyle name="Normal 11 2 2 2 4 3 7" xfId="51949"/>
    <cellStyle name="Normal 11 2 2 2 4 3 8" xfId="51950"/>
    <cellStyle name="Normal 11 2 2 2 4 4" xfId="51951"/>
    <cellStyle name="Normal 11 2 2 2 4 4 2" xfId="51952"/>
    <cellStyle name="Normal 11 2 2 2 4 4 2 2" xfId="51953"/>
    <cellStyle name="Normal 11 2 2 2 4 4 3" xfId="51954"/>
    <cellStyle name="Normal 11 2 2 2 4 5" xfId="51955"/>
    <cellStyle name="Normal 11 2 2 2 4 5 2" xfId="51956"/>
    <cellStyle name="Normal 11 2 2 2 4 6" xfId="51957"/>
    <cellStyle name="Normal 11 2 2 2 4 6 2" xfId="51958"/>
    <cellStyle name="Normal 11 2 2 2 4 7" xfId="51959"/>
    <cellStyle name="Normal 11 2 2 2 4 8" xfId="51960"/>
    <cellStyle name="Normal 11 2 2 2 4 9" xfId="51961"/>
    <cellStyle name="Normal 11 2 2 2 5" xfId="51962"/>
    <cellStyle name="Normal 11 2 2 2 5 10" xfId="51963"/>
    <cellStyle name="Normal 11 2 2 2 5 11" xfId="51964"/>
    <cellStyle name="Normal 11 2 2 2 5 12" xfId="51965"/>
    <cellStyle name="Normal 11 2 2 2 5 2" xfId="51966"/>
    <cellStyle name="Normal 11 2 2 2 5 2 2" xfId="51967"/>
    <cellStyle name="Normal 11 2 2 2 5 2 2 2" xfId="51968"/>
    <cellStyle name="Normal 11 2 2 2 5 2 2 2 2" xfId="51969"/>
    <cellStyle name="Normal 11 2 2 2 5 2 2 3" xfId="51970"/>
    <cellStyle name="Normal 11 2 2 2 5 2 3" xfId="51971"/>
    <cellStyle name="Normal 11 2 2 2 5 2 3 2" xfId="51972"/>
    <cellStyle name="Normal 11 2 2 2 5 2 4" xfId="51973"/>
    <cellStyle name="Normal 11 2 2 2 5 2 5" xfId="51974"/>
    <cellStyle name="Normal 11 2 2 2 5 2 6" xfId="51975"/>
    <cellStyle name="Normal 11 2 2 2 5 2 7" xfId="51976"/>
    <cellStyle name="Normal 11 2 2 2 5 2 8" xfId="51977"/>
    <cellStyle name="Normal 11 2 2 2 5 3" xfId="51978"/>
    <cellStyle name="Normal 11 2 2 2 5 3 2" xfId="51979"/>
    <cellStyle name="Normal 11 2 2 2 5 3 2 2" xfId="51980"/>
    <cellStyle name="Normal 11 2 2 2 5 3 2 2 2" xfId="51981"/>
    <cellStyle name="Normal 11 2 2 2 5 3 2 3" xfId="51982"/>
    <cellStyle name="Normal 11 2 2 2 5 3 3" xfId="51983"/>
    <cellStyle name="Normal 11 2 2 2 5 3 3 2" xfId="51984"/>
    <cellStyle name="Normal 11 2 2 2 5 3 4" xfId="51985"/>
    <cellStyle name="Normal 11 2 2 2 5 3 5" xfId="51986"/>
    <cellStyle name="Normal 11 2 2 2 5 3 6" xfId="51987"/>
    <cellStyle name="Normal 11 2 2 2 5 3 7" xfId="51988"/>
    <cellStyle name="Normal 11 2 2 2 5 3 8" xfId="51989"/>
    <cellStyle name="Normal 11 2 2 2 5 4" xfId="51990"/>
    <cellStyle name="Normal 11 2 2 2 5 4 2" xfId="51991"/>
    <cellStyle name="Normal 11 2 2 2 5 4 2 2" xfId="51992"/>
    <cellStyle name="Normal 11 2 2 2 5 4 3" xfId="51993"/>
    <cellStyle name="Normal 11 2 2 2 5 5" xfId="51994"/>
    <cellStyle name="Normal 11 2 2 2 5 5 2" xfId="51995"/>
    <cellStyle name="Normal 11 2 2 2 5 6" xfId="51996"/>
    <cellStyle name="Normal 11 2 2 2 5 6 2" xfId="51997"/>
    <cellStyle name="Normal 11 2 2 2 5 7" xfId="51998"/>
    <cellStyle name="Normal 11 2 2 2 5 8" xfId="51999"/>
    <cellStyle name="Normal 11 2 2 2 5 9" xfId="52000"/>
    <cellStyle name="Normal 11 2 2 2 6" xfId="52001"/>
    <cellStyle name="Normal 11 2 2 2 6 2" xfId="52002"/>
    <cellStyle name="Normal 11 2 2 2 6 2 2" xfId="52003"/>
    <cellStyle name="Normal 11 2 2 2 6 2 2 2" xfId="52004"/>
    <cellStyle name="Normal 11 2 2 2 6 2 3" xfId="52005"/>
    <cellStyle name="Normal 11 2 2 2 6 3" xfId="52006"/>
    <cellStyle name="Normal 11 2 2 2 6 3 2" xfId="52007"/>
    <cellStyle name="Normal 11 2 2 2 6 4" xfId="52008"/>
    <cellStyle name="Normal 11 2 2 2 6 5" xfId="52009"/>
    <cellStyle name="Normal 11 2 2 2 6 6" xfId="52010"/>
    <cellStyle name="Normal 11 2 2 2 6 7" xfId="52011"/>
    <cellStyle name="Normal 11 2 2 2 6 8" xfId="52012"/>
    <cellStyle name="Normal 11 2 2 2 7" xfId="52013"/>
    <cellStyle name="Normal 11 2 2 2 7 2" xfId="52014"/>
    <cellStyle name="Normal 11 2 2 2 7 2 2" xfId="52015"/>
    <cellStyle name="Normal 11 2 2 2 7 2 2 2" xfId="52016"/>
    <cellStyle name="Normal 11 2 2 2 7 2 3" xfId="52017"/>
    <cellStyle name="Normal 11 2 2 2 7 3" xfId="52018"/>
    <cellStyle name="Normal 11 2 2 2 7 3 2" xfId="52019"/>
    <cellStyle name="Normal 11 2 2 2 7 4" xfId="52020"/>
    <cellStyle name="Normal 11 2 2 2 7 5" xfId="52021"/>
    <cellStyle name="Normal 11 2 2 2 7 6" xfId="52022"/>
    <cellStyle name="Normal 11 2 2 2 7 7" xfId="52023"/>
    <cellStyle name="Normal 11 2 2 2 7 8" xfId="52024"/>
    <cellStyle name="Normal 11 2 2 2 8" xfId="52025"/>
    <cellStyle name="Normal 11 2 2 2 8 2" xfId="52026"/>
    <cellStyle name="Normal 11 2 2 2 8 2 2" xfId="52027"/>
    <cellStyle name="Normal 11 2 2 2 8 2 2 2" xfId="52028"/>
    <cellStyle name="Normal 11 2 2 2 8 2 3" xfId="52029"/>
    <cellStyle name="Normal 11 2 2 2 8 3" xfId="52030"/>
    <cellStyle name="Normal 11 2 2 2 8 3 2" xfId="52031"/>
    <cellStyle name="Normal 11 2 2 2 8 4" xfId="52032"/>
    <cellStyle name="Normal 11 2 2 2 8 5" xfId="52033"/>
    <cellStyle name="Normal 11 2 2 2 9" xfId="52034"/>
    <cellStyle name="Normal 11 2 2 2 9 2" xfId="52035"/>
    <cellStyle name="Normal 11 2 2 2 9 2 2" xfId="52036"/>
    <cellStyle name="Normal 11 2 2 2 9 2 2 2" xfId="52037"/>
    <cellStyle name="Normal 11 2 2 2 9 2 3" xfId="52038"/>
    <cellStyle name="Normal 11 2 2 2 9 3" xfId="52039"/>
    <cellStyle name="Normal 11 2 2 2 9 3 2" xfId="52040"/>
    <cellStyle name="Normal 11 2 2 2 9 4" xfId="52041"/>
    <cellStyle name="Normal 11 2 2 2 9 5" xfId="52042"/>
    <cellStyle name="Normal 11 2 2 20" xfId="52043"/>
    <cellStyle name="Normal 11 2 2 3" xfId="52044"/>
    <cellStyle name="Normal 11 2 2 3 10" xfId="52045"/>
    <cellStyle name="Normal 11 2 2 3 11" xfId="52046"/>
    <cellStyle name="Normal 11 2 2 3 12" xfId="52047"/>
    <cellStyle name="Normal 11 2 2 3 13" xfId="52048"/>
    <cellStyle name="Normal 11 2 2 3 14" xfId="52049"/>
    <cellStyle name="Normal 11 2 2 3 15" xfId="52050"/>
    <cellStyle name="Normal 11 2 2 3 2" xfId="52051"/>
    <cellStyle name="Normal 11 2 2 3 2 10" xfId="52052"/>
    <cellStyle name="Normal 11 2 2 3 2 11" xfId="52053"/>
    <cellStyle name="Normal 11 2 2 3 2 12" xfId="52054"/>
    <cellStyle name="Normal 11 2 2 3 2 2" xfId="52055"/>
    <cellStyle name="Normal 11 2 2 3 2 2 2" xfId="52056"/>
    <cellStyle name="Normal 11 2 2 3 2 2 2 2" xfId="52057"/>
    <cellStyle name="Normal 11 2 2 3 2 2 2 2 2" xfId="52058"/>
    <cellStyle name="Normal 11 2 2 3 2 2 2 3" xfId="52059"/>
    <cellStyle name="Normal 11 2 2 3 2 2 3" xfId="52060"/>
    <cellStyle name="Normal 11 2 2 3 2 2 3 2" xfId="52061"/>
    <cellStyle name="Normal 11 2 2 3 2 2 4" xfId="52062"/>
    <cellStyle name="Normal 11 2 2 3 2 2 5" xfId="52063"/>
    <cellStyle name="Normal 11 2 2 3 2 2 6" xfId="52064"/>
    <cellStyle name="Normal 11 2 2 3 2 2 7" xfId="52065"/>
    <cellStyle name="Normal 11 2 2 3 2 2 8" xfId="52066"/>
    <cellStyle name="Normal 11 2 2 3 2 3" xfId="52067"/>
    <cellStyle name="Normal 11 2 2 3 2 3 2" xfId="52068"/>
    <cellStyle name="Normal 11 2 2 3 2 3 2 2" xfId="52069"/>
    <cellStyle name="Normal 11 2 2 3 2 3 2 2 2" xfId="52070"/>
    <cellStyle name="Normal 11 2 2 3 2 3 2 3" xfId="52071"/>
    <cellStyle name="Normal 11 2 2 3 2 3 3" xfId="52072"/>
    <cellStyle name="Normal 11 2 2 3 2 3 3 2" xfId="52073"/>
    <cellStyle name="Normal 11 2 2 3 2 3 4" xfId="52074"/>
    <cellStyle name="Normal 11 2 2 3 2 3 5" xfId="52075"/>
    <cellStyle name="Normal 11 2 2 3 2 3 6" xfId="52076"/>
    <cellStyle name="Normal 11 2 2 3 2 3 7" xfId="52077"/>
    <cellStyle name="Normal 11 2 2 3 2 3 8" xfId="52078"/>
    <cellStyle name="Normal 11 2 2 3 2 4" xfId="52079"/>
    <cellStyle name="Normal 11 2 2 3 2 4 2" xfId="52080"/>
    <cellStyle name="Normal 11 2 2 3 2 4 2 2" xfId="52081"/>
    <cellStyle name="Normal 11 2 2 3 2 4 3" xfId="52082"/>
    <cellStyle name="Normal 11 2 2 3 2 5" xfId="52083"/>
    <cellStyle name="Normal 11 2 2 3 2 5 2" xfId="52084"/>
    <cellStyle name="Normal 11 2 2 3 2 6" xfId="52085"/>
    <cellStyle name="Normal 11 2 2 3 2 6 2" xfId="52086"/>
    <cellStyle name="Normal 11 2 2 3 2 7" xfId="52087"/>
    <cellStyle name="Normal 11 2 2 3 2 8" xfId="52088"/>
    <cellStyle name="Normal 11 2 2 3 2 9" xfId="52089"/>
    <cellStyle name="Normal 11 2 2 3 3" xfId="52090"/>
    <cellStyle name="Normal 11 2 2 3 3 10" xfId="52091"/>
    <cellStyle name="Normal 11 2 2 3 3 11" xfId="52092"/>
    <cellStyle name="Normal 11 2 2 3 3 12" xfId="52093"/>
    <cellStyle name="Normal 11 2 2 3 3 2" xfId="52094"/>
    <cellStyle name="Normal 11 2 2 3 3 2 2" xfId="52095"/>
    <cellStyle name="Normal 11 2 2 3 3 2 2 2" xfId="52096"/>
    <cellStyle name="Normal 11 2 2 3 3 2 2 2 2" xfId="52097"/>
    <cellStyle name="Normal 11 2 2 3 3 2 2 3" xfId="52098"/>
    <cellStyle name="Normal 11 2 2 3 3 2 3" xfId="52099"/>
    <cellStyle name="Normal 11 2 2 3 3 2 3 2" xfId="52100"/>
    <cellStyle name="Normal 11 2 2 3 3 2 4" xfId="52101"/>
    <cellStyle name="Normal 11 2 2 3 3 2 5" xfId="52102"/>
    <cellStyle name="Normal 11 2 2 3 3 2 6" xfId="52103"/>
    <cellStyle name="Normal 11 2 2 3 3 2 7" xfId="52104"/>
    <cellStyle name="Normal 11 2 2 3 3 2 8" xfId="52105"/>
    <cellStyle name="Normal 11 2 2 3 3 3" xfId="52106"/>
    <cellStyle name="Normal 11 2 2 3 3 3 2" xfId="52107"/>
    <cellStyle name="Normal 11 2 2 3 3 3 2 2" xfId="52108"/>
    <cellStyle name="Normal 11 2 2 3 3 3 2 2 2" xfId="52109"/>
    <cellStyle name="Normal 11 2 2 3 3 3 2 3" xfId="52110"/>
    <cellStyle name="Normal 11 2 2 3 3 3 3" xfId="52111"/>
    <cellStyle name="Normal 11 2 2 3 3 3 3 2" xfId="52112"/>
    <cellStyle name="Normal 11 2 2 3 3 3 4" xfId="52113"/>
    <cellStyle name="Normal 11 2 2 3 3 3 5" xfId="52114"/>
    <cellStyle name="Normal 11 2 2 3 3 3 6" xfId="52115"/>
    <cellStyle name="Normal 11 2 2 3 3 3 7" xfId="52116"/>
    <cellStyle name="Normal 11 2 2 3 3 3 8" xfId="52117"/>
    <cellStyle name="Normal 11 2 2 3 3 4" xfId="52118"/>
    <cellStyle name="Normal 11 2 2 3 3 4 2" xfId="52119"/>
    <cellStyle name="Normal 11 2 2 3 3 4 2 2" xfId="52120"/>
    <cellStyle name="Normal 11 2 2 3 3 4 3" xfId="52121"/>
    <cellStyle name="Normal 11 2 2 3 3 5" xfId="52122"/>
    <cellStyle name="Normal 11 2 2 3 3 5 2" xfId="52123"/>
    <cellStyle name="Normal 11 2 2 3 3 6" xfId="52124"/>
    <cellStyle name="Normal 11 2 2 3 3 6 2" xfId="52125"/>
    <cellStyle name="Normal 11 2 2 3 3 7" xfId="52126"/>
    <cellStyle name="Normal 11 2 2 3 3 8" xfId="52127"/>
    <cellStyle name="Normal 11 2 2 3 3 9" xfId="52128"/>
    <cellStyle name="Normal 11 2 2 3 4" xfId="52129"/>
    <cellStyle name="Normal 11 2 2 3 4 10" xfId="52130"/>
    <cellStyle name="Normal 11 2 2 3 4 11" xfId="52131"/>
    <cellStyle name="Normal 11 2 2 3 4 12" xfId="52132"/>
    <cellStyle name="Normal 11 2 2 3 4 2" xfId="52133"/>
    <cellStyle name="Normal 11 2 2 3 4 2 2" xfId="52134"/>
    <cellStyle name="Normal 11 2 2 3 4 2 2 2" xfId="52135"/>
    <cellStyle name="Normal 11 2 2 3 4 2 2 2 2" xfId="52136"/>
    <cellStyle name="Normal 11 2 2 3 4 2 2 3" xfId="52137"/>
    <cellStyle name="Normal 11 2 2 3 4 2 3" xfId="52138"/>
    <cellStyle name="Normal 11 2 2 3 4 2 3 2" xfId="52139"/>
    <cellStyle name="Normal 11 2 2 3 4 2 4" xfId="52140"/>
    <cellStyle name="Normal 11 2 2 3 4 2 5" xfId="52141"/>
    <cellStyle name="Normal 11 2 2 3 4 2 6" xfId="52142"/>
    <cellStyle name="Normal 11 2 2 3 4 2 7" xfId="52143"/>
    <cellStyle name="Normal 11 2 2 3 4 2 8" xfId="52144"/>
    <cellStyle name="Normal 11 2 2 3 4 3" xfId="52145"/>
    <cellStyle name="Normal 11 2 2 3 4 3 2" xfId="52146"/>
    <cellStyle name="Normal 11 2 2 3 4 3 2 2" xfId="52147"/>
    <cellStyle name="Normal 11 2 2 3 4 3 2 2 2" xfId="52148"/>
    <cellStyle name="Normal 11 2 2 3 4 3 2 3" xfId="52149"/>
    <cellStyle name="Normal 11 2 2 3 4 3 3" xfId="52150"/>
    <cellStyle name="Normal 11 2 2 3 4 3 3 2" xfId="52151"/>
    <cellStyle name="Normal 11 2 2 3 4 3 4" xfId="52152"/>
    <cellStyle name="Normal 11 2 2 3 4 3 5" xfId="52153"/>
    <cellStyle name="Normal 11 2 2 3 4 3 6" xfId="52154"/>
    <cellStyle name="Normal 11 2 2 3 4 3 7" xfId="52155"/>
    <cellStyle name="Normal 11 2 2 3 4 3 8" xfId="52156"/>
    <cellStyle name="Normal 11 2 2 3 4 4" xfId="52157"/>
    <cellStyle name="Normal 11 2 2 3 4 4 2" xfId="52158"/>
    <cellStyle name="Normal 11 2 2 3 4 4 2 2" xfId="52159"/>
    <cellStyle name="Normal 11 2 2 3 4 4 3" xfId="52160"/>
    <cellStyle name="Normal 11 2 2 3 4 5" xfId="52161"/>
    <cellStyle name="Normal 11 2 2 3 4 5 2" xfId="52162"/>
    <cellStyle name="Normal 11 2 2 3 4 6" xfId="52163"/>
    <cellStyle name="Normal 11 2 2 3 4 6 2" xfId="52164"/>
    <cellStyle name="Normal 11 2 2 3 4 7" xfId="52165"/>
    <cellStyle name="Normal 11 2 2 3 4 8" xfId="52166"/>
    <cellStyle name="Normal 11 2 2 3 4 9" xfId="52167"/>
    <cellStyle name="Normal 11 2 2 3 5" xfId="52168"/>
    <cellStyle name="Normal 11 2 2 3 5 2" xfId="52169"/>
    <cellStyle name="Normal 11 2 2 3 5 2 2" xfId="52170"/>
    <cellStyle name="Normal 11 2 2 3 5 2 2 2" xfId="52171"/>
    <cellStyle name="Normal 11 2 2 3 5 2 3" xfId="52172"/>
    <cellStyle name="Normal 11 2 2 3 5 3" xfId="52173"/>
    <cellStyle name="Normal 11 2 2 3 5 3 2" xfId="52174"/>
    <cellStyle name="Normal 11 2 2 3 5 4" xfId="52175"/>
    <cellStyle name="Normal 11 2 2 3 5 5" xfId="52176"/>
    <cellStyle name="Normal 11 2 2 3 5 6" xfId="52177"/>
    <cellStyle name="Normal 11 2 2 3 5 7" xfId="52178"/>
    <cellStyle name="Normal 11 2 2 3 5 8" xfId="52179"/>
    <cellStyle name="Normal 11 2 2 3 6" xfId="52180"/>
    <cellStyle name="Normal 11 2 2 3 6 2" xfId="52181"/>
    <cellStyle name="Normal 11 2 2 3 6 2 2" xfId="52182"/>
    <cellStyle name="Normal 11 2 2 3 6 2 2 2" xfId="52183"/>
    <cellStyle name="Normal 11 2 2 3 6 2 3" xfId="52184"/>
    <cellStyle name="Normal 11 2 2 3 6 3" xfId="52185"/>
    <cellStyle name="Normal 11 2 2 3 6 3 2" xfId="52186"/>
    <cellStyle name="Normal 11 2 2 3 6 4" xfId="52187"/>
    <cellStyle name="Normal 11 2 2 3 6 5" xfId="52188"/>
    <cellStyle name="Normal 11 2 2 3 6 6" xfId="52189"/>
    <cellStyle name="Normal 11 2 2 3 6 7" xfId="52190"/>
    <cellStyle name="Normal 11 2 2 3 6 8" xfId="52191"/>
    <cellStyle name="Normal 11 2 2 3 7" xfId="52192"/>
    <cellStyle name="Normal 11 2 2 3 7 2" xfId="52193"/>
    <cellStyle name="Normal 11 2 2 3 7 2 2" xfId="52194"/>
    <cellStyle name="Normal 11 2 2 3 7 3" xfId="52195"/>
    <cellStyle name="Normal 11 2 2 3 8" xfId="52196"/>
    <cellStyle name="Normal 11 2 2 3 8 2" xfId="52197"/>
    <cellStyle name="Normal 11 2 2 3 9" xfId="52198"/>
    <cellStyle name="Normal 11 2 2 3 9 2" xfId="52199"/>
    <cellStyle name="Normal 11 2 2 4" xfId="52200"/>
    <cellStyle name="Normal 11 2 2 4 10" xfId="52201"/>
    <cellStyle name="Normal 11 2 2 4 11" xfId="52202"/>
    <cellStyle name="Normal 11 2 2 4 12" xfId="52203"/>
    <cellStyle name="Normal 11 2 2 4 2" xfId="52204"/>
    <cellStyle name="Normal 11 2 2 4 2 2" xfId="52205"/>
    <cellStyle name="Normal 11 2 2 4 2 2 2" xfId="52206"/>
    <cellStyle name="Normal 11 2 2 4 2 2 2 2" xfId="52207"/>
    <cellStyle name="Normal 11 2 2 4 2 2 3" xfId="52208"/>
    <cellStyle name="Normal 11 2 2 4 2 3" xfId="52209"/>
    <cellStyle name="Normal 11 2 2 4 2 3 2" xfId="52210"/>
    <cellStyle name="Normal 11 2 2 4 2 4" xfId="52211"/>
    <cellStyle name="Normal 11 2 2 4 2 5" xfId="52212"/>
    <cellStyle name="Normal 11 2 2 4 2 6" xfId="52213"/>
    <cellStyle name="Normal 11 2 2 4 2 7" xfId="52214"/>
    <cellStyle name="Normal 11 2 2 4 2 8" xfId="52215"/>
    <cellStyle name="Normal 11 2 2 4 3" xfId="52216"/>
    <cellStyle name="Normal 11 2 2 4 3 2" xfId="52217"/>
    <cellStyle name="Normal 11 2 2 4 3 2 2" xfId="52218"/>
    <cellStyle name="Normal 11 2 2 4 3 2 2 2" xfId="52219"/>
    <cellStyle name="Normal 11 2 2 4 3 2 3" xfId="52220"/>
    <cellStyle name="Normal 11 2 2 4 3 3" xfId="52221"/>
    <cellStyle name="Normal 11 2 2 4 3 3 2" xfId="52222"/>
    <cellStyle name="Normal 11 2 2 4 3 4" xfId="52223"/>
    <cellStyle name="Normal 11 2 2 4 3 5" xfId="52224"/>
    <cellStyle name="Normal 11 2 2 4 3 6" xfId="52225"/>
    <cellStyle name="Normal 11 2 2 4 3 7" xfId="52226"/>
    <cellStyle name="Normal 11 2 2 4 3 8" xfId="52227"/>
    <cellStyle name="Normal 11 2 2 4 4" xfId="52228"/>
    <cellStyle name="Normal 11 2 2 4 4 2" xfId="52229"/>
    <cellStyle name="Normal 11 2 2 4 4 2 2" xfId="52230"/>
    <cellStyle name="Normal 11 2 2 4 4 3" xfId="52231"/>
    <cellStyle name="Normal 11 2 2 4 5" xfId="52232"/>
    <cellStyle name="Normal 11 2 2 4 5 2" xfId="52233"/>
    <cellStyle name="Normal 11 2 2 4 6" xfId="52234"/>
    <cellStyle name="Normal 11 2 2 4 6 2" xfId="52235"/>
    <cellStyle name="Normal 11 2 2 4 7" xfId="52236"/>
    <cellStyle name="Normal 11 2 2 4 8" xfId="52237"/>
    <cellStyle name="Normal 11 2 2 4 9" xfId="52238"/>
    <cellStyle name="Normal 11 2 2 5" xfId="52239"/>
    <cellStyle name="Normal 11 2 2 5 10" xfId="52240"/>
    <cellStyle name="Normal 11 2 2 5 11" xfId="52241"/>
    <cellStyle name="Normal 11 2 2 5 12" xfId="52242"/>
    <cellStyle name="Normal 11 2 2 5 2" xfId="52243"/>
    <cellStyle name="Normal 11 2 2 5 2 2" xfId="52244"/>
    <cellStyle name="Normal 11 2 2 5 2 2 2" xfId="52245"/>
    <cellStyle name="Normal 11 2 2 5 2 2 2 2" xfId="52246"/>
    <cellStyle name="Normal 11 2 2 5 2 2 3" xfId="52247"/>
    <cellStyle name="Normal 11 2 2 5 2 3" xfId="52248"/>
    <cellStyle name="Normal 11 2 2 5 2 3 2" xfId="52249"/>
    <cellStyle name="Normal 11 2 2 5 2 4" xfId="52250"/>
    <cellStyle name="Normal 11 2 2 5 2 5" xfId="52251"/>
    <cellStyle name="Normal 11 2 2 5 2 6" xfId="52252"/>
    <cellStyle name="Normal 11 2 2 5 2 7" xfId="52253"/>
    <cellStyle name="Normal 11 2 2 5 2 8" xfId="52254"/>
    <cellStyle name="Normal 11 2 2 5 3" xfId="52255"/>
    <cellStyle name="Normal 11 2 2 5 3 2" xfId="52256"/>
    <cellStyle name="Normal 11 2 2 5 3 2 2" xfId="52257"/>
    <cellStyle name="Normal 11 2 2 5 3 2 2 2" xfId="52258"/>
    <cellStyle name="Normal 11 2 2 5 3 2 3" xfId="52259"/>
    <cellStyle name="Normal 11 2 2 5 3 3" xfId="52260"/>
    <cellStyle name="Normal 11 2 2 5 3 3 2" xfId="52261"/>
    <cellStyle name="Normal 11 2 2 5 3 4" xfId="52262"/>
    <cellStyle name="Normal 11 2 2 5 3 5" xfId="52263"/>
    <cellStyle name="Normal 11 2 2 5 3 6" xfId="52264"/>
    <cellStyle name="Normal 11 2 2 5 3 7" xfId="52265"/>
    <cellStyle name="Normal 11 2 2 5 3 8" xfId="52266"/>
    <cellStyle name="Normal 11 2 2 5 4" xfId="52267"/>
    <cellStyle name="Normal 11 2 2 5 4 2" xfId="52268"/>
    <cellStyle name="Normal 11 2 2 5 4 2 2" xfId="52269"/>
    <cellStyle name="Normal 11 2 2 5 4 3" xfId="52270"/>
    <cellStyle name="Normal 11 2 2 5 5" xfId="52271"/>
    <cellStyle name="Normal 11 2 2 5 5 2" xfId="52272"/>
    <cellStyle name="Normal 11 2 2 5 6" xfId="52273"/>
    <cellStyle name="Normal 11 2 2 5 6 2" xfId="52274"/>
    <cellStyle name="Normal 11 2 2 5 7" xfId="52275"/>
    <cellStyle name="Normal 11 2 2 5 8" xfId="52276"/>
    <cellStyle name="Normal 11 2 2 5 9" xfId="52277"/>
    <cellStyle name="Normal 11 2 2 6" xfId="52278"/>
    <cellStyle name="Normal 11 2 2 6 10" xfId="52279"/>
    <cellStyle name="Normal 11 2 2 6 11" xfId="52280"/>
    <cellStyle name="Normal 11 2 2 6 12" xfId="52281"/>
    <cellStyle name="Normal 11 2 2 6 2" xfId="52282"/>
    <cellStyle name="Normal 11 2 2 6 2 2" xfId="52283"/>
    <cellStyle name="Normal 11 2 2 6 2 2 2" xfId="52284"/>
    <cellStyle name="Normal 11 2 2 6 2 2 2 2" xfId="52285"/>
    <cellStyle name="Normal 11 2 2 6 2 2 3" xfId="52286"/>
    <cellStyle name="Normal 11 2 2 6 2 3" xfId="52287"/>
    <cellStyle name="Normal 11 2 2 6 2 3 2" xfId="52288"/>
    <cellStyle name="Normal 11 2 2 6 2 4" xfId="52289"/>
    <cellStyle name="Normal 11 2 2 6 2 5" xfId="52290"/>
    <cellStyle name="Normal 11 2 2 6 2 6" xfId="52291"/>
    <cellStyle name="Normal 11 2 2 6 2 7" xfId="52292"/>
    <cellStyle name="Normal 11 2 2 6 2 8" xfId="52293"/>
    <cellStyle name="Normal 11 2 2 6 3" xfId="52294"/>
    <cellStyle name="Normal 11 2 2 6 3 2" xfId="52295"/>
    <cellStyle name="Normal 11 2 2 6 3 2 2" xfId="52296"/>
    <cellStyle name="Normal 11 2 2 6 3 2 2 2" xfId="52297"/>
    <cellStyle name="Normal 11 2 2 6 3 2 3" xfId="52298"/>
    <cellStyle name="Normal 11 2 2 6 3 3" xfId="52299"/>
    <cellStyle name="Normal 11 2 2 6 3 3 2" xfId="52300"/>
    <cellStyle name="Normal 11 2 2 6 3 4" xfId="52301"/>
    <cellStyle name="Normal 11 2 2 6 3 5" xfId="52302"/>
    <cellStyle name="Normal 11 2 2 6 3 6" xfId="52303"/>
    <cellStyle name="Normal 11 2 2 6 3 7" xfId="52304"/>
    <cellStyle name="Normal 11 2 2 6 3 8" xfId="52305"/>
    <cellStyle name="Normal 11 2 2 6 4" xfId="52306"/>
    <cellStyle name="Normal 11 2 2 6 4 2" xfId="52307"/>
    <cellStyle name="Normal 11 2 2 6 4 2 2" xfId="52308"/>
    <cellStyle name="Normal 11 2 2 6 4 3" xfId="52309"/>
    <cellStyle name="Normal 11 2 2 6 5" xfId="52310"/>
    <cellStyle name="Normal 11 2 2 6 5 2" xfId="52311"/>
    <cellStyle name="Normal 11 2 2 6 6" xfId="52312"/>
    <cellStyle name="Normal 11 2 2 6 6 2" xfId="52313"/>
    <cellStyle name="Normal 11 2 2 6 7" xfId="52314"/>
    <cellStyle name="Normal 11 2 2 6 8" xfId="52315"/>
    <cellStyle name="Normal 11 2 2 6 9" xfId="52316"/>
    <cellStyle name="Normal 11 2 2 7" xfId="52317"/>
    <cellStyle name="Normal 11 2 2 7 2" xfId="52318"/>
    <cellStyle name="Normal 11 2 2 7 2 2" xfId="52319"/>
    <cellStyle name="Normal 11 2 2 7 2 2 2" xfId="52320"/>
    <cellStyle name="Normal 11 2 2 7 2 3" xfId="52321"/>
    <cellStyle name="Normal 11 2 2 7 3" xfId="52322"/>
    <cellStyle name="Normal 11 2 2 7 3 2" xfId="52323"/>
    <cellStyle name="Normal 11 2 2 7 4" xfId="52324"/>
    <cellStyle name="Normal 11 2 2 7 5" xfId="52325"/>
    <cellStyle name="Normal 11 2 2 7 6" xfId="52326"/>
    <cellStyle name="Normal 11 2 2 7 7" xfId="52327"/>
    <cellStyle name="Normal 11 2 2 7 8" xfId="52328"/>
    <cellStyle name="Normal 11 2 2 8" xfId="52329"/>
    <cellStyle name="Normal 11 2 2 8 2" xfId="52330"/>
    <cellStyle name="Normal 11 2 2 8 2 2" xfId="52331"/>
    <cellStyle name="Normal 11 2 2 8 2 2 2" xfId="52332"/>
    <cellStyle name="Normal 11 2 2 8 2 3" xfId="52333"/>
    <cellStyle name="Normal 11 2 2 8 3" xfId="52334"/>
    <cellStyle name="Normal 11 2 2 8 3 2" xfId="52335"/>
    <cellStyle name="Normal 11 2 2 8 4" xfId="52336"/>
    <cellStyle name="Normal 11 2 2 8 5" xfId="52337"/>
    <cellStyle name="Normal 11 2 2 8 6" xfId="52338"/>
    <cellStyle name="Normal 11 2 2 8 7" xfId="52339"/>
    <cellStyle name="Normal 11 2 2 8 8" xfId="52340"/>
    <cellStyle name="Normal 11 2 2 9" xfId="52341"/>
    <cellStyle name="Normal 11 2 2 9 2" xfId="52342"/>
    <cellStyle name="Normal 11 2 2 9 2 2" xfId="52343"/>
    <cellStyle name="Normal 11 2 2 9 2 2 2" xfId="52344"/>
    <cellStyle name="Normal 11 2 2 9 2 3" xfId="52345"/>
    <cellStyle name="Normal 11 2 2 9 3" xfId="52346"/>
    <cellStyle name="Normal 11 2 2 9 3 2" xfId="52347"/>
    <cellStyle name="Normal 11 2 2 9 4" xfId="52348"/>
    <cellStyle name="Normal 11 2 2 9 5" xfId="52349"/>
    <cellStyle name="Normal 11 2 20" xfId="52350"/>
    <cellStyle name="Normal 11 2 21" xfId="52351"/>
    <cellStyle name="Normal 11 2 3" xfId="52352"/>
    <cellStyle name="Normal 11 2 3 10" xfId="52353"/>
    <cellStyle name="Normal 11 2 3 10 2" xfId="52354"/>
    <cellStyle name="Normal 11 2 3 10 2 2" xfId="52355"/>
    <cellStyle name="Normal 11 2 3 10 3" xfId="52356"/>
    <cellStyle name="Normal 11 2 3 11" xfId="52357"/>
    <cellStyle name="Normal 11 2 3 11 2" xfId="52358"/>
    <cellStyle name="Normal 11 2 3 12" xfId="52359"/>
    <cellStyle name="Normal 11 2 3 12 2" xfId="52360"/>
    <cellStyle name="Normal 11 2 3 13" xfId="52361"/>
    <cellStyle name="Normal 11 2 3 14" xfId="52362"/>
    <cellStyle name="Normal 11 2 3 15" xfId="52363"/>
    <cellStyle name="Normal 11 2 3 16" xfId="52364"/>
    <cellStyle name="Normal 11 2 3 17" xfId="52365"/>
    <cellStyle name="Normal 11 2 3 18" xfId="52366"/>
    <cellStyle name="Normal 11 2 3 2" xfId="52367"/>
    <cellStyle name="Normal 11 2 3 2 10" xfId="52368"/>
    <cellStyle name="Normal 11 2 3 2 11" xfId="52369"/>
    <cellStyle name="Normal 11 2 3 2 12" xfId="52370"/>
    <cellStyle name="Normal 11 2 3 2 13" xfId="52371"/>
    <cellStyle name="Normal 11 2 3 2 14" xfId="52372"/>
    <cellStyle name="Normal 11 2 3 2 15" xfId="52373"/>
    <cellStyle name="Normal 11 2 3 2 2" xfId="52374"/>
    <cellStyle name="Normal 11 2 3 2 2 10" xfId="52375"/>
    <cellStyle name="Normal 11 2 3 2 2 11" xfId="52376"/>
    <cellStyle name="Normal 11 2 3 2 2 12" xfId="52377"/>
    <cellStyle name="Normal 11 2 3 2 2 2" xfId="52378"/>
    <cellStyle name="Normal 11 2 3 2 2 2 2" xfId="52379"/>
    <cellStyle name="Normal 11 2 3 2 2 2 2 2" xfId="52380"/>
    <cellStyle name="Normal 11 2 3 2 2 2 2 2 2" xfId="52381"/>
    <cellStyle name="Normal 11 2 3 2 2 2 2 3" xfId="52382"/>
    <cellStyle name="Normal 11 2 3 2 2 2 3" xfId="52383"/>
    <cellStyle name="Normal 11 2 3 2 2 2 3 2" xfId="52384"/>
    <cellStyle name="Normal 11 2 3 2 2 2 4" xfId="52385"/>
    <cellStyle name="Normal 11 2 3 2 2 2 5" xfId="52386"/>
    <cellStyle name="Normal 11 2 3 2 2 2 6" xfId="52387"/>
    <cellStyle name="Normal 11 2 3 2 2 2 7" xfId="52388"/>
    <cellStyle name="Normal 11 2 3 2 2 2 8" xfId="52389"/>
    <cellStyle name="Normal 11 2 3 2 2 3" xfId="52390"/>
    <cellStyle name="Normal 11 2 3 2 2 3 2" xfId="52391"/>
    <cellStyle name="Normal 11 2 3 2 2 3 2 2" xfId="52392"/>
    <cellStyle name="Normal 11 2 3 2 2 3 2 2 2" xfId="52393"/>
    <cellStyle name="Normal 11 2 3 2 2 3 2 3" xfId="52394"/>
    <cellStyle name="Normal 11 2 3 2 2 3 3" xfId="52395"/>
    <cellStyle name="Normal 11 2 3 2 2 3 3 2" xfId="52396"/>
    <cellStyle name="Normal 11 2 3 2 2 3 4" xfId="52397"/>
    <cellStyle name="Normal 11 2 3 2 2 3 5" xfId="52398"/>
    <cellStyle name="Normal 11 2 3 2 2 3 6" xfId="52399"/>
    <cellStyle name="Normal 11 2 3 2 2 3 7" xfId="52400"/>
    <cellStyle name="Normal 11 2 3 2 2 3 8" xfId="52401"/>
    <cellStyle name="Normal 11 2 3 2 2 4" xfId="52402"/>
    <cellStyle name="Normal 11 2 3 2 2 4 2" xfId="52403"/>
    <cellStyle name="Normal 11 2 3 2 2 4 2 2" xfId="52404"/>
    <cellStyle name="Normal 11 2 3 2 2 4 3" xfId="52405"/>
    <cellStyle name="Normal 11 2 3 2 2 5" xfId="52406"/>
    <cellStyle name="Normal 11 2 3 2 2 5 2" xfId="52407"/>
    <cellStyle name="Normal 11 2 3 2 2 6" xfId="52408"/>
    <cellStyle name="Normal 11 2 3 2 2 6 2" xfId="52409"/>
    <cellStyle name="Normal 11 2 3 2 2 7" xfId="52410"/>
    <cellStyle name="Normal 11 2 3 2 2 8" xfId="52411"/>
    <cellStyle name="Normal 11 2 3 2 2 9" xfId="52412"/>
    <cellStyle name="Normal 11 2 3 2 3" xfId="52413"/>
    <cellStyle name="Normal 11 2 3 2 3 10" xfId="52414"/>
    <cellStyle name="Normal 11 2 3 2 3 11" xfId="52415"/>
    <cellStyle name="Normal 11 2 3 2 3 12" xfId="52416"/>
    <cellStyle name="Normal 11 2 3 2 3 2" xfId="52417"/>
    <cellStyle name="Normal 11 2 3 2 3 2 2" xfId="52418"/>
    <cellStyle name="Normal 11 2 3 2 3 2 2 2" xfId="52419"/>
    <cellStyle name="Normal 11 2 3 2 3 2 2 2 2" xfId="52420"/>
    <cellStyle name="Normal 11 2 3 2 3 2 2 3" xfId="52421"/>
    <cellStyle name="Normal 11 2 3 2 3 2 3" xfId="52422"/>
    <cellStyle name="Normal 11 2 3 2 3 2 3 2" xfId="52423"/>
    <cellStyle name="Normal 11 2 3 2 3 2 4" xfId="52424"/>
    <cellStyle name="Normal 11 2 3 2 3 2 5" xfId="52425"/>
    <cellStyle name="Normal 11 2 3 2 3 2 6" xfId="52426"/>
    <cellStyle name="Normal 11 2 3 2 3 2 7" xfId="52427"/>
    <cellStyle name="Normal 11 2 3 2 3 2 8" xfId="52428"/>
    <cellStyle name="Normal 11 2 3 2 3 3" xfId="52429"/>
    <cellStyle name="Normal 11 2 3 2 3 3 2" xfId="52430"/>
    <cellStyle name="Normal 11 2 3 2 3 3 2 2" xfId="52431"/>
    <cellStyle name="Normal 11 2 3 2 3 3 2 2 2" xfId="52432"/>
    <cellStyle name="Normal 11 2 3 2 3 3 2 3" xfId="52433"/>
    <cellStyle name="Normal 11 2 3 2 3 3 3" xfId="52434"/>
    <cellStyle name="Normal 11 2 3 2 3 3 3 2" xfId="52435"/>
    <cellStyle name="Normal 11 2 3 2 3 3 4" xfId="52436"/>
    <cellStyle name="Normal 11 2 3 2 3 3 5" xfId="52437"/>
    <cellStyle name="Normal 11 2 3 2 3 3 6" xfId="52438"/>
    <cellStyle name="Normal 11 2 3 2 3 3 7" xfId="52439"/>
    <cellStyle name="Normal 11 2 3 2 3 3 8" xfId="52440"/>
    <cellStyle name="Normal 11 2 3 2 3 4" xfId="52441"/>
    <cellStyle name="Normal 11 2 3 2 3 4 2" xfId="52442"/>
    <cellStyle name="Normal 11 2 3 2 3 4 2 2" xfId="52443"/>
    <cellStyle name="Normal 11 2 3 2 3 4 3" xfId="52444"/>
    <cellStyle name="Normal 11 2 3 2 3 5" xfId="52445"/>
    <cellStyle name="Normal 11 2 3 2 3 5 2" xfId="52446"/>
    <cellStyle name="Normal 11 2 3 2 3 6" xfId="52447"/>
    <cellStyle name="Normal 11 2 3 2 3 6 2" xfId="52448"/>
    <cellStyle name="Normal 11 2 3 2 3 7" xfId="52449"/>
    <cellStyle name="Normal 11 2 3 2 3 8" xfId="52450"/>
    <cellStyle name="Normal 11 2 3 2 3 9" xfId="52451"/>
    <cellStyle name="Normal 11 2 3 2 4" xfId="52452"/>
    <cellStyle name="Normal 11 2 3 2 4 10" xfId="52453"/>
    <cellStyle name="Normal 11 2 3 2 4 11" xfId="52454"/>
    <cellStyle name="Normal 11 2 3 2 4 12" xfId="52455"/>
    <cellStyle name="Normal 11 2 3 2 4 2" xfId="52456"/>
    <cellStyle name="Normal 11 2 3 2 4 2 2" xfId="52457"/>
    <cellStyle name="Normal 11 2 3 2 4 2 2 2" xfId="52458"/>
    <cellStyle name="Normal 11 2 3 2 4 2 2 2 2" xfId="52459"/>
    <cellStyle name="Normal 11 2 3 2 4 2 2 3" xfId="52460"/>
    <cellStyle name="Normal 11 2 3 2 4 2 3" xfId="52461"/>
    <cellStyle name="Normal 11 2 3 2 4 2 3 2" xfId="52462"/>
    <cellStyle name="Normal 11 2 3 2 4 2 4" xfId="52463"/>
    <cellStyle name="Normal 11 2 3 2 4 2 5" xfId="52464"/>
    <cellStyle name="Normal 11 2 3 2 4 2 6" xfId="52465"/>
    <cellStyle name="Normal 11 2 3 2 4 2 7" xfId="52466"/>
    <cellStyle name="Normal 11 2 3 2 4 2 8" xfId="52467"/>
    <cellStyle name="Normal 11 2 3 2 4 3" xfId="52468"/>
    <cellStyle name="Normal 11 2 3 2 4 3 2" xfId="52469"/>
    <cellStyle name="Normal 11 2 3 2 4 3 2 2" xfId="52470"/>
    <cellStyle name="Normal 11 2 3 2 4 3 2 2 2" xfId="52471"/>
    <cellStyle name="Normal 11 2 3 2 4 3 2 3" xfId="52472"/>
    <cellStyle name="Normal 11 2 3 2 4 3 3" xfId="52473"/>
    <cellStyle name="Normal 11 2 3 2 4 3 3 2" xfId="52474"/>
    <cellStyle name="Normal 11 2 3 2 4 3 4" xfId="52475"/>
    <cellStyle name="Normal 11 2 3 2 4 3 5" xfId="52476"/>
    <cellStyle name="Normal 11 2 3 2 4 3 6" xfId="52477"/>
    <cellStyle name="Normal 11 2 3 2 4 3 7" xfId="52478"/>
    <cellStyle name="Normal 11 2 3 2 4 3 8" xfId="52479"/>
    <cellStyle name="Normal 11 2 3 2 4 4" xfId="52480"/>
    <cellStyle name="Normal 11 2 3 2 4 4 2" xfId="52481"/>
    <cellStyle name="Normal 11 2 3 2 4 4 2 2" xfId="52482"/>
    <cellStyle name="Normal 11 2 3 2 4 4 3" xfId="52483"/>
    <cellStyle name="Normal 11 2 3 2 4 5" xfId="52484"/>
    <cellStyle name="Normal 11 2 3 2 4 5 2" xfId="52485"/>
    <cellStyle name="Normal 11 2 3 2 4 6" xfId="52486"/>
    <cellStyle name="Normal 11 2 3 2 4 6 2" xfId="52487"/>
    <cellStyle name="Normal 11 2 3 2 4 7" xfId="52488"/>
    <cellStyle name="Normal 11 2 3 2 4 8" xfId="52489"/>
    <cellStyle name="Normal 11 2 3 2 4 9" xfId="52490"/>
    <cellStyle name="Normal 11 2 3 2 5" xfId="52491"/>
    <cellStyle name="Normal 11 2 3 2 5 2" xfId="52492"/>
    <cellStyle name="Normal 11 2 3 2 5 2 2" xfId="52493"/>
    <cellStyle name="Normal 11 2 3 2 5 2 2 2" xfId="52494"/>
    <cellStyle name="Normal 11 2 3 2 5 2 3" xfId="52495"/>
    <cellStyle name="Normal 11 2 3 2 5 3" xfId="52496"/>
    <cellStyle name="Normal 11 2 3 2 5 3 2" xfId="52497"/>
    <cellStyle name="Normal 11 2 3 2 5 4" xfId="52498"/>
    <cellStyle name="Normal 11 2 3 2 5 5" xfId="52499"/>
    <cellStyle name="Normal 11 2 3 2 5 6" xfId="52500"/>
    <cellStyle name="Normal 11 2 3 2 5 7" xfId="52501"/>
    <cellStyle name="Normal 11 2 3 2 5 8" xfId="52502"/>
    <cellStyle name="Normal 11 2 3 2 6" xfId="52503"/>
    <cellStyle name="Normal 11 2 3 2 6 2" xfId="52504"/>
    <cellStyle name="Normal 11 2 3 2 6 2 2" xfId="52505"/>
    <cellStyle name="Normal 11 2 3 2 6 2 2 2" xfId="52506"/>
    <cellStyle name="Normal 11 2 3 2 6 2 3" xfId="52507"/>
    <cellStyle name="Normal 11 2 3 2 6 3" xfId="52508"/>
    <cellStyle name="Normal 11 2 3 2 6 3 2" xfId="52509"/>
    <cellStyle name="Normal 11 2 3 2 6 4" xfId="52510"/>
    <cellStyle name="Normal 11 2 3 2 6 5" xfId="52511"/>
    <cellStyle name="Normal 11 2 3 2 6 6" xfId="52512"/>
    <cellStyle name="Normal 11 2 3 2 6 7" xfId="52513"/>
    <cellStyle name="Normal 11 2 3 2 6 8" xfId="52514"/>
    <cellStyle name="Normal 11 2 3 2 7" xfId="52515"/>
    <cellStyle name="Normal 11 2 3 2 7 2" xfId="52516"/>
    <cellStyle name="Normal 11 2 3 2 7 2 2" xfId="52517"/>
    <cellStyle name="Normal 11 2 3 2 7 3" xfId="52518"/>
    <cellStyle name="Normal 11 2 3 2 8" xfId="52519"/>
    <cellStyle name="Normal 11 2 3 2 8 2" xfId="52520"/>
    <cellStyle name="Normal 11 2 3 2 9" xfId="52521"/>
    <cellStyle name="Normal 11 2 3 2 9 2" xfId="52522"/>
    <cellStyle name="Normal 11 2 3 3" xfId="52523"/>
    <cellStyle name="Normal 11 2 3 3 10" xfId="52524"/>
    <cellStyle name="Normal 11 2 3 3 11" xfId="52525"/>
    <cellStyle name="Normal 11 2 3 3 12" xfId="52526"/>
    <cellStyle name="Normal 11 2 3 3 2" xfId="52527"/>
    <cellStyle name="Normal 11 2 3 3 2 2" xfId="52528"/>
    <cellStyle name="Normal 11 2 3 3 2 2 2" xfId="52529"/>
    <cellStyle name="Normal 11 2 3 3 2 2 2 2" xfId="52530"/>
    <cellStyle name="Normal 11 2 3 3 2 2 3" xfId="52531"/>
    <cellStyle name="Normal 11 2 3 3 2 3" xfId="52532"/>
    <cellStyle name="Normal 11 2 3 3 2 3 2" xfId="52533"/>
    <cellStyle name="Normal 11 2 3 3 2 4" xfId="52534"/>
    <cellStyle name="Normal 11 2 3 3 2 5" xfId="52535"/>
    <cellStyle name="Normal 11 2 3 3 2 6" xfId="52536"/>
    <cellStyle name="Normal 11 2 3 3 2 7" xfId="52537"/>
    <cellStyle name="Normal 11 2 3 3 2 8" xfId="52538"/>
    <cellStyle name="Normal 11 2 3 3 3" xfId="52539"/>
    <cellStyle name="Normal 11 2 3 3 3 2" xfId="52540"/>
    <cellStyle name="Normal 11 2 3 3 3 2 2" xfId="52541"/>
    <cellStyle name="Normal 11 2 3 3 3 2 2 2" xfId="52542"/>
    <cellStyle name="Normal 11 2 3 3 3 2 3" xfId="52543"/>
    <cellStyle name="Normal 11 2 3 3 3 3" xfId="52544"/>
    <cellStyle name="Normal 11 2 3 3 3 3 2" xfId="52545"/>
    <cellStyle name="Normal 11 2 3 3 3 4" xfId="52546"/>
    <cellStyle name="Normal 11 2 3 3 3 5" xfId="52547"/>
    <cellStyle name="Normal 11 2 3 3 3 6" xfId="52548"/>
    <cellStyle name="Normal 11 2 3 3 3 7" xfId="52549"/>
    <cellStyle name="Normal 11 2 3 3 3 8" xfId="52550"/>
    <cellStyle name="Normal 11 2 3 3 4" xfId="52551"/>
    <cellStyle name="Normal 11 2 3 3 4 2" xfId="52552"/>
    <cellStyle name="Normal 11 2 3 3 4 2 2" xfId="52553"/>
    <cellStyle name="Normal 11 2 3 3 4 3" xfId="52554"/>
    <cellStyle name="Normal 11 2 3 3 5" xfId="52555"/>
    <cellStyle name="Normal 11 2 3 3 5 2" xfId="52556"/>
    <cellStyle name="Normal 11 2 3 3 6" xfId="52557"/>
    <cellStyle name="Normal 11 2 3 3 6 2" xfId="52558"/>
    <cellStyle name="Normal 11 2 3 3 7" xfId="52559"/>
    <cellStyle name="Normal 11 2 3 3 8" xfId="52560"/>
    <cellStyle name="Normal 11 2 3 3 9" xfId="52561"/>
    <cellStyle name="Normal 11 2 3 4" xfId="52562"/>
    <cellStyle name="Normal 11 2 3 4 10" xfId="52563"/>
    <cellStyle name="Normal 11 2 3 4 11" xfId="52564"/>
    <cellStyle name="Normal 11 2 3 4 12" xfId="52565"/>
    <cellStyle name="Normal 11 2 3 4 2" xfId="52566"/>
    <cellStyle name="Normal 11 2 3 4 2 2" xfId="52567"/>
    <cellStyle name="Normal 11 2 3 4 2 2 2" xfId="52568"/>
    <cellStyle name="Normal 11 2 3 4 2 2 2 2" xfId="52569"/>
    <cellStyle name="Normal 11 2 3 4 2 2 3" xfId="52570"/>
    <cellStyle name="Normal 11 2 3 4 2 3" xfId="52571"/>
    <cellStyle name="Normal 11 2 3 4 2 3 2" xfId="52572"/>
    <cellStyle name="Normal 11 2 3 4 2 4" xfId="52573"/>
    <cellStyle name="Normal 11 2 3 4 2 5" xfId="52574"/>
    <cellStyle name="Normal 11 2 3 4 2 6" xfId="52575"/>
    <cellStyle name="Normal 11 2 3 4 2 7" xfId="52576"/>
    <cellStyle name="Normal 11 2 3 4 2 8" xfId="52577"/>
    <cellStyle name="Normal 11 2 3 4 3" xfId="52578"/>
    <cellStyle name="Normal 11 2 3 4 3 2" xfId="52579"/>
    <cellStyle name="Normal 11 2 3 4 3 2 2" xfId="52580"/>
    <cellStyle name="Normal 11 2 3 4 3 2 2 2" xfId="52581"/>
    <cellStyle name="Normal 11 2 3 4 3 2 3" xfId="52582"/>
    <cellStyle name="Normal 11 2 3 4 3 3" xfId="52583"/>
    <cellStyle name="Normal 11 2 3 4 3 3 2" xfId="52584"/>
    <cellStyle name="Normal 11 2 3 4 3 4" xfId="52585"/>
    <cellStyle name="Normal 11 2 3 4 3 5" xfId="52586"/>
    <cellStyle name="Normal 11 2 3 4 3 6" xfId="52587"/>
    <cellStyle name="Normal 11 2 3 4 3 7" xfId="52588"/>
    <cellStyle name="Normal 11 2 3 4 3 8" xfId="52589"/>
    <cellStyle name="Normal 11 2 3 4 4" xfId="52590"/>
    <cellStyle name="Normal 11 2 3 4 4 2" xfId="52591"/>
    <cellStyle name="Normal 11 2 3 4 4 2 2" xfId="52592"/>
    <cellStyle name="Normal 11 2 3 4 4 3" xfId="52593"/>
    <cellStyle name="Normal 11 2 3 4 5" xfId="52594"/>
    <cellStyle name="Normal 11 2 3 4 5 2" xfId="52595"/>
    <cellStyle name="Normal 11 2 3 4 6" xfId="52596"/>
    <cellStyle name="Normal 11 2 3 4 6 2" xfId="52597"/>
    <cellStyle name="Normal 11 2 3 4 7" xfId="52598"/>
    <cellStyle name="Normal 11 2 3 4 8" xfId="52599"/>
    <cellStyle name="Normal 11 2 3 4 9" xfId="52600"/>
    <cellStyle name="Normal 11 2 3 5" xfId="52601"/>
    <cellStyle name="Normal 11 2 3 5 10" xfId="52602"/>
    <cellStyle name="Normal 11 2 3 5 11" xfId="52603"/>
    <cellStyle name="Normal 11 2 3 5 12" xfId="52604"/>
    <cellStyle name="Normal 11 2 3 5 2" xfId="52605"/>
    <cellStyle name="Normal 11 2 3 5 2 2" xfId="52606"/>
    <cellStyle name="Normal 11 2 3 5 2 2 2" xfId="52607"/>
    <cellStyle name="Normal 11 2 3 5 2 2 2 2" xfId="52608"/>
    <cellStyle name="Normal 11 2 3 5 2 2 3" xfId="52609"/>
    <cellStyle name="Normal 11 2 3 5 2 3" xfId="52610"/>
    <cellStyle name="Normal 11 2 3 5 2 3 2" xfId="52611"/>
    <cellStyle name="Normal 11 2 3 5 2 4" xfId="52612"/>
    <cellStyle name="Normal 11 2 3 5 2 5" xfId="52613"/>
    <cellStyle name="Normal 11 2 3 5 2 6" xfId="52614"/>
    <cellStyle name="Normal 11 2 3 5 2 7" xfId="52615"/>
    <cellStyle name="Normal 11 2 3 5 2 8" xfId="52616"/>
    <cellStyle name="Normal 11 2 3 5 3" xfId="52617"/>
    <cellStyle name="Normal 11 2 3 5 3 2" xfId="52618"/>
    <cellStyle name="Normal 11 2 3 5 3 2 2" xfId="52619"/>
    <cellStyle name="Normal 11 2 3 5 3 2 2 2" xfId="52620"/>
    <cellStyle name="Normal 11 2 3 5 3 2 3" xfId="52621"/>
    <cellStyle name="Normal 11 2 3 5 3 3" xfId="52622"/>
    <cellStyle name="Normal 11 2 3 5 3 3 2" xfId="52623"/>
    <cellStyle name="Normal 11 2 3 5 3 4" xfId="52624"/>
    <cellStyle name="Normal 11 2 3 5 3 5" xfId="52625"/>
    <cellStyle name="Normal 11 2 3 5 3 6" xfId="52626"/>
    <cellStyle name="Normal 11 2 3 5 3 7" xfId="52627"/>
    <cellStyle name="Normal 11 2 3 5 3 8" xfId="52628"/>
    <cellStyle name="Normal 11 2 3 5 4" xfId="52629"/>
    <cellStyle name="Normal 11 2 3 5 4 2" xfId="52630"/>
    <cellStyle name="Normal 11 2 3 5 4 2 2" xfId="52631"/>
    <cellStyle name="Normal 11 2 3 5 4 3" xfId="52632"/>
    <cellStyle name="Normal 11 2 3 5 5" xfId="52633"/>
    <cellStyle name="Normal 11 2 3 5 5 2" xfId="52634"/>
    <cellStyle name="Normal 11 2 3 5 6" xfId="52635"/>
    <cellStyle name="Normal 11 2 3 5 6 2" xfId="52636"/>
    <cellStyle name="Normal 11 2 3 5 7" xfId="52637"/>
    <cellStyle name="Normal 11 2 3 5 8" xfId="52638"/>
    <cellStyle name="Normal 11 2 3 5 9" xfId="52639"/>
    <cellStyle name="Normal 11 2 3 6" xfId="52640"/>
    <cellStyle name="Normal 11 2 3 6 2" xfId="52641"/>
    <cellStyle name="Normal 11 2 3 6 2 2" xfId="52642"/>
    <cellStyle name="Normal 11 2 3 6 2 2 2" xfId="52643"/>
    <cellStyle name="Normal 11 2 3 6 2 3" xfId="52644"/>
    <cellStyle name="Normal 11 2 3 6 3" xfId="52645"/>
    <cellStyle name="Normal 11 2 3 6 3 2" xfId="52646"/>
    <cellStyle name="Normal 11 2 3 6 4" xfId="52647"/>
    <cellStyle name="Normal 11 2 3 6 5" xfId="52648"/>
    <cellStyle name="Normal 11 2 3 6 6" xfId="52649"/>
    <cellStyle name="Normal 11 2 3 6 7" xfId="52650"/>
    <cellStyle name="Normal 11 2 3 6 8" xfId="52651"/>
    <cellStyle name="Normal 11 2 3 7" xfId="52652"/>
    <cellStyle name="Normal 11 2 3 7 2" xfId="52653"/>
    <cellStyle name="Normal 11 2 3 7 2 2" xfId="52654"/>
    <cellStyle name="Normal 11 2 3 7 2 2 2" xfId="52655"/>
    <cellStyle name="Normal 11 2 3 7 2 3" xfId="52656"/>
    <cellStyle name="Normal 11 2 3 7 3" xfId="52657"/>
    <cellStyle name="Normal 11 2 3 7 3 2" xfId="52658"/>
    <cellStyle name="Normal 11 2 3 7 4" xfId="52659"/>
    <cellStyle name="Normal 11 2 3 7 5" xfId="52660"/>
    <cellStyle name="Normal 11 2 3 7 6" xfId="52661"/>
    <cellStyle name="Normal 11 2 3 7 7" xfId="52662"/>
    <cellStyle name="Normal 11 2 3 7 8" xfId="52663"/>
    <cellStyle name="Normal 11 2 3 8" xfId="52664"/>
    <cellStyle name="Normal 11 2 3 8 2" xfId="52665"/>
    <cellStyle name="Normal 11 2 3 8 2 2" xfId="52666"/>
    <cellStyle name="Normal 11 2 3 8 2 2 2" xfId="52667"/>
    <cellStyle name="Normal 11 2 3 8 2 3" xfId="52668"/>
    <cellStyle name="Normal 11 2 3 8 3" xfId="52669"/>
    <cellStyle name="Normal 11 2 3 8 3 2" xfId="52670"/>
    <cellStyle name="Normal 11 2 3 8 4" xfId="52671"/>
    <cellStyle name="Normal 11 2 3 8 5" xfId="52672"/>
    <cellStyle name="Normal 11 2 3 9" xfId="52673"/>
    <cellStyle name="Normal 11 2 3 9 2" xfId="52674"/>
    <cellStyle name="Normal 11 2 3 9 2 2" xfId="52675"/>
    <cellStyle name="Normal 11 2 3 9 2 2 2" xfId="52676"/>
    <cellStyle name="Normal 11 2 3 9 2 3" xfId="52677"/>
    <cellStyle name="Normal 11 2 3 9 3" xfId="52678"/>
    <cellStyle name="Normal 11 2 3 9 3 2" xfId="52679"/>
    <cellStyle name="Normal 11 2 3 9 4" xfId="52680"/>
    <cellStyle name="Normal 11 2 3 9 5" xfId="52681"/>
    <cellStyle name="Normal 11 2 4" xfId="52682"/>
    <cellStyle name="Normal 11 2 4 10" xfId="52683"/>
    <cellStyle name="Normal 11 2 4 11" xfId="52684"/>
    <cellStyle name="Normal 11 2 4 12" xfId="52685"/>
    <cellStyle name="Normal 11 2 4 13" xfId="52686"/>
    <cellStyle name="Normal 11 2 4 14" xfId="52687"/>
    <cellStyle name="Normal 11 2 4 15" xfId="52688"/>
    <cellStyle name="Normal 11 2 4 2" xfId="52689"/>
    <cellStyle name="Normal 11 2 4 2 10" xfId="52690"/>
    <cellStyle name="Normal 11 2 4 2 11" xfId="52691"/>
    <cellStyle name="Normal 11 2 4 2 12" xfId="52692"/>
    <cellStyle name="Normal 11 2 4 2 2" xfId="52693"/>
    <cellStyle name="Normal 11 2 4 2 2 2" xfId="52694"/>
    <cellStyle name="Normal 11 2 4 2 2 2 2" xfId="52695"/>
    <cellStyle name="Normal 11 2 4 2 2 2 2 2" xfId="52696"/>
    <cellStyle name="Normal 11 2 4 2 2 2 3" xfId="52697"/>
    <cellStyle name="Normal 11 2 4 2 2 3" xfId="52698"/>
    <cellStyle name="Normal 11 2 4 2 2 3 2" xfId="52699"/>
    <cellStyle name="Normal 11 2 4 2 2 4" xfId="52700"/>
    <cellStyle name="Normal 11 2 4 2 2 5" xfId="52701"/>
    <cellStyle name="Normal 11 2 4 2 2 6" xfId="52702"/>
    <cellStyle name="Normal 11 2 4 2 2 7" xfId="52703"/>
    <cellStyle name="Normal 11 2 4 2 2 8" xfId="52704"/>
    <cellStyle name="Normal 11 2 4 2 3" xfId="52705"/>
    <cellStyle name="Normal 11 2 4 2 3 2" xfId="52706"/>
    <cellStyle name="Normal 11 2 4 2 3 2 2" xfId="52707"/>
    <cellStyle name="Normal 11 2 4 2 3 2 2 2" xfId="52708"/>
    <cellStyle name="Normal 11 2 4 2 3 2 3" xfId="52709"/>
    <cellStyle name="Normal 11 2 4 2 3 3" xfId="52710"/>
    <cellStyle name="Normal 11 2 4 2 3 3 2" xfId="52711"/>
    <cellStyle name="Normal 11 2 4 2 3 4" xfId="52712"/>
    <cellStyle name="Normal 11 2 4 2 3 5" xfId="52713"/>
    <cellStyle name="Normal 11 2 4 2 3 6" xfId="52714"/>
    <cellStyle name="Normal 11 2 4 2 3 7" xfId="52715"/>
    <cellStyle name="Normal 11 2 4 2 3 8" xfId="52716"/>
    <cellStyle name="Normal 11 2 4 2 4" xfId="52717"/>
    <cellStyle name="Normal 11 2 4 2 4 2" xfId="52718"/>
    <cellStyle name="Normal 11 2 4 2 4 2 2" xfId="52719"/>
    <cellStyle name="Normal 11 2 4 2 4 3" xfId="52720"/>
    <cellStyle name="Normal 11 2 4 2 5" xfId="52721"/>
    <cellStyle name="Normal 11 2 4 2 5 2" xfId="52722"/>
    <cellStyle name="Normal 11 2 4 2 6" xfId="52723"/>
    <cellStyle name="Normal 11 2 4 2 6 2" xfId="52724"/>
    <cellStyle name="Normal 11 2 4 2 7" xfId="52725"/>
    <cellStyle name="Normal 11 2 4 2 8" xfId="52726"/>
    <cellStyle name="Normal 11 2 4 2 9" xfId="52727"/>
    <cellStyle name="Normal 11 2 4 3" xfId="52728"/>
    <cellStyle name="Normal 11 2 4 3 10" xfId="52729"/>
    <cellStyle name="Normal 11 2 4 3 11" xfId="52730"/>
    <cellStyle name="Normal 11 2 4 3 12" xfId="52731"/>
    <cellStyle name="Normal 11 2 4 3 2" xfId="52732"/>
    <cellStyle name="Normal 11 2 4 3 2 2" xfId="52733"/>
    <cellStyle name="Normal 11 2 4 3 2 2 2" xfId="52734"/>
    <cellStyle name="Normal 11 2 4 3 2 2 2 2" xfId="52735"/>
    <cellStyle name="Normal 11 2 4 3 2 2 3" xfId="52736"/>
    <cellStyle name="Normal 11 2 4 3 2 3" xfId="52737"/>
    <cellStyle name="Normal 11 2 4 3 2 3 2" xfId="52738"/>
    <cellStyle name="Normal 11 2 4 3 2 4" xfId="52739"/>
    <cellStyle name="Normal 11 2 4 3 2 5" xfId="52740"/>
    <cellStyle name="Normal 11 2 4 3 2 6" xfId="52741"/>
    <cellStyle name="Normal 11 2 4 3 2 7" xfId="52742"/>
    <cellStyle name="Normal 11 2 4 3 2 8" xfId="52743"/>
    <cellStyle name="Normal 11 2 4 3 3" xfId="52744"/>
    <cellStyle name="Normal 11 2 4 3 3 2" xfId="52745"/>
    <cellStyle name="Normal 11 2 4 3 3 2 2" xfId="52746"/>
    <cellStyle name="Normal 11 2 4 3 3 2 2 2" xfId="52747"/>
    <cellStyle name="Normal 11 2 4 3 3 2 3" xfId="52748"/>
    <cellStyle name="Normal 11 2 4 3 3 3" xfId="52749"/>
    <cellStyle name="Normal 11 2 4 3 3 3 2" xfId="52750"/>
    <cellStyle name="Normal 11 2 4 3 3 4" xfId="52751"/>
    <cellStyle name="Normal 11 2 4 3 3 5" xfId="52752"/>
    <cellStyle name="Normal 11 2 4 3 3 6" xfId="52753"/>
    <cellStyle name="Normal 11 2 4 3 3 7" xfId="52754"/>
    <cellStyle name="Normal 11 2 4 3 3 8" xfId="52755"/>
    <cellStyle name="Normal 11 2 4 3 4" xfId="52756"/>
    <cellStyle name="Normal 11 2 4 3 4 2" xfId="52757"/>
    <cellStyle name="Normal 11 2 4 3 4 2 2" xfId="52758"/>
    <cellStyle name="Normal 11 2 4 3 4 3" xfId="52759"/>
    <cellStyle name="Normal 11 2 4 3 5" xfId="52760"/>
    <cellStyle name="Normal 11 2 4 3 5 2" xfId="52761"/>
    <cellStyle name="Normal 11 2 4 3 6" xfId="52762"/>
    <cellStyle name="Normal 11 2 4 3 6 2" xfId="52763"/>
    <cellStyle name="Normal 11 2 4 3 7" xfId="52764"/>
    <cellStyle name="Normal 11 2 4 3 8" xfId="52765"/>
    <cellStyle name="Normal 11 2 4 3 9" xfId="52766"/>
    <cellStyle name="Normal 11 2 4 4" xfId="52767"/>
    <cellStyle name="Normal 11 2 4 4 10" xfId="52768"/>
    <cellStyle name="Normal 11 2 4 4 11" xfId="52769"/>
    <cellStyle name="Normal 11 2 4 4 12" xfId="52770"/>
    <cellStyle name="Normal 11 2 4 4 2" xfId="52771"/>
    <cellStyle name="Normal 11 2 4 4 2 2" xfId="52772"/>
    <cellStyle name="Normal 11 2 4 4 2 2 2" xfId="52773"/>
    <cellStyle name="Normal 11 2 4 4 2 2 2 2" xfId="52774"/>
    <cellStyle name="Normal 11 2 4 4 2 2 3" xfId="52775"/>
    <cellStyle name="Normal 11 2 4 4 2 3" xfId="52776"/>
    <cellStyle name="Normal 11 2 4 4 2 3 2" xfId="52777"/>
    <cellStyle name="Normal 11 2 4 4 2 4" xfId="52778"/>
    <cellStyle name="Normal 11 2 4 4 2 5" xfId="52779"/>
    <cellStyle name="Normal 11 2 4 4 2 6" xfId="52780"/>
    <cellStyle name="Normal 11 2 4 4 2 7" xfId="52781"/>
    <cellStyle name="Normal 11 2 4 4 2 8" xfId="52782"/>
    <cellStyle name="Normal 11 2 4 4 3" xfId="52783"/>
    <cellStyle name="Normal 11 2 4 4 3 2" xfId="52784"/>
    <cellStyle name="Normal 11 2 4 4 3 2 2" xfId="52785"/>
    <cellStyle name="Normal 11 2 4 4 3 2 2 2" xfId="52786"/>
    <cellStyle name="Normal 11 2 4 4 3 2 3" xfId="52787"/>
    <cellStyle name="Normal 11 2 4 4 3 3" xfId="52788"/>
    <cellStyle name="Normal 11 2 4 4 3 3 2" xfId="52789"/>
    <cellStyle name="Normal 11 2 4 4 3 4" xfId="52790"/>
    <cellStyle name="Normal 11 2 4 4 3 5" xfId="52791"/>
    <cellStyle name="Normal 11 2 4 4 3 6" xfId="52792"/>
    <cellStyle name="Normal 11 2 4 4 3 7" xfId="52793"/>
    <cellStyle name="Normal 11 2 4 4 3 8" xfId="52794"/>
    <cellStyle name="Normal 11 2 4 4 4" xfId="52795"/>
    <cellStyle name="Normal 11 2 4 4 4 2" xfId="52796"/>
    <cellStyle name="Normal 11 2 4 4 4 2 2" xfId="52797"/>
    <cellStyle name="Normal 11 2 4 4 4 3" xfId="52798"/>
    <cellStyle name="Normal 11 2 4 4 5" xfId="52799"/>
    <cellStyle name="Normal 11 2 4 4 5 2" xfId="52800"/>
    <cellStyle name="Normal 11 2 4 4 6" xfId="52801"/>
    <cellStyle name="Normal 11 2 4 4 6 2" xfId="52802"/>
    <cellStyle name="Normal 11 2 4 4 7" xfId="52803"/>
    <cellStyle name="Normal 11 2 4 4 8" xfId="52804"/>
    <cellStyle name="Normal 11 2 4 4 9" xfId="52805"/>
    <cellStyle name="Normal 11 2 4 5" xfId="52806"/>
    <cellStyle name="Normal 11 2 4 5 2" xfId="52807"/>
    <cellStyle name="Normal 11 2 4 5 2 2" xfId="52808"/>
    <cellStyle name="Normal 11 2 4 5 2 2 2" xfId="52809"/>
    <cellStyle name="Normal 11 2 4 5 2 3" xfId="52810"/>
    <cellStyle name="Normal 11 2 4 5 3" xfId="52811"/>
    <cellStyle name="Normal 11 2 4 5 3 2" xfId="52812"/>
    <cellStyle name="Normal 11 2 4 5 4" xfId="52813"/>
    <cellStyle name="Normal 11 2 4 5 5" xfId="52814"/>
    <cellStyle name="Normal 11 2 4 5 6" xfId="52815"/>
    <cellStyle name="Normal 11 2 4 5 7" xfId="52816"/>
    <cellStyle name="Normal 11 2 4 5 8" xfId="52817"/>
    <cellStyle name="Normal 11 2 4 6" xfId="52818"/>
    <cellStyle name="Normal 11 2 4 6 2" xfId="52819"/>
    <cellStyle name="Normal 11 2 4 6 2 2" xfId="52820"/>
    <cellStyle name="Normal 11 2 4 6 2 2 2" xfId="52821"/>
    <cellStyle name="Normal 11 2 4 6 2 3" xfId="52822"/>
    <cellStyle name="Normal 11 2 4 6 3" xfId="52823"/>
    <cellStyle name="Normal 11 2 4 6 3 2" xfId="52824"/>
    <cellStyle name="Normal 11 2 4 6 4" xfId="52825"/>
    <cellStyle name="Normal 11 2 4 6 5" xfId="52826"/>
    <cellStyle name="Normal 11 2 4 6 6" xfId="52827"/>
    <cellStyle name="Normal 11 2 4 6 7" xfId="52828"/>
    <cellStyle name="Normal 11 2 4 6 8" xfId="52829"/>
    <cellStyle name="Normal 11 2 4 7" xfId="52830"/>
    <cellStyle name="Normal 11 2 4 7 2" xfId="52831"/>
    <cellStyle name="Normal 11 2 4 7 2 2" xfId="52832"/>
    <cellStyle name="Normal 11 2 4 7 3" xfId="52833"/>
    <cellStyle name="Normal 11 2 4 8" xfId="52834"/>
    <cellStyle name="Normal 11 2 4 8 2" xfId="52835"/>
    <cellStyle name="Normal 11 2 4 9" xfId="52836"/>
    <cellStyle name="Normal 11 2 4 9 2" xfId="52837"/>
    <cellStyle name="Normal 11 2 5" xfId="52838"/>
    <cellStyle name="Normal 11 2 5 10" xfId="52839"/>
    <cellStyle name="Normal 11 2 5 11" xfId="52840"/>
    <cellStyle name="Normal 11 2 5 12" xfId="52841"/>
    <cellStyle name="Normal 11 2 5 2" xfId="52842"/>
    <cellStyle name="Normal 11 2 5 2 2" xfId="52843"/>
    <cellStyle name="Normal 11 2 5 2 2 2" xfId="52844"/>
    <cellStyle name="Normal 11 2 5 2 2 2 2" xfId="52845"/>
    <cellStyle name="Normal 11 2 5 2 2 3" xfId="52846"/>
    <cellStyle name="Normal 11 2 5 2 3" xfId="52847"/>
    <cellStyle name="Normal 11 2 5 2 3 2" xfId="52848"/>
    <cellStyle name="Normal 11 2 5 2 4" xfId="52849"/>
    <cellStyle name="Normal 11 2 5 2 5" xfId="52850"/>
    <cellStyle name="Normal 11 2 5 2 6" xfId="52851"/>
    <cellStyle name="Normal 11 2 5 2 7" xfId="52852"/>
    <cellStyle name="Normal 11 2 5 2 8" xfId="52853"/>
    <cellStyle name="Normal 11 2 5 3" xfId="52854"/>
    <cellStyle name="Normal 11 2 5 3 2" xfId="52855"/>
    <cellStyle name="Normal 11 2 5 3 2 2" xfId="52856"/>
    <cellStyle name="Normal 11 2 5 3 2 2 2" xfId="52857"/>
    <cellStyle name="Normal 11 2 5 3 2 3" xfId="52858"/>
    <cellStyle name="Normal 11 2 5 3 3" xfId="52859"/>
    <cellStyle name="Normal 11 2 5 3 3 2" xfId="52860"/>
    <cellStyle name="Normal 11 2 5 3 4" xfId="52861"/>
    <cellStyle name="Normal 11 2 5 3 5" xfId="52862"/>
    <cellStyle name="Normal 11 2 5 3 6" xfId="52863"/>
    <cellStyle name="Normal 11 2 5 3 7" xfId="52864"/>
    <cellStyle name="Normal 11 2 5 3 8" xfId="52865"/>
    <cellStyle name="Normal 11 2 5 4" xfId="52866"/>
    <cellStyle name="Normal 11 2 5 4 2" xfId="52867"/>
    <cellStyle name="Normal 11 2 5 4 2 2" xfId="52868"/>
    <cellStyle name="Normal 11 2 5 4 3" xfId="52869"/>
    <cellStyle name="Normal 11 2 5 5" xfId="52870"/>
    <cellStyle name="Normal 11 2 5 5 2" xfId="52871"/>
    <cellStyle name="Normal 11 2 5 6" xfId="52872"/>
    <cellStyle name="Normal 11 2 5 6 2" xfId="52873"/>
    <cellStyle name="Normal 11 2 5 7" xfId="52874"/>
    <cellStyle name="Normal 11 2 5 8" xfId="52875"/>
    <cellStyle name="Normal 11 2 5 9" xfId="52876"/>
    <cellStyle name="Normal 11 2 6" xfId="52877"/>
    <cellStyle name="Normal 11 2 6 10" xfId="52878"/>
    <cellStyle name="Normal 11 2 6 11" xfId="52879"/>
    <cellStyle name="Normal 11 2 6 12" xfId="52880"/>
    <cellStyle name="Normal 11 2 6 2" xfId="52881"/>
    <cellStyle name="Normal 11 2 6 2 2" xfId="52882"/>
    <cellStyle name="Normal 11 2 6 2 2 2" xfId="52883"/>
    <cellStyle name="Normal 11 2 6 2 2 2 2" xfId="52884"/>
    <cellStyle name="Normal 11 2 6 2 2 3" xfId="52885"/>
    <cellStyle name="Normal 11 2 6 2 3" xfId="52886"/>
    <cellStyle name="Normal 11 2 6 2 3 2" xfId="52887"/>
    <cellStyle name="Normal 11 2 6 2 4" xfId="52888"/>
    <cellStyle name="Normal 11 2 6 2 5" xfId="52889"/>
    <cellStyle name="Normal 11 2 6 2 6" xfId="52890"/>
    <cellStyle name="Normal 11 2 6 2 7" xfId="52891"/>
    <cellStyle name="Normal 11 2 6 2 8" xfId="52892"/>
    <cellStyle name="Normal 11 2 6 3" xfId="52893"/>
    <cellStyle name="Normal 11 2 6 3 2" xfId="52894"/>
    <cellStyle name="Normal 11 2 6 3 2 2" xfId="52895"/>
    <cellStyle name="Normal 11 2 6 3 2 2 2" xfId="52896"/>
    <cellStyle name="Normal 11 2 6 3 2 3" xfId="52897"/>
    <cellStyle name="Normal 11 2 6 3 3" xfId="52898"/>
    <cellStyle name="Normal 11 2 6 3 3 2" xfId="52899"/>
    <cellStyle name="Normal 11 2 6 3 4" xfId="52900"/>
    <cellStyle name="Normal 11 2 6 3 5" xfId="52901"/>
    <cellStyle name="Normal 11 2 6 3 6" xfId="52902"/>
    <cellStyle name="Normal 11 2 6 3 7" xfId="52903"/>
    <cellStyle name="Normal 11 2 6 3 8" xfId="52904"/>
    <cellStyle name="Normal 11 2 6 4" xfId="52905"/>
    <cellStyle name="Normal 11 2 6 4 2" xfId="52906"/>
    <cellStyle name="Normal 11 2 6 4 2 2" xfId="52907"/>
    <cellStyle name="Normal 11 2 6 4 3" xfId="52908"/>
    <cellStyle name="Normal 11 2 6 5" xfId="52909"/>
    <cellStyle name="Normal 11 2 6 5 2" xfId="52910"/>
    <cellStyle name="Normal 11 2 6 6" xfId="52911"/>
    <cellStyle name="Normal 11 2 6 6 2" xfId="52912"/>
    <cellStyle name="Normal 11 2 6 7" xfId="52913"/>
    <cellStyle name="Normal 11 2 6 8" xfId="52914"/>
    <cellStyle name="Normal 11 2 6 9" xfId="52915"/>
    <cellStyle name="Normal 11 2 7" xfId="52916"/>
    <cellStyle name="Normal 11 2 7 10" xfId="52917"/>
    <cellStyle name="Normal 11 2 7 11" xfId="52918"/>
    <cellStyle name="Normal 11 2 7 12" xfId="52919"/>
    <cellStyle name="Normal 11 2 7 2" xfId="52920"/>
    <cellStyle name="Normal 11 2 7 2 2" xfId="52921"/>
    <cellStyle name="Normal 11 2 7 2 2 2" xfId="52922"/>
    <cellStyle name="Normal 11 2 7 2 2 2 2" xfId="52923"/>
    <cellStyle name="Normal 11 2 7 2 2 3" xfId="52924"/>
    <cellStyle name="Normal 11 2 7 2 3" xfId="52925"/>
    <cellStyle name="Normal 11 2 7 2 3 2" xfId="52926"/>
    <cellStyle name="Normal 11 2 7 2 4" xfId="52927"/>
    <cellStyle name="Normal 11 2 7 2 5" xfId="52928"/>
    <cellStyle name="Normal 11 2 7 2 6" xfId="52929"/>
    <cellStyle name="Normal 11 2 7 2 7" xfId="52930"/>
    <cellStyle name="Normal 11 2 7 2 8" xfId="52931"/>
    <cellStyle name="Normal 11 2 7 3" xfId="52932"/>
    <cellStyle name="Normal 11 2 7 3 2" xfId="52933"/>
    <cellStyle name="Normal 11 2 7 3 2 2" xfId="52934"/>
    <cellStyle name="Normal 11 2 7 3 2 2 2" xfId="52935"/>
    <cellStyle name="Normal 11 2 7 3 2 3" xfId="52936"/>
    <cellStyle name="Normal 11 2 7 3 3" xfId="52937"/>
    <cellStyle name="Normal 11 2 7 3 3 2" xfId="52938"/>
    <cellStyle name="Normal 11 2 7 3 4" xfId="52939"/>
    <cellStyle name="Normal 11 2 7 3 5" xfId="52940"/>
    <cellStyle name="Normal 11 2 7 3 6" xfId="52941"/>
    <cellStyle name="Normal 11 2 7 3 7" xfId="52942"/>
    <cellStyle name="Normal 11 2 7 3 8" xfId="52943"/>
    <cellStyle name="Normal 11 2 7 4" xfId="52944"/>
    <cellStyle name="Normal 11 2 7 4 2" xfId="52945"/>
    <cellStyle name="Normal 11 2 7 4 2 2" xfId="52946"/>
    <cellStyle name="Normal 11 2 7 4 3" xfId="52947"/>
    <cellStyle name="Normal 11 2 7 5" xfId="52948"/>
    <cellStyle name="Normal 11 2 7 5 2" xfId="52949"/>
    <cellStyle name="Normal 11 2 7 6" xfId="52950"/>
    <cellStyle name="Normal 11 2 7 6 2" xfId="52951"/>
    <cellStyle name="Normal 11 2 7 7" xfId="52952"/>
    <cellStyle name="Normal 11 2 7 8" xfId="52953"/>
    <cellStyle name="Normal 11 2 7 9" xfId="52954"/>
    <cellStyle name="Normal 11 2 8" xfId="52955"/>
    <cellStyle name="Normal 11 2 8 2" xfId="52956"/>
    <cellStyle name="Normal 11 2 8 2 2" xfId="52957"/>
    <cellStyle name="Normal 11 2 8 2 2 2" xfId="52958"/>
    <cellStyle name="Normal 11 2 8 2 3" xfId="52959"/>
    <cellStyle name="Normal 11 2 8 3" xfId="52960"/>
    <cellStyle name="Normal 11 2 8 3 2" xfId="52961"/>
    <cellStyle name="Normal 11 2 8 4" xfId="52962"/>
    <cellStyle name="Normal 11 2 8 5" xfId="52963"/>
    <cellStyle name="Normal 11 2 8 6" xfId="52964"/>
    <cellStyle name="Normal 11 2 8 7" xfId="52965"/>
    <cellStyle name="Normal 11 2 8 8" xfId="52966"/>
    <cellStyle name="Normal 11 2 9" xfId="52967"/>
    <cellStyle name="Normal 11 2 9 2" xfId="52968"/>
    <cellStyle name="Normal 11 2 9 2 2" xfId="52969"/>
    <cellStyle name="Normal 11 2 9 2 2 2" xfId="52970"/>
    <cellStyle name="Normal 11 2 9 2 3" xfId="52971"/>
    <cellStyle name="Normal 11 2 9 3" xfId="52972"/>
    <cellStyle name="Normal 11 2 9 3 2" xfId="52973"/>
    <cellStyle name="Normal 11 2 9 4" xfId="52974"/>
    <cellStyle name="Normal 11 2 9 5" xfId="52975"/>
    <cellStyle name="Normal 11 2 9 6" xfId="52976"/>
    <cellStyle name="Normal 11 2 9 7" xfId="52977"/>
    <cellStyle name="Normal 11 2 9 8" xfId="52978"/>
    <cellStyle name="Normal 11 20" xfId="52979"/>
    <cellStyle name="Normal 11 21" xfId="52980"/>
    <cellStyle name="Normal 11 22" xfId="52981"/>
    <cellStyle name="Normal 11 23" xfId="52982"/>
    <cellStyle name="Normal 11 24" xfId="51602"/>
    <cellStyle name="Normal 11 3" xfId="52983"/>
    <cellStyle name="Normal 11 3 10" xfId="52984"/>
    <cellStyle name="Normal 11 3 10 2" xfId="52985"/>
    <cellStyle name="Normal 11 3 10 2 2" xfId="52986"/>
    <cellStyle name="Normal 11 3 10 2 2 2" xfId="52987"/>
    <cellStyle name="Normal 11 3 10 2 3" xfId="52988"/>
    <cellStyle name="Normal 11 3 10 3" xfId="52989"/>
    <cellStyle name="Normal 11 3 10 3 2" xfId="52990"/>
    <cellStyle name="Normal 11 3 10 4" xfId="52991"/>
    <cellStyle name="Normal 11 3 10 5" xfId="52992"/>
    <cellStyle name="Normal 11 3 11" xfId="52993"/>
    <cellStyle name="Normal 11 3 11 2" xfId="52994"/>
    <cellStyle name="Normal 11 3 11 2 2" xfId="52995"/>
    <cellStyle name="Normal 11 3 11 3" xfId="52996"/>
    <cellStyle name="Normal 11 3 11 4" xfId="52997"/>
    <cellStyle name="Normal 11 3 12" xfId="52998"/>
    <cellStyle name="Normal 11 3 12 2" xfId="52999"/>
    <cellStyle name="Normal 11 3 12 2 2" xfId="53000"/>
    <cellStyle name="Normal 11 3 12 3" xfId="53001"/>
    <cellStyle name="Normal 11 3 13" xfId="53002"/>
    <cellStyle name="Normal 11 3 13 2" xfId="53003"/>
    <cellStyle name="Normal 11 3 14" xfId="53004"/>
    <cellStyle name="Normal 11 3 14 2" xfId="53005"/>
    <cellStyle name="Normal 11 3 15" xfId="53006"/>
    <cellStyle name="Normal 11 3 16" xfId="53007"/>
    <cellStyle name="Normal 11 3 17" xfId="53008"/>
    <cellStyle name="Normal 11 3 18" xfId="53009"/>
    <cellStyle name="Normal 11 3 19" xfId="53010"/>
    <cellStyle name="Normal 11 3 2" xfId="53011"/>
    <cellStyle name="Normal 11 3 2 10" xfId="53012"/>
    <cellStyle name="Normal 11 3 2 10 2" xfId="53013"/>
    <cellStyle name="Normal 11 3 2 10 2 2" xfId="53014"/>
    <cellStyle name="Normal 11 3 2 10 3" xfId="53015"/>
    <cellStyle name="Normal 11 3 2 11" xfId="53016"/>
    <cellStyle name="Normal 11 3 2 11 2" xfId="53017"/>
    <cellStyle name="Normal 11 3 2 12" xfId="53018"/>
    <cellStyle name="Normal 11 3 2 12 2" xfId="53019"/>
    <cellStyle name="Normal 11 3 2 13" xfId="53020"/>
    <cellStyle name="Normal 11 3 2 14" xfId="53021"/>
    <cellStyle name="Normal 11 3 2 15" xfId="53022"/>
    <cellStyle name="Normal 11 3 2 16" xfId="53023"/>
    <cellStyle name="Normal 11 3 2 17" xfId="53024"/>
    <cellStyle name="Normal 11 3 2 18" xfId="53025"/>
    <cellStyle name="Normal 11 3 2 2" xfId="53026"/>
    <cellStyle name="Normal 11 3 2 2 10" xfId="53027"/>
    <cellStyle name="Normal 11 3 2 2 11" xfId="53028"/>
    <cellStyle name="Normal 11 3 2 2 12" xfId="53029"/>
    <cellStyle name="Normal 11 3 2 2 13" xfId="53030"/>
    <cellStyle name="Normal 11 3 2 2 14" xfId="53031"/>
    <cellStyle name="Normal 11 3 2 2 15" xfId="53032"/>
    <cellStyle name="Normal 11 3 2 2 2" xfId="53033"/>
    <cellStyle name="Normal 11 3 2 2 2 10" xfId="53034"/>
    <cellStyle name="Normal 11 3 2 2 2 11" xfId="53035"/>
    <cellStyle name="Normal 11 3 2 2 2 12" xfId="53036"/>
    <cellStyle name="Normal 11 3 2 2 2 2" xfId="53037"/>
    <cellStyle name="Normal 11 3 2 2 2 2 2" xfId="53038"/>
    <cellStyle name="Normal 11 3 2 2 2 2 2 2" xfId="53039"/>
    <cellStyle name="Normal 11 3 2 2 2 2 2 2 2" xfId="53040"/>
    <cellStyle name="Normal 11 3 2 2 2 2 2 3" xfId="53041"/>
    <cellStyle name="Normal 11 3 2 2 2 2 3" xfId="53042"/>
    <cellStyle name="Normal 11 3 2 2 2 2 3 2" xfId="53043"/>
    <cellStyle name="Normal 11 3 2 2 2 2 4" xfId="53044"/>
    <cellStyle name="Normal 11 3 2 2 2 2 5" xfId="53045"/>
    <cellStyle name="Normal 11 3 2 2 2 2 6" xfId="53046"/>
    <cellStyle name="Normal 11 3 2 2 2 2 7" xfId="53047"/>
    <cellStyle name="Normal 11 3 2 2 2 2 8" xfId="53048"/>
    <cellStyle name="Normal 11 3 2 2 2 3" xfId="53049"/>
    <cellStyle name="Normal 11 3 2 2 2 3 2" xfId="53050"/>
    <cellStyle name="Normal 11 3 2 2 2 3 2 2" xfId="53051"/>
    <cellStyle name="Normal 11 3 2 2 2 3 2 2 2" xfId="53052"/>
    <cellStyle name="Normal 11 3 2 2 2 3 2 3" xfId="53053"/>
    <cellStyle name="Normal 11 3 2 2 2 3 3" xfId="53054"/>
    <cellStyle name="Normal 11 3 2 2 2 3 3 2" xfId="53055"/>
    <cellStyle name="Normal 11 3 2 2 2 3 4" xfId="53056"/>
    <cellStyle name="Normal 11 3 2 2 2 3 5" xfId="53057"/>
    <cellStyle name="Normal 11 3 2 2 2 3 6" xfId="53058"/>
    <cellStyle name="Normal 11 3 2 2 2 3 7" xfId="53059"/>
    <cellStyle name="Normal 11 3 2 2 2 3 8" xfId="53060"/>
    <cellStyle name="Normal 11 3 2 2 2 4" xfId="53061"/>
    <cellStyle name="Normal 11 3 2 2 2 4 2" xfId="53062"/>
    <cellStyle name="Normal 11 3 2 2 2 4 2 2" xfId="53063"/>
    <cellStyle name="Normal 11 3 2 2 2 4 3" xfId="53064"/>
    <cellStyle name="Normal 11 3 2 2 2 5" xfId="53065"/>
    <cellStyle name="Normal 11 3 2 2 2 5 2" xfId="53066"/>
    <cellStyle name="Normal 11 3 2 2 2 6" xfId="53067"/>
    <cellStyle name="Normal 11 3 2 2 2 6 2" xfId="53068"/>
    <cellStyle name="Normal 11 3 2 2 2 7" xfId="53069"/>
    <cellStyle name="Normal 11 3 2 2 2 8" xfId="53070"/>
    <cellStyle name="Normal 11 3 2 2 2 9" xfId="53071"/>
    <cellStyle name="Normal 11 3 2 2 3" xfId="53072"/>
    <cellStyle name="Normal 11 3 2 2 3 10" xfId="53073"/>
    <cellStyle name="Normal 11 3 2 2 3 11" xfId="53074"/>
    <cellStyle name="Normal 11 3 2 2 3 12" xfId="53075"/>
    <cellStyle name="Normal 11 3 2 2 3 2" xfId="53076"/>
    <cellStyle name="Normal 11 3 2 2 3 2 2" xfId="53077"/>
    <cellStyle name="Normal 11 3 2 2 3 2 2 2" xfId="53078"/>
    <cellStyle name="Normal 11 3 2 2 3 2 2 2 2" xfId="53079"/>
    <cellStyle name="Normal 11 3 2 2 3 2 2 3" xfId="53080"/>
    <cellStyle name="Normal 11 3 2 2 3 2 3" xfId="53081"/>
    <cellStyle name="Normal 11 3 2 2 3 2 3 2" xfId="53082"/>
    <cellStyle name="Normal 11 3 2 2 3 2 4" xfId="53083"/>
    <cellStyle name="Normal 11 3 2 2 3 2 5" xfId="53084"/>
    <cellStyle name="Normal 11 3 2 2 3 2 6" xfId="53085"/>
    <cellStyle name="Normal 11 3 2 2 3 2 7" xfId="53086"/>
    <cellStyle name="Normal 11 3 2 2 3 2 8" xfId="53087"/>
    <cellStyle name="Normal 11 3 2 2 3 3" xfId="53088"/>
    <cellStyle name="Normal 11 3 2 2 3 3 2" xfId="53089"/>
    <cellStyle name="Normal 11 3 2 2 3 3 2 2" xfId="53090"/>
    <cellStyle name="Normal 11 3 2 2 3 3 2 2 2" xfId="53091"/>
    <cellStyle name="Normal 11 3 2 2 3 3 2 3" xfId="53092"/>
    <cellStyle name="Normal 11 3 2 2 3 3 3" xfId="53093"/>
    <cellStyle name="Normal 11 3 2 2 3 3 3 2" xfId="53094"/>
    <cellStyle name="Normal 11 3 2 2 3 3 4" xfId="53095"/>
    <cellStyle name="Normal 11 3 2 2 3 3 5" xfId="53096"/>
    <cellStyle name="Normal 11 3 2 2 3 3 6" xfId="53097"/>
    <cellStyle name="Normal 11 3 2 2 3 3 7" xfId="53098"/>
    <cellStyle name="Normal 11 3 2 2 3 3 8" xfId="53099"/>
    <cellStyle name="Normal 11 3 2 2 3 4" xfId="53100"/>
    <cellStyle name="Normal 11 3 2 2 3 4 2" xfId="53101"/>
    <cellStyle name="Normal 11 3 2 2 3 4 2 2" xfId="53102"/>
    <cellStyle name="Normal 11 3 2 2 3 4 3" xfId="53103"/>
    <cellStyle name="Normal 11 3 2 2 3 5" xfId="53104"/>
    <cellStyle name="Normal 11 3 2 2 3 5 2" xfId="53105"/>
    <cellStyle name="Normal 11 3 2 2 3 6" xfId="53106"/>
    <cellStyle name="Normal 11 3 2 2 3 6 2" xfId="53107"/>
    <cellStyle name="Normal 11 3 2 2 3 7" xfId="53108"/>
    <cellStyle name="Normal 11 3 2 2 3 8" xfId="53109"/>
    <cellStyle name="Normal 11 3 2 2 3 9" xfId="53110"/>
    <cellStyle name="Normal 11 3 2 2 4" xfId="53111"/>
    <cellStyle name="Normal 11 3 2 2 4 10" xfId="53112"/>
    <cellStyle name="Normal 11 3 2 2 4 11" xfId="53113"/>
    <cellStyle name="Normal 11 3 2 2 4 12" xfId="53114"/>
    <cellStyle name="Normal 11 3 2 2 4 2" xfId="53115"/>
    <cellStyle name="Normal 11 3 2 2 4 2 2" xfId="53116"/>
    <cellStyle name="Normal 11 3 2 2 4 2 2 2" xfId="53117"/>
    <cellStyle name="Normal 11 3 2 2 4 2 2 2 2" xfId="53118"/>
    <cellStyle name="Normal 11 3 2 2 4 2 2 3" xfId="53119"/>
    <cellStyle name="Normal 11 3 2 2 4 2 3" xfId="53120"/>
    <cellStyle name="Normal 11 3 2 2 4 2 3 2" xfId="53121"/>
    <cellStyle name="Normal 11 3 2 2 4 2 4" xfId="53122"/>
    <cellStyle name="Normal 11 3 2 2 4 2 5" xfId="53123"/>
    <cellStyle name="Normal 11 3 2 2 4 2 6" xfId="53124"/>
    <cellStyle name="Normal 11 3 2 2 4 2 7" xfId="53125"/>
    <cellStyle name="Normal 11 3 2 2 4 2 8" xfId="53126"/>
    <cellStyle name="Normal 11 3 2 2 4 3" xfId="53127"/>
    <cellStyle name="Normal 11 3 2 2 4 3 2" xfId="53128"/>
    <cellStyle name="Normal 11 3 2 2 4 3 2 2" xfId="53129"/>
    <cellStyle name="Normal 11 3 2 2 4 3 2 2 2" xfId="53130"/>
    <cellStyle name="Normal 11 3 2 2 4 3 2 3" xfId="53131"/>
    <cellStyle name="Normal 11 3 2 2 4 3 3" xfId="53132"/>
    <cellStyle name="Normal 11 3 2 2 4 3 3 2" xfId="53133"/>
    <cellStyle name="Normal 11 3 2 2 4 3 4" xfId="53134"/>
    <cellStyle name="Normal 11 3 2 2 4 3 5" xfId="53135"/>
    <cellStyle name="Normal 11 3 2 2 4 3 6" xfId="53136"/>
    <cellStyle name="Normal 11 3 2 2 4 3 7" xfId="53137"/>
    <cellStyle name="Normal 11 3 2 2 4 3 8" xfId="53138"/>
    <cellStyle name="Normal 11 3 2 2 4 4" xfId="53139"/>
    <cellStyle name="Normal 11 3 2 2 4 4 2" xfId="53140"/>
    <cellStyle name="Normal 11 3 2 2 4 4 2 2" xfId="53141"/>
    <cellStyle name="Normal 11 3 2 2 4 4 3" xfId="53142"/>
    <cellStyle name="Normal 11 3 2 2 4 5" xfId="53143"/>
    <cellStyle name="Normal 11 3 2 2 4 5 2" xfId="53144"/>
    <cellStyle name="Normal 11 3 2 2 4 6" xfId="53145"/>
    <cellStyle name="Normal 11 3 2 2 4 6 2" xfId="53146"/>
    <cellStyle name="Normal 11 3 2 2 4 7" xfId="53147"/>
    <cellStyle name="Normal 11 3 2 2 4 8" xfId="53148"/>
    <cellStyle name="Normal 11 3 2 2 4 9" xfId="53149"/>
    <cellStyle name="Normal 11 3 2 2 5" xfId="53150"/>
    <cellStyle name="Normal 11 3 2 2 5 2" xfId="53151"/>
    <cellStyle name="Normal 11 3 2 2 5 2 2" xfId="53152"/>
    <cellStyle name="Normal 11 3 2 2 5 2 2 2" xfId="53153"/>
    <cellStyle name="Normal 11 3 2 2 5 2 3" xfId="53154"/>
    <cellStyle name="Normal 11 3 2 2 5 3" xfId="53155"/>
    <cellStyle name="Normal 11 3 2 2 5 3 2" xfId="53156"/>
    <cellStyle name="Normal 11 3 2 2 5 4" xfId="53157"/>
    <cellStyle name="Normal 11 3 2 2 5 5" xfId="53158"/>
    <cellStyle name="Normal 11 3 2 2 5 6" xfId="53159"/>
    <cellStyle name="Normal 11 3 2 2 5 7" xfId="53160"/>
    <cellStyle name="Normal 11 3 2 2 5 8" xfId="53161"/>
    <cellStyle name="Normal 11 3 2 2 6" xfId="53162"/>
    <cellStyle name="Normal 11 3 2 2 6 2" xfId="53163"/>
    <cellStyle name="Normal 11 3 2 2 6 2 2" xfId="53164"/>
    <cellStyle name="Normal 11 3 2 2 6 2 2 2" xfId="53165"/>
    <cellStyle name="Normal 11 3 2 2 6 2 3" xfId="53166"/>
    <cellStyle name="Normal 11 3 2 2 6 3" xfId="53167"/>
    <cellStyle name="Normal 11 3 2 2 6 3 2" xfId="53168"/>
    <cellStyle name="Normal 11 3 2 2 6 4" xfId="53169"/>
    <cellStyle name="Normal 11 3 2 2 6 5" xfId="53170"/>
    <cellStyle name="Normal 11 3 2 2 6 6" xfId="53171"/>
    <cellStyle name="Normal 11 3 2 2 6 7" xfId="53172"/>
    <cellStyle name="Normal 11 3 2 2 6 8" xfId="53173"/>
    <cellStyle name="Normal 11 3 2 2 7" xfId="53174"/>
    <cellStyle name="Normal 11 3 2 2 7 2" xfId="53175"/>
    <cellStyle name="Normal 11 3 2 2 7 2 2" xfId="53176"/>
    <cellStyle name="Normal 11 3 2 2 7 3" xfId="53177"/>
    <cellStyle name="Normal 11 3 2 2 8" xfId="53178"/>
    <cellStyle name="Normal 11 3 2 2 8 2" xfId="53179"/>
    <cellStyle name="Normal 11 3 2 2 9" xfId="53180"/>
    <cellStyle name="Normal 11 3 2 2 9 2" xfId="53181"/>
    <cellStyle name="Normal 11 3 2 3" xfId="53182"/>
    <cellStyle name="Normal 11 3 2 3 10" xfId="53183"/>
    <cellStyle name="Normal 11 3 2 3 11" xfId="53184"/>
    <cellStyle name="Normal 11 3 2 3 12" xfId="53185"/>
    <cellStyle name="Normal 11 3 2 3 2" xfId="53186"/>
    <cellStyle name="Normal 11 3 2 3 2 2" xfId="53187"/>
    <cellStyle name="Normal 11 3 2 3 2 2 2" xfId="53188"/>
    <cellStyle name="Normal 11 3 2 3 2 2 2 2" xfId="53189"/>
    <cellStyle name="Normal 11 3 2 3 2 2 3" xfId="53190"/>
    <cellStyle name="Normal 11 3 2 3 2 3" xfId="53191"/>
    <cellStyle name="Normal 11 3 2 3 2 3 2" xfId="53192"/>
    <cellStyle name="Normal 11 3 2 3 2 4" xfId="53193"/>
    <cellStyle name="Normal 11 3 2 3 2 5" xfId="53194"/>
    <cellStyle name="Normal 11 3 2 3 2 6" xfId="53195"/>
    <cellStyle name="Normal 11 3 2 3 2 7" xfId="53196"/>
    <cellStyle name="Normal 11 3 2 3 2 8" xfId="53197"/>
    <cellStyle name="Normal 11 3 2 3 3" xfId="53198"/>
    <cellStyle name="Normal 11 3 2 3 3 2" xfId="53199"/>
    <cellStyle name="Normal 11 3 2 3 3 2 2" xfId="53200"/>
    <cellStyle name="Normal 11 3 2 3 3 2 2 2" xfId="53201"/>
    <cellStyle name="Normal 11 3 2 3 3 2 3" xfId="53202"/>
    <cellStyle name="Normal 11 3 2 3 3 3" xfId="53203"/>
    <cellStyle name="Normal 11 3 2 3 3 3 2" xfId="53204"/>
    <cellStyle name="Normal 11 3 2 3 3 4" xfId="53205"/>
    <cellStyle name="Normal 11 3 2 3 3 5" xfId="53206"/>
    <cellStyle name="Normal 11 3 2 3 3 6" xfId="53207"/>
    <cellStyle name="Normal 11 3 2 3 3 7" xfId="53208"/>
    <cellStyle name="Normal 11 3 2 3 3 8" xfId="53209"/>
    <cellStyle name="Normal 11 3 2 3 4" xfId="53210"/>
    <cellStyle name="Normal 11 3 2 3 4 2" xfId="53211"/>
    <cellStyle name="Normal 11 3 2 3 4 2 2" xfId="53212"/>
    <cellStyle name="Normal 11 3 2 3 4 3" xfId="53213"/>
    <cellStyle name="Normal 11 3 2 3 5" xfId="53214"/>
    <cellStyle name="Normal 11 3 2 3 5 2" xfId="53215"/>
    <cellStyle name="Normal 11 3 2 3 6" xfId="53216"/>
    <cellStyle name="Normal 11 3 2 3 6 2" xfId="53217"/>
    <cellStyle name="Normal 11 3 2 3 7" xfId="53218"/>
    <cellStyle name="Normal 11 3 2 3 8" xfId="53219"/>
    <cellStyle name="Normal 11 3 2 3 9" xfId="53220"/>
    <cellStyle name="Normal 11 3 2 4" xfId="53221"/>
    <cellStyle name="Normal 11 3 2 4 10" xfId="53222"/>
    <cellStyle name="Normal 11 3 2 4 11" xfId="53223"/>
    <cellStyle name="Normal 11 3 2 4 12" xfId="53224"/>
    <cellStyle name="Normal 11 3 2 4 2" xfId="53225"/>
    <cellStyle name="Normal 11 3 2 4 2 2" xfId="53226"/>
    <cellStyle name="Normal 11 3 2 4 2 2 2" xfId="53227"/>
    <cellStyle name="Normal 11 3 2 4 2 2 2 2" xfId="53228"/>
    <cellStyle name="Normal 11 3 2 4 2 2 3" xfId="53229"/>
    <cellStyle name="Normal 11 3 2 4 2 3" xfId="53230"/>
    <cellStyle name="Normal 11 3 2 4 2 3 2" xfId="53231"/>
    <cellStyle name="Normal 11 3 2 4 2 4" xfId="53232"/>
    <cellStyle name="Normal 11 3 2 4 2 5" xfId="53233"/>
    <cellStyle name="Normal 11 3 2 4 2 6" xfId="53234"/>
    <cellStyle name="Normal 11 3 2 4 2 7" xfId="53235"/>
    <cellStyle name="Normal 11 3 2 4 2 8" xfId="53236"/>
    <cellStyle name="Normal 11 3 2 4 3" xfId="53237"/>
    <cellStyle name="Normal 11 3 2 4 3 2" xfId="53238"/>
    <cellStyle name="Normal 11 3 2 4 3 2 2" xfId="53239"/>
    <cellStyle name="Normal 11 3 2 4 3 2 2 2" xfId="53240"/>
    <cellStyle name="Normal 11 3 2 4 3 2 3" xfId="53241"/>
    <cellStyle name="Normal 11 3 2 4 3 3" xfId="53242"/>
    <cellStyle name="Normal 11 3 2 4 3 3 2" xfId="53243"/>
    <cellStyle name="Normal 11 3 2 4 3 4" xfId="53244"/>
    <cellStyle name="Normal 11 3 2 4 3 5" xfId="53245"/>
    <cellStyle name="Normal 11 3 2 4 3 6" xfId="53246"/>
    <cellStyle name="Normal 11 3 2 4 3 7" xfId="53247"/>
    <cellStyle name="Normal 11 3 2 4 3 8" xfId="53248"/>
    <cellStyle name="Normal 11 3 2 4 4" xfId="53249"/>
    <cellStyle name="Normal 11 3 2 4 4 2" xfId="53250"/>
    <cellStyle name="Normal 11 3 2 4 4 2 2" xfId="53251"/>
    <cellStyle name="Normal 11 3 2 4 4 3" xfId="53252"/>
    <cellStyle name="Normal 11 3 2 4 5" xfId="53253"/>
    <cellStyle name="Normal 11 3 2 4 5 2" xfId="53254"/>
    <cellStyle name="Normal 11 3 2 4 6" xfId="53255"/>
    <cellStyle name="Normal 11 3 2 4 6 2" xfId="53256"/>
    <cellStyle name="Normal 11 3 2 4 7" xfId="53257"/>
    <cellStyle name="Normal 11 3 2 4 8" xfId="53258"/>
    <cellStyle name="Normal 11 3 2 4 9" xfId="53259"/>
    <cellStyle name="Normal 11 3 2 5" xfId="53260"/>
    <cellStyle name="Normal 11 3 2 5 10" xfId="53261"/>
    <cellStyle name="Normal 11 3 2 5 11" xfId="53262"/>
    <cellStyle name="Normal 11 3 2 5 12" xfId="53263"/>
    <cellStyle name="Normal 11 3 2 5 2" xfId="53264"/>
    <cellStyle name="Normal 11 3 2 5 2 2" xfId="53265"/>
    <cellStyle name="Normal 11 3 2 5 2 2 2" xfId="53266"/>
    <cellStyle name="Normal 11 3 2 5 2 2 2 2" xfId="53267"/>
    <cellStyle name="Normal 11 3 2 5 2 2 3" xfId="53268"/>
    <cellStyle name="Normal 11 3 2 5 2 3" xfId="53269"/>
    <cellStyle name="Normal 11 3 2 5 2 3 2" xfId="53270"/>
    <cellStyle name="Normal 11 3 2 5 2 4" xfId="53271"/>
    <cellStyle name="Normal 11 3 2 5 2 5" xfId="53272"/>
    <cellStyle name="Normal 11 3 2 5 2 6" xfId="53273"/>
    <cellStyle name="Normal 11 3 2 5 2 7" xfId="53274"/>
    <cellStyle name="Normal 11 3 2 5 2 8" xfId="53275"/>
    <cellStyle name="Normal 11 3 2 5 3" xfId="53276"/>
    <cellStyle name="Normal 11 3 2 5 3 2" xfId="53277"/>
    <cellStyle name="Normal 11 3 2 5 3 2 2" xfId="53278"/>
    <cellStyle name="Normal 11 3 2 5 3 2 2 2" xfId="53279"/>
    <cellStyle name="Normal 11 3 2 5 3 2 3" xfId="53280"/>
    <cellStyle name="Normal 11 3 2 5 3 3" xfId="53281"/>
    <cellStyle name="Normal 11 3 2 5 3 3 2" xfId="53282"/>
    <cellStyle name="Normal 11 3 2 5 3 4" xfId="53283"/>
    <cellStyle name="Normal 11 3 2 5 3 5" xfId="53284"/>
    <cellStyle name="Normal 11 3 2 5 3 6" xfId="53285"/>
    <cellStyle name="Normal 11 3 2 5 3 7" xfId="53286"/>
    <cellStyle name="Normal 11 3 2 5 3 8" xfId="53287"/>
    <cellStyle name="Normal 11 3 2 5 4" xfId="53288"/>
    <cellStyle name="Normal 11 3 2 5 4 2" xfId="53289"/>
    <cellStyle name="Normal 11 3 2 5 4 2 2" xfId="53290"/>
    <cellStyle name="Normal 11 3 2 5 4 3" xfId="53291"/>
    <cellStyle name="Normal 11 3 2 5 5" xfId="53292"/>
    <cellStyle name="Normal 11 3 2 5 5 2" xfId="53293"/>
    <cellStyle name="Normal 11 3 2 5 6" xfId="53294"/>
    <cellStyle name="Normal 11 3 2 5 6 2" xfId="53295"/>
    <cellStyle name="Normal 11 3 2 5 7" xfId="53296"/>
    <cellStyle name="Normal 11 3 2 5 8" xfId="53297"/>
    <cellStyle name="Normal 11 3 2 5 9" xfId="53298"/>
    <cellStyle name="Normal 11 3 2 6" xfId="53299"/>
    <cellStyle name="Normal 11 3 2 6 2" xfId="53300"/>
    <cellStyle name="Normal 11 3 2 6 2 2" xfId="53301"/>
    <cellStyle name="Normal 11 3 2 6 2 2 2" xfId="53302"/>
    <cellStyle name="Normal 11 3 2 6 2 3" xfId="53303"/>
    <cellStyle name="Normal 11 3 2 6 3" xfId="53304"/>
    <cellStyle name="Normal 11 3 2 6 3 2" xfId="53305"/>
    <cellStyle name="Normal 11 3 2 6 4" xfId="53306"/>
    <cellStyle name="Normal 11 3 2 6 5" xfId="53307"/>
    <cellStyle name="Normal 11 3 2 6 6" xfId="53308"/>
    <cellStyle name="Normal 11 3 2 6 7" xfId="53309"/>
    <cellStyle name="Normal 11 3 2 6 8" xfId="53310"/>
    <cellStyle name="Normal 11 3 2 7" xfId="53311"/>
    <cellStyle name="Normal 11 3 2 7 2" xfId="53312"/>
    <cellStyle name="Normal 11 3 2 7 2 2" xfId="53313"/>
    <cellStyle name="Normal 11 3 2 7 2 2 2" xfId="53314"/>
    <cellStyle name="Normal 11 3 2 7 2 3" xfId="53315"/>
    <cellStyle name="Normal 11 3 2 7 3" xfId="53316"/>
    <cellStyle name="Normal 11 3 2 7 3 2" xfId="53317"/>
    <cellStyle name="Normal 11 3 2 7 4" xfId="53318"/>
    <cellStyle name="Normal 11 3 2 7 5" xfId="53319"/>
    <cellStyle name="Normal 11 3 2 7 6" xfId="53320"/>
    <cellStyle name="Normal 11 3 2 7 7" xfId="53321"/>
    <cellStyle name="Normal 11 3 2 7 8" xfId="53322"/>
    <cellStyle name="Normal 11 3 2 8" xfId="53323"/>
    <cellStyle name="Normal 11 3 2 8 2" xfId="53324"/>
    <cellStyle name="Normal 11 3 2 8 2 2" xfId="53325"/>
    <cellStyle name="Normal 11 3 2 8 2 2 2" xfId="53326"/>
    <cellStyle name="Normal 11 3 2 8 2 3" xfId="53327"/>
    <cellStyle name="Normal 11 3 2 8 3" xfId="53328"/>
    <cellStyle name="Normal 11 3 2 8 3 2" xfId="53329"/>
    <cellStyle name="Normal 11 3 2 8 4" xfId="53330"/>
    <cellStyle name="Normal 11 3 2 8 5" xfId="53331"/>
    <cellStyle name="Normal 11 3 2 9" xfId="53332"/>
    <cellStyle name="Normal 11 3 2 9 2" xfId="53333"/>
    <cellStyle name="Normal 11 3 2 9 2 2" xfId="53334"/>
    <cellStyle name="Normal 11 3 2 9 2 2 2" xfId="53335"/>
    <cellStyle name="Normal 11 3 2 9 2 3" xfId="53336"/>
    <cellStyle name="Normal 11 3 2 9 3" xfId="53337"/>
    <cellStyle name="Normal 11 3 2 9 3 2" xfId="53338"/>
    <cellStyle name="Normal 11 3 2 9 4" xfId="53339"/>
    <cellStyle name="Normal 11 3 2 9 5" xfId="53340"/>
    <cellStyle name="Normal 11 3 20" xfId="53341"/>
    <cellStyle name="Normal 11 3 3" xfId="53342"/>
    <cellStyle name="Normal 11 3 3 10" xfId="53343"/>
    <cellStyle name="Normal 11 3 3 11" xfId="53344"/>
    <cellStyle name="Normal 11 3 3 12" xfId="53345"/>
    <cellStyle name="Normal 11 3 3 13" xfId="53346"/>
    <cellStyle name="Normal 11 3 3 14" xfId="53347"/>
    <cellStyle name="Normal 11 3 3 15" xfId="53348"/>
    <cellStyle name="Normal 11 3 3 2" xfId="53349"/>
    <cellStyle name="Normal 11 3 3 2 10" xfId="53350"/>
    <cellStyle name="Normal 11 3 3 2 11" xfId="53351"/>
    <cellStyle name="Normal 11 3 3 2 12" xfId="53352"/>
    <cellStyle name="Normal 11 3 3 2 2" xfId="53353"/>
    <cellStyle name="Normal 11 3 3 2 2 2" xfId="53354"/>
    <cellStyle name="Normal 11 3 3 2 2 2 2" xfId="53355"/>
    <cellStyle name="Normal 11 3 3 2 2 2 2 2" xfId="53356"/>
    <cellStyle name="Normal 11 3 3 2 2 2 3" xfId="53357"/>
    <cellStyle name="Normal 11 3 3 2 2 3" xfId="53358"/>
    <cellStyle name="Normal 11 3 3 2 2 3 2" xfId="53359"/>
    <cellStyle name="Normal 11 3 3 2 2 4" xfId="53360"/>
    <cellStyle name="Normal 11 3 3 2 2 5" xfId="53361"/>
    <cellStyle name="Normal 11 3 3 2 2 6" xfId="53362"/>
    <cellStyle name="Normal 11 3 3 2 2 7" xfId="53363"/>
    <cellStyle name="Normal 11 3 3 2 2 8" xfId="53364"/>
    <cellStyle name="Normal 11 3 3 2 3" xfId="53365"/>
    <cellStyle name="Normal 11 3 3 2 3 2" xfId="53366"/>
    <cellStyle name="Normal 11 3 3 2 3 2 2" xfId="53367"/>
    <cellStyle name="Normal 11 3 3 2 3 2 2 2" xfId="53368"/>
    <cellStyle name="Normal 11 3 3 2 3 2 3" xfId="53369"/>
    <cellStyle name="Normal 11 3 3 2 3 3" xfId="53370"/>
    <cellStyle name="Normal 11 3 3 2 3 3 2" xfId="53371"/>
    <cellStyle name="Normal 11 3 3 2 3 4" xfId="53372"/>
    <cellStyle name="Normal 11 3 3 2 3 5" xfId="53373"/>
    <cellStyle name="Normal 11 3 3 2 3 6" xfId="53374"/>
    <cellStyle name="Normal 11 3 3 2 3 7" xfId="53375"/>
    <cellStyle name="Normal 11 3 3 2 3 8" xfId="53376"/>
    <cellStyle name="Normal 11 3 3 2 4" xfId="53377"/>
    <cellStyle name="Normal 11 3 3 2 4 2" xfId="53378"/>
    <cellStyle name="Normal 11 3 3 2 4 2 2" xfId="53379"/>
    <cellStyle name="Normal 11 3 3 2 4 3" xfId="53380"/>
    <cellStyle name="Normal 11 3 3 2 5" xfId="53381"/>
    <cellStyle name="Normal 11 3 3 2 5 2" xfId="53382"/>
    <cellStyle name="Normal 11 3 3 2 6" xfId="53383"/>
    <cellStyle name="Normal 11 3 3 2 6 2" xfId="53384"/>
    <cellStyle name="Normal 11 3 3 2 7" xfId="53385"/>
    <cellStyle name="Normal 11 3 3 2 8" xfId="53386"/>
    <cellStyle name="Normal 11 3 3 2 9" xfId="53387"/>
    <cellStyle name="Normal 11 3 3 3" xfId="53388"/>
    <cellStyle name="Normal 11 3 3 3 10" xfId="53389"/>
    <cellStyle name="Normal 11 3 3 3 11" xfId="53390"/>
    <cellStyle name="Normal 11 3 3 3 12" xfId="53391"/>
    <cellStyle name="Normal 11 3 3 3 2" xfId="53392"/>
    <cellStyle name="Normal 11 3 3 3 2 2" xfId="53393"/>
    <cellStyle name="Normal 11 3 3 3 2 2 2" xfId="53394"/>
    <cellStyle name="Normal 11 3 3 3 2 2 2 2" xfId="53395"/>
    <cellStyle name="Normal 11 3 3 3 2 2 3" xfId="53396"/>
    <cellStyle name="Normal 11 3 3 3 2 3" xfId="53397"/>
    <cellStyle name="Normal 11 3 3 3 2 3 2" xfId="53398"/>
    <cellStyle name="Normal 11 3 3 3 2 4" xfId="53399"/>
    <cellStyle name="Normal 11 3 3 3 2 5" xfId="53400"/>
    <cellStyle name="Normal 11 3 3 3 2 6" xfId="53401"/>
    <cellStyle name="Normal 11 3 3 3 2 7" xfId="53402"/>
    <cellStyle name="Normal 11 3 3 3 2 8" xfId="53403"/>
    <cellStyle name="Normal 11 3 3 3 3" xfId="53404"/>
    <cellStyle name="Normal 11 3 3 3 3 2" xfId="53405"/>
    <cellStyle name="Normal 11 3 3 3 3 2 2" xfId="53406"/>
    <cellStyle name="Normal 11 3 3 3 3 2 2 2" xfId="53407"/>
    <cellStyle name="Normal 11 3 3 3 3 2 3" xfId="53408"/>
    <cellStyle name="Normal 11 3 3 3 3 3" xfId="53409"/>
    <cellStyle name="Normal 11 3 3 3 3 3 2" xfId="53410"/>
    <cellStyle name="Normal 11 3 3 3 3 4" xfId="53411"/>
    <cellStyle name="Normal 11 3 3 3 3 5" xfId="53412"/>
    <cellStyle name="Normal 11 3 3 3 3 6" xfId="53413"/>
    <cellStyle name="Normal 11 3 3 3 3 7" xfId="53414"/>
    <cellStyle name="Normal 11 3 3 3 3 8" xfId="53415"/>
    <cellStyle name="Normal 11 3 3 3 4" xfId="53416"/>
    <cellStyle name="Normal 11 3 3 3 4 2" xfId="53417"/>
    <cellStyle name="Normal 11 3 3 3 4 2 2" xfId="53418"/>
    <cellStyle name="Normal 11 3 3 3 4 3" xfId="53419"/>
    <cellStyle name="Normal 11 3 3 3 5" xfId="53420"/>
    <cellStyle name="Normal 11 3 3 3 5 2" xfId="53421"/>
    <cellStyle name="Normal 11 3 3 3 6" xfId="53422"/>
    <cellStyle name="Normal 11 3 3 3 6 2" xfId="53423"/>
    <cellStyle name="Normal 11 3 3 3 7" xfId="53424"/>
    <cellStyle name="Normal 11 3 3 3 8" xfId="53425"/>
    <cellStyle name="Normal 11 3 3 3 9" xfId="53426"/>
    <cellStyle name="Normal 11 3 3 4" xfId="53427"/>
    <cellStyle name="Normal 11 3 3 4 10" xfId="53428"/>
    <cellStyle name="Normal 11 3 3 4 11" xfId="53429"/>
    <cellStyle name="Normal 11 3 3 4 12" xfId="53430"/>
    <cellStyle name="Normal 11 3 3 4 2" xfId="53431"/>
    <cellStyle name="Normal 11 3 3 4 2 2" xfId="53432"/>
    <cellStyle name="Normal 11 3 3 4 2 2 2" xfId="53433"/>
    <cellStyle name="Normal 11 3 3 4 2 2 2 2" xfId="53434"/>
    <cellStyle name="Normal 11 3 3 4 2 2 3" xfId="53435"/>
    <cellStyle name="Normal 11 3 3 4 2 3" xfId="53436"/>
    <cellStyle name="Normal 11 3 3 4 2 3 2" xfId="53437"/>
    <cellStyle name="Normal 11 3 3 4 2 4" xfId="53438"/>
    <cellStyle name="Normal 11 3 3 4 2 5" xfId="53439"/>
    <cellStyle name="Normal 11 3 3 4 2 6" xfId="53440"/>
    <cellStyle name="Normal 11 3 3 4 2 7" xfId="53441"/>
    <cellStyle name="Normal 11 3 3 4 2 8" xfId="53442"/>
    <cellStyle name="Normal 11 3 3 4 3" xfId="53443"/>
    <cellStyle name="Normal 11 3 3 4 3 2" xfId="53444"/>
    <cellStyle name="Normal 11 3 3 4 3 2 2" xfId="53445"/>
    <cellStyle name="Normal 11 3 3 4 3 2 2 2" xfId="53446"/>
    <cellStyle name="Normal 11 3 3 4 3 2 3" xfId="53447"/>
    <cellStyle name="Normal 11 3 3 4 3 3" xfId="53448"/>
    <cellStyle name="Normal 11 3 3 4 3 3 2" xfId="53449"/>
    <cellStyle name="Normal 11 3 3 4 3 4" xfId="53450"/>
    <cellStyle name="Normal 11 3 3 4 3 5" xfId="53451"/>
    <cellStyle name="Normal 11 3 3 4 3 6" xfId="53452"/>
    <cellStyle name="Normal 11 3 3 4 3 7" xfId="53453"/>
    <cellStyle name="Normal 11 3 3 4 3 8" xfId="53454"/>
    <cellStyle name="Normal 11 3 3 4 4" xfId="53455"/>
    <cellStyle name="Normal 11 3 3 4 4 2" xfId="53456"/>
    <cellStyle name="Normal 11 3 3 4 4 2 2" xfId="53457"/>
    <cellStyle name="Normal 11 3 3 4 4 3" xfId="53458"/>
    <cellStyle name="Normal 11 3 3 4 5" xfId="53459"/>
    <cellStyle name="Normal 11 3 3 4 5 2" xfId="53460"/>
    <cellStyle name="Normal 11 3 3 4 6" xfId="53461"/>
    <cellStyle name="Normal 11 3 3 4 6 2" xfId="53462"/>
    <cellStyle name="Normal 11 3 3 4 7" xfId="53463"/>
    <cellStyle name="Normal 11 3 3 4 8" xfId="53464"/>
    <cellStyle name="Normal 11 3 3 4 9" xfId="53465"/>
    <cellStyle name="Normal 11 3 3 5" xfId="53466"/>
    <cellStyle name="Normal 11 3 3 5 2" xfId="53467"/>
    <cellStyle name="Normal 11 3 3 5 2 2" xfId="53468"/>
    <cellStyle name="Normal 11 3 3 5 2 2 2" xfId="53469"/>
    <cellStyle name="Normal 11 3 3 5 2 3" xfId="53470"/>
    <cellStyle name="Normal 11 3 3 5 3" xfId="53471"/>
    <cellStyle name="Normal 11 3 3 5 3 2" xfId="53472"/>
    <cellStyle name="Normal 11 3 3 5 4" xfId="53473"/>
    <cellStyle name="Normal 11 3 3 5 5" xfId="53474"/>
    <cellStyle name="Normal 11 3 3 5 6" xfId="53475"/>
    <cellStyle name="Normal 11 3 3 5 7" xfId="53476"/>
    <cellStyle name="Normal 11 3 3 5 8" xfId="53477"/>
    <cellStyle name="Normal 11 3 3 6" xfId="53478"/>
    <cellStyle name="Normal 11 3 3 6 2" xfId="53479"/>
    <cellStyle name="Normal 11 3 3 6 2 2" xfId="53480"/>
    <cellStyle name="Normal 11 3 3 6 2 2 2" xfId="53481"/>
    <cellStyle name="Normal 11 3 3 6 2 3" xfId="53482"/>
    <cellStyle name="Normal 11 3 3 6 3" xfId="53483"/>
    <cellStyle name="Normal 11 3 3 6 3 2" xfId="53484"/>
    <cellStyle name="Normal 11 3 3 6 4" xfId="53485"/>
    <cellStyle name="Normal 11 3 3 6 5" xfId="53486"/>
    <cellStyle name="Normal 11 3 3 6 6" xfId="53487"/>
    <cellStyle name="Normal 11 3 3 6 7" xfId="53488"/>
    <cellStyle name="Normal 11 3 3 6 8" xfId="53489"/>
    <cellStyle name="Normal 11 3 3 7" xfId="53490"/>
    <cellStyle name="Normal 11 3 3 7 2" xfId="53491"/>
    <cellStyle name="Normal 11 3 3 7 2 2" xfId="53492"/>
    <cellStyle name="Normal 11 3 3 7 3" xfId="53493"/>
    <cellStyle name="Normal 11 3 3 8" xfId="53494"/>
    <cellStyle name="Normal 11 3 3 8 2" xfId="53495"/>
    <cellStyle name="Normal 11 3 3 9" xfId="53496"/>
    <cellStyle name="Normal 11 3 3 9 2" xfId="53497"/>
    <cellStyle name="Normal 11 3 4" xfId="53498"/>
    <cellStyle name="Normal 11 3 4 10" xfId="53499"/>
    <cellStyle name="Normal 11 3 4 11" xfId="53500"/>
    <cellStyle name="Normal 11 3 4 12" xfId="53501"/>
    <cellStyle name="Normal 11 3 4 2" xfId="53502"/>
    <cellStyle name="Normal 11 3 4 2 2" xfId="53503"/>
    <cellStyle name="Normal 11 3 4 2 2 2" xfId="53504"/>
    <cellStyle name="Normal 11 3 4 2 2 2 2" xfId="53505"/>
    <cellStyle name="Normal 11 3 4 2 2 3" xfId="53506"/>
    <cellStyle name="Normal 11 3 4 2 3" xfId="53507"/>
    <cellStyle name="Normal 11 3 4 2 3 2" xfId="53508"/>
    <cellStyle name="Normal 11 3 4 2 4" xfId="53509"/>
    <cellStyle name="Normal 11 3 4 2 5" xfId="53510"/>
    <cellStyle name="Normal 11 3 4 2 6" xfId="53511"/>
    <cellStyle name="Normal 11 3 4 2 7" xfId="53512"/>
    <cellStyle name="Normal 11 3 4 2 8" xfId="53513"/>
    <cellStyle name="Normal 11 3 4 3" xfId="53514"/>
    <cellStyle name="Normal 11 3 4 3 2" xfId="53515"/>
    <cellStyle name="Normal 11 3 4 3 2 2" xfId="53516"/>
    <cellStyle name="Normal 11 3 4 3 2 2 2" xfId="53517"/>
    <cellStyle name="Normal 11 3 4 3 2 3" xfId="53518"/>
    <cellStyle name="Normal 11 3 4 3 3" xfId="53519"/>
    <cellStyle name="Normal 11 3 4 3 3 2" xfId="53520"/>
    <cellStyle name="Normal 11 3 4 3 4" xfId="53521"/>
    <cellStyle name="Normal 11 3 4 3 5" xfId="53522"/>
    <cellStyle name="Normal 11 3 4 3 6" xfId="53523"/>
    <cellStyle name="Normal 11 3 4 3 7" xfId="53524"/>
    <cellStyle name="Normal 11 3 4 3 8" xfId="53525"/>
    <cellStyle name="Normal 11 3 4 4" xfId="53526"/>
    <cellStyle name="Normal 11 3 4 4 2" xfId="53527"/>
    <cellStyle name="Normal 11 3 4 4 2 2" xfId="53528"/>
    <cellStyle name="Normal 11 3 4 4 3" xfId="53529"/>
    <cellStyle name="Normal 11 3 4 5" xfId="53530"/>
    <cellStyle name="Normal 11 3 4 5 2" xfId="53531"/>
    <cellStyle name="Normal 11 3 4 6" xfId="53532"/>
    <cellStyle name="Normal 11 3 4 6 2" xfId="53533"/>
    <cellStyle name="Normal 11 3 4 7" xfId="53534"/>
    <cellStyle name="Normal 11 3 4 8" xfId="53535"/>
    <cellStyle name="Normal 11 3 4 9" xfId="53536"/>
    <cellStyle name="Normal 11 3 5" xfId="53537"/>
    <cellStyle name="Normal 11 3 5 10" xfId="53538"/>
    <cellStyle name="Normal 11 3 5 11" xfId="53539"/>
    <cellStyle name="Normal 11 3 5 12" xfId="53540"/>
    <cellStyle name="Normal 11 3 5 2" xfId="53541"/>
    <cellStyle name="Normal 11 3 5 2 2" xfId="53542"/>
    <cellStyle name="Normal 11 3 5 2 2 2" xfId="53543"/>
    <cellStyle name="Normal 11 3 5 2 2 2 2" xfId="53544"/>
    <cellStyle name="Normal 11 3 5 2 2 3" xfId="53545"/>
    <cellStyle name="Normal 11 3 5 2 3" xfId="53546"/>
    <cellStyle name="Normal 11 3 5 2 3 2" xfId="53547"/>
    <cellStyle name="Normal 11 3 5 2 4" xfId="53548"/>
    <cellStyle name="Normal 11 3 5 2 5" xfId="53549"/>
    <cellStyle name="Normal 11 3 5 2 6" xfId="53550"/>
    <cellStyle name="Normal 11 3 5 2 7" xfId="53551"/>
    <cellStyle name="Normal 11 3 5 2 8" xfId="53552"/>
    <cellStyle name="Normal 11 3 5 3" xfId="53553"/>
    <cellStyle name="Normal 11 3 5 3 2" xfId="53554"/>
    <cellStyle name="Normal 11 3 5 3 2 2" xfId="53555"/>
    <cellStyle name="Normal 11 3 5 3 2 2 2" xfId="53556"/>
    <cellStyle name="Normal 11 3 5 3 2 3" xfId="53557"/>
    <cellStyle name="Normal 11 3 5 3 3" xfId="53558"/>
    <cellStyle name="Normal 11 3 5 3 3 2" xfId="53559"/>
    <cellStyle name="Normal 11 3 5 3 4" xfId="53560"/>
    <cellStyle name="Normal 11 3 5 3 5" xfId="53561"/>
    <cellStyle name="Normal 11 3 5 3 6" xfId="53562"/>
    <cellStyle name="Normal 11 3 5 3 7" xfId="53563"/>
    <cellStyle name="Normal 11 3 5 3 8" xfId="53564"/>
    <cellStyle name="Normal 11 3 5 4" xfId="53565"/>
    <cellStyle name="Normal 11 3 5 4 2" xfId="53566"/>
    <cellStyle name="Normal 11 3 5 4 2 2" xfId="53567"/>
    <cellStyle name="Normal 11 3 5 4 3" xfId="53568"/>
    <cellStyle name="Normal 11 3 5 5" xfId="53569"/>
    <cellStyle name="Normal 11 3 5 5 2" xfId="53570"/>
    <cellStyle name="Normal 11 3 5 6" xfId="53571"/>
    <cellStyle name="Normal 11 3 5 6 2" xfId="53572"/>
    <cellStyle name="Normal 11 3 5 7" xfId="53573"/>
    <cellStyle name="Normal 11 3 5 8" xfId="53574"/>
    <cellStyle name="Normal 11 3 5 9" xfId="53575"/>
    <cellStyle name="Normal 11 3 6" xfId="53576"/>
    <cellStyle name="Normal 11 3 6 10" xfId="53577"/>
    <cellStyle name="Normal 11 3 6 11" xfId="53578"/>
    <cellStyle name="Normal 11 3 6 12" xfId="53579"/>
    <cellStyle name="Normal 11 3 6 2" xfId="53580"/>
    <cellStyle name="Normal 11 3 6 2 2" xfId="53581"/>
    <cellStyle name="Normal 11 3 6 2 2 2" xfId="53582"/>
    <cellStyle name="Normal 11 3 6 2 2 2 2" xfId="53583"/>
    <cellStyle name="Normal 11 3 6 2 2 3" xfId="53584"/>
    <cellStyle name="Normal 11 3 6 2 3" xfId="53585"/>
    <cellStyle name="Normal 11 3 6 2 3 2" xfId="53586"/>
    <cellStyle name="Normal 11 3 6 2 4" xfId="53587"/>
    <cellStyle name="Normal 11 3 6 2 5" xfId="53588"/>
    <cellStyle name="Normal 11 3 6 2 6" xfId="53589"/>
    <cellStyle name="Normal 11 3 6 2 7" xfId="53590"/>
    <cellStyle name="Normal 11 3 6 2 8" xfId="53591"/>
    <cellStyle name="Normal 11 3 6 3" xfId="53592"/>
    <cellStyle name="Normal 11 3 6 3 2" xfId="53593"/>
    <cellStyle name="Normal 11 3 6 3 2 2" xfId="53594"/>
    <cellStyle name="Normal 11 3 6 3 2 2 2" xfId="53595"/>
    <cellStyle name="Normal 11 3 6 3 2 3" xfId="53596"/>
    <cellStyle name="Normal 11 3 6 3 3" xfId="53597"/>
    <cellStyle name="Normal 11 3 6 3 3 2" xfId="53598"/>
    <cellStyle name="Normal 11 3 6 3 4" xfId="53599"/>
    <cellStyle name="Normal 11 3 6 3 5" xfId="53600"/>
    <cellStyle name="Normal 11 3 6 3 6" xfId="53601"/>
    <cellStyle name="Normal 11 3 6 3 7" xfId="53602"/>
    <cellStyle name="Normal 11 3 6 3 8" xfId="53603"/>
    <cellStyle name="Normal 11 3 6 4" xfId="53604"/>
    <cellStyle name="Normal 11 3 6 4 2" xfId="53605"/>
    <cellStyle name="Normal 11 3 6 4 2 2" xfId="53606"/>
    <cellStyle name="Normal 11 3 6 4 3" xfId="53607"/>
    <cellStyle name="Normal 11 3 6 5" xfId="53608"/>
    <cellStyle name="Normal 11 3 6 5 2" xfId="53609"/>
    <cellStyle name="Normal 11 3 6 6" xfId="53610"/>
    <cellStyle name="Normal 11 3 6 6 2" xfId="53611"/>
    <cellStyle name="Normal 11 3 6 7" xfId="53612"/>
    <cellStyle name="Normal 11 3 6 8" xfId="53613"/>
    <cellStyle name="Normal 11 3 6 9" xfId="53614"/>
    <cellStyle name="Normal 11 3 7" xfId="53615"/>
    <cellStyle name="Normal 11 3 7 2" xfId="53616"/>
    <cellStyle name="Normal 11 3 7 2 2" xfId="53617"/>
    <cellStyle name="Normal 11 3 7 2 2 2" xfId="53618"/>
    <cellStyle name="Normal 11 3 7 2 3" xfId="53619"/>
    <cellStyle name="Normal 11 3 7 3" xfId="53620"/>
    <cellStyle name="Normal 11 3 7 3 2" xfId="53621"/>
    <cellStyle name="Normal 11 3 7 4" xfId="53622"/>
    <cellStyle name="Normal 11 3 7 5" xfId="53623"/>
    <cellStyle name="Normal 11 3 7 6" xfId="53624"/>
    <cellStyle name="Normal 11 3 7 7" xfId="53625"/>
    <cellStyle name="Normal 11 3 7 8" xfId="53626"/>
    <cellStyle name="Normal 11 3 8" xfId="53627"/>
    <cellStyle name="Normal 11 3 8 2" xfId="53628"/>
    <cellStyle name="Normal 11 3 8 2 2" xfId="53629"/>
    <cellStyle name="Normal 11 3 8 2 2 2" xfId="53630"/>
    <cellStyle name="Normal 11 3 8 2 3" xfId="53631"/>
    <cellStyle name="Normal 11 3 8 3" xfId="53632"/>
    <cellStyle name="Normal 11 3 8 3 2" xfId="53633"/>
    <cellStyle name="Normal 11 3 8 4" xfId="53634"/>
    <cellStyle name="Normal 11 3 8 5" xfId="53635"/>
    <cellStyle name="Normal 11 3 8 6" xfId="53636"/>
    <cellStyle name="Normal 11 3 8 7" xfId="53637"/>
    <cellStyle name="Normal 11 3 8 8" xfId="53638"/>
    <cellStyle name="Normal 11 3 9" xfId="53639"/>
    <cellStyle name="Normal 11 3 9 2" xfId="53640"/>
    <cellStyle name="Normal 11 3 9 2 2" xfId="53641"/>
    <cellStyle name="Normal 11 3 9 2 2 2" xfId="53642"/>
    <cellStyle name="Normal 11 3 9 2 3" xfId="53643"/>
    <cellStyle name="Normal 11 3 9 3" xfId="53644"/>
    <cellStyle name="Normal 11 3 9 3 2" xfId="53645"/>
    <cellStyle name="Normal 11 3 9 4" xfId="53646"/>
    <cellStyle name="Normal 11 3 9 5" xfId="53647"/>
    <cellStyle name="Normal 11 4" xfId="53648"/>
    <cellStyle name="Normal 11 4 10" xfId="53649"/>
    <cellStyle name="Normal 11 4 10 2" xfId="53650"/>
    <cellStyle name="Normal 11 4 10 2 2" xfId="53651"/>
    <cellStyle name="Normal 11 4 10 3" xfId="53652"/>
    <cellStyle name="Normal 11 4 11" xfId="53653"/>
    <cellStyle name="Normal 11 4 11 2" xfId="53654"/>
    <cellStyle name="Normal 11 4 12" xfId="53655"/>
    <cellStyle name="Normal 11 4 12 2" xfId="53656"/>
    <cellStyle name="Normal 11 4 13" xfId="53657"/>
    <cellStyle name="Normal 11 4 14" xfId="53658"/>
    <cellStyle name="Normal 11 4 15" xfId="53659"/>
    <cellStyle name="Normal 11 4 16" xfId="53660"/>
    <cellStyle name="Normal 11 4 17" xfId="53661"/>
    <cellStyle name="Normal 11 4 18" xfId="53662"/>
    <cellStyle name="Normal 11 4 2" xfId="53663"/>
    <cellStyle name="Normal 11 4 2 10" xfId="53664"/>
    <cellStyle name="Normal 11 4 2 11" xfId="53665"/>
    <cellStyle name="Normal 11 4 2 12" xfId="53666"/>
    <cellStyle name="Normal 11 4 2 13" xfId="53667"/>
    <cellStyle name="Normal 11 4 2 14" xfId="53668"/>
    <cellStyle name="Normal 11 4 2 15" xfId="53669"/>
    <cellStyle name="Normal 11 4 2 2" xfId="53670"/>
    <cellStyle name="Normal 11 4 2 2 10" xfId="53671"/>
    <cellStyle name="Normal 11 4 2 2 11" xfId="53672"/>
    <cellStyle name="Normal 11 4 2 2 12" xfId="53673"/>
    <cellStyle name="Normal 11 4 2 2 2" xfId="53674"/>
    <cellStyle name="Normal 11 4 2 2 2 2" xfId="53675"/>
    <cellStyle name="Normal 11 4 2 2 2 2 2" xfId="53676"/>
    <cellStyle name="Normal 11 4 2 2 2 2 2 2" xfId="53677"/>
    <cellStyle name="Normal 11 4 2 2 2 2 3" xfId="53678"/>
    <cellStyle name="Normal 11 4 2 2 2 3" xfId="53679"/>
    <cellStyle name="Normal 11 4 2 2 2 3 2" xfId="53680"/>
    <cellStyle name="Normal 11 4 2 2 2 4" xfId="53681"/>
    <cellStyle name="Normal 11 4 2 2 2 5" xfId="53682"/>
    <cellStyle name="Normal 11 4 2 2 2 6" xfId="53683"/>
    <cellStyle name="Normal 11 4 2 2 2 7" xfId="53684"/>
    <cellStyle name="Normal 11 4 2 2 2 8" xfId="53685"/>
    <cellStyle name="Normal 11 4 2 2 3" xfId="53686"/>
    <cellStyle name="Normal 11 4 2 2 3 2" xfId="53687"/>
    <cellStyle name="Normal 11 4 2 2 3 2 2" xfId="53688"/>
    <cellStyle name="Normal 11 4 2 2 3 2 2 2" xfId="53689"/>
    <cellStyle name="Normal 11 4 2 2 3 2 3" xfId="53690"/>
    <cellStyle name="Normal 11 4 2 2 3 3" xfId="53691"/>
    <cellStyle name="Normal 11 4 2 2 3 3 2" xfId="53692"/>
    <cellStyle name="Normal 11 4 2 2 3 4" xfId="53693"/>
    <cellStyle name="Normal 11 4 2 2 3 5" xfId="53694"/>
    <cellStyle name="Normal 11 4 2 2 3 6" xfId="53695"/>
    <cellStyle name="Normal 11 4 2 2 3 7" xfId="53696"/>
    <cellStyle name="Normal 11 4 2 2 3 8" xfId="53697"/>
    <cellStyle name="Normal 11 4 2 2 4" xfId="53698"/>
    <cellStyle name="Normal 11 4 2 2 4 2" xfId="53699"/>
    <cellStyle name="Normal 11 4 2 2 4 2 2" xfId="53700"/>
    <cellStyle name="Normal 11 4 2 2 4 3" xfId="53701"/>
    <cellStyle name="Normal 11 4 2 2 5" xfId="53702"/>
    <cellStyle name="Normal 11 4 2 2 5 2" xfId="53703"/>
    <cellStyle name="Normal 11 4 2 2 6" xfId="53704"/>
    <cellStyle name="Normal 11 4 2 2 6 2" xfId="53705"/>
    <cellStyle name="Normal 11 4 2 2 7" xfId="53706"/>
    <cellStyle name="Normal 11 4 2 2 8" xfId="53707"/>
    <cellStyle name="Normal 11 4 2 2 9" xfId="53708"/>
    <cellStyle name="Normal 11 4 2 3" xfId="53709"/>
    <cellStyle name="Normal 11 4 2 3 10" xfId="53710"/>
    <cellStyle name="Normal 11 4 2 3 11" xfId="53711"/>
    <cellStyle name="Normal 11 4 2 3 12" xfId="53712"/>
    <cellStyle name="Normal 11 4 2 3 2" xfId="53713"/>
    <cellStyle name="Normal 11 4 2 3 2 2" xfId="53714"/>
    <cellStyle name="Normal 11 4 2 3 2 2 2" xfId="53715"/>
    <cellStyle name="Normal 11 4 2 3 2 2 2 2" xfId="53716"/>
    <cellStyle name="Normal 11 4 2 3 2 2 3" xfId="53717"/>
    <cellStyle name="Normal 11 4 2 3 2 3" xfId="53718"/>
    <cellStyle name="Normal 11 4 2 3 2 3 2" xfId="53719"/>
    <cellStyle name="Normal 11 4 2 3 2 4" xfId="53720"/>
    <cellStyle name="Normal 11 4 2 3 2 5" xfId="53721"/>
    <cellStyle name="Normal 11 4 2 3 2 6" xfId="53722"/>
    <cellStyle name="Normal 11 4 2 3 2 7" xfId="53723"/>
    <cellStyle name="Normal 11 4 2 3 2 8" xfId="53724"/>
    <cellStyle name="Normal 11 4 2 3 3" xfId="53725"/>
    <cellStyle name="Normal 11 4 2 3 3 2" xfId="53726"/>
    <cellStyle name="Normal 11 4 2 3 3 2 2" xfId="53727"/>
    <cellStyle name="Normal 11 4 2 3 3 2 2 2" xfId="53728"/>
    <cellStyle name="Normal 11 4 2 3 3 2 3" xfId="53729"/>
    <cellStyle name="Normal 11 4 2 3 3 3" xfId="53730"/>
    <cellStyle name="Normal 11 4 2 3 3 3 2" xfId="53731"/>
    <cellStyle name="Normal 11 4 2 3 3 4" xfId="53732"/>
    <cellStyle name="Normal 11 4 2 3 3 5" xfId="53733"/>
    <cellStyle name="Normal 11 4 2 3 3 6" xfId="53734"/>
    <cellStyle name="Normal 11 4 2 3 3 7" xfId="53735"/>
    <cellStyle name="Normal 11 4 2 3 3 8" xfId="53736"/>
    <cellStyle name="Normal 11 4 2 3 4" xfId="53737"/>
    <cellStyle name="Normal 11 4 2 3 4 2" xfId="53738"/>
    <cellStyle name="Normal 11 4 2 3 4 2 2" xfId="53739"/>
    <cellStyle name="Normal 11 4 2 3 4 3" xfId="53740"/>
    <cellStyle name="Normal 11 4 2 3 5" xfId="53741"/>
    <cellStyle name="Normal 11 4 2 3 5 2" xfId="53742"/>
    <cellStyle name="Normal 11 4 2 3 6" xfId="53743"/>
    <cellStyle name="Normal 11 4 2 3 6 2" xfId="53744"/>
    <cellStyle name="Normal 11 4 2 3 7" xfId="53745"/>
    <cellStyle name="Normal 11 4 2 3 8" xfId="53746"/>
    <cellStyle name="Normal 11 4 2 3 9" xfId="53747"/>
    <cellStyle name="Normal 11 4 2 4" xfId="53748"/>
    <cellStyle name="Normal 11 4 2 4 10" xfId="53749"/>
    <cellStyle name="Normal 11 4 2 4 11" xfId="53750"/>
    <cellStyle name="Normal 11 4 2 4 12" xfId="53751"/>
    <cellStyle name="Normal 11 4 2 4 2" xfId="53752"/>
    <cellStyle name="Normal 11 4 2 4 2 2" xfId="53753"/>
    <cellStyle name="Normal 11 4 2 4 2 2 2" xfId="53754"/>
    <cellStyle name="Normal 11 4 2 4 2 2 2 2" xfId="53755"/>
    <cellStyle name="Normal 11 4 2 4 2 2 3" xfId="53756"/>
    <cellStyle name="Normal 11 4 2 4 2 3" xfId="53757"/>
    <cellStyle name="Normal 11 4 2 4 2 3 2" xfId="53758"/>
    <cellStyle name="Normal 11 4 2 4 2 4" xfId="53759"/>
    <cellStyle name="Normal 11 4 2 4 2 5" xfId="53760"/>
    <cellStyle name="Normal 11 4 2 4 2 6" xfId="53761"/>
    <cellStyle name="Normal 11 4 2 4 2 7" xfId="53762"/>
    <cellStyle name="Normal 11 4 2 4 2 8" xfId="53763"/>
    <cellStyle name="Normal 11 4 2 4 3" xfId="53764"/>
    <cellStyle name="Normal 11 4 2 4 3 2" xfId="53765"/>
    <cellStyle name="Normal 11 4 2 4 3 2 2" xfId="53766"/>
    <cellStyle name="Normal 11 4 2 4 3 2 2 2" xfId="53767"/>
    <cellStyle name="Normal 11 4 2 4 3 2 3" xfId="53768"/>
    <cellStyle name="Normal 11 4 2 4 3 3" xfId="53769"/>
    <cellStyle name="Normal 11 4 2 4 3 3 2" xfId="53770"/>
    <cellStyle name="Normal 11 4 2 4 3 4" xfId="53771"/>
    <cellStyle name="Normal 11 4 2 4 3 5" xfId="53772"/>
    <cellStyle name="Normal 11 4 2 4 3 6" xfId="53773"/>
    <cellStyle name="Normal 11 4 2 4 3 7" xfId="53774"/>
    <cellStyle name="Normal 11 4 2 4 3 8" xfId="53775"/>
    <cellStyle name="Normal 11 4 2 4 4" xfId="53776"/>
    <cellStyle name="Normal 11 4 2 4 4 2" xfId="53777"/>
    <cellStyle name="Normal 11 4 2 4 4 2 2" xfId="53778"/>
    <cellStyle name="Normal 11 4 2 4 4 3" xfId="53779"/>
    <cellStyle name="Normal 11 4 2 4 5" xfId="53780"/>
    <cellStyle name="Normal 11 4 2 4 5 2" xfId="53781"/>
    <cellStyle name="Normal 11 4 2 4 6" xfId="53782"/>
    <cellStyle name="Normal 11 4 2 4 6 2" xfId="53783"/>
    <cellStyle name="Normal 11 4 2 4 7" xfId="53784"/>
    <cellStyle name="Normal 11 4 2 4 8" xfId="53785"/>
    <cellStyle name="Normal 11 4 2 4 9" xfId="53786"/>
    <cellStyle name="Normal 11 4 2 5" xfId="53787"/>
    <cellStyle name="Normal 11 4 2 5 2" xfId="53788"/>
    <cellStyle name="Normal 11 4 2 5 2 2" xfId="53789"/>
    <cellStyle name="Normal 11 4 2 5 2 2 2" xfId="53790"/>
    <cellStyle name="Normal 11 4 2 5 2 3" xfId="53791"/>
    <cellStyle name="Normal 11 4 2 5 3" xfId="53792"/>
    <cellStyle name="Normal 11 4 2 5 3 2" xfId="53793"/>
    <cellStyle name="Normal 11 4 2 5 4" xfId="53794"/>
    <cellStyle name="Normal 11 4 2 5 5" xfId="53795"/>
    <cellStyle name="Normal 11 4 2 5 6" xfId="53796"/>
    <cellStyle name="Normal 11 4 2 5 7" xfId="53797"/>
    <cellStyle name="Normal 11 4 2 5 8" xfId="53798"/>
    <cellStyle name="Normal 11 4 2 6" xfId="53799"/>
    <cellStyle name="Normal 11 4 2 6 2" xfId="53800"/>
    <cellStyle name="Normal 11 4 2 6 2 2" xfId="53801"/>
    <cellStyle name="Normal 11 4 2 6 2 2 2" xfId="53802"/>
    <cellStyle name="Normal 11 4 2 6 2 3" xfId="53803"/>
    <cellStyle name="Normal 11 4 2 6 3" xfId="53804"/>
    <cellStyle name="Normal 11 4 2 6 3 2" xfId="53805"/>
    <cellStyle name="Normal 11 4 2 6 4" xfId="53806"/>
    <cellStyle name="Normal 11 4 2 6 5" xfId="53807"/>
    <cellStyle name="Normal 11 4 2 6 6" xfId="53808"/>
    <cellStyle name="Normal 11 4 2 6 7" xfId="53809"/>
    <cellStyle name="Normal 11 4 2 6 8" xfId="53810"/>
    <cellStyle name="Normal 11 4 2 7" xfId="53811"/>
    <cellStyle name="Normal 11 4 2 7 2" xfId="53812"/>
    <cellStyle name="Normal 11 4 2 7 2 2" xfId="53813"/>
    <cellStyle name="Normal 11 4 2 7 3" xfId="53814"/>
    <cellStyle name="Normal 11 4 2 8" xfId="53815"/>
    <cellStyle name="Normal 11 4 2 8 2" xfId="53816"/>
    <cellStyle name="Normal 11 4 2 9" xfId="53817"/>
    <cellStyle name="Normal 11 4 2 9 2" xfId="53818"/>
    <cellStyle name="Normal 11 4 3" xfId="53819"/>
    <cellStyle name="Normal 11 4 3 10" xfId="53820"/>
    <cellStyle name="Normal 11 4 3 11" xfId="53821"/>
    <cellStyle name="Normal 11 4 3 12" xfId="53822"/>
    <cellStyle name="Normal 11 4 3 2" xfId="53823"/>
    <cellStyle name="Normal 11 4 3 2 2" xfId="53824"/>
    <cellStyle name="Normal 11 4 3 2 2 2" xfId="53825"/>
    <cellStyle name="Normal 11 4 3 2 2 2 2" xfId="53826"/>
    <cellStyle name="Normal 11 4 3 2 2 3" xfId="53827"/>
    <cellStyle name="Normal 11 4 3 2 3" xfId="53828"/>
    <cellStyle name="Normal 11 4 3 2 3 2" xfId="53829"/>
    <cellStyle name="Normal 11 4 3 2 4" xfId="53830"/>
    <cellStyle name="Normal 11 4 3 2 5" xfId="53831"/>
    <cellStyle name="Normal 11 4 3 2 6" xfId="53832"/>
    <cellStyle name="Normal 11 4 3 2 7" xfId="53833"/>
    <cellStyle name="Normal 11 4 3 2 8" xfId="53834"/>
    <cellStyle name="Normal 11 4 3 3" xfId="53835"/>
    <cellStyle name="Normal 11 4 3 3 2" xfId="53836"/>
    <cellStyle name="Normal 11 4 3 3 2 2" xfId="53837"/>
    <cellStyle name="Normal 11 4 3 3 2 2 2" xfId="53838"/>
    <cellStyle name="Normal 11 4 3 3 2 3" xfId="53839"/>
    <cellStyle name="Normal 11 4 3 3 3" xfId="53840"/>
    <cellStyle name="Normal 11 4 3 3 3 2" xfId="53841"/>
    <cellStyle name="Normal 11 4 3 3 4" xfId="53842"/>
    <cellStyle name="Normal 11 4 3 3 5" xfId="53843"/>
    <cellStyle name="Normal 11 4 3 3 6" xfId="53844"/>
    <cellStyle name="Normal 11 4 3 3 7" xfId="53845"/>
    <cellStyle name="Normal 11 4 3 3 8" xfId="53846"/>
    <cellStyle name="Normal 11 4 3 4" xfId="53847"/>
    <cellStyle name="Normal 11 4 3 4 2" xfId="53848"/>
    <cellStyle name="Normal 11 4 3 4 2 2" xfId="53849"/>
    <cellStyle name="Normal 11 4 3 4 3" xfId="53850"/>
    <cellStyle name="Normal 11 4 3 5" xfId="53851"/>
    <cellStyle name="Normal 11 4 3 5 2" xfId="53852"/>
    <cellStyle name="Normal 11 4 3 6" xfId="53853"/>
    <cellStyle name="Normal 11 4 3 6 2" xfId="53854"/>
    <cellStyle name="Normal 11 4 3 7" xfId="53855"/>
    <cellStyle name="Normal 11 4 3 8" xfId="53856"/>
    <cellStyle name="Normal 11 4 3 9" xfId="53857"/>
    <cellStyle name="Normal 11 4 4" xfId="53858"/>
    <cellStyle name="Normal 11 4 4 10" xfId="53859"/>
    <cellStyle name="Normal 11 4 4 11" xfId="53860"/>
    <cellStyle name="Normal 11 4 4 12" xfId="53861"/>
    <cellStyle name="Normal 11 4 4 2" xfId="53862"/>
    <cellStyle name="Normal 11 4 4 2 2" xfId="53863"/>
    <cellStyle name="Normal 11 4 4 2 2 2" xfId="53864"/>
    <cellStyle name="Normal 11 4 4 2 2 2 2" xfId="53865"/>
    <cellStyle name="Normal 11 4 4 2 2 3" xfId="53866"/>
    <cellStyle name="Normal 11 4 4 2 3" xfId="53867"/>
    <cellStyle name="Normal 11 4 4 2 3 2" xfId="53868"/>
    <cellStyle name="Normal 11 4 4 2 4" xfId="53869"/>
    <cellStyle name="Normal 11 4 4 2 5" xfId="53870"/>
    <cellStyle name="Normal 11 4 4 2 6" xfId="53871"/>
    <cellStyle name="Normal 11 4 4 2 7" xfId="53872"/>
    <cellStyle name="Normal 11 4 4 2 8" xfId="53873"/>
    <cellStyle name="Normal 11 4 4 3" xfId="53874"/>
    <cellStyle name="Normal 11 4 4 3 2" xfId="53875"/>
    <cellStyle name="Normal 11 4 4 3 2 2" xfId="53876"/>
    <cellStyle name="Normal 11 4 4 3 2 2 2" xfId="53877"/>
    <cellStyle name="Normal 11 4 4 3 2 3" xfId="53878"/>
    <cellStyle name="Normal 11 4 4 3 3" xfId="53879"/>
    <cellStyle name="Normal 11 4 4 3 3 2" xfId="53880"/>
    <cellStyle name="Normal 11 4 4 3 4" xfId="53881"/>
    <cellStyle name="Normal 11 4 4 3 5" xfId="53882"/>
    <cellStyle name="Normal 11 4 4 3 6" xfId="53883"/>
    <cellStyle name="Normal 11 4 4 3 7" xfId="53884"/>
    <cellStyle name="Normal 11 4 4 3 8" xfId="53885"/>
    <cellStyle name="Normal 11 4 4 4" xfId="53886"/>
    <cellStyle name="Normal 11 4 4 4 2" xfId="53887"/>
    <cellStyle name="Normal 11 4 4 4 2 2" xfId="53888"/>
    <cellStyle name="Normal 11 4 4 4 3" xfId="53889"/>
    <cellStyle name="Normal 11 4 4 5" xfId="53890"/>
    <cellStyle name="Normal 11 4 4 5 2" xfId="53891"/>
    <cellStyle name="Normal 11 4 4 6" xfId="53892"/>
    <cellStyle name="Normal 11 4 4 6 2" xfId="53893"/>
    <cellStyle name="Normal 11 4 4 7" xfId="53894"/>
    <cellStyle name="Normal 11 4 4 8" xfId="53895"/>
    <cellStyle name="Normal 11 4 4 9" xfId="53896"/>
    <cellStyle name="Normal 11 4 5" xfId="53897"/>
    <cellStyle name="Normal 11 4 5 10" xfId="53898"/>
    <cellStyle name="Normal 11 4 5 11" xfId="53899"/>
    <cellStyle name="Normal 11 4 5 12" xfId="53900"/>
    <cellStyle name="Normal 11 4 5 2" xfId="53901"/>
    <cellStyle name="Normal 11 4 5 2 2" xfId="53902"/>
    <cellStyle name="Normal 11 4 5 2 2 2" xfId="53903"/>
    <cellStyle name="Normal 11 4 5 2 2 2 2" xfId="53904"/>
    <cellStyle name="Normal 11 4 5 2 2 3" xfId="53905"/>
    <cellStyle name="Normal 11 4 5 2 3" xfId="53906"/>
    <cellStyle name="Normal 11 4 5 2 3 2" xfId="53907"/>
    <cellStyle name="Normal 11 4 5 2 4" xfId="53908"/>
    <cellStyle name="Normal 11 4 5 2 5" xfId="53909"/>
    <cellStyle name="Normal 11 4 5 2 6" xfId="53910"/>
    <cellStyle name="Normal 11 4 5 2 7" xfId="53911"/>
    <cellStyle name="Normal 11 4 5 2 8" xfId="53912"/>
    <cellStyle name="Normal 11 4 5 3" xfId="53913"/>
    <cellStyle name="Normal 11 4 5 3 2" xfId="53914"/>
    <cellStyle name="Normal 11 4 5 3 2 2" xfId="53915"/>
    <cellStyle name="Normal 11 4 5 3 2 2 2" xfId="53916"/>
    <cellStyle name="Normal 11 4 5 3 2 3" xfId="53917"/>
    <cellStyle name="Normal 11 4 5 3 3" xfId="53918"/>
    <cellStyle name="Normal 11 4 5 3 3 2" xfId="53919"/>
    <cellStyle name="Normal 11 4 5 3 4" xfId="53920"/>
    <cellStyle name="Normal 11 4 5 3 5" xfId="53921"/>
    <cellStyle name="Normal 11 4 5 3 6" xfId="53922"/>
    <cellStyle name="Normal 11 4 5 3 7" xfId="53923"/>
    <cellStyle name="Normal 11 4 5 3 8" xfId="53924"/>
    <cellStyle name="Normal 11 4 5 4" xfId="53925"/>
    <cellStyle name="Normal 11 4 5 4 2" xfId="53926"/>
    <cellStyle name="Normal 11 4 5 4 2 2" xfId="53927"/>
    <cellStyle name="Normal 11 4 5 4 3" xfId="53928"/>
    <cellStyle name="Normal 11 4 5 5" xfId="53929"/>
    <cellStyle name="Normal 11 4 5 5 2" xfId="53930"/>
    <cellStyle name="Normal 11 4 5 6" xfId="53931"/>
    <cellStyle name="Normal 11 4 5 6 2" xfId="53932"/>
    <cellStyle name="Normal 11 4 5 7" xfId="53933"/>
    <cellStyle name="Normal 11 4 5 8" xfId="53934"/>
    <cellStyle name="Normal 11 4 5 9" xfId="53935"/>
    <cellStyle name="Normal 11 4 6" xfId="53936"/>
    <cellStyle name="Normal 11 4 6 2" xfId="53937"/>
    <cellStyle name="Normal 11 4 6 2 2" xfId="53938"/>
    <cellStyle name="Normal 11 4 6 2 2 2" xfId="53939"/>
    <cellStyle name="Normal 11 4 6 2 3" xfId="53940"/>
    <cellStyle name="Normal 11 4 6 3" xfId="53941"/>
    <cellStyle name="Normal 11 4 6 3 2" xfId="53942"/>
    <cellStyle name="Normal 11 4 6 4" xfId="53943"/>
    <cellStyle name="Normal 11 4 6 5" xfId="53944"/>
    <cellStyle name="Normal 11 4 6 6" xfId="53945"/>
    <cellStyle name="Normal 11 4 6 7" xfId="53946"/>
    <cellStyle name="Normal 11 4 6 8" xfId="53947"/>
    <cellStyle name="Normal 11 4 7" xfId="53948"/>
    <cellStyle name="Normal 11 4 7 2" xfId="53949"/>
    <cellStyle name="Normal 11 4 7 2 2" xfId="53950"/>
    <cellStyle name="Normal 11 4 7 2 2 2" xfId="53951"/>
    <cellStyle name="Normal 11 4 7 2 3" xfId="53952"/>
    <cellStyle name="Normal 11 4 7 3" xfId="53953"/>
    <cellStyle name="Normal 11 4 7 3 2" xfId="53954"/>
    <cellStyle name="Normal 11 4 7 4" xfId="53955"/>
    <cellStyle name="Normal 11 4 7 5" xfId="53956"/>
    <cellStyle name="Normal 11 4 7 6" xfId="53957"/>
    <cellStyle name="Normal 11 4 7 7" xfId="53958"/>
    <cellStyle name="Normal 11 4 7 8" xfId="53959"/>
    <cellStyle name="Normal 11 4 8" xfId="53960"/>
    <cellStyle name="Normal 11 4 8 2" xfId="53961"/>
    <cellStyle name="Normal 11 4 8 2 2" xfId="53962"/>
    <cellStyle name="Normal 11 4 8 2 2 2" xfId="53963"/>
    <cellStyle name="Normal 11 4 8 2 3" xfId="53964"/>
    <cellStyle name="Normal 11 4 8 3" xfId="53965"/>
    <cellStyle name="Normal 11 4 8 3 2" xfId="53966"/>
    <cellStyle name="Normal 11 4 8 4" xfId="53967"/>
    <cellStyle name="Normal 11 4 8 5" xfId="53968"/>
    <cellStyle name="Normal 11 4 9" xfId="53969"/>
    <cellStyle name="Normal 11 4 9 2" xfId="53970"/>
    <cellStyle name="Normal 11 4 9 2 2" xfId="53971"/>
    <cellStyle name="Normal 11 4 9 2 2 2" xfId="53972"/>
    <cellStyle name="Normal 11 4 9 2 3" xfId="53973"/>
    <cellStyle name="Normal 11 4 9 3" xfId="53974"/>
    <cellStyle name="Normal 11 4 9 3 2" xfId="53975"/>
    <cellStyle name="Normal 11 4 9 4" xfId="53976"/>
    <cellStyle name="Normal 11 4 9 5" xfId="53977"/>
    <cellStyle name="Normal 11 5" xfId="53978"/>
    <cellStyle name="Normal 11 5 10" xfId="53979"/>
    <cellStyle name="Normal 11 5 11" xfId="53980"/>
    <cellStyle name="Normal 11 5 12" xfId="53981"/>
    <cellStyle name="Normal 11 5 13" xfId="53982"/>
    <cellStyle name="Normal 11 5 14" xfId="53983"/>
    <cellStyle name="Normal 11 5 15" xfId="53984"/>
    <cellStyle name="Normal 11 5 2" xfId="53985"/>
    <cellStyle name="Normal 11 5 2 10" xfId="53986"/>
    <cellStyle name="Normal 11 5 2 11" xfId="53987"/>
    <cellStyle name="Normal 11 5 2 12" xfId="53988"/>
    <cellStyle name="Normal 11 5 2 2" xfId="53989"/>
    <cellStyle name="Normal 11 5 2 2 2" xfId="53990"/>
    <cellStyle name="Normal 11 5 2 2 2 2" xfId="53991"/>
    <cellStyle name="Normal 11 5 2 2 2 2 2" xfId="53992"/>
    <cellStyle name="Normal 11 5 2 2 2 3" xfId="53993"/>
    <cellStyle name="Normal 11 5 2 2 3" xfId="53994"/>
    <cellStyle name="Normal 11 5 2 2 3 2" xfId="53995"/>
    <cellStyle name="Normal 11 5 2 2 4" xfId="53996"/>
    <cellStyle name="Normal 11 5 2 2 5" xfId="53997"/>
    <cellStyle name="Normal 11 5 2 2 6" xfId="53998"/>
    <cellStyle name="Normal 11 5 2 2 7" xfId="53999"/>
    <cellStyle name="Normal 11 5 2 2 8" xfId="54000"/>
    <cellStyle name="Normal 11 5 2 3" xfId="54001"/>
    <cellStyle name="Normal 11 5 2 3 2" xfId="54002"/>
    <cellStyle name="Normal 11 5 2 3 2 2" xfId="54003"/>
    <cellStyle name="Normal 11 5 2 3 2 2 2" xfId="54004"/>
    <cellStyle name="Normal 11 5 2 3 2 3" xfId="54005"/>
    <cellStyle name="Normal 11 5 2 3 3" xfId="54006"/>
    <cellStyle name="Normal 11 5 2 3 3 2" xfId="54007"/>
    <cellStyle name="Normal 11 5 2 3 4" xfId="54008"/>
    <cellStyle name="Normal 11 5 2 3 5" xfId="54009"/>
    <cellStyle name="Normal 11 5 2 3 6" xfId="54010"/>
    <cellStyle name="Normal 11 5 2 3 7" xfId="54011"/>
    <cellStyle name="Normal 11 5 2 3 8" xfId="54012"/>
    <cellStyle name="Normal 11 5 2 4" xfId="54013"/>
    <cellStyle name="Normal 11 5 2 4 2" xfId="54014"/>
    <cellStyle name="Normal 11 5 2 4 2 2" xfId="54015"/>
    <cellStyle name="Normal 11 5 2 4 3" xfId="54016"/>
    <cellStyle name="Normal 11 5 2 5" xfId="54017"/>
    <cellStyle name="Normal 11 5 2 5 2" xfId="54018"/>
    <cellStyle name="Normal 11 5 2 6" xfId="54019"/>
    <cellStyle name="Normal 11 5 2 6 2" xfId="54020"/>
    <cellStyle name="Normal 11 5 2 7" xfId="54021"/>
    <cellStyle name="Normal 11 5 2 8" xfId="54022"/>
    <cellStyle name="Normal 11 5 2 9" xfId="54023"/>
    <cellStyle name="Normal 11 5 3" xfId="54024"/>
    <cellStyle name="Normal 11 5 3 10" xfId="54025"/>
    <cellStyle name="Normal 11 5 3 11" xfId="54026"/>
    <cellStyle name="Normal 11 5 3 12" xfId="54027"/>
    <cellStyle name="Normal 11 5 3 2" xfId="54028"/>
    <cellStyle name="Normal 11 5 3 2 2" xfId="54029"/>
    <cellStyle name="Normal 11 5 3 2 2 2" xfId="54030"/>
    <cellStyle name="Normal 11 5 3 2 2 2 2" xfId="54031"/>
    <cellStyle name="Normal 11 5 3 2 2 3" xfId="54032"/>
    <cellStyle name="Normal 11 5 3 2 3" xfId="54033"/>
    <cellStyle name="Normal 11 5 3 2 3 2" xfId="54034"/>
    <cellStyle name="Normal 11 5 3 2 4" xfId="54035"/>
    <cellStyle name="Normal 11 5 3 2 5" xfId="54036"/>
    <cellStyle name="Normal 11 5 3 2 6" xfId="54037"/>
    <cellStyle name="Normal 11 5 3 2 7" xfId="54038"/>
    <cellStyle name="Normal 11 5 3 2 8" xfId="54039"/>
    <cellStyle name="Normal 11 5 3 3" xfId="54040"/>
    <cellStyle name="Normal 11 5 3 3 2" xfId="54041"/>
    <cellStyle name="Normal 11 5 3 3 2 2" xfId="54042"/>
    <cellStyle name="Normal 11 5 3 3 2 2 2" xfId="54043"/>
    <cellStyle name="Normal 11 5 3 3 2 3" xfId="54044"/>
    <cellStyle name="Normal 11 5 3 3 3" xfId="54045"/>
    <cellStyle name="Normal 11 5 3 3 3 2" xfId="54046"/>
    <cellStyle name="Normal 11 5 3 3 4" xfId="54047"/>
    <cellStyle name="Normal 11 5 3 3 5" xfId="54048"/>
    <cellStyle name="Normal 11 5 3 3 6" xfId="54049"/>
    <cellStyle name="Normal 11 5 3 3 7" xfId="54050"/>
    <cellStyle name="Normal 11 5 3 3 8" xfId="54051"/>
    <cellStyle name="Normal 11 5 3 4" xfId="54052"/>
    <cellStyle name="Normal 11 5 3 4 2" xfId="54053"/>
    <cellStyle name="Normal 11 5 3 4 2 2" xfId="54054"/>
    <cellStyle name="Normal 11 5 3 4 3" xfId="54055"/>
    <cellStyle name="Normal 11 5 3 5" xfId="54056"/>
    <cellStyle name="Normal 11 5 3 5 2" xfId="54057"/>
    <cellStyle name="Normal 11 5 3 6" xfId="54058"/>
    <cellStyle name="Normal 11 5 3 6 2" xfId="54059"/>
    <cellStyle name="Normal 11 5 3 7" xfId="54060"/>
    <cellStyle name="Normal 11 5 3 8" xfId="54061"/>
    <cellStyle name="Normal 11 5 3 9" xfId="54062"/>
    <cellStyle name="Normal 11 5 4" xfId="54063"/>
    <cellStyle name="Normal 11 5 4 10" xfId="54064"/>
    <cellStyle name="Normal 11 5 4 11" xfId="54065"/>
    <cellStyle name="Normal 11 5 4 12" xfId="54066"/>
    <cellStyle name="Normal 11 5 4 2" xfId="54067"/>
    <cellStyle name="Normal 11 5 4 2 2" xfId="54068"/>
    <cellStyle name="Normal 11 5 4 2 2 2" xfId="54069"/>
    <cellStyle name="Normal 11 5 4 2 2 2 2" xfId="54070"/>
    <cellStyle name="Normal 11 5 4 2 2 3" xfId="54071"/>
    <cellStyle name="Normal 11 5 4 2 3" xfId="54072"/>
    <cellStyle name="Normal 11 5 4 2 3 2" xfId="54073"/>
    <cellStyle name="Normal 11 5 4 2 4" xfId="54074"/>
    <cellStyle name="Normal 11 5 4 2 5" xfId="54075"/>
    <cellStyle name="Normal 11 5 4 2 6" xfId="54076"/>
    <cellStyle name="Normal 11 5 4 2 7" xfId="54077"/>
    <cellStyle name="Normal 11 5 4 2 8" xfId="54078"/>
    <cellStyle name="Normal 11 5 4 3" xfId="54079"/>
    <cellStyle name="Normal 11 5 4 3 2" xfId="54080"/>
    <cellStyle name="Normal 11 5 4 3 2 2" xfId="54081"/>
    <cellStyle name="Normal 11 5 4 3 2 2 2" xfId="54082"/>
    <cellStyle name="Normal 11 5 4 3 2 3" xfId="54083"/>
    <cellStyle name="Normal 11 5 4 3 3" xfId="54084"/>
    <cellStyle name="Normal 11 5 4 3 3 2" xfId="54085"/>
    <cellStyle name="Normal 11 5 4 3 4" xfId="54086"/>
    <cellStyle name="Normal 11 5 4 3 5" xfId="54087"/>
    <cellStyle name="Normal 11 5 4 3 6" xfId="54088"/>
    <cellStyle name="Normal 11 5 4 3 7" xfId="54089"/>
    <cellStyle name="Normal 11 5 4 3 8" xfId="54090"/>
    <cellStyle name="Normal 11 5 4 4" xfId="54091"/>
    <cellStyle name="Normal 11 5 4 4 2" xfId="54092"/>
    <cellStyle name="Normal 11 5 4 4 2 2" xfId="54093"/>
    <cellStyle name="Normal 11 5 4 4 3" xfId="54094"/>
    <cellStyle name="Normal 11 5 4 5" xfId="54095"/>
    <cellStyle name="Normal 11 5 4 5 2" xfId="54096"/>
    <cellStyle name="Normal 11 5 4 6" xfId="54097"/>
    <cellStyle name="Normal 11 5 4 6 2" xfId="54098"/>
    <cellStyle name="Normal 11 5 4 7" xfId="54099"/>
    <cellStyle name="Normal 11 5 4 8" xfId="54100"/>
    <cellStyle name="Normal 11 5 4 9" xfId="54101"/>
    <cellStyle name="Normal 11 5 5" xfId="54102"/>
    <cellStyle name="Normal 11 5 5 2" xfId="54103"/>
    <cellStyle name="Normal 11 5 5 2 2" xfId="54104"/>
    <cellStyle name="Normal 11 5 5 2 2 2" xfId="54105"/>
    <cellStyle name="Normal 11 5 5 2 3" xfId="54106"/>
    <cellStyle name="Normal 11 5 5 3" xfId="54107"/>
    <cellStyle name="Normal 11 5 5 3 2" xfId="54108"/>
    <cellStyle name="Normal 11 5 5 4" xfId="54109"/>
    <cellStyle name="Normal 11 5 5 5" xfId="54110"/>
    <cellStyle name="Normal 11 5 5 6" xfId="54111"/>
    <cellStyle name="Normal 11 5 5 7" xfId="54112"/>
    <cellStyle name="Normal 11 5 5 8" xfId="54113"/>
    <cellStyle name="Normal 11 5 6" xfId="54114"/>
    <cellStyle name="Normal 11 5 6 2" xfId="54115"/>
    <cellStyle name="Normal 11 5 6 2 2" xfId="54116"/>
    <cellStyle name="Normal 11 5 6 2 2 2" xfId="54117"/>
    <cellStyle name="Normal 11 5 6 2 3" xfId="54118"/>
    <cellStyle name="Normal 11 5 6 3" xfId="54119"/>
    <cellStyle name="Normal 11 5 6 3 2" xfId="54120"/>
    <cellStyle name="Normal 11 5 6 4" xfId="54121"/>
    <cellStyle name="Normal 11 5 6 5" xfId="54122"/>
    <cellStyle name="Normal 11 5 6 6" xfId="54123"/>
    <cellStyle name="Normal 11 5 6 7" xfId="54124"/>
    <cellStyle name="Normal 11 5 6 8" xfId="54125"/>
    <cellStyle name="Normal 11 5 7" xfId="54126"/>
    <cellStyle name="Normal 11 5 7 2" xfId="54127"/>
    <cellStyle name="Normal 11 5 7 2 2" xfId="54128"/>
    <cellStyle name="Normal 11 5 7 3" xfId="54129"/>
    <cellStyle name="Normal 11 5 8" xfId="54130"/>
    <cellStyle name="Normal 11 5 8 2" xfId="54131"/>
    <cellStyle name="Normal 11 5 9" xfId="54132"/>
    <cellStyle name="Normal 11 5 9 2" xfId="54133"/>
    <cellStyle name="Normal 11 6" xfId="54134"/>
    <cellStyle name="Normal 11 6 10" xfId="54135"/>
    <cellStyle name="Normal 11 6 11" xfId="54136"/>
    <cellStyle name="Normal 11 6 12" xfId="54137"/>
    <cellStyle name="Normal 11 6 2" xfId="54138"/>
    <cellStyle name="Normal 11 6 2 2" xfId="54139"/>
    <cellStyle name="Normal 11 6 2 2 2" xfId="54140"/>
    <cellStyle name="Normal 11 6 2 2 2 2" xfId="54141"/>
    <cellStyle name="Normal 11 6 2 2 3" xfId="54142"/>
    <cellStyle name="Normal 11 6 2 3" xfId="54143"/>
    <cellStyle name="Normal 11 6 2 3 2" xfId="54144"/>
    <cellStyle name="Normal 11 6 2 4" xfId="54145"/>
    <cellStyle name="Normal 11 6 2 5" xfId="54146"/>
    <cellStyle name="Normal 11 6 2 6" xfId="54147"/>
    <cellStyle name="Normal 11 6 2 7" xfId="54148"/>
    <cellStyle name="Normal 11 6 2 8" xfId="54149"/>
    <cellStyle name="Normal 11 6 3" xfId="54150"/>
    <cellStyle name="Normal 11 6 3 2" xfId="54151"/>
    <cellStyle name="Normal 11 6 3 2 2" xfId="54152"/>
    <cellStyle name="Normal 11 6 3 2 2 2" xfId="54153"/>
    <cellStyle name="Normal 11 6 3 2 3" xfId="54154"/>
    <cellStyle name="Normal 11 6 3 3" xfId="54155"/>
    <cellStyle name="Normal 11 6 3 3 2" xfId="54156"/>
    <cellStyle name="Normal 11 6 3 4" xfId="54157"/>
    <cellStyle name="Normal 11 6 3 5" xfId="54158"/>
    <cellStyle name="Normal 11 6 3 6" xfId="54159"/>
    <cellStyle name="Normal 11 6 3 7" xfId="54160"/>
    <cellStyle name="Normal 11 6 3 8" xfId="54161"/>
    <cellStyle name="Normal 11 6 4" xfId="54162"/>
    <cellStyle name="Normal 11 6 4 2" xfId="54163"/>
    <cellStyle name="Normal 11 6 4 2 2" xfId="54164"/>
    <cellStyle name="Normal 11 6 4 3" xfId="54165"/>
    <cellStyle name="Normal 11 6 5" xfId="54166"/>
    <cellStyle name="Normal 11 6 5 2" xfId="54167"/>
    <cellStyle name="Normal 11 6 6" xfId="54168"/>
    <cellStyle name="Normal 11 6 6 2" xfId="54169"/>
    <cellStyle name="Normal 11 6 7" xfId="54170"/>
    <cellStyle name="Normal 11 6 8" xfId="54171"/>
    <cellStyle name="Normal 11 6 9" xfId="54172"/>
    <cellStyle name="Normal 11 7" xfId="54173"/>
    <cellStyle name="Normal 11 7 10" xfId="54174"/>
    <cellStyle name="Normal 11 7 11" xfId="54175"/>
    <cellStyle name="Normal 11 7 12" xfId="54176"/>
    <cellStyle name="Normal 11 7 2" xfId="54177"/>
    <cellStyle name="Normal 11 7 2 2" xfId="54178"/>
    <cellStyle name="Normal 11 7 2 2 2" xfId="54179"/>
    <cellStyle name="Normal 11 7 2 2 2 2" xfId="54180"/>
    <cellStyle name="Normal 11 7 2 2 3" xfId="54181"/>
    <cellStyle name="Normal 11 7 2 3" xfId="54182"/>
    <cellStyle name="Normal 11 7 2 3 2" xfId="54183"/>
    <cellStyle name="Normal 11 7 2 4" xfId="54184"/>
    <cellStyle name="Normal 11 7 2 5" xfId="54185"/>
    <cellStyle name="Normal 11 7 2 6" xfId="54186"/>
    <cellStyle name="Normal 11 7 2 7" xfId="54187"/>
    <cellStyle name="Normal 11 7 2 8" xfId="54188"/>
    <cellStyle name="Normal 11 7 3" xfId="54189"/>
    <cellStyle name="Normal 11 7 3 2" xfId="54190"/>
    <cellStyle name="Normal 11 7 3 2 2" xfId="54191"/>
    <cellStyle name="Normal 11 7 3 2 2 2" xfId="54192"/>
    <cellStyle name="Normal 11 7 3 2 3" xfId="54193"/>
    <cellStyle name="Normal 11 7 3 3" xfId="54194"/>
    <cellStyle name="Normal 11 7 3 3 2" xfId="54195"/>
    <cellStyle name="Normal 11 7 3 4" xfId="54196"/>
    <cellStyle name="Normal 11 7 3 5" xfId="54197"/>
    <cellStyle name="Normal 11 7 3 6" xfId="54198"/>
    <cellStyle name="Normal 11 7 3 7" xfId="54199"/>
    <cellStyle name="Normal 11 7 3 8" xfId="54200"/>
    <cellStyle name="Normal 11 7 4" xfId="54201"/>
    <cellStyle name="Normal 11 7 4 2" xfId="54202"/>
    <cellStyle name="Normal 11 7 4 2 2" xfId="54203"/>
    <cellStyle name="Normal 11 7 4 3" xfId="54204"/>
    <cellStyle name="Normal 11 7 5" xfId="54205"/>
    <cellStyle name="Normal 11 7 5 2" xfId="54206"/>
    <cellStyle name="Normal 11 7 6" xfId="54207"/>
    <cellStyle name="Normal 11 7 6 2" xfId="54208"/>
    <cellStyle name="Normal 11 7 7" xfId="54209"/>
    <cellStyle name="Normal 11 7 8" xfId="54210"/>
    <cellStyle name="Normal 11 7 9" xfId="54211"/>
    <cellStyle name="Normal 11 8" xfId="54212"/>
    <cellStyle name="Normal 11 8 10" xfId="54213"/>
    <cellStyle name="Normal 11 8 11" xfId="54214"/>
    <cellStyle name="Normal 11 8 12" xfId="54215"/>
    <cellStyle name="Normal 11 8 2" xfId="54216"/>
    <cellStyle name="Normal 11 8 2 2" xfId="54217"/>
    <cellStyle name="Normal 11 8 2 2 2" xfId="54218"/>
    <cellStyle name="Normal 11 8 2 2 2 2" xfId="54219"/>
    <cellStyle name="Normal 11 8 2 2 3" xfId="54220"/>
    <cellStyle name="Normal 11 8 2 3" xfId="54221"/>
    <cellStyle name="Normal 11 8 2 3 2" xfId="54222"/>
    <cellStyle name="Normal 11 8 2 4" xfId="54223"/>
    <cellStyle name="Normal 11 8 2 5" xfId="54224"/>
    <cellStyle name="Normal 11 8 2 6" xfId="54225"/>
    <cellStyle name="Normal 11 8 2 7" xfId="54226"/>
    <cellStyle name="Normal 11 8 2 8" xfId="54227"/>
    <cellStyle name="Normal 11 8 3" xfId="54228"/>
    <cellStyle name="Normal 11 8 3 2" xfId="54229"/>
    <cellStyle name="Normal 11 8 3 2 2" xfId="54230"/>
    <cellStyle name="Normal 11 8 3 2 2 2" xfId="54231"/>
    <cellStyle name="Normal 11 8 3 2 3" xfId="54232"/>
    <cellStyle name="Normal 11 8 3 3" xfId="54233"/>
    <cellStyle name="Normal 11 8 3 3 2" xfId="54234"/>
    <cellStyle name="Normal 11 8 3 4" xfId="54235"/>
    <cellStyle name="Normal 11 8 3 5" xfId="54236"/>
    <cellStyle name="Normal 11 8 3 6" xfId="54237"/>
    <cellStyle name="Normal 11 8 3 7" xfId="54238"/>
    <cellStyle name="Normal 11 8 3 8" xfId="54239"/>
    <cellStyle name="Normal 11 8 4" xfId="54240"/>
    <cellStyle name="Normal 11 8 4 2" xfId="54241"/>
    <cellStyle name="Normal 11 8 4 2 2" xfId="54242"/>
    <cellStyle name="Normal 11 8 4 3" xfId="54243"/>
    <cellStyle name="Normal 11 8 5" xfId="54244"/>
    <cellStyle name="Normal 11 8 5 2" xfId="54245"/>
    <cellStyle name="Normal 11 8 6" xfId="54246"/>
    <cellStyle name="Normal 11 8 6 2" xfId="54247"/>
    <cellStyle name="Normal 11 8 7" xfId="54248"/>
    <cellStyle name="Normal 11 8 8" xfId="54249"/>
    <cellStyle name="Normal 11 8 9" xfId="54250"/>
    <cellStyle name="Normal 11 9" xfId="54251"/>
    <cellStyle name="Normal 11 9 2" xfId="54252"/>
    <cellStyle name="Normal 11 9 2 2" xfId="54253"/>
    <cellStyle name="Normal 11 9 2 2 2" xfId="54254"/>
    <cellStyle name="Normal 11 9 2 3" xfId="54255"/>
    <cellStyle name="Normal 11 9 3" xfId="54256"/>
    <cellStyle name="Normal 11 9 3 2" xfId="54257"/>
    <cellStyle name="Normal 11 9 4" xfId="54258"/>
    <cellStyle name="Normal 11 9 5" xfId="54259"/>
    <cellStyle name="Normal 11 9 6" xfId="54260"/>
    <cellStyle name="Normal 11 9 7" xfId="54261"/>
    <cellStyle name="Normal 11 9 8" xfId="54262"/>
    <cellStyle name="Normal 12" xfId="198"/>
    <cellStyle name="Normal 12 2" xfId="54264"/>
    <cellStyle name="Normal 12 3" xfId="54263"/>
    <cellStyle name="Normal 13" xfId="200"/>
    <cellStyle name="Normal 13 2" xfId="205"/>
    <cellStyle name="Normal 13 2 2" xfId="54266"/>
    <cellStyle name="Normal 13 3" xfId="54265"/>
    <cellStyle name="Normal 14" xfId="54267"/>
    <cellStyle name="Normal 14 2" xfId="54268"/>
    <cellStyle name="Normal 14 3" xfId="54269"/>
    <cellStyle name="Normal 15" xfId="54270"/>
    <cellStyle name="Normal 15 10" xfId="54271"/>
    <cellStyle name="Normal 15 10 2" xfId="54272"/>
    <cellStyle name="Normal 15 10 2 2" xfId="54273"/>
    <cellStyle name="Normal 15 10 2 2 2" xfId="54274"/>
    <cellStyle name="Normal 15 10 2 3" xfId="54275"/>
    <cellStyle name="Normal 15 10 3" xfId="54276"/>
    <cellStyle name="Normal 15 10 3 2" xfId="54277"/>
    <cellStyle name="Normal 15 10 4" xfId="54278"/>
    <cellStyle name="Normal 15 10 5" xfId="54279"/>
    <cellStyle name="Normal 15 11" xfId="54280"/>
    <cellStyle name="Normal 15 11 2" xfId="54281"/>
    <cellStyle name="Normal 15 11 2 2" xfId="54282"/>
    <cellStyle name="Normal 15 11 3" xfId="54283"/>
    <cellStyle name="Normal 15 11 4" xfId="54284"/>
    <cellStyle name="Normal 15 12" xfId="54285"/>
    <cellStyle name="Normal 15 12 2" xfId="54286"/>
    <cellStyle name="Normal 15 12 2 2" xfId="54287"/>
    <cellStyle name="Normal 15 12 3" xfId="54288"/>
    <cellStyle name="Normal 15 13" xfId="54289"/>
    <cellStyle name="Normal 15 13 2" xfId="54290"/>
    <cellStyle name="Normal 15 14" xfId="54291"/>
    <cellStyle name="Normal 15 14 2" xfId="54292"/>
    <cellStyle name="Normal 15 15" xfId="54293"/>
    <cellStyle name="Normal 15 16" xfId="54294"/>
    <cellStyle name="Normal 15 17" xfId="54295"/>
    <cellStyle name="Normal 15 18" xfId="54296"/>
    <cellStyle name="Normal 15 19" xfId="54297"/>
    <cellStyle name="Normal 15 2" xfId="54298"/>
    <cellStyle name="Normal 15 2 10" xfId="54299"/>
    <cellStyle name="Normal 15 2 10 2" xfId="54300"/>
    <cellStyle name="Normal 15 2 10 2 2" xfId="54301"/>
    <cellStyle name="Normal 15 2 10 3" xfId="54302"/>
    <cellStyle name="Normal 15 2 11" xfId="54303"/>
    <cellStyle name="Normal 15 2 11 2" xfId="54304"/>
    <cellStyle name="Normal 15 2 12" xfId="54305"/>
    <cellStyle name="Normal 15 2 12 2" xfId="54306"/>
    <cellStyle name="Normal 15 2 13" xfId="54307"/>
    <cellStyle name="Normal 15 2 14" xfId="54308"/>
    <cellStyle name="Normal 15 2 15" xfId="54309"/>
    <cellStyle name="Normal 15 2 16" xfId="54310"/>
    <cellStyle name="Normal 15 2 17" xfId="54311"/>
    <cellStyle name="Normal 15 2 18" xfId="54312"/>
    <cellStyle name="Normal 15 2 2" xfId="54313"/>
    <cellStyle name="Normal 15 2 2 10" xfId="54314"/>
    <cellStyle name="Normal 15 2 2 11" xfId="54315"/>
    <cellStyle name="Normal 15 2 2 12" xfId="54316"/>
    <cellStyle name="Normal 15 2 2 13" xfId="54317"/>
    <cellStyle name="Normal 15 2 2 14" xfId="54318"/>
    <cellStyle name="Normal 15 2 2 15" xfId="54319"/>
    <cellStyle name="Normal 15 2 2 2" xfId="54320"/>
    <cellStyle name="Normal 15 2 2 2 10" xfId="54321"/>
    <cellStyle name="Normal 15 2 2 2 11" xfId="54322"/>
    <cellStyle name="Normal 15 2 2 2 12" xfId="54323"/>
    <cellStyle name="Normal 15 2 2 2 2" xfId="54324"/>
    <cellStyle name="Normal 15 2 2 2 2 2" xfId="54325"/>
    <cellStyle name="Normal 15 2 2 2 2 2 2" xfId="54326"/>
    <cellStyle name="Normal 15 2 2 2 2 2 2 2" xfId="54327"/>
    <cellStyle name="Normal 15 2 2 2 2 2 3" xfId="54328"/>
    <cellStyle name="Normal 15 2 2 2 2 3" xfId="54329"/>
    <cellStyle name="Normal 15 2 2 2 2 3 2" xfId="54330"/>
    <cellStyle name="Normal 15 2 2 2 2 4" xfId="54331"/>
    <cellStyle name="Normal 15 2 2 2 2 5" xfId="54332"/>
    <cellStyle name="Normal 15 2 2 2 2 6" xfId="54333"/>
    <cellStyle name="Normal 15 2 2 2 2 7" xfId="54334"/>
    <cellStyle name="Normal 15 2 2 2 2 8" xfId="54335"/>
    <cellStyle name="Normal 15 2 2 2 3" xfId="54336"/>
    <cellStyle name="Normal 15 2 2 2 3 2" xfId="54337"/>
    <cellStyle name="Normal 15 2 2 2 3 2 2" xfId="54338"/>
    <cellStyle name="Normal 15 2 2 2 3 2 2 2" xfId="54339"/>
    <cellStyle name="Normal 15 2 2 2 3 2 3" xfId="54340"/>
    <cellStyle name="Normal 15 2 2 2 3 3" xfId="54341"/>
    <cellStyle name="Normal 15 2 2 2 3 3 2" xfId="54342"/>
    <cellStyle name="Normal 15 2 2 2 3 4" xfId="54343"/>
    <cellStyle name="Normal 15 2 2 2 3 5" xfId="54344"/>
    <cellStyle name="Normal 15 2 2 2 3 6" xfId="54345"/>
    <cellStyle name="Normal 15 2 2 2 3 7" xfId="54346"/>
    <cellStyle name="Normal 15 2 2 2 3 8" xfId="54347"/>
    <cellStyle name="Normal 15 2 2 2 4" xfId="54348"/>
    <cellStyle name="Normal 15 2 2 2 4 2" xfId="54349"/>
    <cellStyle name="Normal 15 2 2 2 4 2 2" xfId="54350"/>
    <cellStyle name="Normal 15 2 2 2 4 3" xfId="54351"/>
    <cellStyle name="Normal 15 2 2 2 5" xfId="54352"/>
    <cellStyle name="Normal 15 2 2 2 5 2" xfId="54353"/>
    <cellStyle name="Normal 15 2 2 2 6" xfId="54354"/>
    <cellStyle name="Normal 15 2 2 2 6 2" xfId="54355"/>
    <cellStyle name="Normal 15 2 2 2 7" xfId="54356"/>
    <cellStyle name="Normal 15 2 2 2 8" xfId="54357"/>
    <cellStyle name="Normal 15 2 2 2 9" xfId="54358"/>
    <cellStyle name="Normal 15 2 2 3" xfId="54359"/>
    <cellStyle name="Normal 15 2 2 3 10" xfId="54360"/>
    <cellStyle name="Normal 15 2 2 3 11" xfId="54361"/>
    <cellStyle name="Normal 15 2 2 3 12" xfId="54362"/>
    <cellStyle name="Normal 15 2 2 3 2" xfId="54363"/>
    <cellStyle name="Normal 15 2 2 3 2 2" xfId="54364"/>
    <cellStyle name="Normal 15 2 2 3 2 2 2" xfId="54365"/>
    <cellStyle name="Normal 15 2 2 3 2 2 2 2" xfId="54366"/>
    <cellStyle name="Normal 15 2 2 3 2 2 3" xfId="54367"/>
    <cellStyle name="Normal 15 2 2 3 2 3" xfId="54368"/>
    <cellStyle name="Normal 15 2 2 3 2 3 2" xfId="54369"/>
    <cellStyle name="Normal 15 2 2 3 2 4" xfId="54370"/>
    <cellStyle name="Normal 15 2 2 3 2 5" xfId="54371"/>
    <cellStyle name="Normal 15 2 2 3 2 6" xfId="54372"/>
    <cellStyle name="Normal 15 2 2 3 2 7" xfId="54373"/>
    <cellStyle name="Normal 15 2 2 3 2 8" xfId="54374"/>
    <cellStyle name="Normal 15 2 2 3 3" xfId="54375"/>
    <cellStyle name="Normal 15 2 2 3 3 2" xfId="54376"/>
    <cellStyle name="Normal 15 2 2 3 3 2 2" xfId="54377"/>
    <cellStyle name="Normal 15 2 2 3 3 2 2 2" xfId="54378"/>
    <cellStyle name="Normal 15 2 2 3 3 2 3" xfId="54379"/>
    <cellStyle name="Normal 15 2 2 3 3 3" xfId="54380"/>
    <cellStyle name="Normal 15 2 2 3 3 3 2" xfId="54381"/>
    <cellStyle name="Normal 15 2 2 3 3 4" xfId="54382"/>
    <cellStyle name="Normal 15 2 2 3 3 5" xfId="54383"/>
    <cellStyle name="Normal 15 2 2 3 3 6" xfId="54384"/>
    <cellStyle name="Normal 15 2 2 3 3 7" xfId="54385"/>
    <cellStyle name="Normal 15 2 2 3 3 8" xfId="54386"/>
    <cellStyle name="Normal 15 2 2 3 4" xfId="54387"/>
    <cellStyle name="Normal 15 2 2 3 4 2" xfId="54388"/>
    <cellStyle name="Normal 15 2 2 3 4 2 2" xfId="54389"/>
    <cellStyle name="Normal 15 2 2 3 4 3" xfId="54390"/>
    <cellStyle name="Normal 15 2 2 3 5" xfId="54391"/>
    <cellStyle name="Normal 15 2 2 3 5 2" xfId="54392"/>
    <cellStyle name="Normal 15 2 2 3 6" xfId="54393"/>
    <cellStyle name="Normal 15 2 2 3 6 2" xfId="54394"/>
    <cellStyle name="Normal 15 2 2 3 7" xfId="54395"/>
    <cellStyle name="Normal 15 2 2 3 8" xfId="54396"/>
    <cellStyle name="Normal 15 2 2 3 9" xfId="54397"/>
    <cellStyle name="Normal 15 2 2 4" xfId="54398"/>
    <cellStyle name="Normal 15 2 2 4 10" xfId="54399"/>
    <cellStyle name="Normal 15 2 2 4 11" xfId="54400"/>
    <cellStyle name="Normal 15 2 2 4 12" xfId="54401"/>
    <cellStyle name="Normal 15 2 2 4 2" xfId="54402"/>
    <cellStyle name="Normal 15 2 2 4 2 2" xfId="54403"/>
    <cellStyle name="Normal 15 2 2 4 2 2 2" xfId="54404"/>
    <cellStyle name="Normal 15 2 2 4 2 2 2 2" xfId="54405"/>
    <cellStyle name="Normal 15 2 2 4 2 2 3" xfId="54406"/>
    <cellStyle name="Normal 15 2 2 4 2 3" xfId="54407"/>
    <cellStyle name="Normal 15 2 2 4 2 3 2" xfId="54408"/>
    <cellStyle name="Normal 15 2 2 4 2 4" xfId="54409"/>
    <cellStyle name="Normal 15 2 2 4 2 5" xfId="54410"/>
    <cellStyle name="Normal 15 2 2 4 2 6" xfId="54411"/>
    <cellStyle name="Normal 15 2 2 4 2 7" xfId="54412"/>
    <cellStyle name="Normal 15 2 2 4 2 8" xfId="54413"/>
    <cellStyle name="Normal 15 2 2 4 3" xfId="54414"/>
    <cellStyle name="Normal 15 2 2 4 3 2" xfId="54415"/>
    <cellStyle name="Normal 15 2 2 4 3 2 2" xfId="54416"/>
    <cellStyle name="Normal 15 2 2 4 3 2 2 2" xfId="54417"/>
    <cellStyle name="Normal 15 2 2 4 3 2 3" xfId="54418"/>
    <cellStyle name="Normal 15 2 2 4 3 3" xfId="54419"/>
    <cellStyle name="Normal 15 2 2 4 3 3 2" xfId="54420"/>
    <cellStyle name="Normal 15 2 2 4 3 4" xfId="54421"/>
    <cellStyle name="Normal 15 2 2 4 3 5" xfId="54422"/>
    <cellStyle name="Normal 15 2 2 4 3 6" xfId="54423"/>
    <cellStyle name="Normal 15 2 2 4 3 7" xfId="54424"/>
    <cellStyle name="Normal 15 2 2 4 3 8" xfId="54425"/>
    <cellStyle name="Normal 15 2 2 4 4" xfId="54426"/>
    <cellStyle name="Normal 15 2 2 4 4 2" xfId="54427"/>
    <cellStyle name="Normal 15 2 2 4 4 2 2" xfId="54428"/>
    <cellStyle name="Normal 15 2 2 4 4 3" xfId="54429"/>
    <cellStyle name="Normal 15 2 2 4 5" xfId="54430"/>
    <cellStyle name="Normal 15 2 2 4 5 2" xfId="54431"/>
    <cellStyle name="Normal 15 2 2 4 6" xfId="54432"/>
    <cellStyle name="Normal 15 2 2 4 6 2" xfId="54433"/>
    <cellStyle name="Normal 15 2 2 4 7" xfId="54434"/>
    <cellStyle name="Normal 15 2 2 4 8" xfId="54435"/>
    <cellStyle name="Normal 15 2 2 4 9" xfId="54436"/>
    <cellStyle name="Normal 15 2 2 5" xfId="54437"/>
    <cellStyle name="Normal 15 2 2 5 2" xfId="54438"/>
    <cellStyle name="Normal 15 2 2 5 2 2" xfId="54439"/>
    <cellStyle name="Normal 15 2 2 5 2 2 2" xfId="54440"/>
    <cellStyle name="Normal 15 2 2 5 2 3" xfId="54441"/>
    <cellStyle name="Normal 15 2 2 5 3" xfId="54442"/>
    <cellStyle name="Normal 15 2 2 5 3 2" xfId="54443"/>
    <cellStyle name="Normal 15 2 2 5 4" xfId="54444"/>
    <cellStyle name="Normal 15 2 2 5 5" xfId="54445"/>
    <cellStyle name="Normal 15 2 2 5 6" xfId="54446"/>
    <cellStyle name="Normal 15 2 2 5 7" xfId="54447"/>
    <cellStyle name="Normal 15 2 2 5 8" xfId="54448"/>
    <cellStyle name="Normal 15 2 2 6" xfId="54449"/>
    <cellStyle name="Normal 15 2 2 6 2" xfId="54450"/>
    <cellStyle name="Normal 15 2 2 6 2 2" xfId="54451"/>
    <cellStyle name="Normal 15 2 2 6 2 2 2" xfId="54452"/>
    <cellStyle name="Normal 15 2 2 6 2 3" xfId="54453"/>
    <cellStyle name="Normal 15 2 2 6 3" xfId="54454"/>
    <cellStyle name="Normal 15 2 2 6 3 2" xfId="54455"/>
    <cellStyle name="Normal 15 2 2 6 4" xfId="54456"/>
    <cellStyle name="Normal 15 2 2 6 5" xfId="54457"/>
    <cellStyle name="Normal 15 2 2 6 6" xfId="54458"/>
    <cellStyle name="Normal 15 2 2 6 7" xfId="54459"/>
    <cellStyle name="Normal 15 2 2 6 8" xfId="54460"/>
    <cellStyle name="Normal 15 2 2 7" xfId="54461"/>
    <cellStyle name="Normal 15 2 2 7 2" xfId="54462"/>
    <cellStyle name="Normal 15 2 2 7 2 2" xfId="54463"/>
    <cellStyle name="Normal 15 2 2 7 3" xfId="54464"/>
    <cellStyle name="Normal 15 2 2 8" xfId="54465"/>
    <cellStyle name="Normal 15 2 2 8 2" xfId="54466"/>
    <cellStyle name="Normal 15 2 2 9" xfId="54467"/>
    <cellStyle name="Normal 15 2 2 9 2" xfId="54468"/>
    <cellStyle name="Normal 15 2 3" xfId="54469"/>
    <cellStyle name="Normal 15 2 3 10" xfId="54470"/>
    <cellStyle name="Normal 15 2 3 11" xfId="54471"/>
    <cellStyle name="Normal 15 2 3 12" xfId="54472"/>
    <cellStyle name="Normal 15 2 3 2" xfId="54473"/>
    <cellStyle name="Normal 15 2 3 2 2" xfId="54474"/>
    <cellStyle name="Normal 15 2 3 2 2 2" xfId="54475"/>
    <cellStyle name="Normal 15 2 3 2 2 2 2" xfId="54476"/>
    <cellStyle name="Normal 15 2 3 2 2 3" xfId="54477"/>
    <cellStyle name="Normal 15 2 3 2 3" xfId="54478"/>
    <cellStyle name="Normal 15 2 3 2 3 2" xfId="54479"/>
    <cellStyle name="Normal 15 2 3 2 4" xfId="54480"/>
    <cellStyle name="Normal 15 2 3 2 5" xfId="54481"/>
    <cellStyle name="Normal 15 2 3 2 6" xfId="54482"/>
    <cellStyle name="Normal 15 2 3 2 7" xfId="54483"/>
    <cellStyle name="Normal 15 2 3 2 8" xfId="54484"/>
    <cellStyle name="Normal 15 2 3 3" xfId="54485"/>
    <cellStyle name="Normal 15 2 3 3 2" xfId="54486"/>
    <cellStyle name="Normal 15 2 3 3 2 2" xfId="54487"/>
    <cellStyle name="Normal 15 2 3 3 2 2 2" xfId="54488"/>
    <cellStyle name="Normal 15 2 3 3 2 3" xfId="54489"/>
    <cellStyle name="Normal 15 2 3 3 3" xfId="54490"/>
    <cellStyle name="Normal 15 2 3 3 3 2" xfId="54491"/>
    <cellStyle name="Normal 15 2 3 3 4" xfId="54492"/>
    <cellStyle name="Normal 15 2 3 3 5" xfId="54493"/>
    <cellStyle name="Normal 15 2 3 3 6" xfId="54494"/>
    <cellStyle name="Normal 15 2 3 3 7" xfId="54495"/>
    <cellStyle name="Normal 15 2 3 3 8" xfId="54496"/>
    <cellStyle name="Normal 15 2 3 4" xfId="54497"/>
    <cellStyle name="Normal 15 2 3 4 2" xfId="54498"/>
    <cellStyle name="Normal 15 2 3 4 2 2" xfId="54499"/>
    <cellStyle name="Normal 15 2 3 4 3" xfId="54500"/>
    <cellStyle name="Normal 15 2 3 5" xfId="54501"/>
    <cellStyle name="Normal 15 2 3 5 2" xfId="54502"/>
    <cellStyle name="Normal 15 2 3 6" xfId="54503"/>
    <cellStyle name="Normal 15 2 3 6 2" xfId="54504"/>
    <cellStyle name="Normal 15 2 3 7" xfId="54505"/>
    <cellStyle name="Normal 15 2 3 8" xfId="54506"/>
    <cellStyle name="Normal 15 2 3 9" xfId="54507"/>
    <cellStyle name="Normal 15 2 4" xfId="54508"/>
    <cellStyle name="Normal 15 2 4 10" xfId="54509"/>
    <cellStyle name="Normal 15 2 4 11" xfId="54510"/>
    <cellStyle name="Normal 15 2 4 12" xfId="54511"/>
    <cellStyle name="Normal 15 2 4 2" xfId="54512"/>
    <cellStyle name="Normal 15 2 4 2 2" xfId="54513"/>
    <cellStyle name="Normal 15 2 4 2 2 2" xfId="54514"/>
    <cellStyle name="Normal 15 2 4 2 2 2 2" xfId="54515"/>
    <cellStyle name="Normal 15 2 4 2 2 3" xfId="54516"/>
    <cellStyle name="Normal 15 2 4 2 3" xfId="54517"/>
    <cellStyle name="Normal 15 2 4 2 3 2" xfId="54518"/>
    <cellStyle name="Normal 15 2 4 2 4" xfId="54519"/>
    <cellStyle name="Normal 15 2 4 2 5" xfId="54520"/>
    <cellStyle name="Normal 15 2 4 2 6" xfId="54521"/>
    <cellStyle name="Normal 15 2 4 2 7" xfId="54522"/>
    <cellStyle name="Normal 15 2 4 2 8" xfId="54523"/>
    <cellStyle name="Normal 15 2 4 3" xfId="54524"/>
    <cellStyle name="Normal 15 2 4 3 2" xfId="54525"/>
    <cellStyle name="Normal 15 2 4 3 2 2" xfId="54526"/>
    <cellStyle name="Normal 15 2 4 3 2 2 2" xfId="54527"/>
    <cellStyle name="Normal 15 2 4 3 2 3" xfId="54528"/>
    <cellStyle name="Normal 15 2 4 3 3" xfId="54529"/>
    <cellStyle name="Normal 15 2 4 3 3 2" xfId="54530"/>
    <cellStyle name="Normal 15 2 4 3 4" xfId="54531"/>
    <cellStyle name="Normal 15 2 4 3 5" xfId="54532"/>
    <cellStyle name="Normal 15 2 4 3 6" xfId="54533"/>
    <cellStyle name="Normal 15 2 4 3 7" xfId="54534"/>
    <cellStyle name="Normal 15 2 4 3 8" xfId="54535"/>
    <cellStyle name="Normal 15 2 4 4" xfId="54536"/>
    <cellStyle name="Normal 15 2 4 4 2" xfId="54537"/>
    <cellStyle name="Normal 15 2 4 4 2 2" xfId="54538"/>
    <cellStyle name="Normal 15 2 4 4 3" xfId="54539"/>
    <cellStyle name="Normal 15 2 4 5" xfId="54540"/>
    <cellStyle name="Normal 15 2 4 5 2" xfId="54541"/>
    <cellStyle name="Normal 15 2 4 6" xfId="54542"/>
    <cellStyle name="Normal 15 2 4 6 2" xfId="54543"/>
    <cellStyle name="Normal 15 2 4 7" xfId="54544"/>
    <cellStyle name="Normal 15 2 4 8" xfId="54545"/>
    <cellStyle name="Normal 15 2 4 9" xfId="54546"/>
    <cellStyle name="Normal 15 2 5" xfId="54547"/>
    <cellStyle name="Normal 15 2 5 10" xfId="54548"/>
    <cellStyle name="Normal 15 2 5 11" xfId="54549"/>
    <cellStyle name="Normal 15 2 5 12" xfId="54550"/>
    <cellStyle name="Normal 15 2 5 2" xfId="54551"/>
    <cellStyle name="Normal 15 2 5 2 2" xfId="54552"/>
    <cellStyle name="Normal 15 2 5 2 2 2" xfId="54553"/>
    <cellStyle name="Normal 15 2 5 2 2 2 2" xfId="54554"/>
    <cellStyle name="Normal 15 2 5 2 2 3" xfId="54555"/>
    <cellStyle name="Normal 15 2 5 2 3" xfId="54556"/>
    <cellStyle name="Normal 15 2 5 2 3 2" xfId="54557"/>
    <cellStyle name="Normal 15 2 5 2 4" xfId="54558"/>
    <cellStyle name="Normal 15 2 5 2 5" xfId="54559"/>
    <cellStyle name="Normal 15 2 5 2 6" xfId="54560"/>
    <cellStyle name="Normal 15 2 5 2 7" xfId="54561"/>
    <cellStyle name="Normal 15 2 5 2 8" xfId="54562"/>
    <cellStyle name="Normal 15 2 5 3" xfId="54563"/>
    <cellStyle name="Normal 15 2 5 3 2" xfId="54564"/>
    <cellStyle name="Normal 15 2 5 3 2 2" xfId="54565"/>
    <cellStyle name="Normal 15 2 5 3 2 2 2" xfId="54566"/>
    <cellStyle name="Normal 15 2 5 3 2 3" xfId="54567"/>
    <cellStyle name="Normal 15 2 5 3 3" xfId="54568"/>
    <cellStyle name="Normal 15 2 5 3 3 2" xfId="54569"/>
    <cellStyle name="Normal 15 2 5 3 4" xfId="54570"/>
    <cellStyle name="Normal 15 2 5 3 5" xfId="54571"/>
    <cellStyle name="Normal 15 2 5 3 6" xfId="54572"/>
    <cellStyle name="Normal 15 2 5 3 7" xfId="54573"/>
    <cellStyle name="Normal 15 2 5 3 8" xfId="54574"/>
    <cellStyle name="Normal 15 2 5 4" xfId="54575"/>
    <cellStyle name="Normal 15 2 5 4 2" xfId="54576"/>
    <cellStyle name="Normal 15 2 5 4 2 2" xfId="54577"/>
    <cellStyle name="Normal 15 2 5 4 3" xfId="54578"/>
    <cellStyle name="Normal 15 2 5 5" xfId="54579"/>
    <cellStyle name="Normal 15 2 5 5 2" xfId="54580"/>
    <cellStyle name="Normal 15 2 5 6" xfId="54581"/>
    <cellStyle name="Normal 15 2 5 6 2" xfId="54582"/>
    <cellStyle name="Normal 15 2 5 7" xfId="54583"/>
    <cellStyle name="Normal 15 2 5 8" xfId="54584"/>
    <cellStyle name="Normal 15 2 5 9" xfId="54585"/>
    <cellStyle name="Normal 15 2 6" xfId="54586"/>
    <cellStyle name="Normal 15 2 6 2" xfId="54587"/>
    <cellStyle name="Normal 15 2 6 2 2" xfId="54588"/>
    <cellStyle name="Normal 15 2 6 2 2 2" xfId="54589"/>
    <cellStyle name="Normal 15 2 6 2 3" xfId="54590"/>
    <cellStyle name="Normal 15 2 6 3" xfId="54591"/>
    <cellStyle name="Normal 15 2 6 3 2" xfId="54592"/>
    <cellStyle name="Normal 15 2 6 4" xfId="54593"/>
    <cellStyle name="Normal 15 2 6 5" xfId="54594"/>
    <cellStyle name="Normal 15 2 6 6" xfId="54595"/>
    <cellStyle name="Normal 15 2 6 7" xfId="54596"/>
    <cellStyle name="Normal 15 2 6 8" xfId="54597"/>
    <cellStyle name="Normal 15 2 7" xfId="54598"/>
    <cellStyle name="Normal 15 2 7 2" xfId="54599"/>
    <cellStyle name="Normal 15 2 7 2 2" xfId="54600"/>
    <cellStyle name="Normal 15 2 7 2 2 2" xfId="54601"/>
    <cellStyle name="Normal 15 2 7 2 3" xfId="54602"/>
    <cellStyle name="Normal 15 2 7 3" xfId="54603"/>
    <cellStyle name="Normal 15 2 7 3 2" xfId="54604"/>
    <cellStyle name="Normal 15 2 7 4" xfId="54605"/>
    <cellStyle name="Normal 15 2 7 5" xfId="54606"/>
    <cellStyle name="Normal 15 2 7 6" xfId="54607"/>
    <cellStyle name="Normal 15 2 7 7" xfId="54608"/>
    <cellStyle name="Normal 15 2 7 8" xfId="54609"/>
    <cellStyle name="Normal 15 2 8" xfId="54610"/>
    <cellStyle name="Normal 15 2 8 2" xfId="54611"/>
    <cellStyle name="Normal 15 2 8 2 2" xfId="54612"/>
    <cellStyle name="Normal 15 2 8 2 2 2" xfId="54613"/>
    <cellStyle name="Normal 15 2 8 2 3" xfId="54614"/>
    <cellStyle name="Normal 15 2 8 3" xfId="54615"/>
    <cellStyle name="Normal 15 2 8 3 2" xfId="54616"/>
    <cellStyle name="Normal 15 2 8 4" xfId="54617"/>
    <cellStyle name="Normal 15 2 8 5" xfId="54618"/>
    <cellStyle name="Normal 15 2 9" xfId="54619"/>
    <cellStyle name="Normal 15 2 9 2" xfId="54620"/>
    <cellStyle name="Normal 15 2 9 2 2" xfId="54621"/>
    <cellStyle name="Normal 15 2 9 2 2 2" xfId="54622"/>
    <cellStyle name="Normal 15 2 9 2 3" xfId="54623"/>
    <cellStyle name="Normal 15 2 9 3" xfId="54624"/>
    <cellStyle name="Normal 15 2 9 3 2" xfId="54625"/>
    <cellStyle name="Normal 15 2 9 4" xfId="54626"/>
    <cellStyle name="Normal 15 2 9 5" xfId="54627"/>
    <cellStyle name="Normal 15 20" xfId="54628"/>
    <cellStyle name="Normal 15 3" xfId="54629"/>
    <cellStyle name="Normal 15 3 10" xfId="54630"/>
    <cellStyle name="Normal 15 3 11" xfId="54631"/>
    <cellStyle name="Normal 15 3 12" xfId="54632"/>
    <cellStyle name="Normal 15 3 13" xfId="54633"/>
    <cellStyle name="Normal 15 3 14" xfId="54634"/>
    <cellStyle name="Normal 15 3 15" xfId="54635"/>
    <cellStyle name="Normal 15 3 2" xfId="54636"/>
    <cellStyle name="Normal 15 3 2 10" xfId="54637"/>
    <cellStyle name="Normal 15 3 2 11" xfId="54638"/>
    <cellStyle name="Normal 15 3 2 12" xfId="54639"/>
    <cellStyle name="Normal 15 3 2 2" xfId="54640"/>
    <cellStyle name="Normal 15 3 2 2 2" xfId="54641"/>
    <cellStyle name="Normal 15 3 2 2 2 2" xfId="54642"/>
    <cellStyle name="Normal 15 3 2 2 2 2 2" xfId="54643"/>
    <cellStyle name="Normal 15 3 2 2 2 3" xfId="54644"/>
    <cellStyle name="Normal 15 3 2 2 3" xfId="54645"/>
    <cellStyle name="Normal 15 3 2 2 3 2" xfId="54646"/>
    <cellStyle name="Normal 15 3 2 2 4" xfId="54647"/>
    <cellStyle name="Normal 15 3 2 2 5" xfId="54648"/>
    <cellStyle name="Normal 15 3 2 2 6" xfId="54649"/>
    <cellStyle name="Normal 15 3 2 2 7" xfId="54650"/>
    <cellStyle name="Normal 15 3 2 2 8" xfId="54651"/>
    <cellStyle name="Normal 15 3 2 3" xfId="54652"/>
    <cellStyle name="Normal 15 3 2 3 2" xfId="54653"/>
    <cellStyle name="Normal 15 3 2 3 2 2" xfId="54654"/>
    <cellStyle name="Normal 15 3 2 3 2 2 2" xfId="54655"/>
    <cellStyle name="Normal 15 3 2 3 2 3" xfId="54656"/>
    <cellStyle name="Normal 15 3 2 3 3" xfId="54657"/>
    <cellStyle name="Normal 15 3 2 3 3 2" xfId="54658"/>
    <cellStyle name="Normal 15 3 2 3 4" xfId="54659"/>
    <cellStyle name="Normal 15 3 2 3 5" xfId="54660"/>
    <cellStyle name="Normal 15 3 2 3 6" xfId="54661"/>
    <cellStyle name="Normal 15 3 2 3 7" xfId="54662"/>
    <cellStyle name="Normal 15 3 2 3 8" xfId="54663"/>
    <cellStyle name="Normal 15 3 2 4" xfId="54664"/>
    <cellStyle name="Normal 15 3 2 4 2" xfId="54665"/>
    <cellStyle name="Normal 15 3 2 4 2 2" xfId="54666"/>
    <cellStyle name="Normal 15 3 2 4 3" xfId="54667"/>
    <cellStyle name="Normal 15 3 2 5" xfId="54668"/>
    <cellStyle name="Normal 15 3 2 5 2" xfId="54669"/>
    <cellStyle name="Normal 15 3 2 6" xfId="54670"/>
    <cellStyle name="Normal 15 3 2 6 2" xfId="54671"/>
    <cellStyle name="Normal 15 3 2 7" xfId="54672"/>
    <cellStyle name="Normal 15 3 2 8" xfId="54673"/>
    <cellStyle name="Normal 15 3 2 9" xfId="54674"/>
    <cellStyle name="Normal 15 3 3" xfId="54675"/>
    <cellStyle name="Normal 15 3 3 10" xfId="54676"/>
    <cellStyle name="Normal 15 3 3 11" xfId="54677"/>
    <cellStyle name="Normal 15 3 3 12" xfId="54678"/>
    <cellStyle name="Normal 15 3 3 2" xfId="54679"/>
    <cellStyle name="Normal 15 3 3 2 2" xfId="54680"/>
    <cellStyle name="Normal 15 3 3 2 2 2" xfId="54681"/>
    <cellStyle name="Normal 15 3 3 2 2 2 2" xfId="54682"/>
    <cellStyle name="Normal 15 3 3 2 2 3" xfId="54683"/>
    <cellStyle name="Normal 15 3 3 2 3" xfId="54684"/>
    <cellStyle name="Normal 15 3 3 2 3 2" xfId="54685"/>
    <cellStyle name="Normal 15 3 3 2 4" xfId="54686"/>
    <cellStyle name="Normal 15 3 3 2 5" xfId="54687"/>
    <cellStyle name="Normal 15 3 3 2 6" xfId="54688"/>
    <cellStyle name="Normal 15 3 3 2 7" xfId="54689"/>
    <cellStyle name="Normal 15 3 3 2 8" xfId="54690"/>
    <cellStyle name="Normal 15 3 3 3" xfId="54691"/>
    <cellStyle name="Normal 15 3 3 3 2" xfId="54692"/>
    <cellStyle name="Normal 15 3 3 3 2 2" xfId="54693"/>
    <cellStyle name="Normal 15 3 3 3 2 2 2" xfId="54694"/>
    <cellStyle name="Normal 15 3 3 3 2 3" xfId="54695"/>
    <cellStyle name="Normal 15 3 3 3 3" xfId="54696"/>
    <cellStyle name="Normal 15 3 3 3 3 2" xfId="54697"/>
    <cellStyle name="Normal 15 3 3 3 4" xfId="54698"/>
    <cellStyle name="Normal 15 3 3 3 5" xfId="54699"/>
    <cellStyle name="Normal 15 3 3 3 6" xfId="54700"/>
    <cellStyle name="Normal 15 3 3 3 7" xfId="54701"/>
    <cellStyle name="Normal 15 3 3 3 8" xfId="54702"/>
    <cellStyle name="Normal 15 3 3 4" xfId="54703"/>
    <cellStyle name="Normal 15 3 3 4 2" xfId="54704"/>
    <cellStyle name="Normal 15 3 3 4 2 2" xfId="54705"/>
    <cellStyle name="Normal 15 3 3 4 3" xfId="54706"/>
    <cellStyle name="Normal 15 3 3 5" xfId="54707"/>
    <cellStyle name="Normal 15 3 3 5 2" xfId="54708"/>
    <cellStyle name="Normal 15 3 3 6" xfId="54709"/>
    <cellStyle name="Normal 15 3 3 6 2" xfId="54710"/>
    <cellStyle name="Normal 15 3 3 7" xfId="54711"/>
    <cellStyle name="Normal 15 3 3 8" xfId="54712"/>
    <cellStyle name="Normal 15 3 3 9" xfId="54713"/>
    <cellStyle name="Normal 15 3 4" xfId="54714"/>
    <cellStyle name="Normal 15 3 4 10" xfId="54715"/>
    <cellStyle name="Normal 15 3 4 11" xfId="54716"/>
    <cellStyle name="Normal 15 3 4 12" xfId="54717"/>
    <cellStyle name="Normal 15 3 4 2" xfId="54718"/>
    <cellStyle name="Normal 15 3 4 2 2" xfId="54719"/>
    <cellStyle name="Normal 15 3 4 2 2 2" xfId="54720"/>
    <cellStyle name="Normal 15 3 4 2 2 2 2" xfId="54721"/>
    <cellStyle name="Normal 15 3 4 2 2 3" xfId="54722"/>
    <cellStyle name="Normal 15 3 4 2 3" xfId="54723"/>
    <cellStyle name="Normal 15 3 4 2 3 2" xfId="54724"/>
    <cellStyle name="Normal 15 3 4 2 4" xfId="54725"/>
    <cellStyle name="Normal 15 3 4 2 5" xfId="54726"/>
    <cellStyle name="Normal 15 3 4 2 6" xfId="54727"/>
    <cellStyle name="Normal 15 3 4 2 7" xfId="54728"/>
    <cellStyle name="Normal 15 3 4 2 8" xfId="54729"/>
    <cellStyle name="Normal 15 3 4 3" xfId="54730"/>
    <cellStyle name="Normal 15 3 4 3 2" xfId="54731"/>
    <cellStyle name="Normal 15 3 4 3 2 2" xfId="54732"/>
    <cellStyle name="Normal 15 3 4 3 2 2 2" xfId="54733"/>
    <cellStyle name="Normal 15 3 4 3 2 3" xfId="54734"/>
    <cellStyle name="Normal 15 3 4 3 3" xfId="54735"/>
    <cellStyle name="Normal 15 3 4 3 3 2" xfId="54736"/>
    <cellStyle name="Normal 15 3 4 3 4" xfId="54737"/>
    <cellStyle name="Normal 15 3 4 3 5" xfId="54738"/>
    <cellStyle name="Normal 15 3 4 3 6" xfId="54739"/>
    <cellStyle name="Normal 15 3 4 3 7" xfId="54740"/>
    <cellStyle name="Normal 15 3 4 3 8" xfId="54741"/>
    <cellStyle name="Normal 15 3 4 4" xfId="54742"/>
    <cellStyle name="Normal 15 3 4 4 2" xfId="54743"/>
    <cellStyle name="Normal 15 3 4 4 2 2" xfId="54744"/>
    <cellStyle name="Normal 15 3 4 4 3" xfId="54745"/>
    <cellStyle name="Normal 15 3 4 5" xfId="54746"/>
    <cellStyle name="Normal 15 3 4 5 2" xfId="54747"/>
    <cellStyle name="Normal 15 3 4 6" xfId="54748"/>
    <cellStyle name="Normal 15 3 4 6 2" xfId="54749"/>
    <cellStyle name="Normal 15 3 4 7" xfId="54750"/>
    <cellStyle name="Normal 15 3 4 8" xfId="54751"/>
    <cellStyle name="Normal 15 3 4 9" xfId="54752"/>
    <cellStyle name="Normal 15 3 5" xfId="54753"/>
    <cellStyle name="Normal 15 3 5 2" xfId="54754"/>
    <cellStyle name="Normal 15 3 5 2 2" xfId="54755"/>
    <cellStyle name="Normal 15 3 5 2 2 2" xfId="54756"/>
    <cellStyle name="Normal 15 3 5 2 3" xfId="54757"/>
    <cellStyle name="Normal 15 3 5 3" xfId="54758"/>
    <cellStyle name="Normal 15 3 5 3 2" xfId="54759"/>
    <cellStyle name="Normal 15 3 5 4" xfId="54760"/>
    <cellStyle name="Normal 15 3 5 5" xfId="54761"/>
    <cellStyle name="Normal 15 3 5 6" xfId="54762"/>
    <cellStyle name="Normal 15 3 5 7" xfId="54763"/>
    <cellStyle name="Normal 15 3 5 8" xfId="54764"/>
    <cellStyle name="Normal 15 3 6" xfId="54765"/>
    <cellStyle name="Normal 15 3 6 2" xfId="54766"/>
    <cellStyle name="Normal 15 3 6 2 2" xfId="54767"/>
    <cellStyle name="Normal 15 3 6 2 2 2" xfId="54768"/>
    <cellStyle name="Normal 15 3 6 2 3" xfId="54769"/>
    <cellStyle name="Normal 15 3 6 3" xfId="54770"/>
    <cellStyle name="Normal 15 3 6 3 2" xfId="54771"/>
    <cellStyle name="Normal 15 3 6 4" xfId="54772"/>
    <cellStyle name="Normal 15 3 6 5" xfId="54773"/>
    <cellStyle name="Normal 15 3 6 6" xfId="54774"/>
    <cellStyle name="Normal 15 3 6 7" xfId="54775"/>
    <cellStyle name="Normal 15 3 6 8" xfId="54776"/>
    <cellStyle name="Normal 15 3 7" xfId="54777"/>
    <cellStyle name="Normal 15 3 7 2" xfId="54778"/>
    <cellStyle name="Normal 15 3 7 2 2" xfId="54779"/>
    <cellStyle name="Normal 15 3 7 3" xfId="54780"/>
    <cellStyle name="Normal 15 3 8" xfId="54781"/>
    <cellStyle name="Normal 15 3 8 2" xfId="54782"/>
    <cellStyle name="Normal 15 3 9" xfId="54783"/>
    <cellStyle name="Normal 15 3 9 2" xfId="54784"/>
    <cellStyle name="Normal 15 4" xfId="54785"/>
    <cellStyle name="Normal 15 4 10" xfId="54786"/>
    <cellStyle name="Normal 15 4 11" xfId="54787"/>
    <cellStyle name="Normal 15 4 12" xfId="54788"/>
    <cellStyle name="Normal 15 4 2" xfId="54789"/>
    <cellStyle name="Normal 15 4 2 2" xfId="54790"/>
    <cellStyle name="Normal 15 4 2 2 2" xfId="54791"/>
    <cellStyle name="Normal 15 4 2 2 2 2" xfId="54792"/>
    <cellStyle name="Normal 15 4 2 2 3" xfId="54793"/>
    <cellStyle name="Normal 15 4 2 3" xfId="54794"/>
    <cellStyle name="Normal 15 4 2 3 2" xfId="54795"/>
    <cellStyle name="Normal 15 4 2 4" xfId="54796"/>
    <cellStyle name="Normal 15 4 2 5" xfId="54797"/>
    <cellStyle name="Normal 15 4 2 6" xfId="54798"/>
    <cellStyle name="Normal 15 4 2 7" xfId="54799"/>
    <cellStyle name="Normal 15 4 2 8" xfId="54800"/>
    <cellStyle name="Normal 15 4 3" xfId="54801"/>
    <cellStyle name="Normal 15 4 3 2" xfId="54802"/>
    <cellStyle name="Normal 15 4 3 2 2" xfId="54803"/>
    <cellStyle name="Normal 15 4 3 2 2 2" xfId="54804"/>
    <cellStyle name="Normal 15 4 3 2 3" xfId="54805"/>
    <cellStyle name="Normal 15 4 3 3" xfId="54806"/>
    <cellStyle name="Normal 15 4 3 3 2" xfId="54807"/>
    <cellStyle name="Normal 15 4 3 4" xfId="54808"/>
    <cellStyle name="Normal 15 4 3 5" xfId="54809"/>
    <cellStyle name="Normal 15 4 3 6" xfId="54810"/>
    <cellStyle name="Normal 15 4 3 7" xfId="54811"/>
    <cellStyle name="Normal 15 4 3 8" xfId="54812"/>
    <cellStyle name="Normal 15 4 4" xfId="54813"/>
    <cellStyle name="Normal 15 4 4 2" xfId="54814"/>
    <cellStyle name="Normal 15 4 4 2 2" xfId="54815"/>
    <cellStyle name="Normal 15 4 4 3" xfId="54816"/>
    <cellStyle name="Normal 15 4 5" xfId="54817"/>
    <cellStyle name="Normal 15 4 5 2" xfId="54818"/>
    <cellStyle name="Normal 15 4 6" xfId="54819"/>
    <cellStyle name="Normal 15 4 6 2" xfId="54820"/>
    <cellStyle name="Normal 15 4 7" xfId="54821"/>
    <cellStyle name="Normal 15 4 8" xfId="54822"/>
    <cellStyle name="Normal 15 4 9" xfId="54823"/>
    <cellStyle name="Normal 15 5" xfId="54824"/>
    <cellStyle name="Normal 15 5 10" xfId="54825"/>
    <cellStyle name="Normal 15 5 11" xfId="54826"/>
    <cellStyle name="Normal 15 5 12" xfId="54827"/>
    <cellStyle name="Normal 15 5 2" xfId="54828"/>
    <cellStyle name="Normal 15 5 2 2" xfId="54829"/>
    <cellStyle name="Normal 15 5 2 2 2" xfId="54830"/>
    <cellStyle name="Normal 15 5 2 2 2 2" xfId="54831"/>
    <cellStyle name="Normal 15 5 2 2 3" xfId="54832"/>
    <cellStyle name="Normal 15 5 2 3" xfId="54833"/>
    <cellStyle name="Normal 15 5 2 3 2" xfId="54834"/>
    <cellStyle name="Normal 15 5 2 4" xfId="54835"/>
    <cellStyle name="Normal 15 5 2 5" xfId="54836"/>
    <cellStyle name="Normal 15 5 2 6" xfId="54837"/>
    <cellStyle name="Normal 15 5 2 7" xfId="54838"/>
    <cellStyle name="Normal 15 5 2 8" xfId="54839"/>
    <cellStyle name="Normal 15 5 3" xfId="54840"/>
    <cellStyle name="Normal 15 5 3 2" xfId="54841"/>
    <cellStyle name="Normal 15 5 3 2 2" xfId="54842"/>
    <cellStyle name="Normal 15 5 3 2 2 2" xfId="54843"/>
    <cellStyle name="Normal 15 5 3 2 3" xfId="54844"/>
    <cellStyle name="Normal 15 5 3 3" xfId="54845"/>
    <cellStyle name="Normal 15 5 3 3 2" xfId="54846"/>
    <cellStyle name="Normal 15 5 3 4" xfId="54847"/>
    <cellStyle name="Normal 15 5 3 5" xfId="54848"/>
    <cellStyle name="Normal 15 5 3 6" xfId="54849"/>
    <cellStyle name="Normal 15 5 3 7" xfId="54850"/>
    <cellStyle name="Normal 15 5 3 8" xfId="54851"/>
    <cellStyle name="Normal 15 5 4" xfId="54852"/>
    <cellStyle name="Normal 15 5 4 2" xfId="54853"/>
    <cellStyle name="Normal 15 5 4 2 2" xfId="54854"/>
    <cellStyle name="Normal 15 5 4 3" xfId="54855"/>
    <cellStyle name="Normal 15 5 5" xfId="54856"/>
    <cellStyle name="Normal 15 5 5 2" xfId="54857"/>
    <cellStyle name="Normal 15 5 6" xfId="54858"/>
    <cellStyle name="Normal 15 5 6 2" xfId="54859"/>
    <cellStyle name="Normal 15 5 7" xfId="54860"/>
    <cellStyle name="Normal 15 5 8" xfId="54861"/>
    <cellStyle name="Normal 15 5 9" xfId="54862"/>
    <cellStyle name="Normal 15 6" xfId="54863"/>
    <cellStyle name="Normal 15 6 10" xfId="54864"/>
    <cellStyle name="Normal 15 6 11" xfId="54865"/>
    <cellStyle name="Normal 15 6 12" xfId="54866"/>
    <cellStyle name="Normal 15 6 2" xfId="54867"/>
    <cellStyle name="Normal 15 6 2 2" xfId="54868"/>
    <cellStyle name="Normal 15 6 2 2 2" xfId="54869"/>
    <cellStyle name="Normal 15 6 2 2 2 2" xfId="54870"/>
    <cellStyle name="Normal 15 6 2 2 3" xfId="54871"/>
    <cellStyle name="Normal 15 6 2 3" xfId="54872"/>
    <cellStyle name="Normal 15 6 2 3 2" xfId="54873"/>
    <cellStyle name="Normal 15 6 2 4" xfId="54874"/>
    <cellStyle name="Normal 15 6 2 5" xfId="54875"/>
    <cellStyle name="Normal 15 6 2 6" xfId="54876"/>
    <cellStyle name="Normal 15 6 2 7" xfId="54877"/>
    <cellStyle name="Normal 15 6 2 8" xfId="54878"/>
    <cellStyle name="Normal 15 6 3" xfId="54879"/>
    <cellStyle name="Normal 15 6 3 2" xfId="54880"/>
    <cellStyle name="Normal 15 6 3 2 2" xfId="54881"/>
    <cellStyle name="Normal 15 6 3 2 2 2" xfId="54882"/>
    <cellStyle name="Normal 15 6 3 2 3" xfId="54883"/>
    <cellStyle name="Normal 15 6 3 3" xfId="54884"/>
    <cellStyle name="Normal 15 6 3 3 2" xfId="54885"/>
    <cellStyle name="Normal 15 6 3 4" xfId="54886"/>
    <cellStyle name="Normal 15 6 3 5" xfId="54887"/>
    <cellStyle name="Normal 15 6 3 6" xfId="54888"/>
    <cellStyle name="Normal 15 6 3 7" xfId="54889"/>
    <cellStyle name="Normal 15 6 3 8" xfId="54890"/>
    <cellStyle name="Normal 15 6 4" xfId="54891"/>
    <cellStyle name="Normal 15 6 4 2" xfId="54892"/>
    <cellStyle name="Normal 15 6 4 2 2" xfId="54893"/>
    <cellStyle name="Normal 15 6 4 3" xfId="54894"/>
    <cellStyle name="Normal 15 6 5" xfId="54895"/>
    <cellStyle name="Normal 15 6 5 2" xfId="54896"/>
    <cellStyle name="Normal 15 6 6" xfId="54897"/>
    <cellStyle name="Normal 15 6 6 2" xfId="54898"/>
    <cellStyle name="Normal 15 6 7" xfId="54899"/>
    <cellStyle name="Normal 15 6 8" xfId="54900"/>
    <cellStyle name="Normal 15 6 9" xfId="54901"/>
    <cellStyle name="Normal 15 7" xfId="54902"/>
    <cellStyle name="Normal 15 7 2" xfId="54903"/>
    <cellStyle name="Normal 15 7 2 2" xfId="54904"/>
    <cellStyle name="Normal 15 7 2 2 2" xfId="54905"/>
    <cellStyle name="Normal 15 7 2 3" xfId="54906"/>
    <cellStyle name="Normal 15 7 3" xfId="54907"/>
    <cellStyle name="Normal 15 7 3 2" xfId="54908"/>
    <cellStyle name="Normal 15 7 4" xfId="54909"/>
    <cellStyle name="Normal 15 7 5" xfId="54910"/>
    <cellStyle name="Normal 15 7 6" xfId="54911"/>
    <cellStyle name="Normal 15 7 7" xfId="54912"/>
    <cellStyle name="Normal 15 7 8" xfId="54913"/>
    <cellStyle name="Normal 15 8" xfId="54914"/>
    <cellStyle name="Normal 15 8 2" xfId="54915"/>
    <cellStyle name="Normal 15 8 2 2" xfId="54916"/>
    <cellStyle name="Normal 15 8 2 2 2" xfId="54917"/>
    <cellStyle name="Normal 15 8 2 3" xfId="54918"/>
    <cellStyle name="Normal 15 8 2 4" xfId="54919"/>
    <cellStyle name="Normal 15 8 2 5" xfId="54920"/>
    <cellStyle name="Normal 15 8 2 6" xfId="54921"/>
    <cellStyle name="Normal 15 8 3" xfId="54922"/>
    <cellStyle name="Normal 15 8 3 2" xfId="54923"/>
    <cellStyle name="Normal 15 8 4" xfId="54924"/>
    <cellStyle name="Normal 15 8 5" xfId="54925"/>
    <cellStyle name="Normal 15 8 6" xfId="54926"/>
    <cellStyle name="Normal 15 8 7" xfId="54927"/>
    <cellStyle name="Normal 15 8 8" xfId="54928"/>
    <cellStyle name="Normal 15 9" xfId="54929"/>
    <cellStyle name="Normal 15 9 2" xfId="54930"/>
    <cellStyle name="Normal 15 9 2 2" xfId="54931"/>
    <cellStyle name="Normal 15 9 2 2 2" xfId="54932"/>
    <cellStyle name="Normal 15 9 2 3" xfId="54933"/>
    <cellStyle name="Normal 15 9 3" xfId="54934"/>
    <cellStyle name="Normal 15 9 3 2" xfId="54935"/>
    <cellStyle name="Normal 15 9 4" xfId="54936"/>
    <cellStyle name="Normal 15 9 5" xfId="54937"/>
    <cellStyle name="Normal 16" xfId="54938"/>
    <cellStyle name="Normal 16 10" xfId="54939"/>
    <cellStyle name="Normal 16 10 2" xfId="54940"/>
    <cellStyle name="Normal 16 10 2 2" xfId="54941"/>
    <cellStyle name="Normal 16 10 2 2 2" xfId="54942"/>
    <cellStyle name="Normal 16 10 2 3" xfId="54943"/>
    <cellStyle name="Normal 16 10 3" xfId="54944"/>
    <cellStyle name="Normal 16 10 3 2" xfId="54945"/>
    <cellStyle name="Normal 16 10 4" xfId="54946"/>
    <cellStyle name="Normal 16 10 5" xfId="54947"/>
    <cellStyle name="Normal 16 11" xfId="54948"/>
    <cellStyle name="Normal 16 11 2" xfId="54949"/>
    <cellStyle name="Normal 16 11 2 2" xfId="54950"/>
    <cellStyle name="Normal 16 11 3" xfId="54951"/>
    <cellStyle name="Normal 16 11 4" xfId="54952"/>
    <cellStyle name="Normal 16 12" xfId="54953"/>
    <cellStyle name="Normal 16 12 2" xfId="54954"/>
    <cellStyle name="Normal 16 12 2 2" xfId="54955"/>
    <cellStyle name="Normal 16 12 3" xfId="54956"/>
    <cellStyle name="Normal 16 13" xfId="54957"/>
    <cellStyle name="Normal 16 13 2" xfId="54958"/>
    <cellStyle name="Normal 16 14" xfId="54959"/>
    <cellStyle name="Normal 16 14 2" xfId="54960"/>
    <cellStyle name="Normal 16 15" xfId="54961"/>
    <cellStyle name="Normal 16 16" xfId="54962"/>
    <cellStyle name="Normal 16 17" xfId="54963"/>
    <cellStyle name="Normal 16 18" xfId="54964"/>
    <cellStyle name="Normal 16 19" xfId="54965"/>
    <cellStyle name="Normal 16 2" xfId="54966"/>
    <cellStyle name="Normal 16 2 10" xfId="54967"/>
    <cellStyle name="Normal 16 2 10 2" xfId="54968"/>
    <cellStyle name="Normal 16 2 10 2 2" xfId="54969"/>
    <cellStyle name="Normal 16 2 10 3" xfId="54970"/>
    <cellStyle name="Normal 16 2 11" xfId="54971"/>
    <cellStyle name="Normal 16 2 11 2" xfId="54972"/>
    <cellStyle name="Normal 16 2 12" xfId="54973"/>
    <cellStyle name="Normal 16 2 12 2" xfId="54974"/>
    <cellStyle name="Normal 16 2 13" xfId="54975"/>
    <cellStyle name="Normal 16 2 14" xfId="54976"/>
    <cellStyle name="Normal 16 2 15" xfId="54977"/>
    <cellStyle name="Normal 16 2 16" xfId="54978"/>
    <cellStyle name="Normal 16 2 17" xfId="54979"/>
    <cellStyle name="Normal 16 2 18" xfId="54980"/>
    <cellStyle name="Normal 16 2 2" xfId="54981"/>
    <cellStyle name="Normal 16 2 2 10" xfId="54982"/>
    <cellStyle name="Normal 16 2 2 11" xfId="54983"/>
    <cellStyle name="Normal 16 2 2 12" xfId="54984"/>
    <cellStyle name="Normal 16 2 2 13" xfId="54985"/>
    <cellStyle name="Normal 16 2 2 14" xfId="54986"/>
    <cellStyle name="Normal 16 2 2 15" xfId="54987"/>
    <cellStyle name="Normal 16 2 2 2" xfId="54988"/>
    <cellStyle name="Normal 16 2 2 2 10" xfId="54989"/>
    <cellStyle name="Normal 16 2 2 2 11" xfId="54990"/>
    <cellStyle name="Normal 16 2 2 2 12" xfId="54991"/>
    <cellStyle name="Normal 16 2 2 2 2" xfId="54992"/>
    <cellStyle name="Normal 16 2 2 2 2 2" xfId="54993"/>
    <cellStyle name="Normal 16 2 2 2 2 2 2" xfId="54994"/>
    <cellStyle name="Normal 16 2 2 2 2 2 2 2" xfId="54995"/>
    <cellStyle name="Normal 16 2 2 2 2 2 3" xfId="54996"/>
    <cellStyle name="Normal 16 2 2 2 2 3" xfId="54997"/>
    <cellStyle name="Normal 16 2 2 2 2 3 2" xfId="54998"/>
    <cellStyle name="Normal 16 2 2 2 2 4" xfId="54999"/>
    <cellStyle name="Normal 16 2 2 2 2 5" xfId="55000"/>
    <cellStyle name="Normal 16 2 2 2 2 6" xfId="55001"/>
    <cellStyle name="Normal 16 2 2 2 2 7" xfId="55002"/>
    <cellStyle name="Normal 16 2 2 2 2 8" xfId="55003"/>
    <cellStyle name="Normal 16 2 2 2 3" xfId="55004"/>
    <cellStyle name="Normal 16 2 2 2 3 2" xfId="55005"/>
    <cellStyle name="Normal 16 2 2 2 3 2 2" xfId="55006"/>
    <cellStyle name="Normal 16 2 2 2 3 2 2 2" xfId="55007"/>
    <cellStyle name="Normal 16 2 2 2 3 2 3" xfId="55008"/>
    <cellStyle name="Normal 16 2 2 2 3 3" xfId="55009"/>
    <cellStyle name="Normal 16 2 2 2 3 3 2" xfId="55010"/>
    <cellStyle name="Normal 16 2 2 2 3 4" xfId="55011"/>
    <cellStyle name="Normal 16 2 2 2 3 5" xfId="55012"/>
    <cellStyle name="Normal 16 2 2 2 3 6" xfId="55013"/>
    <cellStyle name="Normal 16 2 2 2 3 7" xfId="55014"/>
    <cellStyle name="Normal 16 2 2 2 3 8" xfId="55015"/>
    <cellStyle name="Normal 16 2 2 2 4" xfId="55016"/>
    <cellStyle name="Normal 16 2 2 2 4 2" xfId="55017"/>
    <cellStyle name="Normal 16 2 2 2 4 2 2" xfId="55018"/>
    <cellStyle name="Normal 16 2 2 2 4 3" xfId="55019"/>
    <cellStyle name="Normal 16 2 2 2 5" xfId="55020"/>
    <cellStyle name="Normal 16 2 2 2 5 2" xfId="55021"/>
    <cellStyle name="Normal 16 2 2 2 6" xfId="55022"/>
    <cellStyle name="Normal 16 2 2 2 6 2" xfId="55023"/>
    <cellStyle name="Normal 16 2 2 2 7" xfId="55024"/>
    <cellStyle name="Normal 16 2 2 2 8" xfId="55025"/>
    <cellStyle name="Normal 16 2 2 2 9" xfId="55026"/>
    <cellStyle name="Normal 16 2 2 3" xfId="55027"/>
    <cellStyle name="Normal 16 2 2 3 10" xfId="55028"/>
    <cellStyle name="Normal 16 2 2 3 11" xfId="55029"/>
    <cellStyle name="Normal 16 2 2 3 12" xfId="55030"/>
    <cellStyle name="Normal 16 2 2 3 2" xfId="55031"/>
    <cellStyle name="Normal 16 2 2 3 2 2" xfId="55032"/>
    <cellStyle name="Normal 16 2 2 3 2 2 2" xfId="55033"/>
    <cellStyle name="Normal 16 2 2 3 2 2 2 2" xfId="55034"/>
    <cellStyle name="Normal 16 2 2 3 2 2 3" xfId="55035"/>
    <cellStyle name="Normal 16 2 2 3 2 3" xfId="55036"/>
    <cellStyle name="Normal 16 2 2 3 2 3 2" xfId="55037"/>
    <cellStyle name="Normal 16 2 2 3 2 4" xfId="55038"/>
    <cellStyle name="Normal 16 2 2 3 2 5" xfId="55039"/>
    <cellStyle name="Normal 16 2 2 3 2 6" xfId="55040"/>
    <cellStyle name="Normal 16 2 2 3 2 7" xfId="55041"/>
    <cellStyle name="Normal 16 2 2 3 2 8" xfId="55042"/>
    <cellStyle name="Normal 16 2 2 3 3" xfId="55043"/>
    <cellStyle name="Normal 16 2 2 3 3 2" xfId="55044"/>
    <cellStyle name="Normal 16 2 2 3 3 2 2" xfId="55045"/>
    <cellStyle name="Normal 16 2 2 3 3 2 2 2" xfId="55046"/>
    <cellStyle name="Normal 16 2 2 3 3 2 3" xfId="55047"/>
    <cellStyle name="Normal 16 2 2 3 3 3" xfId="55048"/>
    <cellStyle name="Normal 16 2 2 3 3 3 2" xfId="55049"/>
    <cellStyle name="Normal 16 2 2 3 3 4" xfId="55050"/>
    <cellStyle name="Normal 16 2 2 3 3 5" xfId="55051"/>
    <cellStyle name="Normal 16 2 2 3 3 6" xfId="55052"/>
    <cellStyle name="Normal 16 2 2 3 3 7" xfId="55053"/>
    <cellStyle name="Normal 16 2 2 3 3 8" xfId="55054"/>
    <cellStyle name="Normal 16 2 2 3 4" xfId="55055"/>
    <cellStyle name="Normal 16 2 2 3 4 2" xfId="55056"/>
    <cellStyle name="Normal 16 2 2 3 4 2 2" xfId="55057"/>
    <cellStyle name="Normal 16 2 2 3 4 3" xfId="55058"/>
    <cellStyle name="Normal 16 2 2 3 5" xfId="55059"/>
    <cellStyle name="Normal 16 2 2 3 5 2" xfId="55060"/>
    <cellStyle name="Normal 16 2 2 3 6" xfId="55061"/>
    <cellStyle name="Normal 16 2 2 3 6 2" xfId="55062"/>
    <cellStyle name="Normal 16 2 2 3 7" xfId="55063"/>
    <cellStyle name="Normal 16 2 2 3 8" xfId="55064"/>
    <cellStyle name="Normal 16 2 2 3 9" xfId="55065"/>
    <cellStyle name="Normal 16 2 2 4" xfId="55066"/>
    <cellStyle name="Normal 16 2 2 4 10" xfId="55067"/>
    <cellStyle name="Normal 16 2 2 4 11" xfId="55068"/>
    <cellStyle name="Normal 16 2 2 4 12" xfId="55069"/>
    <cellStyle name="Normal 16 2 2 4 2" xfId="55070"/>
    <cellStyle name="Normal 16 2 2 4 2 2" xfId="55071"/>
    <cellStyle name="Normal 16 2 2 4 2 2 2" xfId="55072"/>
    <cellStyle name="Normal 16 2 2 4 2 2 2 2" xfId="55073"/>
    <cellStyle name="Normal 16 2 2 4 2 2 3" xfId="55074"/>
    <cellStyle name="Normal 16 2 2 4 2 3" xfId="55075"/>
    <cellStyle name="Normal 16 2 2 4 2 3 2" xfId="55076"/>
    <cellStyle name="Normal 16 2 2 4 2 4" xfId="55077"/>
    <cellStyle name="Normal 16 2 2 4 2 5" xfId="55078"/>
    <cellStyle name="Normal 16 2 2 4 2 6" xfId="55079"/>
    <cellStyle name="Normal 16 2 2 4 2 7" xfId="55080"/>
    <cellStyle name="Normal 16 2 2 4 2 8" xfId="55081"/>
    <cellStyle name="Normal 16 2 2 4 3" xfId="55082"/>
    <cellStyle name="Normal 16 2 2 4 3 2" xfId="55083"/>
    <cellStyle name="Normal 16 2 2 4 3 2 2" xfId="55084"/>
    <cellStyle name="Normal 16 2 2 4 3 2 2 2" xfId="55085"/>
    <cellStyle name="Normal 16 2 2 4 3 2 3" xfId="55086"/>
    <cellStyle name="Normal 16 2 2 4 3 3" xfId="55087"/>
    <cellStyle name="Normal 16 2 2 4 3 3 2" xfId="55088"/>
    <cellStyle name="Normal 16 2 2 4 3 4" xfId="55089"/>
    <cellStyle name="Normal 16 2 2 4 3 5" xfId="55090"/>
    <cellStyle name="Normal 16 2 2 4 3 6" xfId="55091"/>
    <cellStyle name="Normal 16 2 2 4 3 7" xfId="55092"/>
    <cellStyle name="Normal 16 2 2 4 3 8" xfId="55093"/>
    <cellStyle name="Normal 16 2 2 4 4" xfId="55094"/>
    <cellStyle name="Normal 16 2 2 4 4 2" xfId="55095"/>
    <cellStyle name="Normal 16 2 2 4 4 2 2" xfId="55096"/>
    <cellStyle name="Normal 16 2 2 4 4 3" xfId="55097"/>
    <cellStyle name="Normal 16 2 2 4 5" xfId="55098"/>
    <cellStyle name="Normal 16 2 2 4 5 2" xfId="55099"/>
    <cellStyle name="Normal 16 2 2 4 6" xfId="55100"/>
    <cellStyle name="Normal 16 2 2 4 6 2" xfId="55101"/>
    <cellStyle name="Normal 16 2 2 4 7" xfId="55102"/>
    <cellStyle name="Normal 16 2 2 4 8" xfId="55103"/>
    <cellStyle name="Normal 16 2 2 4 9" xfId="55104"/>
    <cellStyle name="Normal 16 2 2 5" xfId="55105"/>
    <cellStyle name="Normal 16 2 2 5 2" xfId="55106"/>
    <cellStyle name="Normal 16 2 2 5 2 2" xfId="55107"/>
    <cellStyle name="Normal 16 2 2 5 2 2 2" xfId="55108"/>
    <cellStyle name="Normal 16 2 2 5 2 3" xfId="55109"/>
    <cellStyle name="Normal 16 2 2 5 3" xfId="55110"/>
    <cellStyle name="Normal 16 2 2 5 3 2" xfId="55111"/>
    <cellStyle name="Normal 16 2 2 5 4" xfId="55112"/>
    <cellStyle name="Normal 16 2 2 5 5" xfId="55113"/>
    <cellStyle name="Normal 16 2 2 5 6" xfId="55114"/>
    <cellStyle name="Normal 16 2 2 5 7" xfId="55115"/>
    <cellStyle name="Normal 16 2 2 5 8" xfId="55116"/>
    <cellStyle name="Normal 16 2 2 6" xfId="55117"/>
    <cellStyle name="Normal 16 2 2 6 2" xfId="55118"/>
    <cellStyle name="Normal 16 2 2 6 2 2" xfId="55119"/>
    <cellStyle name="Normal 16 2 2 6 2 2 2" xfId="55120"/>
    <cellStyle name="Normal 16 2 2 6 2 3" xfId="55121"/>
    <cellStyle name="Normal 16 2 2 6 3" xfId="55122"/>
    <cellStyle name="Normal 16 2 2 6 3 2" xfId="55123"/>
    <cellStyle name="Normal 16 2 2 6 4" xfId="55124"/>
    <cellStyle name="Normal 16 2 2 6 5" xfId="55125"/>
    <cellStyle name="Normal 16 2 2 6 6" xfId="55126"/>
    <cellStyle name="Normal 16 2 2 6 7" xfId="55127"/>
    <cellStyle name="Normal 16 2 2 6 8" xfId="55128"/>
    <cellStyle name="Normal 16 2 2 7" xfId="55129"/>
    <cellStyle name="Normal 16 2 2 7 2" xfId="55130"/>
    <cellStyle name="Normal 16 2 2 7 2 2" xfId="55131"/>
    <cellStyle name="Normal 16 2 2 7 3" xfId="55132"/>
    <cellStyle name="Normal 16 2 2 8" xfId="55133"/>
    <cellStyle name="Normal 16 2 2 8 2" xfId="55134"/>
    <cellStyle name="Normal 16 2 2 9" xfId="55135"/>
    <cellStyle name="Normal 16 2 2 9 2" xfId="55136"/>
    <cellStyle name="Normal 16 2 3" xfId="55137"/>
    <cellStyle name="Normal 16 2 3 10" xfId="55138"/>
    <cellStyle name="Normal 16 2 3 11" xfId="55139"/>
    <cellStyle name="Normal 16 2 3 12" xfId="55140"/>
    <cellStyle name="Normal 16 2 3 2" xfId="55141"/>
    <cellStyle name="Normal 16 2 3 2 2" xfId="55142"/>
    <cellStyle name="Normal 16 2 3 2 2 2" xfId="55143"/>
    <cellStyle name="Normal 16 2 3 2 2 2 2" xfId="55144"/>
    <cellStyle name="Normal 16 2 3 2 2 3" xfId="55145"/>
    <cellStyle name="Normal 16 2 3 2 3" xfId="55146"/>
    <cellStyle name="Normal 16 2 3 2 3 2" xfId="55147"/>
    <cellStyle name="Normal 16 2 3 2 4" xfId="55148"/>
    <cellStyle name="Normal 16 2 3 2 5" xfId="55149"/>
    <cellStyle name="Normal 16 2 3 2 6" xfId="55150"/>
    <cellStyle name="Normal 16 2 3 2 7" xfId="55151"/>
    <cellStyle name="Normal 16 2 3 2 8" xfId="55152"/>
    <cellStyle name="Normal 16 2 3 3" xfId="55153"/>
    <cellStyle name="Normal 16 2 3 3 2" xfId="55154"/>
    <cellStyle name="Normal 16 2 3 3 2 2" xfId="55155"/>
    <cellStyle name="Normal 16 2 3 3 2 2 2" xfId="55156"/>
    <cellStyle name="Normal 16 2 3 3 2 3" xfId="55157"/>
    <cellStyle name="Normal 16 2 3 3 3" xfId="55158"/>
    <cellStyle name="Normal 16 2 3 3 3 2" xfId="55159"/>
    <cellStyle name="Normal 16 2 3 3 4" xfId="55160"/>
    <cellStyle name="Normal 16 2 3 3 5" xfId="55161"/>
    <cellStyle name="Normal 16 2 3 3 6" xfId="55162"/>
    <cellStyle name="Normal 16 2 3 3 7" xfId="55163"/>
    <cellStyle name="Normal 16 2 3 3 8" xfId="55164"/>
    <cellStyle name="Normal 16 2 3 4" xfId="55165"/>
    <cellStyle name="Normal 16 2 3 4 2" xfId="55166"/>
    <cellStyle name="Normal 16 2 3 4 2 2" xfId="55167"/>
    <cellStyle name="Normal 16 2 3 4 3" xfId="55168"/>
    <cellStyle name="Normal 16 2 3 5" xfId="55169"/>
    <cellStyle name="Normal 16 2 3 5 2" xfId="55170"/>
    <cellStyle name="Normal 16 2 3 6" xfId="55171"/>
    <cellStyle name="Normal 16 2 3 6 2" xfId="55172"/>
    <cellStyle name="Normal 16 2 3 7" xfId="55173"/>
    <cellStyle name="Normal 16 2 3 8" xfId="55174"/>
    <cellStyle name="Normal 16 2 3 9" xfId="55175"/>
    <cellStyle name="Normal 16 2 4" xfId="55176"/>
    <cellStyle name="Normal 16 2 4 10" xfId="55177"/>
    <cellStyle name="Normal 16 2 4 11" xfId="55178"/>
    <cellStyle name="Normal 16 2 4 12" xfId="55179"/>
    <cellStyle name="Normal 16 2 4 2" xfId="55180"/>
    <cellStyle name="Normal 16 2 4 2 2" xfId="55181"/>
    <cellStyle name="Normal 16 2 4 2 2 2" xfId="55182"/>
    <cellStyle name="Normal 16 2 4 2 2 2 2" xfId="55183"/>
    <cellStyle name="Normal 16 2 4 2 2 3" xfId="55184"/>
    <cellStyle name="Normal 16 2 4 2 3" xfId="55185"/>
    <cellStyle name="Normal 16 2 4 2 3 2" xfId="55186"/>
    <cellStyle name="Normal 16 2 4 2 4" xfId="55187"/>
    <cellStyle name="Normal 16 2 4 2 5" xfId="55188"/>
    <cellStyle name="Normal 16 2 4 2 6" xfId="55189"/>
    <cellStyle name="Normal 16 2 4 2 7" xfId="55190"/>
    <cellStyle name="Normal 16 2 4 2 8" xfId="55191"/>
    <cellStyle name="Normal 16 2 4 3" xfId="55192"/>
    <cellStyle name="Normal 16 2 4 3 2" xfId="55193"/>
    <cellStyle name="Normal 16 2 4 3 2 2" xfId="55194"/>
    <cellStyle name="Normal 16 2 4 3 2 2 2" xfId="55195"/>
    <cellStyle name="Normal 16 2 4 3 2 3" xfId="55196"/>
    <cellStyle name="Normal 16 2 4 3 3" xfId="55197"/>
    <cellStyle name="Normal 16 2 4 3 3 2" xfId="55198"/>
    <cellStyle name="Normal 16 2 4 3 4" xfId="55199"/>
    <cellStyle name="Normal 16 2 4 3 5" xfId="55200"/>
    <cellStyle name="Normal 16 2 4 3 6" xfId="55201"/>
    <cellStyle name="Normal 16 2 4 3 7" xfId="55202"/>
    <cellStyle name="Normal 16 2 4 3 8" xfId="55203"/>
    <cellStyle name="Normal 16 2 4 4" xfId="55204"/>
    <cellStyle name="Normal 16 2 4 4 2" xfId="55205"/>
    <cellStyle name="Normal 16 2 4 4 2 2" xfId="55206"/>
    <cellStyle name="Normal 16 2 4 4 3" xfId="55207"/>
    <cellStyle name="Normal 16 2 4 5" xfId="55208"/>
    <cellStyle name="Normal 16 2 4 5 2" xfId="55209"/>
    <cellStyle name="Normal 16 2 4 6" xfId="55210"/>
    <cellStyle name="Normal 16 2 4 6 2" xfId="55211"/>
    <cellStyle name="Normal 16 2 4 7" xfId="55212"/>
    <cellStyle name="Normal 16 2 4 8" xfId="55213"/>
    <cellStyle name="Normal 16 2 4 9" xfId="55214"/>
    <cellStyle name="Normal 16 2 5" xfId="55215"/>
    <cellStyle name="Normal 16 2 5 10" xfId="55216"/>
    <cellStyle name="Normal 16 2 5 11" xfId="55217"/>
    <cellStyle name="Normal 16 2 5 12" xfId="55218"/>
    <cellStyle name="Normal 16 2 5 2" xfId="55219"/>
    <cellStyle name="Normal 16 2 5 2 2" xfId="55220"/>
    <cellStyle name="Normal 16 2 5 2 2 2" xfId="55221"/>
    <cellStyle name="Normal 16 2 5 2 2 2 2" xfId="55222"/>
    <cellStyle name="Normal 16 2 5 2 2 3" xfId="55223"/>
    <cellStyle name="Normal 16 2 5 2 3" xfId="55224"/>
    <cellStyle name="Normal 16 2 5 2 3 2" xfId="55225"/>
    <cellStyle name="Normal 16 2 5 2 4" xfId="55226"/>
    <cellStyle name="Normal 16 2 5 2 5" xfId="55227"/>
    <cellStyle name="Normal 16 2 5 2 6" xfId="55228"/>
    <cellStyle name="Normal 16 2 5 2 7" xfId="55229"/>
    <cellStyle name="Normal 16 2 5 2 8" xfId="55230"/>
    <cellStyle name="Normal 16 2 5 3" xfId="55231"/>
    <cellStyle name="Normal 16 2 5 3 2" xfId="55232"/>
    <cellStyle name="Normal 16 2 5 3 2 2" xfId="55233"/>
    <cellStyle name="Normal 16 2 5 3 2 2 2" xfId="55234"/>
    <cellStyle name="Normal 16 2 5 3 2 3" xfId="55235"/>
    <cellStyle name="Normal 16 2 5 3 3" xfId="55236"/>
    <cellStyle name="Normal 16 2 5 3 3 2" xfId="55237"/>
    <cellStyle name="Normal 16 2 5 3 4" xfId="55238"/>
    <cellStyle name="Normal 16 2 5 3 5" xfId="55239"/>
    <cellStyle name="Normal 16 2 5 3 6" xfId="55240"/>
    <cellStyle name="Normal 16 2 5 3 7" xfId="55241"/>
    <cellStyle name="Normal 16 2 5 3 8" xfId="55242"/>
    <cellStyle name="Normal 16 2 5 4" xfId="55243"/>
    <cellStyle name="Normal 16 2 5 4 2" xfId="55244"/>
    <cellStyle name="Normal 16 2 5 4 2 2" xfId="55245"/>
    <cellStyle name="Normal 16 2 5 4 3" xfId="55246"/>
    <cellStyle name="Normal 16 2 5 5" xfId="55247"/>
    <cellStyle name="Normal 16 2 5 5 2" xfId="55248"/>
    <cellStyle name="Normal 16 2 5 6" xfId="55249"/>
    <cellStyle name="Normal 16 2 5 6 2" xfId="55250"/>
    <cellStyle name="Normal 16 2 5 7" xfId="55251"/>
    <cellStyle name="Normal 16 2 5 8" xfId="55252"/>
    <cellStyle name="Normal 16 2 5 9" xfId="55253"/>
    <cellStyle name="Normal 16 2 6" xfId="55254"/>
    <cellStyle name="Normal 16 2 6 2" xfId="55255"/>
    <cellStyle name="Normal 16 2 6 2 2" xfId="55256"/>
    <cellStyle name="Normal 16 2 6 2 2 2" xfId="55257"/>
    <cellStyle name="Normal 16 2 6 2 3" xfId="55258"/>
    <cellStyle name="Normal 16 2 6 3" xfId="55259"/>
    <cellStyle name="Normal 16 2 6 3 2" xfId="55260"/>
    <cellStyle name="Normal 16 2 6 4" xfId="55261"/>
    <cellStyle name="Normal 16 2 6 5" xfId="55262"/>
    <cellStyle name="Normal 16 2 6 6" xfId="55263"/>
    <cellStyle name="Normal 16 2 6 7" xfId="55264"/>
    <cellStyle name="Normal 16 2 6 8" xfId="55265"/>
    <cellStyle name="Normal 16 2 7" xfId="55266"/>
    <cellStyle name="Normal 16 2 7 2" xfId="55267"/>
    <cellStyle name="Normal 16 2 7 2 2" xfId="55268"/>
    <cellStyle name="Normal 16 2 7 2 2 2" xfId="55269"/>
    <cellStyle name="Normal 16 2 7 2 3" xfId="55270"/>
    <cellStyle name="Normal 16 2 7 3" xfId="55271"/>
    <cellStyle name="Normal 16 2 7 3 2" xfId="55272"/>
    <cellStyle name="Normal 16 2 7 4" xfId="55273"/>
    <cellStyle name="Normal 16 2 7 5" xfId="55274"/>
    <cellStyle name="Normal 16 2 7 6" xfId="55275"/>
    <cellStyle name="Normal 16 2 7 7" xfId="55276"/>
    <cellStyle name="Normal 16 2 7 8" xfId="55277"/>
    <cellStyle name="Normal 16 2 8" xfId="55278"/>
    <cellStyle name="Normal 16 2 8 2" xfId="55279"/>
    <cellStyle name="Normal 16 2 8 2 2" xfId="55280"/>
    <cellStyle name="Normal 16 2 8 2 2 2" xfId="55281"/>
    <cellStyle name="Normal 16 2 8 2 3" xfId="55282"/>
    <cellStyle name="Normal 16 2 8 3" xfId="55283"/>
    <cellStyle name="Normal 16 2 8 3 2" xfId="55284"/>
    <cellStyle name="Normal 16 2 8 4" xfId="55285"/>
    <cellStyle name="Normal 16 2 8 5" xfId="55286"/>
    <cellStyle name="Normal 16 2 9" xfId="55287"/>
    <cellStyle name="Normal 16 2 9 2" xfId="55288"/>
    <cellStyle name="Normal 16 2 9 2 2" xfId="55289"/>
    <cellStyle name="Normal 16 2 9 2 2 2" xfId="55290"/>
    <cellStyle name="Normal 16 2 9 2 3" xfId="55291"/>
    <cellStyle name="Normal 16 2 9 3" xfId="55292"/>
    <cellStyle name="Normal 16 2 9 3 2" xfId="55293"/>
    <cellStyle name="Normal 16 2 9 4" xfId="55294"/>
    <cellStyle name="Normal 16 2 9 5" xfId="55295"/>
    <cellStyle name="Normal 16 20" xfId="55296"/>
    <cellStyle name="Normal 16 3" xfId="55297"/>
    <cellStyle name="Normal 16 3 10" xfId="55298"/>
    <cellStyle name="Normal 16 3 11" xfId="55299"/>
    <cellStyle name="Normal 16 3 12" xfId="55300"/>
    <cellStyle name="Normal 16 3 13" xfId="55301"/>
    <cellStyle name="Normal 16 3 14" xfId="55302"/>
    <cellStyle name="Normal 16 3 15" xfId="55303"/>
    <cellStyle name="Normal 16 3 2" xfId="55304"/>
    <cellStyle name="Normal 16 3 2 10" xfId="55305"/>
    <cellStyle name="Normal 16 3 2 11" xfId="55306"/>
    <cellStyle name="Normal 16 3 2 12" xfId="55307"/>
    <cellStyle name="Normal 16 3 2 2" xfId="55308"/>
    <cellStyle name="Normal 16 3 2 2 2" xfId="55309"/>
    <cellStyle name="Normal 16 3 2 2 2 2" xfId="55310"/>
    <cellStyle name="Normal 16 3 2 2 2 2 2" xfId="55311"/>
    <cellStyle name="Normal 16 3 2 2 2 3" xfId="55312"/>
    <cellStyle name="Normal 16 3 2 2 3" xfId="55313"/>
    <cellStyle name="Normal 16 3 2 2 3 2" xfId="55314"/>
    <cellStyle name="Normal 16 3 2 2 4" xfId="55315"/>
    <cellStyle name="Normal 16 3 2 2 5" xfId="55316"/>
    <cellStyle name="Normal 16 3 2 2 6" xfId="55317"/>
    <cellStyle name="Normal 16 3 2 2 7" xfId="55318"/>
    <cellStyle name="Normal 16 3 2 2 8" xfId="55319"/>
    <cellStyle name="Normal 16 3 2 3" xfId="55320"/>
    <cellStyle name="Normal 16 3 2 3 2" xfId="55321"/>
    <cellStyle name="Normal 16 3 2 3 2 2" xfId="55322"/>
    <cellStyle name="Normal 16 3 2 3 2 2 2" xfId="55323"/>
    <cellStyle name="Normal 16 3 2 3 2 3" xfId="55324"/>
    <cellStyle name="Normal 16 3 2 3 3" xfId="55325"/>
    <cellStyle name="Normal 16 3 2 3 3 2" xfId="55326"/>
    <cellStyle name="Normal 16 3 2 3 4" xfId="55327"/>
    <cellStyle name="Normal 16 3 2 3 5" xfId="55328"/>
    <cellStyle name="Normal 16 3 2 3 6" xfId="55329"/>
    <cellStyle name="Normal 16 3 2 3 7" xfId="55330"/>
    <cellStyle name="Normal 16 3 2 3 8" xfId="55331"/>
    <cellStyle name="Normal 16 3 2 4" xfId="55332"/>
    <cellStyle name="Normal 16 3 2 4 2" xfId="55333"/>
    <cellStyle name="Normal 16 3 2 4 2 2" xfId="55334"/>
    <cellStyle name="Normal 16 3 2 4 3" xfId="55335"/>
    <cellStyle name="Normal 16 3 2 5" xfId="55336"/>
    <cellStyle name="Normal 16 3 2 5 2" xfId="55337"/>
    <cellStyle name="Normal 16 3 2 6" xfId="55338"/>
    <cellStyle name="Normal 16 3 2 6 2" xfId="55339"/>
    <cellStyle name="Normal 16 3 2 7" xfId="55340"/>
    <cellStyle name="Normal 16 3 2 8" xfId="55341"/>
    <cellStyle name="Normal 16 3 2 9" xfId="55342"/>
    <cellStyle name="Normal 16 3 3" xfId="55343"/>
    <cellStyle name="Normal 16 3 3 10" xfId="55344"/>
    <cellStyle name="Normal 16 3 3 11" xfId="55345"/>
    <cellStyle name="Normal 16 3 3 12" xfId="55346"/>
    <cellStyle name="Normal 16 3 3 2" xfId="55347"/>
    <cellStyle name="Normal 16 3 3 2 2" xfId="55348"/>
    <cellStyle name="Normal 16 3 3 2 2 2" xfId="55349"/>
    <cellStyle name="Normal 16 3 3 2 2 2 2" xfId="55350"/>
    <cellStyle name="Normal 16 3 3 2 2 3" xfId="55351"/>
    <cellStyle name="Normal 16 3 3 2 3" xfId="55352"/>
    <cellStyle name="Normal 16 3 3 2 3 2" xfId="55353"/>
    <cellStyle name="Normal 16 3 3 2 4" xfId="55354"/>
    <cellStyle name="Normal 16 3 3 2 5" xfId="55355"/>
    <cellStyle name="Normal 16 3 3 2 6" xfId="55356"/>
    <cellStyle name="Normal 16 3 3 2 7" xfId="55357"/>
    <cellStyle name="Normal 16 3 3 2 8" xfId="55358"/>
    <cellStyle name="Normal 16 3 3 3" xfId="55359"/>
    <cellStyle name="Normal 16 3 3 3 2" xfId="55360"/>
    <cellStyle name="Normal 16 3 3 3 2 2" xfId="55361"/>
    <cellStyle name="Normal 16 3 3 3 2 2 2" xfId="55362"/>
    <cellStyle name="Normal 16 3 3 3 2 3" xfId="55363"/>
    <cellStyle name="Normal 16 3 3 3 3" xfId="55364"/>
    <cellStyle name="Normal 16 3 3 3 3 2" xfId="55365"/>
    <cellStyle name="Normal 16 3 3 3 4" xfId="55366"/>
    <cellStyle name="Normal 16 3 3 3 5" xfId="55367"/>
    <cellStyle name="Normal 16 3 3 3 6" xfId="55368"/>
    <cellStyle name="Normal 16 3 3 3 7" xfId="55369"/>
    <cellStyle name="Normal 16 3 3 3 8" xfId="55370"/>
    <cellStyle name="Normal 16 3 3 4" xfId="55371"/>
    <cellStyle name="Normal 16 3 3 4 2" xfId="55372"/>
    <cellStyle name="Normal 16 3 3 4 2 2" xfId="55373"/>
    <cellStyle name="Normal 16 3 3 4 3" xfId="55374"/>
    <cellStyle name="Normal 16 3 3 5" xfId="55375"/>
    <cellStyle name="Normal 16 3 3 5 2" xfId="55376"/>
    <cellStyle name="Normal 16 3 3 6" xfId="55377"/>
    <cellStyle name="Normal 16 3 3 6 2" xfId="55378"/>
    <cellStyle name="Normal 16 3 3 7" xfId="55379"/>
    <cellStyle name="Normal 16 3 3 8" xfId="55380"/>
    <cellStyle name="Normal 16 3 3 9" xfId="55381"/>
    <cellStyle name="Normal 16 3 4" xfId="55382"/>
    <cellStyle name="Normal 16 3 4 10" xfId="55383"/>
    <cellStyle name="Normal 16 3 4 11" xfId="55384"/>
    <cellStyle name="Normal 16 3 4 12" xfId="55385"/>
    <cellStyle name="Normal 16 3 4 2" xfId="55386"/>
    <cellStyle name="Normal 16 3 4 2 2" xfId="55387"/>
    <cellStyle name="Normal 16 3 4 2 2 2" xfId="55388"/>
    <cellStyle name="Normal 16 3 4 2 2 2 2" xfId="55389"/>
    <cellStyle name="Normal 16 3 4 2 2 3" xfId="55390"/>
    <cellStyle name="Normal 16 3 4 2 3" xfId="55391"/>
    <cellStyle name="Normal 16 3 4 2 3 2" xfId="55392"/>
    <cellStyle name="Normal 16 3 4 2 4" xfId="55393"/>
    <cellStyle name="Normal 16 3 4 2 5" xfId="55394"/>
    <cellStyle name="Normal 16 3 4 2 6" xfId="55395"/>
    <cellStyle name="Normal 16 3 4 2 7" xfId="55396"/>
    <cellStyle name="Normal 16 3 4 2 8" xfId="55397"/>
    <cellStyle name="Normal 16 3 4 3" xfId="55398"/>
    <cellStyle name="Normal 16 3 4 3 2" xfId="55399"/>
    <cellStyle name="Normal 16 3 4 3 2 2" xfId="55400"/>
    <cellStyle name="Normal 16 3 4 3 2 2 2" xfId="55401"/>
    <cellStyle name="Normal 16 3 4 3 2 3" xfId="55402"/>
    <cellStyle name="Normal 16 3 4 3 3" xfId="55403"/>
    <cellStyle name="Normal 16 3 4 3 3 2" xfId="55404"/>
    <cellStyle name="Normal 16 3 4 3 4" xfId="55405"/>
    <cellStyle name="Normal 16 3 4 3 5" xfId="55406"/>
    <cellStyle name="Normal 16 3 4 3 6" xfId="55407"/>
    <cellStyle name="Normal 16 3 4 3 7" xfId="55408"/>
    <cellStyle name="Normal 16 3 4 3 8" xfId="55409"/>
    <cellStyle name="Normal 16 3 4 4" xfId="55410"/>
    <cellStyle name="Normal 16 3 4 4 2" xfId="55411"/>
    <cellStyle name="Normal 16 3 4 4 2 2" xfId="55412"/>
    <cellStyle name="Normal 16 3 4 4 3" xfId="55413"/>
    <cellStyle name="Normal 16 3 4 5" xfId="55414"/>
    <cellStyle name="Normal 16 3 4 5 2" xfId="55415"/>
    <cellStyle name="Normal 16 3 4 6" xfId="55416"/>
    <cellStyle name="Normal 16 3 4 6 2" xfId="55417"/>
    <cellStyle name="Normal 16 3 4 7" xfId="55418"/>
    <cellStyle name="Normal 16 3 4 8" xfId="55419"/>
    <cellStyle name="Normal 16 3 4 9" xfId="55420"/>
    <cellStyle name="Normal 16 3 5" xfId="55421"/>
    <cellStyle name="Normal 16 3 5 2" xfId="55422"/>
    <cellStyle name="Normal 16 3 5 2 2" xfId="55423"/>
    <cellStyle name="Normal 16 3 5 2 2 2" xfId="55424"/>
    <cellStyle name="Normal 16 3 5 2 3" xfId="55425"/>
    <cellStyle name="Normal 16 3 5 3" xfId="55426"/>
    <cellStyle name="Normal 16 3 5 3 2" xfId="55427"/>
    <cellStyle name="Normal 16 3 5 4" xfId="55428"/>
    <cellStyle name="Normal 16 3 5 5" xfId="55429"/>
    <cellStyle name="Normal 16 3 5 6" xfId="55430"/>
    <cellStyle name="Normal 16 3 5 7" xfId="55431"/>
    <cellStyle name="Normal 16 3 5 8" xfId="55432"/>
    <cellStyle name="Normal 16 3 6" xfId="55433"/>
    <cellStyle name="Normal 16 3 6 2" xfId="55434"/>
    <cellStyle name="Normal 16 3 6 2 2" xfId="55435"/>
    <cellStyle name="Normal 16 3 6 2 2 2" xfId="55436"/>
    <cellStyle name="Normal 16 3 6 2 3" xfId="55437"/>
    <cellStyle name="Normal 16 3 6 3" xfId="55438"/>
    <cellStyle name="Normal 16 3 6 3 2" xfId="55439"/>
    <cellStyle name="Normal 16 3 6 4" xfId="55440"/>
    <cellStyle name="Normal 16 3 6 5" xfId="55441"/>
    <cellStyle name="Normal 16 3 6 6" xfId="55442"/>
    <cellStyle name="Normal 16 3 6 7" xfId="55443"/>
    <cellStyle name="Normal 16 3 6 8" xfId="55444"/>
    <cellStyle name="Normal 16 3 7" xfId="55445"/>
    <cellStyle name="Normal 16 3 7 2" xfId="55446"/>
    <cellStyle name="Normal 16 3 7 2 2" xfId="55447"/>
    <cellStyle name="Normal 16 3 7 3" xfId="55448"/>
    <cellStyle name="Normal 16 3 8" xfId="55449"/>
    <cellStyle name="Normal 16 3 8 2" xfId="55450"/>
    <cellStyle name="Normal 16 3 9" xfId="55451"/>
    <cellStyle name="Normal 16 3 9 2" xfId="55452"/>
    <cellStyle name="Normal 16 4" xfId="55453"/>
    <cellStyle name="Normal 16 4 10" xfId="55454"/>
    <cellStyle name="Normal 16 4 11" xfId="55455"/>
    <cellStyle name="Normal 16 4 12" xfId="55456"/>
    <cellStyle name="Normal 16 4 2" xfId="55457"/>
    <cellStyle name="Normal 16 4 2 2" xfId="55458"/>
    <cellStyle name="Normal 16 4 2 2 2" xfId="55459"/>
    <cellStyle name="Normal 16 4 2 2 2 2" xfId="55460"/>
    <cellStyle name="Normal 16 4 2 2 3" xfId="55461"/>
    <cellStyle name="Normal 16 4 2 3" xfId="55462"/>
    <cellStyle name="Normal 16 4 2 3 2" xfId="55463"/>
    <cellStyle name="Normal 16 4 2 4" xfId="55464"/>
    <cellStyle name="Normal 16 4 2 5" xfId="55465"/>
    <cellStyle name="Normal 16 4 2 6" xfId="55466"/>
    <cellStyle name="Normal 16 4 2 7" xfId="55467"/>
    <cellStyle name="Normal 16 4 2 8" xfId="55468"/>
    <cellStyle name="Normal 16 4 3" xfId="55469"/>
    <cellStyle name="Normal 16 4 3 2" xfId="55470"/>
    <cellStyle name="Normal 16 4 3 2 2" xfId="55471"/>
    <cellStyle name="Normal 16 4 3 2 2 2" xfId="55472"/>
    <cellStyle name="Normal 16 4 3 2 3" xfId="55473"/>
    <cellStyle name="Normal 16 4 3 3" xfId="55474"/>
    <cellStyle name="Normal 16 4 3 3 2" xfId="55475"/>
    <cellStyle name="Normal 16 4 3 4" xfId="55476"/>
    <cellStyle name="Normal 16 4 3 5" xfId="55477"/>
    <cellStyle name="Normal 16 4 3 6" xfId="55478"/>
    <cellStyle name="Normal 16 4 3 7" xfId="55479"/>
    <cellStyle name="Normal 16 4 3 8" xfId="55480"/>
    <cellStyle name="Normal 16 4 4" xfId="55481"/>
    <cellStyle name="Normal 16 4 4 2" xfId="55482"/>
    <cellStyle name="Normal 16 4 4 2 2" xfId="55483"/>
    <cellStyle name="Normal 16 4 4 3" xfId="55484"/>
    <cellStyle name="Normal 16 4 5" xfId="55485"/>
    <cellStyle name="Normal 16 4 5 2" xfId="55486"/>
    <cellStyle name="Normal 16 4 6" xfId="55487"/>
    <cellStyle name="Normal 16 4 6 2" xfId="55488"/>
    <cellStyle name="Normal 16 4 7" xfId="55489"/>
    <cellStyle name="Normal 16 4 8" xfId="55490"/>
    <cellStyle name="Normal 16 4 9" xfId="55491"/>
    <cellStyle name="Normal 16 5" xfId="55492"/>
    <cellStyle name="Normal 16 5 10" xfId="55493"/>
    <cellStyle name="Normal 16 5 11" xfId="55494"/>
    <cellStyle name="Normal 16 5 12" xfId="55495"/>
    <cellStyle name="Normal 16 5 2" xfId="55496"/>
    <cellStyle name="Normal 16 5 2 2" xfId="55497"/>
    <cellStyle name="Normal 16 5 2 2 2" xfId="55498"/>
    <cellStyle name="Normal 16 5 2 2 2 2" xfId="55499"/>
    <cellStyle name="Normal 16 5 2 2 3" xfId="55500"/>
    <cellStyle name="Normal 16 5 2 3" xfId="55501"/>
    <cellStyle name="Normal 16 5 2 3 2" xfId="55502"/>
    <cellStyle name="Normal 16 5 2 4" xfId="55503"/>
    <cellStyle name="Normal 16 5 2 5" xfId="55504"/>
    <cellStyle name="Normal 16 5 2 6" xfId="55505"/>
    <cellStyle name="Normal 16 5 2 7" xfId="55506"/>
    <cellStyle name="Normal 16 5 2 8" xfId="55507"/>
    <cellStyle name="Normal 16 5 3" xfId="55508"/>
    <cellStyle name="Normal 16 5 3 2" xfId="55509"/>
    <cellStyle name="Normal 16 5 3 2 2" xfId="55510"/>
    <cellStyle name="Normal 16 5 3 2 2 2" xfId="55511"/>
    <cellStyle name="Normal 16 5 3 2 3" xfId="55512"/>
    <cellStyle name="Normal 16 5 3 3" xfId="55513"/>
    <cellStyle name="Normal 16 5 3 3 2" xfId="55514"/>
    <cellStyle name="Normal 16 5 3 4" xfId="55515"/>
    <cellStyle name="Normal 16 5 3 5" xfId="55516"/>
    <cellStyle name="Normal 16 5 3 6" xfId="55517"/>
    <cellStyle name="Normal 16 5 3 7" xfId="55518"/>
    <cellStyle name="Normal 16 5 3 8" xfId="55519"/>
    <cellStyle name="Normal 16 5 4" xfId="55520"/>
    <cellStyle name="Normal 16 5 4 2" xfId="55521"/>
    <cellStyle name="Normal 16 5 4 2 2" xfId="55522"/>
    <cellStyle name="Normal 16 5 4 3" xfId="55523"/>
    <cellStyle name="Normal 16 5 5" xfId="55524"/>
    <cellStyle name="Normal 16 5 5 2" xfId="55525"/>
    <cellStyle name="Normal 16 5 6" xfId="55526"/>
    <cellStyle name="Normal 16 5 6 2" xfId="55527"/>
    <cellStyle name="Normal 16 5 7" xfId="55528"/>
    <cellStyle name="Normal 16 5 8" xfId="55529"/>
    <cellStyle name="Normal 16 5 9" xfId="55530"/>
    <cellStyle name="Normal 16 6" xfId="55531"/>
    <cellStyle name="Normal 16 6 10" xfId="55532"/>
    <cellStyle name="Normal 16 6 11" xfId="55533"/>
    <cellStyle name="Normal 16 6 12" xfId="55534"/>
    <cellStyle name="Normal 16 6 2" xfId="55535"/>
    <cellStyle name="Normal 16 6 2 2" xfId="55536"/>
    <cellStyle name="Normal 16 6 2 2 2" xfId="55537"/>
    <cellStyle name="Normal 16 6 2 2 2 2" xfId="55538"/>
    <cellStyle name="Normal 16 6 2 2 3" xfId="55539"/>
    <cellStyle name="Normal 16 6 2 3" xfId="55540"/>
    <cellStyle name="Normal 16 6 2 3 2" xfId="55541"/>
    <cellStyle name="Normal 16 6 2 4" xfId="55542"/>
    <cellStyle name="Normal 16 6 2 5" xfId="55543"/>
    <cellStyle name="Normal 16 6 2 6" xfId="55544"/>
    <cellStyle name="Normal 16 6 2 7" xfId="55545"/>
    <cellStyle name="Normal 16 6 2 8" xfId="55546"/>
    <cellStyle name="Normal 16 6 3" xfId="55547"/>
    <cellStyle name="Normal 16 6 3 2" xfId="55548"/>
    <cellStyle name="Normal 16 6 3 2 2" xfId="55549"/>
    <cellStyle name="Normal 16 6 3 2 2 2" xfId="55550"/>
    <cellStyle name="Normal 16 6 3 2 3" xfId="55551"/>
    <cellStyle name="Normal 16 6 3 3" xfId="55552"/>
    <cellStyle name="Normal 16 6 3 3 2" xfId="55553"/>
    <cellStyle name="Normal 16 6 3 4" xfId="55554"/>
    <cellStyle name="Normal 16 6 3 5" xfId="55555"/>
    <cellStyle name="Normal 16 6 3 6" xfId="55556"/>
    <cellStyle name="Normal 16 6 3 7" xfId="55557"/>
    <cellStyle name="Normal 16 6 3 8" xfId="55558"/>
    <cellStyle name="Normal 16 6 4" xfId="55559"/>
    <cellStyle name="Normal 16 6 4 2" xfId="55560"/>
    <cellStyle name="Normal 16 6 4 2 2" xfId="55561"/>
    <cellStyle name="Normal 16 6 4 3" xfId="55562"/>
    <cellStyle name="Normal 16 6 5" xfId="55563"/>
    <cellStyle name="Normal 16 6 5 2" xfId="55564"/>
    <cellStyle name="Normal 16 6 6" xfId="55565"/>
    <cellStyle name="Normal 16 6 6 2" xfId="55566"/>
    <cellStyle name="Normal 16 6 7" xfId="55567"/>
    <cellStyle name="Normal 16 6 8" xfId="55568"/>
    <cellStyle name="Normal 16 6 9" xfId="55569"/>
    <cellStyle name="Normal 16 7" xfId="55570"/>
    <cellStyle name="Normal 16 7 2" xfId="55571"/>
    <cellStyle name="Normal 16 7 2 2" xfId="55572"/>
    <cellStyle name="Normal 16 7 2 2 2" xfId="55573"/>
    <cellStyle name="Normal 16 7 2 3" xfId="55574"/>
    <cellStyle name="Normal 16 7 3" xfId="55575"/>
    <cellStyle name="Normal 16 7 3 2" xfId="55576"/>
    <cellStyle name="Normal 16 7 4" xfId="55577"/>
    <cellStyle name="Normal 16 7 5" xfId="55578"/>
    <cellStyle name="Normal 16 7 6" xfId="55579"/>
    <cellStyle name="Normal 16 7 7" xfId="55580"/>
    <cellStyle name="Normal 16 7 8" xfId="55581"/>
    <cellStyle name="Normal 16 8" xfId="55582"/>
    <cellStyle name="Normal 16 8 2" xfId="55583"/>
    <cellStyle name="Normal 16 8 2 2" xfId="55584"/>
    <cellStyle name="Normal 16 8 2 2 2" xfId="55585"/>
    <cellStyle name="Normal 16 8 2 3" xfId="55586"/>
    <cellStyle name="Normal 16 8 3" xfId="55587"/>
    <cellStyle name="Normal 16 8 3 2" xfId="55588"/>
    <cellStyle name="Normal 16 8 4" xfId="55589"/>
    <cellStyle name="Normal 16 8 5" xfId="55590"/>
    <cellStyle name="Normal 16 8 6" xfId="55591"/>
    <cellStyle name="Normal 16 8 7" xfId="55592"/>
    <cellStyle name="Normal 16 8 8" xfId="55593"/>
    <cellStyle name="Normal 16 9" xfId="55594"/>
    <cellStyle name="Normal 16 9 2" xfId="55595"/>
    <cellStyle name="Normal 16 9 2 2" xfId="55596"/>
    <cellStyle name="Normal 16 9 2 2 2" xfId="55597"/>
    <cellStyle name="Normal 16 9 2 3" xfId="55598"/>
    <cellStyle name="Normal 16 9 3" xfId="55599"/>
    <cellStyle name="Normal 16 9 3 2" xfId="55600"/>
    <cellStyle name="Normal 16 9 4" xfId="55601"/>
    <cellStyle name="Normal 16 9 5" xfId="55602"/>
    <cellStyle name="Normal 17" xfId="55603"/>
    <cellStyle name="Normal 17 2" xfId="55604"/>
    <cellStyle name="Normal 17 3" xfId="55605"/>
    <cellStyle name="Normal 18" xfId="55606"/>
    <cellStyle name="Normal 18 2" xfId="55607"/>
    <cellStyle name="Normal 18 3" xfId="55608"/>
    <cellStyle name="Normal 18 4" xfId="55609"/>
    <cellStyle name="Normal 19" xfId="55610"/>
    <cellStyle name="Normal 19 2" xfId="55611"/>
    <cellStyle name="Normal 2" xfId="103"/>
    <cellStyle name="Normal 2 2" xfId="104"/>
    <cellStyle name="Normal 2 2 2" xfId="55613"/>
    <cellStyle name="Normal 2 2 2 2" xfId="55614"/>
    <cellStyle name="Normal 2 2 2 3" xfId="55615"/>
    <cellStyle name="Normal 2 2 3" xfId="55616"/>
    <cellStyle name="Normal 2 2 3 2" xfId="55617"/>
    <cellStyle name="Normal 2 2 4" xfId="55612"/>
    <cellStyle name="Normal 2 2_TBAL INPUT" xfId="55618"/>
    <cellStyle name="Normal 2 3" xfId="105"/>
    <cellStyle name="Normal 2 3 10" xfId="55620"/>
    <cellStyle name="Normal 2 3 10 2" xfId="55621"/>
    <cellStyle name="Normal 2 3 10 2 2" xfId="55622"/>
    <cellStyle name="Normal 2 3 10 2 2 2" xfId="55623"/>
    <cellStyle name="Normal 2 3 10 2 3" xfId="55624"/>
    <cellStyle name="Normal 2 3 10 3" xfId="55625"/>
    <cellStyle name="Normal 2 3 10 3 2" xfId="55626"/>
    <cellStyle name="Normal 2 3 10 4" xfId="55627"/>
    <cellStyle name="Normal 2 3 10 5" xfId="55628"/>
    <cellStyle name="Normal 2 3 10 6" xfId="55629"/>
    <cellStyle name="Normal 2 3 10 7" xfId="55630"/>
    <cellStyle name="Normal 2 3 10 8" xfId="55631"/>
    <cellStyle name="Normal 2 3 11" xfId="55632"/>
    <cellStyle name="Normal 2 3 11 2" xfId="55633"/>
    <cellStyle name="Normal 2 3 11 2 2" xfId="55634"/>
    <cellStyle name="Normal 2 3 11 2 2 2" xfId="55635"/>
    <cellStyle name="Normal 2 3 11 2 3" xfId="55636"/>
    <cellStyle name="Normal 2 3 11 3" xfId="55637"/>
    <cellStyle name="Normal 2 3 11 3 2" xfId="55638"/>
    <cellStyle name="Normal 2 3 11 4" xfId="55639"/>
    <cellStyle name="Normal 2 3 11 5" xfId="55640"/>
    <cellStyle name="Normal 2 3 12" xfId="55641"/>
    <cellStyle name="Normal 2 3 13" xfId="55642"/>
    <cellStyle name="Normal 2 3 13 2" xfId="55643"/>
    <cellStyle name="Normal 2 3 14" xfId="55644"/>
    <cellStyle name="Normal 2 3 15" xfId="55645"/>
    <cellStyle name="Normal 2 3 16" xfId="55646"/>
    <cellStyle name="Normal 2 3 17" xfId="55647"/>
    <cellStyle name="Normal 2 3 18" xfId="55619"/>
    <cellStyle name="Normal 2 3 2" xfId="106"/>
    <cellStyle name="Normal 2 3 2 10" xfId="55649"/>
    <cellStyle name="Normal 2 3 2 10 2" xfId="55650"/>
    <cellStyle name="Normal 2 3 2 10 2 2" xfId="55651"/>
    <cellStyle name="Normal 2 3 2 10 2 2 2" xfId="55652"/>
    <cellStyle name="Normal 2 3 2 10 2 3" xfId="55653"/>
    <cellStyle name="Normal 2 3 2 10 3" xfId="55654"/>
    <cellStyle name="Normal 2 3 2 10 3 2" xfId="55655"/>
    <cellStyle name="Normal 2 3 2 10 4" xfId="55656"/>
    <cellStyle name="Normal 2 3 2 10 5" xfId="55657"/>
    <cellStyle name="Normal 2 3 2 11" xfId="55658"/>
    <cellStyle name="Normal 2 3 2 11 2" xfId="55659"/>
    <cellStyle name="Normal 2 3 2 11 2 2" xfId="55660"/>
    <cellStyle name="Normal 2 3 2 11 2 2 2" xfId="55661"/>
    <cellStyle name="Normal 2 3 2 11 2 3" xfId="55662"/>
    <cellStyle name="Normal 2 3 2 11 3" xfId="55663"/>
    <cellStyle name="Normal 2 3 2 11 3 2" xfId="55664"/>
    <cellStyle name="Normal 2 3 2 11 4" xfId="55665"/>
    <cellStyle name="Normal 2 3 2 11 5" xfId="55666"/>
    <cellStyle name="Normal 2 3 2 12" xfId="55667"/>
    <cellStyle name="Normal 2 3 2 12 2" xfId="55668"/>
    <cellStyle name="Normal 2 3 2 12 2 2" xfId="55669"/>
    <cellStyle name="Normal 2 3 2 12 3" xfId="55670"/>
    <cellStyle name="Normal 2 3 2 12 4" xfId="55671"/>
    <cellStyle name="Normal 2 3 2 13" xfId="55672"/>
    <cellStyle name="Normal 2 3 2 13 2" xfId="55673"/>
    <cellStyle name="Normal 2 3 2 13 2 2" xfId="55674"/>
    <cellStyle name="Normal 2 3 2 13 3" xfId="55675"/>
    <cellStyle name="Normal 2 3 2 14" xfId="55676"/>
    <cellStyle name="Normal 2 3 2 14 2" xfId="55677"/>
    <cellStyle name="Normal 2 3 2 15" xfId="55678"/>
    <cellStyle name="Normal 2 3 2 15 2" xfId="55679"/>
    <cellStyle name="Normal 2 3 2 16" xfId="55680"/>
    <cellStyle name="Normal 2 3 2 17" xfId="55681"/>
    <cellStyle name="Normal 2 3 2 18" xfId="55682"/>
    <cellStyle name="Normal 2 3 2 19" xfId="55683"/>
    <cellStyle name="Normal 2 3 2 2" xfId="107"/>
    <cellStyle name="Normal 2 3 2 2 10" xfId="55685"/>
    <cellStyle name="Normal 2 3 2 2 10 2" xfId="55686"/>
    <cellStyle name="Normal 2 3 2 2 10 2 2" xfId="55687"/>
    <cellStyle name="Normal 2 3 2 2 10 2 2 2" xfId="55688"/>
    <cellStyle name="Normal 2 3 2 2 10 2 3" xfId="55689"/>
    <cellStyle name="Normal 2 3 2 2 10 3" xfId="55690"/>
    <cellStyle name="Normal 2 3 2 2 10 3 2" xfId="55691"/>
    <cellStyle name="Normal 2 3 2 2 10 4" xfId="55692"/>
    <cellStyle name="Normal 2 3 2 2 10 5" xfId="55693"/>
    <cellStyle name="Normal 2 3 2 2 11" xfId="55694"/>
    <cellStyle name="Normal 2 3 2 2 11 2" xfId="55695"/>
    <cellStyle name="Normal 2 3 2 2 11 2 2" xfId="55696"/>
    <cellStyle name="Normal 2 3 2 2 11 3" xfId="55697"/>
    <cellStyle name="Normal 2 3 2 2 11 4" xfId="55698"/>
    <cellStyle name="Normal 2 3 2 2 12" xfId="55699"/>
    <cellStyle name="Normal 2 3 2 2 12 2" xfId="55700"/>
    <cellStyle name="Normal 2 3 2 2 12 2 2" xfId="55701"/>
    <cellStyle name="Normal 2 3 2 2 12 3" xfId="55702"/>
    <cellStyle name="Normal 2 3 2 2 13" xfId="55703"/>
    <cellStyle name="Normal 2 3 2 2 13 2" xfId="55704"/>
    <cellStyle name="Normal 2 3 2 2 14" xfId="55705"/>
    <cellStyle name="Normal 2 3 2 2 14 2" xfId="55706"/>
    <cellStyle name="Normal 2 3 2 2 15" xfId="55707"/>
    <cellStyle name="Normal 2 3 2 2 16" xfId="55708"/>
    <cellStyle name="Normal 2 3 2 2 17" xfId="55709"/>
    <cellStyle name="Normal 2 3 2 2 18" xfId="55710"/>
    <cellStyle name="Normal 2 3 2 2 19" xfId="55711"/>
    <cellStyle name="Normal 2 3 2 2 2" xfId="55712"/>
    <cellStyle name="Normal 2 3 2 2 2 10" xfId="55713"/>
    <cellStyle name="Normal 2 3 2 2 2 10 2" xfId="55714"/>
    <cellStyle name="Normal 2 3 2 2 2 10 2 2" xfId="55715"/>
    <cellStyle name="Normal 2 3 2 2 2 10 3" xfId="55716"/>
    <cellStyle name="Normal 2 3 2 2 2 11" xfId="55717"/>
    <cellStyle name="Normal 2 3 2 2 2 11 2" xfId="55718"/>
    <cellStyle name="Normal 2 3 2 2 2 12" xfId="55719"/>
    <cellStyle name="Normal 2 3 2 2 2 12 2" xfId="55720"/>
    <cellStyle name="Normal 2 3 2 2 2 13" xfId="55721"/>
    <cellStyle name="Normal 2 3 2 2 2 14" xfId="55722"/>
    <cellStyle name="Normal 2 3 2 2 2 15" xfId="55723"/>
    <cellStyle name="Normal 2 3 2 2 2 16" xfId="55724"/>
    <cellStyle name="Normal 2 3 2 2 2 17" xfId="55725"/>
    <cellStyle name="Normal 2 3 2 2 2 18" xfId="55726"/>
    <cellStyle name="Normal 2 3 2 2 2 2" xfId="55727"/>
    <cellStyle name="Normal 2 3 2 2 2 2 10" xfId="55728"/>
    <cellStyle name="Normal 2 3 2 2 2 2 11" xfId="55729"/>
    <cellStyle name="Normal 2 3 2 2 2 2 12" xfId="55730"/>
    <cellStyle name="Normal 2 3 2 2 2 2 13" xfId="55731"/>
    <cellStyle name="Normal 2 3 2 2 2 2 14" xfId="55732"/>
    <cellStyle name="Normal 2 3 2 2 2 2 15" xfId="55733"/>
    <cellStyle name="Normal 2 3 2 2 2 2 2" xfId="55734"/>
    <cellStyle name="Normal 2 3 2 2 2 2 2 10" xfId="55735"/>
    <cellStyle name="Normal 2 3 2 2 2 2 2 11" xfId="55736"/>
    <cellStyle name="Normal 2 3 2 2 2 2 2 12" xfId="55737"/>
    <cellStyle name="Normal 2 3 2 2 2 2 2 2" xfId="55738"/>
    <cellStyle name="Normal 2 3 2 2 2 2 2 2 2" xfId="55739"/>
    <cellStyle name="Normal 2 3 2 2 2 2 2 2 2 2" xfId="55740"/>
    <cellStyle name="Normal 2 3 2 2 2 2 2 2 2 2 2" xfId="55741"/>
    <cellStyle name="Normal 2 3 2 2 2 2 2 2 2 3" xfId="55742"/>
    <cellStyle name="Normal 2 3 2 2 2 2 2 2 3" xfId="55743"/>
    <cellStyle name="Normal 2 3 2 2 2 2 2 2 3 2" xfId="55744"/>
    <cellStyle name="Normal 2 3 2 2 2 2 2 2 4" xfId="55745"/>
    <cellStyle name="Normal 2 3 2 2 2 2 2 2 5" xfId="55746"/>
    <cellStyle name="Normal 2 3 2 2 2 2 2 2 6" xfId="55747"/>
    <cellStyle name="Normal 2 3 2 2 2 2 2 2 7" xfId="55748"/>
    <cellStyle name="Normal 2 3 2 2 2 2 2 2 8" xfId="55749"/>
    <cellStyle name="Normal 2 3 2 2 2 2 2 3" xfId="55750"/>
    <cellStyle name="Normal 2 3 2 2 2 2 2 3 2" xfId="55751"/>
    <cellStyle name="Normal 2 3 2 2 2 2 2 3 2 2" xfId="55752"/>
    <cellStyle name="Normal 2 3 2 2 2 2 2 3 2 2 2" xfId="55753"/>
    <cellStyle name="Normal 2 3 2 2 2 2 2 3 2 3" xfId="55754"/>
    <cellStyle name="Normal 2 3 2 2 2 2 2 3 3" xfId="55755"/>
    <cellStyle name="Normal 2 3 2 2 2 2 2 3 3 2" xfId="55756"/>
    <cellStyle name="Normal 2 3 2 2 2 2 2 3 4" xfId="55757"/>
    <cellStyle name="Normal 2 3 2 2 2 2 2 3 5" xfId="55758"/>
    <cellStyle name="Normal 2 3 2 2 2 2 2 3 6" xfId="55759"/>
    <cellStyle name="Normal 2 3 2 2 2 2 2 3 7" xfId="55760"/>
    <cellStyle name="Normal 2 3 2 2 2 2 2 3 8" xfId="55761"/>
    <cellStyle name="Normal 2 3 2 2 2 2 2 4" xfId="55762"/>
    <cellStyle name="Normal 2 3 2 2 2 2 2 4 2" xfId="55763"/>
    <cellStyle name="Normal 2 3 2 2 2 2 2 4 2 2" xfId="55764"/>
    <cellStyle name="Normal 2 3 2 2 2 2 2 4 3" xfId="55765"/>
    <cellStyle name="Normal 2 3 2 2 2 2 2 5" xfId="55766"/>
    <cellStyle name="Normal 2 3 2 2 2 2 2 5 2" xfId="55767"/>
    <cellStyle name="Normal 2 3 2 2 2 2 2 6" xfId="55768"/>
    <cellStyle name="Normal 2 3 2 2 2 2 2 6 2" xfId="55769"/>
    <cellStyle name="Normal 2 3 2 2 2 2 2 7" xfId="55770"/>
    <cellStyle name="Normal 2 3 2 2 2 2 2 8" xfId="55771"/>
    <cellStyle name="Normal 2 3 2 2 2 2 2 9" xfId="55772"/>
    <cellStyle name="Normal 2 3 2 2 2 2 3" xfId="55773"/>
    <cellStyle name="Normal 2 3 2 2 2 2 3 10" xfId="55774"/>
    <cellStyle name="Normal 2 3 2 2 2 2 3 11" xfId="55775"/>
    <cellStyle name="Normal 2 3 2 2 2 2 3 12" xfId="55776"/>
    <cellStyle name="Normal 2 3 2 2 2 2 3 2" xfId="55777"/>
    <cellStyle name="Normal 2 3 2 2 2 2 3 2 2" xfId="55778"/>
    <cellStyle name="Normal 2 3 2 2 2 2 3 2 2 2" xfId="55779"/>
    <cellStyle name="Normal 2 3 2 2 2 2 3 2 2 2 2" xfId="55780"/>
    <cellStyle name="Normal 2 3 2 2 2 2 3 2 2 3" xfId="55781"/>
    <cellStyle name="Normal 2 3 2 2 2 2 3 2 3" xfId="55782"/>
    <cellStyle name="Normal 2 3 2 2 2 2 3 2 3 2" xfId="55783"/>
    <cellStyle name="Normal 2 3 2 2 2 2 3 2 4" xfId="55784"/>
    <cellStyle name="Normal 2 3 2 2 2 2 3 2 5" xfId="55785"/>
    <cellStyle name="Normal 2 3 2 2 2 2 3 2 6" xfId="55786"/>
    <cellStyle name="Normal 2 3 2 2 2 2 3 2 7" xfId="55787"/>
    <cellStyle name="Normal 2 3 2 2 2 2 3 2 8" xfId="55788"/>
    <cellStyle name="Normal 2 3 2 2 2 2 3 3" xfId="55789"/>
    <cellStyle name="Normal 2 3 2 2 2 2 3 3 2" xfId="55790"/>
    <cellStyle name="Normal 2 3 2 2 2 2 3 3 2 2" xfId="55791"/>
    <cellStyle name="Normal 2 3 2 2 2 2 3 3 2 2 2" xfId="55792"/>
    <cellStyle name="Normal 2 3 2 2 2 2 3 3 2 3" xfId="55793"/>
    <cellStyle name="Normal 2 3 2 2 2 2 3 3 3" xfId="55794"/>
    <cellStyle name="Normal 2 3 2 2 2 2 3 3 3 2" xfId="55795"/>
    <cellStyle name="Normal 2 3 2 2 2 2 3 3 4" xfId="55796"/>
    <cellStyle name="Normal 2 3 2 2 2 2 3 3 5" xfId="55797"/>
    <cellStyle name="Normal 2 3 2 2 2 2 3 3 6" xfId="55798"/>
    <cellStyle name="Normal 2 3 2 2 2 2 3 3 7" xfId="55799"/>
    <cellStyle name="Normal 2 3 2 2 2 2 3 3 8" xfId="55800"/>
    <cellStyle name="Normal 2 3 2 2 2 2 3 4" xfId="55801"/>
    <cellStyle name="Normal 2 3 2 2 2 2 3 4 2" xfId="55802"/>
    <cellStyle name="Normal 2 3 2 2 2 2 3 4 2 2" xfId="55803"/>
    <cellStyle name="Normal 2 3 2 2 2 2 3 4 3" xfId="55804"/>
    <cellStyle name="Normal 2 3 2 2 2 2 3 5" xfId="55805"/>
    <cellStyle name="Normal 2 3 2 2 2 2 3 5 2" xfId="55806"/>
    <cellStyle name="Normal 2 3 2 2 2 2 3 6" xfId="55807"/>
    <cellStyle name="Normal 2 3 2 2 2 2 3 6 2" xfId="55808"/>
    <cellStyle name="Normal 2 3 2 2 2 2 3 7" xfId="55809"/>
    <cellStyle name="Normal 2 3 2 2 2 2 3 8" xfId="55810"/>
    <cellStyle name="Normal 2 3 2 2 2 2 3 9" xfId="55811"/>
    <cellStyle name="Normal 2 3 2 2 2 2 4" xfId="55812"/>
    <cellStyle name="Normal 2 3 2 2 2 2 4 10" xfId="55813"/>
    <cellStyle name="Normal 2 3 2 2 2 2 4 11" xfId="55814"/>
    <cellStyle name="Normal 2 3 2 2 2 2 4 12" xfId="55815"/>
    <cellStyle name="Normal 2 3 2 2 2 2 4 2" xfId="55816"/>
    <cellStyle name="Normal 2 3 2 2 2 2 4 2 2" xfId="55817"/>
    <cellStyle name="Normal 2 3 2 2 2 2 4 2 2 2" xfId="55818"/>
    <cellStyle name="Normal 2 3 2 2 2 2 4 2 2 2 2" xfId="55819"/>
    <cellStyle name="Normal 2 3 2 2 2 2 4 2 2 3" xfId="55820"/>
    <cellStyle name="Normal 2 3 2 2 2 2 4 2 3" xfId="55821"/>
    <cellStyle name="Normal 2 3 2 2 2 2 4 2 3 2" xfId="55822"/>
    <cellStyle name="Normal 2 3 2 2 2 2 4 2 4" xfId="55823"/>
    <cellStyle name="Normal 2 3 2 2 2 2 4 2 5" xfId="55824"/>
    <cellStyle name="Normal 2 3 2 2 2 2 4 2 6" xfId="55825"/>
    <cellStyle name="Normal 2 3 2 2 2 2 4 2 7" xfId="55826"/>
    <cellStyle name="Normal 2 3 2 2 2 2 4 2 8" xfId="55827"/>
    <cellStyle name="Normal 2 3 2 2 2 2 4 3" xfId="55828"/>
    <cellStyle name="Normal 2 3 2 2 2 2 4 3 2" xfId="55829"/>
    <cellStyle name="Normal 2 3 2 2 2 2 4 3 2 2" xfId="55830"/>
    <cellStyle name="Normal 2 3 2 2 2 2 4 3 2 2 2" xfId="55831"/>
    <cellStyle name="Normal 2 3 2 2 2 2 4 3 2 3" xfId="55832"/>
    <cellStyle name="Normal 2 3 2 2 2 2 4 3 3" xfId="55833"/>
    <cellStyle name="Normal 2 3 2 2 2 2 4 3 3 2" xfId="55834"/>
    <cellStyle name="Normal 2 3 2 2 2 2 4 3 4" xfId="55835"/>
    <cellStyle name="Normal 2 3 2 2 2 2 4 3 5" xfId="55836"/>
    <cellStyle name="Normal 2 3 2 2 2 2 4 3 6" xfId="55837"/>
    <cellStyle name="Normal 2 3 2 2 2 2 4 3 7" xfId="55838"/>
    <cellStyle name="Normal 2 3 2 2 2 2 4 3 8" xfId="55839"/>
    <cellStyle name="Normal 2 3 2 2 2 2 4 4" xfId="55840"/>
    <cellStyle name="Normal 2 3 2 2 2 2 4 4 2" xfId="55841"/>
    <cellStyle name="Normal 2 3 2 2 2 2 4 4 2 2" xfId="55842"/>
    <cellStyle name="Normal 2 3 2 2 2 2 4 4 3" xfId="55843"/>
    <cellStyle name="Normal 2 3 2 2 2 2 4 5" xfId="55844"/>
    <cellStyle name="Normal 2 3 2 2 2 2 4 5 2" xfId="55845"/>
    <cellStyle name="Normal 2 3 2 2 2 2 4 6" xfId="55846"/>
    <cellStyle name="Normal 2 3 2 2 2 2 4 6 2" xfId="55847"/>
    <cellStyle name="Normal 2 3 2 2 2 2 4 7" xfId="55848"/>
    <cellStyle name="Normal 2 3 2 2 2 2 4 8" xfId="55849"/>
    <cellStyle name="Normal 2 3 2 2 2 2 4 9" xfId="55850"/>
    <cellStyle name="Normal 2 3 2 2 2 2 5" xfId="55851"/>
    <cellStyle name="Normal 2 3 2 2 2 2 5 2" xfId="55852"/>
    <cellStyle name="Normal 2 3 2 2 2 2 5 2 2" xfId="55853"/>
    <cellStyle name="Normal 2 3 2 2 2 2 5 2 2 2" xfId="55854"/>
    <cellStyle name="Normal 2 3 2 2 2 2 5 2 3" xfId="55855"/>
    <cellStyle name="Normal 2 3 2 2 2 2 5 3" xfId="55856"/>
    <cellStyle name="Normal 2 3 2 2 2 2 5 3 2" xfId="55857"/>
    <cellStyle name="Normal 2 3 2 2 2 2 5 4" xfId="55858"/>
    <cellStyle name="Normal 2 3 2 2 2 2 5 5" xfId="55859"/>
    <cellStyle name="Normal 2 3 2 2 2 2 5 6" xfId="55860"/>
    <cellStyle name="Normal 2 3 2 2 2 2 5 7" xfId="55861"/>
    <cellStyle name="Normal 2 3 2 2 2 2 5 8" xfId="55862"/>
    <cellStyle name="Normal 2 3 2 2 2 2 6" xfId="55863"/>
    <cellStyle name="Normal 2 3 2 2 2 2 6 2" xfId="55864"/>
    <cellStyle name="Normal 2 3 2 2 2 2 6 2 2" xfId="55865"/>
    <cellStyle name="Normal 2 3 2 2 2 2 6 2 2 2" xfId="55866"/>
    <cellStyle name="Normal 2 3 2 2 2 2 6 2 3" xfId="55867"/>
    <cellStyle name="Normal 2 3 2 2 2 2 6 3" xfId="55868"/>
    <cellStyle name="Normal 2 3 2 2 2 2 6 3 2" xfId="55869"/>
    <cellStyle name="Normal 2 3 2 2 2 2 6 4" xfId="55870"/>
    <cellStyle name="Normal 2 3 2 2 2 2 6 5" xfId="55871"/>
    <cellStyle name="Normal 2 3 2 2 2 2 6 6" xfId="55872"/>
    <cellStyle name="Normal 2 3 2 2 2 2 6 7" xfId="55873"/>
    <cellStyle name="Normal 2 3 2 2 2 2 6 8" xfId="55874"/>
    <cellStyle name="Normal 2 3 2 2 2 2 7" xfId="55875"/>
    <cellStyle name="Normal 2 3 2 2 2 2 7 2" xfId="55876"/>
    <cellStyle name="Normal 2 3 2 2 2 2 7 2 2" xfId="55877"/>
    <cellStyle name="Normal 2 3 2 2 2 2 7 3" xfId="55878"/>
    <cellStyle name="Normal 2 3 2 2 2 2 8" xfId="55879"/>
    <cellStyle name="Normal 2 3 2 2 2 2 8 2" xfId="55880"/>
    <cellStyle name="Normal 2 3 2 2 2 2 9" xfId="55881"/>
    <cellStyle name="Normal 2 3 2 2 2 2 9 2" xfId="55882"/>
    <cellStyle name="Normal 2 3 2 2 2 3" xfId="55883"/>
    <cellStyle name="Normal 2 3 2 2 2 3 10" xfId="55884"/>
    <cellStyle name="Normal 2 3 2 2 2 3 11" xfId="55885"/>
    <cellStyle name="Normal 2 3 2 2 2 3 12" xfId="55886"/>
    <cellStyle name="Normal 2 3 2 2 2 3 2" xfId="55887"/>
    <cellStyle name="Normal 2 3 2 2 2 3 2 2" xfId="55888"/>
    <cellStyle name="Normal 2 3 2 2 2 3 2 2 2" xfId="55889"/>
    <cellStyle name="Normal 2 3 2 2 2 3 2 2 2 2" xfId="55890"/>
    <cellStyle name="Normal 2 3 2 2 2 3 2 2 3" xfId="55891"/>
    <cellStyle name="Normal 2 3 2 2 2 3 2 3" xfId="55892"/>
    <cellStyle name="Normal 2 3 2 2 2 3 2 3 2" xfId="55893"/>
    <cellStyle name="Normal 2 3 2 2 2 3 2 4" xfId="55894"/>
    <cellStyle name="Normal 2 3 2 2 2 3 2 5" xfId="55895"/>
    <cellStyle name="Normal 2 3 2 2 2 3 2 6" xfId="55896"/>
    <cellStyle name="Normal 2 3 2 2 2 3 2 7" xfId="55897"/>
    <cellStyle name="Normal 2 3 2 2 2 3 2 8" xfId="55898"/>
    <cellStyle name="Normal 2 3 2 2 2 3 3" xfId="55899"/>
    <cellStyle name="Normal 2 3 2 2 2 3 3 2" xfId="55900"/>
    <cellStyle name="Normal 2 3 2 2 2 3 3 2 2" xfId="55901"/>
    <cellStyle name="Normal 2 3 2 2 2 3 3 2 2 2" xfId="55902"/>
    <cellStyle name="Normal 2 3 2 2 2 3 3 2 3" xfId="55903"/>
    <cellStyle name="Normal 2 3 2 2 2 3 3 3" xfId="55904"/>
    <cellStyle name="Normal 2 3 2 2 2 3 3 3 2" xfId="55905"/>
    <cellStyle name="Normal 2 3 2 2 2 3 3 4" xfId="55906"/>
    <cellStyle name="Normal 2 3 2 2 2 3 3 5" xfId="55907"/>
    <cellStyle name="Normal 2 3 2 2 2 3 3 6" xfId="55908"/>
    <cellStyle name="Normal 2 3 2 2 2 3 3 7" xfId="55909"/>
    <cellStyle name="Normal 2 3 2 2 2 3 3 8" xfId="55910"/>
    <cellStyle name="Normal 2 3 2 2 2 3 4" xfId="55911"/>
    <cellStyle name="Normal 2 3 2 2 2 3 4 2" xfId="55912"/>
    <cellStyle name="Normal 2 3 2 2 2 3 4 2 2" xfId="55913"/>
    <cellStyle name="Normal 2 3 2 2 2 3 4 3" xfId="55914"/>
    <cellStyle name="Normal 2 3 2 2 2 3 5" xfId="55915"/>
    <cellStyle name="Normal 2 3 2 2 2 3 5 2" xfId="55916"/>
    <cellStyle name="Normal 2 3 2 2 2 3 6" xfId="55917"/>
    <cellStyle name="Normal 2 3 2 2 2 3 6 2" xfId="55918"/>
    <cellStyle name="Normal 2 3 2 2 2 3 7" xfId="55919"/>
    <cellStyle name="Normal 2 3 2 2 2 3 8" xfId="55920"/>
    <cellStyle name="Normal 2 3 2 2 2 3 9" xfId="55921"/>
    <cellStyle name="Normal 2 3 2 2 2 4" xfId="55922"/>
    <cellStyle name="Normal 2 3 2 2 2 4 10" xfId="55923"/>
    <cellStyle name="Normal 2 3 2 2 2 4 11" xfId="55924"/>
    <cellStyle name="Normal 2 3 2 2 2 4 12" xfId="55925"/>
    <cellStyle name="Normal 2 3 2 2 2 4 2" xfId="55926"/>
    <cellStyle name="Normal 2 3 2 2 2 4 2 2" xfId="55927"/>
    <cellStyle name="Normal 2 3 2 2 2 4 2 2 2" xfId="55928"/>
    <cellStyle name="Normal 2 3 2 2 2 4 2 2 2 2" xfId="55929"/>
    <cellStyle name="Normal 2 3 2 2 2 4 2 2 3" xfId="55930"/>
    <cellStyle name="Normal 2 3 2 2 2 4 2 3" xfId="55931"/>
    <cellStyle name="Normal 2 3 2 2 2 4 2 3 2" xfId="55932"/>
    <cellStyle name="Normal 2 3 2 2 2 4 2 4" xfId="55933"/>
    <cellStyle name="Normal 2 3 2 2 2 4 2 5" xfId="55934"/>
    <cellStyle name="Normal 2 3 2 2 2 4 2 6" xfId="55935"/>
    <cellStyle name="Normal 2 3 2 2 2 4 2 7" xfId="55936"/>
    <cellStyle name="Normal 2 3 2 2 2 4 2 8" xfId="55937"/>
    <cellStyle name="Normal 2 3 2 2 2 4 3" xfId="55938"/>
    <cellStyle name="Normal 2 3 2 2 2 4 3 2" xfId="55939"/>
    <cellStyle name="Normal 2 3 2 2 2 4 3 2 2" xfId="55940"/>
    <cellStyle name="Normal 2 3 2 2 2 4 3 2 2 2" xfId="55941"/>
    <cellStyle name="Normal 2 3 2 2 2 4 3 2 3" xfId="55942"/>
    <cellStyle name="Normal 2 3 2 2 2 4 3 3" xfId="55943"/>
    <cellStyle name="Normal 2 3 2 2 2 4 3 3 2" xfId="55944"/>
    <cellStyle name="Normal 2 3 2 2 2 4 3 4" xfId="55945"/>
    <cellStyle name="Normal 2 3 2 2 2 4 3 5" xfId="55946"/>
    <cellStyle name="Normal 2 3 2 2 2 4 3 6" xfId="55947"/>
    <cellStyle name="Normal 2 3 2 2 2 4 3 7" xfId="55948"/>
    <cellStyle name="Normal 2 3 2 2 2 4 3 8" xfId="55949"/>
    <cellStyle name="Normal 2 3 2 2 2 4 4" xfId="55950"/>
    <cellStyle name="Normal 2 3 2 2 2 4 4 2" xfId="55951"/>
    <cellStyle name="Normal 2 3 2 2 2 4 4 2 2" xfId="55952"/>
    <cellStyle name="Normal 2 3 2 2 2 4 4 3" xfId="55953"/>
    <cellStyle name="Normal 2 3 2 2 2 4 5" xfId="55954"/>
    <cellStyle name="Normal 2 3 2 2 2 4 5 2" xfId="55955"/>
    <cellStyle name="Normal 2 3 2 2 2 4 6" xfId="55956"/>
    <cellStyle name="Normal 2 3 2 2 2 4 6 2" xfId="55957"/>
    <cellStyle name="Normal 2 3 2 2 2 4 7" xfId="55958"/>
    <cellStyle name="Normal 2 3 2 2 2 4 8" xfId="55959"/>
    <cellStyle name="Normal 2 3 2 2 2 4 9" xfId="55960"/>
    <cellStyle name="Normal 2 3 2 2 2 5" xfId="55961"/>
    <cellStyle name="Normal 2 3 2 2 2 5 10" xfId="55962"/>
    <cellStyle name="Normal 2 3 2 2 2 5 11" xfId="55963"/>
    <cellStyle name="Normal 2 3 2 2 2 5 12" xfId="55964"/>
    <cellStyle name="Normal 2 3 2 2 2 5 2" xfId="55965"/>
    <cellStyle name="Normal 2 3 2 2 2 5 2 2" xfId="55966"/>
    <cellStyle name="Normal 2 3 2 2 2 5 2 2 2" xfId="55967"/>
    <cellStyle name="Normal 2 3 2 2 2 5 2 2 2 2" xfId="55968"/>
    <cellStyle name="Normal 2 3 2 2 2 5 2 2 3" xfId="55969"/>
    <cellStyle name="Normal 2 3 2 2 2 5 2 3" xfId="55970"/>
    <cellStyle name="Normal 2 3 2 2 2 5 2 3 2" xfId="55971"/>
    <cellStyle name="Normal 2 3 2 2 2 5 2 4" xfId="55972"/>
    <cellStyle name="Normal 2 3 2 2 2 5 2 5" xfId="55973"/>
    <cellStyle name="Normal 2 3 2 2 2 5 2 6" xfId="55974"/>
    <cellStyle name="Normal 2 3 2 2 2 5 2 7" xfId="55975"/>
    <cellStyle name="Normal 2 3 2 2 2 5 2 8" xfId="55976"/>
    <cellStyle name="Normal 2 3 2 2 2 5 3" xfId="55977"/>
    <cellStyle name="Normal 2 3 2 2 2 5 3 2" xfId="55978"/>
    <cellStyle name="Normal 2 3 2 2 2 5 3 2 2" xfId="55979"/>
    <cellStyle name="Normal 2 3 2 2 2 5 3 2 2 2" xfId="55980"/>
    <cellStyle name="Normal 2 3 2 2 2 5 3 2 3" xfId="55981"/>
    <cellStyle name="Normal 2 3 2 2 2 5 3 3" xfId="55982"/>
    <cellStyle name="Normal 2 3 2 2 2 5 3 3 2" xfId="55983"/>
    <cellStyle name="Normal 2 3 2 2 2 5 3 4" xfId="55984"/>
    <cellStyle name="Normal 2 3 2 2 2 5 3 5" xfId="55985"/>
    <cellStyle name="Normal 2 3 2 2 2 5 3 6" xfId="55986"/>
    <cellStyle name="Normal 2 3 2 2 2 5 3 7" xfId="55987"/>
    <cellStyle name="Normal 2 3 2 2 2 5 3 8" xfId="55988"/>
    <cellStyle name="Normal 2 3 2 2 2 5 4" xfId="55989"/>
    <cellStyle name="Normal 2 3 2 2 2 5 4 2" xfId="55990"/>
    <cellStyle name="Normal 2 3 2 2 2 5 4 2 2" xfId="55991"/>
    <cellStyle name="Normal 2 3 2 2 2 5 4 3" xfId="55992"/>
    <cellStyle name="Normal 2 3 2 2 2 5 5" xfId="55993"/>
    <cellStyle name="Normal 2 3 2 2 2 5 5 2" xfId="55994"/>
    <cellStyle name="Normal 2 3 2 2 2 5 6" xfId="55995"/>
    <cellStyle name="Normal 2 3 2 2 2 5 6 2" xfId="55996"/>
    <cellStyle name="Normal 2 3 2 2 2 5 7" xfId="55997"/>
    <cellStyle name="Normal 2 3 2 2 2 5 8" xfId="55998"/>
    <cellStyle name="Normal 2 3 2 2 2 5 9" xfId="55999"/>
    <cellStyle name="Normal 2 3 2 2 2 6" xfId="56000"/>
    <cellStyle name="Normal 2 3 2 2 2 6 2" xfId="56001"/>
    <cellStyle name="Normal 2 3 2 2 2 6 2 2" xfId="56002"/>
    <cellStyle name="Normal 2 3 2 2 2 6 2 2 2" xfId="56003"/>
    <cellStyle name="Normal 2 3 2 2 2 6 2 3" xfId="56004"/>
    <cellStyle name="Normal 2 3 2 2 2 6 3" xfId="56005"/>
    <cellStyle name="Normal 2 3 2 2 2 6 3 2" xfId="56006"/>
    <cellStyle name="Normal 2 3 2 2 2 6 4" xfId="56007"/>
    <cellStyle name="Normal 2 3 2 2 2 6 5" xfId="56008"/>
    <cellStyle name="Normal 2 3 2 2 2 6 6" xfId="56009"/>
    <cellStyle name="Normal 2 3 2 2 2 6 7" xfId="56010"/>
    <cellStyle name="Normal 2 3 2 2 2 6 8" xfId="56011"/>
    <cellStyle name="Normal 2 3 2 2 2 7" xfId="56012"/>
    <cellStyle name="Normal 2 3 2 2 2 7 2" xfId="56013"/>
    <cellStyle name="Normal 2 3 2 2 2 7 2 2" xfId="56014"/>
    <cellStyle name="Normal 2 3 2 2 2 7 2 2 2" xfId="56015"/>
    <cellStyle name="Normal 2 3 2 2 2 7 2 3" xfId="56016"/>
    <cellStyle name="Normal 2 3 2 2 2 7 3" xfId="56017"/>
    <cellStyle name="Normal 2 3 2 2 2 7 3 2" xfId="56018"/>
    <cellStyle name="Normal 2 3 2 2 2 7 4" xfId="56019"/>
    <cellStyle name="Normal 2 3 2 2 2 7 5" xfId="56020"/>
    <cellStyle name="Normal 2 3 2 2 2 7 6" xfId="56021"/>
    <cellStyle name="Normal 2 3 2 2 2 7 7" xfId="56022"/>
    <cellStyle name="Normal 2 3 2 2 2 7 8" xfId="56023"/>
    <cellStyle name="Normal 2 3 2 2 2 8" xfId="56024"/>
    <cellStyle name="Normal 2 3 2 2 2 8 2" xfId="56025"/>
    <cellStyle name="Normal 2 3 2 2 2 8 2 2" xfId="56026"/>
    <cellStyle name="Normal 2 3 2 2 2 8 2 2 2" xfId="56027"/>
    <cellStyle name="Normal 2 3 2 2 2 8 2 3" xfId="56028"/>
    <cellStyle name="Normal 2 3 2 2 2 8 3" xfId="56029"/>
    <cellStyle name="Normal 2 3 2 2 2 8 3 2" xfId="56030"/>
    <cellStyle name="Normal 2 3 2 2 2 8 4" xfId="56031"/>
    <cellStyle name="Normal 2 3 2 2 2 8 5" xfId="56032"/>
    <cellStyle name="Normal 2 3 2 2 2 9" xfId="56033"/>
    <cellStyle name="Normal 2 3 2 2 2 9 2" xfId="56034"/>
    <cellStyle name="Normal 2 3 2 2 2 9 2 2" xfId="56035"/>
    <cellStyle name="Normal 2 3 2 2 2 9 2 2 2" xfId="56036"/>
    <cellStyle name="Normal 2 3 2 2 2 9 2 3" xfId="56037"/>
    <cellStyle name="Normal 2 3 2 2 2 9 3" xfId="56038"/>
    <cellStyle name="Normal 2 3 2 2 2 9 3 2" xfId="56039"/>
    <cellStyle name="Normal 2 3 2 2 2 9 4" xfId="56040"/>
    <cellStyle name="Normal 2 3 2 2 2 9 5" xfId="56041"/>
    <cellStyle name="Normal 2 3 2 2 20" xfId="56042"/>
    <cellStyle name="Normal 2 3 2 2 21" xfId="55684"/>
    <cellStyle name="Normal 2 3 2 2 3" xfId="56043"/>
    <cellStyle name="Normal 2 3 2 2 3 10" xfId="56044"/>
    <cellStyle name="Normal 2 3 2 2 3 11" xfId="56045"/>
    <cellStyle name="Normal 2 3 2 2 3 12" xfId="56046"/>
    <cellStyle name="Normal 2 3 2 2 3 13" xfId="56047"/>
    <cellStyle name="Normal 2 3 2 2 3 14" xfId="56048"/>
    <cellStyle name="Normal 2 3 2 2 3 15" xfId="56049"/>
    <cellStyle name="Normal 2 3 2 2 3 2" xfId="56050"/>
    <cellStyle name="Normal 2 3 2 2 3 2 10" xfId="56051"/>
    <cellStyle name="Normal 2 3 2 2 3 2 11" xfId="56052"/>
    <cellStyle name="Normal 2 3 2 2 3 2 12" xfId="56053"/>
    <cellStyle name="Normal 2 3 2 2 3 2 2" xfId="56054"/>
    <cellStyle name="Normal 2 3 2 2 3 2 2 2" xfId="56055"/>
    <cellStyle name="Normal 2 3 2 2 3 2 2 2 2" xfId="56056"/>
    <cellStyle name="Normal 2 3 2 2 3 2 2 2 2 2" xfId="56057"/>
    <cellStyle name="Normal 2 3 2 2 3 2 2 2 3" xfId="56058"/>
    <cellStyle name="Normal 2 3 2 2 3 2 2 3" xfId="56059"/>
    <cellStyle name="Normal 2 3 2 2 3 2 2 3 2" xfId="56060"/>
    <cellStyle name="Normal 2 3 2 2 3 2 2 4" xfId="56061"/>
    <cellStyle name="Normal 2 3 2 2 3 2 2 5" xfId="56062"/>
    <cellStyle name="Normal 2 3 2 2 3 2 2 6" xfId="56063"/>
    <cellStyle name="Normal 2 3 2 2 3 2 2 7" xfId="56064"/>
    <cellStyle name="Normal 2 3 2 2 3 2 2 8" xfId="56065"/>
    <cellStyle name="Normal 2 3 2 2 3 2 3" xfId="56066"/>
    <cellStyle name="Normal 2 3 2 2 3 2 3 2" xfId="56067"/>
    <cellStyle name="Normal 2 3 2 2 3 2 3 2 2" xfId="56068"/>
    <cellStyle name="Normal 2 3 2 2 3 2 3 2 2 2" xfId="56069"/>
    <cellStyle name="Normal 2 3 2 2 3 2 3 2 3" xfId="56070"/>
    <cellStyle name="Normal 2 3 2 2 3 2 3 3" xfId="56071"/>
    <cellStyle name="Normal 2 3 2 2 3 2 3 3 2" xfId="56072"/>
    <cellStyle name="Normal 2 3 2 2 3 2 3 4" xfId="56073"/>
    <cellStyle name="Normal 2 3 2 2 3 2 3 5" xfId="56074"/>
    <cellStyle name="Normal 2 3 2 2 3 2 3 6" xfId="56075"/>
    <cellStyle name="Normal 2 3 2 2 3 2 3 7" xfId="56076"/>
    <cellStyle name="Normal 2 3 2 2 3 2 3 8" xfId="56077"/>
    <cellStyle name="Normal 2 3 2 2 3 2 4" xfId="56078"/>
    <cellStyle name="Normal 2 3 2 2 3 2 4 2" xfId="56079"/>
    <cellStyle name="Normal 2 3 2 2 3 2 4 2 2" xfId="56080"/>
    <cellStyle name="Normal 2 3 2 2 3 2 4 3" xfId="56081"/>
    <cellStyle name="Normal 2 3 2 2 3 2 5" xfId="56082"/>
    <cellStyle name="Normal 2 3 2 2 3 2 5 2" xfId="56083"/>
    <cellStyle name="Normal 2 3 2 2 3 2 6" xfId="56084"/>
    <cellStyle name="Normal 2 3 2 2 3 2 6 2" xfId="56085"/>
    <cellStyle name="Normal 2 3 2 2 3 2 7" xfId="56086"/>
    <cellStyle name="Normal 2 3 2 2 3 2 8" xfId="56087"/>
    <cellStyle name="Normal 2 3 2 2 3 2 9" xfId="56088"/>
    <cellStyle name="Normal 2 3 2 2 3 3" xfId="56089"/>
    <cellStyle name="Normal 2 3 2 2 3 3 10" xfId="56090"/>
    <cellStyle name="Normal 2 3 2 2 3 3 11" xfId="56091"/>
    <cellStyle name="Normal 2 3 2 2 3 3 12" xfId="56092"/>
    <cellStyle name="Normal 2 3 2 2 3 3 2" xfId="56093"/>
    <cellStyle name="Normal 2 3 2 2 3 3 2 2" xfId="56094"/>
    <cellStyle name="Normal 2 3 2 2 3 3 2 2 2" xfId="56095"/>
    <cellStyle name="Normal 2 3 2 2 3 3 2 2 2 2" xfId="56096"/>
    <cellStyle name="Normal 2 3 2 2 3 3 2 2 3" xfId="56097"/>
    <cellStyle name="Normal 2 3 2 2 3 3 2 3" xfId="56098"/>
    <cellStyle name="Normal 2 3 2 2 3 3 2 3 2" xfId="56099"/>
    <cellStyle name="Normal 2 3 2 2 3 3 2 4" xfId="56100"/>
    <cellStyle name="Normal 2 3 2 2 3 3 2 5" xfId="56101"/>
    <cellStyle name="Normal 2 3 2 2 3 3 2 6" xfId="56102"/>
    <cellStyle name="Normal 2 3 2 2 3 3 2 7" xfId="56103"/>
    <cellStyle name="Normal 2 3 2 2 3 3 2 8" xfId="56104"/>
    <cellStyle name="Normal 2 3 2 2 3 3 3" xfId="56105"/>
    <cellStyle name="Normal 2 3 2 2 3 3 3 2" xfId="56106"/>
    <cellStyle name="Normal 2 3 2 2 3 3 3 2 2" xfId="56107"/>
    <cellStyle name="Normal 2 3 2 2 3 3 3 2 2 2" xfId="56108"/>
    <cellStyle name="Normal 2 3 2 2 3 3 3 2 3" xfId="56109"/>
    <cellStyle name="Normal 2 3 2 2 3 3 3 3" xfId="56110"/>
    <cellStyle name="Normal 2 3 2 2 3 3 3 3 2" xfId="56111"/>
    <cellStyle name="Normal 2 3 2 2 3 3 3 4" xfId="56112"/>
    <cellStyle name="Normal 2 3 2 2 3 3 3 5" xfId="56113"/>
    <cellStyle name="Normal 2 3 2 2 3 3 3 6" xfId="56114"/>
    <cellStyle name="Normal 2 3 2 2 3 3 3 7" xfId="56115"/>
    <cellStyle name="Normal 2 3 2 2 3 3 3 8" xfId="56116"/>
    <cellStyle name="Normal 2 3 2 2 3 3 4" xfId="56117"/>
    <cellStyle name="Normal 2 3 2 2 3 3 4 2" xfId="56118"/>
    <cellStyle name="Normal 2 3 2 2 3 3 4 2 2" xfId="56119"/>
    <cellStyle name="Normal 2 3 2 2 3 3 4 3" xfId="56120"/>
    <cellStyle name="Normal 2 3 2 2 3 3 5" xfId="56121"/>
    <cellStyle name="Normal 2 3 2 2 3 3 5 2" xfId="56122"/>
    <cellStyle name="Normal 2 3 2 2 3 3 6" xfId="56123"/>
    <cellStyle name="Normal 2 3 2 2 3 3 6 2" xfId="56124"/>
    <cellStyle name="Normal 2 3 2 2 3 3 7" xfId="56125"/>
    <cellStyle name="Normal 2 3 2 2 3 3 8" xfId="56126"/>
    <cellStyle name="Normal 2 3 2 2 3 3 9" xfId="56127"/>
    <cellStyle name="Normal 2 3 2 2 3 4" xfId="56128"/>
    <cellStyle name="Normal 2 3 2 2 3 4 10" xfId="56129"/>
    <cellStyle name="Normal 2 3 2 2 3 4 11" xfId="56130"/>
    <cellStyle name="Normal 2 3 2 2 3 4 12" xfId="56131"/>
    <cellStyle name="Normal 2 3 2 2 3 4 2" xfId="56132"/>
    <cellStyle name="Normal 2 3 2 2 3 4 2 2" xfId="56133"/>
    <cellStyle name="Normal 2 3 2 2 3 4 2 2 2" xfId="56134"/>
    <cellStyle name="Normal 2 3 2 2 3 4 2 2 2 2" xfId="56135"/>
    <cellStyle name="Normal 2 3 2 2 3 4 2 2 3" xfId="56136"/>
    <cellStyle name="Normal 2 3 2 2 3 4 2 3" xfId="56137"/>
    <cellStyle name="Normal 2 3 2 2 3 4 2 3 2" xfId="56138"/>
    <cellStyle name="Normal 2 3 2 2 3 4 2 4" xfId="56139"/>
    <cellStyle name="Normal 2 3 2 2 3 4 2 5" xfId="56140"/>
    <cellStyle name="Normal 2 3 2 2 3 4 2 6" xfId="56141"/>
    <cellStyle name="Normal 2 3 2 2 3 4 2 7" xfId="56142"/>
    <cellStyle name="Normal 2 3 2 2 3 4 2 8" xfId="56143"/>
    <cellStyle name="Normal 2 3 2 2 3 4 3" xfId="56144"/>
    <cellStyle name="Normal 2 3 2 2 3 4 3 2" xfId="56145"/>
    <cellStyle name="Normal 2 3 2 2 3 4 3 2 2" xfId="56146"/>
    <cellStyle name="Normal 2 3 2 2 3 4 3 2 2 2" xfId="56147"/>
    <cellStyle name="Normal 2 3 2 2 3 4 3 2 3" xfId="56148"/>
    <cellStyle name="Normal 2 3 2 2 3 4 3 3" xfId="56149"/>
    <cellStyle name="Normal 2 3 2 2 3 4 3 3 2" xfId="56150"/>
    <cellStyle name="Normal 2 3 2 2 3 4 3 4" xfId="56151"/>
    <cellStyle name="Normal 2 3 2 2 3 4 3 5" xfId="56152"/>
    <cellStyle name="Normal 2 3 2 2 3 4 3 6" xfId="56153"/>
    <cellStyle name="Normal 2 3 2 2 3 4 3 7" xfId="56154"/>
    <cellStyle name="Normal 2 3 2 2 3 4 3 8" xfId="56155"/>
    <cellStyle name="Normal 2 3 2 2 3 4 4" xfId="56156"/>
    <cellStyle name="Normal 2 3 2 2 3 4 4 2" xfId="56157"/>
    <cellStyle name="Normal 2 3 2 2 3 4 4 2 2" xfId="56158"/>
    <cellStyle name="Normal 2 3 2 2 3 4 4 3" xfId="56159"/>
    <cellStyle name="Normal 2 3 2 2 3 4 5" xfId="56160"/>
    <cellStyle name="Normal 2 3 2 2 3 4 5 2" xfId="56161"/>
    <cellStyle name="Normal 2 3 2 2 3 4 6" xfId="56162"/>
    <cellStyle name="Normal 2 3 2 2 3 4 6 2" xfId="56163"/>
    <cellStyle name="Normal 2 3 2 2 3 4 7" xfId="56164"/>
    <cellStyle name="Normal 2 3 2 2 3 4 8" xfId="56165"/>
    <cellStyle name="Normal 2 3 2 2 3 4 9" xfId="56166"/>
    <cellStyle name="Normal 2 3 2 2 3 5" xfId="56167"/>
    <cellStyle name="Normal 2 3 2 2 3 5 2" xfId="56168"/>
    <cellStyle name="Normal 2 3 2 2 3 5 2 2" xfId="56169"/>
    <cellStyle name="Normal 2 3 2 2 3 5 2 2 2" xfId="56170"/>
    <cellStyle name="Normal 2 3 2 2 3 5 2 3" xfId="56171"/>
    <cellStyle name="Normal 2 3 2 2 3 5 3" xfId="56172"/>
    <cellStyle name="Normal 2 3 2 2 3 5 3 2" xfId="56173"/>
    <cellStyle name="Normal 2 3 2 2 3 5 4" xfId="56174"/>
    <cellStyle name="Normal 2 3 2 2 3 5 5" xfId="56175"/>
    <cellStyle name="Normal 2 3 2 2 3 5 6" xfId="56176"/>
    <cellStyle name="Normal 2 3 2 2 3 5 7" xfId="56177"/>
    <cellStyle name="Normal 2 3 2 2 3 5 8" xfId="56178"/>
    <cellStyle name="Normal 2 3 2 2 3 6" xfId="56179"/>
    <cellStyle name="Normal 2 3 2 2 3 6 2" xfId="56180"/>
    <cellStyle name="Normal 2 3 2 2 3 6 2 2" xfId="56181"/>
    <cellStyle name="Normal 2 3 2 2 3 6 2 2 2" xfId="56182"/>
    <cellStyle name="Normal 2 3 2 2 3 6 2 3" xfId="56183"/>
    <cellStyle name="Normal 2 3 2 2 3 6 3" xfId="56184"/>
    <cellStyle name="Normal 2 3 2 2 3 6 3 2" xfId="56185"/>
    <cellStyle name="Normal 2 3 2 2 3 6 4" xfId="56186"/>
    <cellStyle name="Normal 2 3 2 2 3 6 5" xfId="56187"/>
    <cellStyle name="Normal 2 3 2 2 3 6 6" xfId="56188"/>
    <cellStyle name="Normal 2 3 2 2 3 6 7" xfId="56189"/>
    <cellStyle name="Normal 2 3 2 2 3 6 8" xfId="56190"/>
    <cellStyle name="Normal 2 3 2 2 3 7" xfId="56191"/>
    <cellStyle name="Normal 2 3 2 2 3 7 2" xfId="56192"/>
    <cellStyle name="Normal 2 3 2 2 3 7 2 2" xfId="56193"/>
    <cellStyle name="Normal 2 3 2 2 3 7 3" xfId="56194"/>
    <cellStyle name="Normal 2 3 2 2 3 8" xfId="56195"/>
    <cellStyle name="Normal 2 3 2 2 3 8 2" xfId="56196"/>
    <cellStyle name="Normal 2 3 2 2 3 9" xfId="56197"/>
    <cellStyle name="Normal 2 3 2 2 3 9 2" xfId="56198"/>
    <cellStyle name="Normal 2 3 2 2 4" xfId="56199"/>
    <cellStyle name="Normal 2 3 2 2 4 10" xfId="56200"/>
    <cellStyle name="Normal 2 3 2 2 4 11" xfId="56201"/>
    <cellStyle name="Normal 2 3 2 2 4 12" xfId="56202"/>
    <cellStyle name="Normal 2 3 2 2 4 2" xfId="56203"/>
    <cellStyle name="Normal 2 3 2 2 4 2 2" xfId="56204"/>
    <cellStyle name="Normal 2 3 2 2 4 2 2 2" xfId="56205"/>
    <cellStyle name="Normal 2 3 2 2 4 2 2 2 2" xfId="56206"/>
    <cellStyle name="Normal 2 3 2 2 4 2 2 3" xfId="56207"/>
    <cellStyle name="Normal 2 3 2 2 4 2 3" xfId="56208"/>
    <cellStyle name="Normal 2 3 2 2 4 2 3 2" xfId="56209"/>
    <cellStyle name="Normal 2 3 2 2 4 2 4" xfId="56210"/>
    <cellStyle name="Normal 2 3 2 2 4 2 5" xfId="56211"/>
    <cellStyle name="Normal 2 3 2 2 4 2 6" xfId="56212"/>
    <cellStyle name="Normal 2 3 2 2 4 2 7" xfId="56213"/>
    <cellStyle name="Normal 2 3 2 2 4 2 8" xfId="56214"/>
    <cellStyle name="Normal 2 3 2 2 4 3" xfId="56215"/>
    <cellStyle name="Normal 2 3 2 2 4 3 2" xfId="56216"/>
    <cellStyle name="Normal 2 3 2 2 4 3 2 2" xfId="56217"/>
    <cellStyle name="Normal 2 3 2 2 4 3 2 2 2" xfId="56218"/>
    <cellStyle name="Normal 2 3 2 2 4 3 2 3" xfId="56219"/>
    <cellStyle name="Normal 2 3 2 2 4 3 3" xfId="56220"/>
    <cellStyle name="Normal 2 3 2 2 4 3 3 2" xfId="56221"/>
    <cellStyle name="Normal 2 3 2 2 4 3 4" xfId="56222"/>
    <cellStyle name="Normal 2 3 2 2 4 3 5" xfId="56223"/>
    <cellStyle name="Normal 2 3 2 2 4 3 6" xfId="56224"/>
    <cellStyle name="Normal 2 3 2 2 4 3 7" xfId="56225"/>
    <cellStyle name="Normal 2 3 2 2 4 3 8" xfId="56226"/>
    <cellStyle name="Normal 2 3 2 2 4 4" xfId="56227"/>
    <cellStyle name="Normal 2 3 2 2 4 4 2" xfId="56228"/>
    <cellStyle name="Normal 2 3 2 2 4 4 2 2" xfId="56229"/>
    <cellStyle name="Normal 2 3 2 2 4 4 3" xfId="56230"/>
    <cellStyle name="Normal 2 3 2 2 4 5" xfId="56231"/>
    <cellStyle name="Normal 2 3 2 2 4 5 2" xfId="56232"/>
    <cellStyle name="Normal 2 3 2 2 4 6" xfId="56233"/>
    <cellStyle name="Normal 2 3 2 2 4 6 2" xfId="56234"/>
    <cellStyle name="Normal 2 3 2 2 4 7" xfId="56235"/>
    <cellStyle name="Normal 2 3 2 2 4 8" xfId="56236"/>
    <cellStyle name="Normal 2 3 2 2 4 9" xfId="56237"/>
    <cellStyle name="Normal 2 3 2 2 5" xfId="56238"/>
    <cellStyle name="Normal 2 3 2 2 5 10" xfId="56239"/>
    <cellStyle name="Normal 2 3 2 2 5 11" xfId="56240"/>
    <cellStyle name="Normal 2 3 2 2 5 12" xfId="56241"/>
    <cellStyle name="Normal 2 3 2 2 5 2" xfId="56242"/>
    <cellStyle name="Normal 2 3 2 2 5 2 2" xfId="56243"/>
    <cellStyle name="Normal 2 3 2 2 5 2 2 2" xfId="56244"/>
    <cellStyle name="Normal 2 3 2 2 5 2 2 2 2" xfId="56245"/>
    <cellStyle name="Normal 2 3 2 2 5 2 2 3" xfId="56246"/>
    <cellStyle name="Normal 2 3 2 2 5 2 3" xfId="56247"/>
    <cellStyle name="Normal 2 3 2 2 5 2 3 2" xfId="56248"/>
    <cellStyle name="Normal 2 3 2 2 5 2 4" xfId="56249"/>
    <cellStyle name="Normal 2 3 2 2 5 2 5" xfId="56250"/>
    <cellStyle name="Normal 2 3 2 2 5 2 6" xfId="56251"/>
    <cellStyle name="Normal 2 3 2 2 5 2 7" xfId="56252"/>
    <cellStyle name="Normal 2 3 2 2 5 2 8" xfId="56253"/>
    <cellStyle name="Normal 2 3 2 2 5 3" xfId="56254"/>
    <cellStyle name="Normal 2 3 2 2 5 3 2" xfId="56255"/>
    <cellStyle name="Normal 2 3 2 2 5 3 2 2" xfId="56256"/>
    <cellStyle name="Normal 2 3 2 2 5 3 2 2 2" xfId="56257"/>
    <cellStyle name="Normal 2 3 2 2 5 3 2 3" xfId="56258"/>
    <cellStyle name="Normal 2 3 2 2 5 3 3" xfId="56259"/>
    <cellStyle name="Normal 2 3 2 2 5 3 3 2" xfId="56260"/>
    <cellStyle name="Normal 2 3 2 2 5 3 4" xfId="56261"/>
    <cellStyle name="Normal 2 3 2 2 5 3 5" xfId="56262"/>
    <cellStyle name="Normal 2 3 2 2 5 3 6" xfId="56263"/>
    <cellStyle name="Normal 2 3 2 2 5 3 7" xfId="56264"/>
    <cellStyle name="Normal 2 3 2 2 5 3 8" xfId="56265"/>
    <cellStyle name="Normal 2 3 2 2 5 4" xfId="56266"/>
    <cellStyle name="Normal 2 3 2 2 5 4 2" xfId="56267"/>
    <cellStyle name="Normal 2 3 2 2 5 4 2 2" xfId="56268"/>
    <cellStyle name="Normal 2 3 2 2 5 4 3" xfId="56269"/>
    <cellStyle name="Normal 2 3 2 2 5 5" xfId="56270"/>
    <cellStyle name="Normal 2 3 2 2 5 5 2" xfId="56271"/>
    <cellStyle name="Normal 2 3 2 2 5 6" xfId="56272"/>
    <cellStyle name="Normal 2 3 2 2 5 6 2" xfId="56273"/>
    <cellStyle name="Normal 2 3 2 2 5 7" xfId="56274"/>
    <cellStyle name="Normal 2 3 2 2 5 8" xfId="56275"/>
    <cellStyle name="Normal 2 3 2 2 5 9" xfId="56276"/>
    <cellStyle name="Normal 2 3 2 2 6" xfId="56277"/>
    <cellStyle name="Normal 2 3 2 2 6 10" xfId="56278"/>
    <cellStyle name="Normal 2 3 2 2 6 11" xfId="56279"/>
    <cellStyle name="Normal 2 3 2 2 6 12" xfId="56280"/>
    <cellStyle name="Normal 2 3 2 2 6 2" xfId="56281"/>
    <cellStyle name="Normal 2 3 2 2 6 2 2" xfId="56282"/>
    <cellStyle name="Normal 2 3 2 2 6 2 2 2" xfId="56283"/>
    <cellStyle name="Normal 2 3 2 2 6 2 2 2 2" xfId="56284"/>
    <cellStyle name="Normal 2 3 2 2 6 2 2 3" xfId="56285"/>
    <cellStyle name="Normal 2 3 2 2 6 2 3" xfId="56286"/>
    <cellStyle name="Normal 2 3 2 2 6 2 3 2" xfId="56287"/>
    <cellStyle name="Normal 2 3 2 2 6 2 4" xfId="56288"/>
    <cellStyle name="Normal 2 3 2 2 6 2 5" xfId="56289"/>
    <cellStyle name="Normal 2 3 2 2 6 2 6" xfId="56290"/>
    <cellStyle name="Normal 2 3 2 2 6 2 7" xfId="56291"/>
    <cellStyle name="Normal 2 3 2 2 6 2 8" xfId="56292"/>
    <cellStyle name="Normal 2 3 2 2 6 3" xfId="56293"/>
    <cellStyle name="Normal 2 3 2 2 6 3 2" xfId="56294"/>
    <cellStyle name="Normal 2 3 2 2 6 3 2 2" xfId="56295"/>
    <cellStyle name="Normal 2 3 2 2 6 3 2 2 2" xfId="56296"/>
    <cellStyle name="Normal 2 3 2 2 6 3 2 3" xfId="56297"/>
    <cellStyle name="Normal 2 3 2 2 6 3 3" xfId="56298"/>
    <cellStyle name="Normal 2 3 2 2 6 3 3 2" xfId="56299"/>
    <cellStyle name="Normal 2 3 2 2 6 3 4" xfId="56300"/>
    <cellStyle name="Normal 2 3 2 2 6 3 5" xfId="56301"/>
    <cellStyle name="Normal 2 3 2 2 6 3 6" xfId="56302"/>
    <cellStyle name="Normal 2 3 2 2 6 3 7" xfId="56303"/>
    <cellStyle name="Normal 2 3 2 2 6 3 8" xfId="56304"/>
    <cellStyle name="Normal 2 3 2 2 6 4" xfId="56305"/>
    <cellStyle name="Normal 2 3 2 2 6 4 2" xfId="56306"/>
    <cellStyle name="Normal 2 3 2 2 6 4 2 2" xfId="56307"/>
    <cellStyle name="Normal 2 3 2 2 6 4 3" xfId="56308"/>
    <cellStyle name="Normal 2 3 2 2 6 5" xfId="56309"/>
    <cellStyle name="Normal 2 3 2 2 6 5 2" xfId="56310"/>
    <cellStyle name="Normal 2 3 2 2 6 6" xfId="56311"/>
    <cellStyle name="Normal 2 3 2 2 6 6 2" xfId="56312"/>
    <cellStyle name="Normal 2 3 2 2 6 7" xfId="56313"/>
    <cellStyle name="Normal 2 3 2 2 6 8" xfId="56314"/>
    <cellStyle name="Normal 2 3 2 2 6 9" xfId="56315"/>
    <cellStyle name="Normal 2 3 2 2 7" xfId="56316"/>
    <cellStyle name="Normal 2 3 2 2 7 2" xfId="56317"/>
    <cellStyle name="Normal 2 3 2 2 7 2 2" xfId="56318"/>
    <cellStyle name="Normal 2 3 2 2 7 2 2 2" xfId="56319"/>
    <cellStyle name="Normal 2 3 2 2 7 2 3" xfId="56320"/>
    <cellStyle name="Normal 2 3 2 2 7 3" xfId="56321"/>
    <cellStyle name="Normal 2 3 2 2 7 3 2" xfId="56322"/>
    <cellStyle name="Normal 2 3 2 2 7 4" xfId="56323"/>
    <cellStyle name="Normal 2 3 2 2 7 5" xfId="56324"/>
    <cellStyle name="Normal 2 3 2 2 7 6" xfId="56325"/>
    <cellStyle name="Normal 2 3 2 2 7 7" xfId="56326"/>
    <cellStyle name="Normal 2 3 2 2 7 8" xfId="56327"/>
    <cellStyle name="Normal 2 3 2 2 8" xfId="56328"/>
    <cellStyle name="Normal 2 3 2 2 8 2" xfId="56329"/>
    <cellStyle name="Normal 2 3 2 2 8 2 2" xfId="56330"/>
    <cellStyle name="Normal 2 3 2 2 8 2 2 2" xfId="56331"/>
    <cellStyle name="Normal 2 3 2 2 8 2 3" xfId="56332"/>
    <cellStyle name="Normal 2 3 2 2 8 3" xfId="56333"/>
    <cellStyle name="Normal 2 3 2 2 8 3 2" xfId="56334"/>
    <cellStyle name="Normal 2 3 2 2 8 4" xfId="56335"/>
    <cellStyle name="Normal 2 3 2 2 8 5" xfId="56336"/>
    <cellStyle name="Normal 2 3 2 2 8 6" xfId="56337"/>
    <cellStyle name="Normal 2 3 2 2 8 7" xfId="56338"/>
    <cellStyle name="Normal 2 3 2 2 8 8" xfId="56339"/>
    <cellStyle name="Normal 2 3 2 2 9" xfId="56340"/>
    <cellStyle name="Normal 2 3 2 2 9 2" xfId="56341"/>
    <cellStyle name="Normal 2 3 2 2 9 2 2" xfId="56342"/>
    <cellStyle name="Normal 2 3 2 2 9 2 2 2" xfId="56343"/>
    <cellStyle name="Normal 2 3 2 2 9 2 3" xfId="56344"/>
    <cellStyle name="Normal 2 3 2 2 9 3" xfId="56345"/>
    <cellStyle name="Normal 2 3 2 2 9 3 2" xfId="56346"/>
    <cellStyle name="Normal 2 3 2 2 9 4" xfId="56347"/>
    <cellStyle name="Normal 2 3 2 2 9 5" xfId="56348"/>
    <cellStyle name="Normal 2 3 2 20" xfId="56349"/>
    <cellStyle name="Normal 2 3 2 21" xfId="56350"/>
    <cellStyle name="Normal 2 3 2 22" xfId="55648"/>
    <cellStyle name="Normal 2 3 2 3" xfId="56351"/>
    <cellStyle name="Normal 2 3 2 3 10" xfId="56352"/>
    <cellStyle name="Normal 2 3 2 3 10 2" xfId="56353"/>
    <cellStyle name="Normal 2 3 2 3 10 2 2" xfId="56354"/>
    <cellStyle name="Normal 2 3 2 3 10 3" xfId="56355"/>
    <cellStyle name="Normal 2 3 2 3 11" xfId="56356"/>
    <cellStyle name="Normal 2 3 2 3 11 2" xfId="56357"/>
    <cellStyle name="Normal 2 3 2 3 12" xfId="56358"/>
    <cellStyle name="Normal 2 3 2 3 12 2" xfId="56359"/>
    <cellStyle name="Normal 2 3 2 3 13" xfId="56360"/>
    <cellStyle name="Normal 2 3 2 3 14" xfId="56361"/>
    <cellStyle name="Normal 2 3 2 3 15" xfId="56362"/>
    <cellStyle name="Normal 2 3 2 3 16" xfId="56363"/>
    <cellStyle name="Normal 2 3 2 3 17" xfId="56364"/>
    <cellStyle name="Normal 2 3 2 3 18" xfId="56365"/>
    <cellStyle name="Normal 2 3 2 3 2" xfId="56366"/>
    <cellStyle name="Normal 2 3 2 3 2 10" xfId="56367"/>
    <cellStyle name="Normal 2 3 2 3 2 11" xfId="56368"/>
    <cellStyle name="Normal 2 3 2 3 2 12" xfId="56369"/>
    <cellStyle name="Normal 2 3 2 3 2 13" xfId="56370"/>
    <cellStyle name="Normal 2 3 2 3 2 14" xfId="56371"/>
    <cellStyle name="Normal 2 3 2 3 2 15" xfId="56372"/>
    <cellStyle name="Normal 2 3 2 3 2 2" xfId="56373"/>
    <cellStyle name="Normal 2 3 2 3 2 2 10" xfId="56374"/>
    <cellStyle name="Normal 2 3 2 3 2 2 11" xfId="56375"/>
    <cellStyle name="Normal 2 3 2 3 2 2 12" xfId="56376"/>
    <cellStyle name="Normal 2 3 2 3 2 2 2" xfId="56377"/>
    <cellStyle name="Normal 2 3 2 3 2 2 2 2" xfId="56378"/>
    <cellStyle name="Normal 2 3 2 3 2 2 2 2 2" xfId="56379"/>
    <cellStyle name="Normal 2 3 2 3 2 2 2 2 2 2" xfId="56380"/>
    <cellStyle name="Normal 2 3 2 3 2 2 2 2 3" xfId="56381"/>
    <cellStyle name="Normal 2 3 2 3 2 2 2 3" xfId="56382"/>
    <cellStyle name="Normal 2 3 2 3 2 2 2 3 2" xfId="56383"/>
    <cellStyle name="Normal 2 3 2 3 2 2 2 4" xfId="56384"/>
    <cellStyle name="Normal 2 3 2 3 2 2 2 5" xfId="56385"/>
    <cellStyle name="Normal 2 3 2 3 2 2 2 6" xfId="56386"/>
    <cellStyle name="Normal 2 3 2 3 2 2 2 7" xfId="56387"/>
    <cellStyle name="Normal 2 3 2 3 2 2 2 8" xfId="56388"/>
    <cellStyle name="Normal 2 3 2 3 2 2 3" xfId="56389"/>
    <cellStyle name="Normal 2 3 2 3 2 2 3 2" xfId="56390"/>
    <cellStyle name="Normal 2 3 2 3 2 2 3 2 2" xfId="56391"/>
    <cellStyle name="Normal 2 3 2 3 2 2 3 2 2 2" xfId="56392"/>
    <cellStyle name="Normal 2 3 2 3 2 2 3 2 3" xfId="56393"/>
    <cellStyle name="Normal 2 3 2 3 2 2 3 3" xfId="56394"/>
    <cellStyle name="Normal 2 3 2 3 2 2 3 3 2" xfId="56395"/>
    <cellStyle name="Normal 2 3 2 3 2 2 3 4" xfId="56396"/>
    <cellStyle name="Normal 2 3 2 3 2 2 3 5" xfId="56397"/>
    <cellStyle name="Normal 2 3 2 3 2 2 3 6" xfId="56398"/>
    <cellStyle name="Normal 2 3 2 3 2 2 3 7" xfId="56399"/>
    <cellStyle name="Normal 2 3 2 3 2 2 3 8" xfId="56400"/>
    <cellStyle name="Normal 2 3 2 3 2 2 4" xfId="56401"/>
    <cellStyle name="Normal 2 3 2 3 2 2 4 2" xfId="56402"/>
    <cellStyle name="Normal 2 3 2 3 2 2 4 2 2" xfId="56403"/>
    <cellStyle name="Normal 2 3 2 3 2 2 4 3" xfId="56404"/>
    <cellStyle name="Normal 2 3 2 3 2 2 5" xfId="56405"/>
    <cellStyle name="Normal 2 3 2 3 2 2 5 2" xfId="56406"/>
    <cellStyle name="Normal 2 3 2 3 2 2 6" xfId="56407"/>
    <cellStyle name="Normal 2 3 2 3 2 2 6 2" xfId="56408"/>
    <cellStyle name="Normal 2 3 2 3 2 2 7" xfId="56409"/>
    <cellStyle name="Normal 2 3 2 3 2 2 8" xfId="56410"/>
    <cellStyle name="Normal 2 3 2 3 2 2 9" xfId="56411"/>
    <cellStyle name="Normal 2 3 2 3 2 3" xfId="56412"/>
    <cellStyle name="Normal 2 3 2 3 2 3 10" xfId="56413"/>
    <cellStyle name="Normal 2 3 2 3 2 3 11" xfId="56414"/>
    <cellStyle name="Normal 2 3 2 3 2 3 12" xfId="56415"/>
    <cellStyle name="Normal 2 3 2 3 2 3 2" xfId="56416"/>
    <cellStyle name="Normal 2 3 2 3 2 3 2 2" xfId="56417"/>
    <cellStyle name="Normal 2 3 2 3 2 3 2 2 2" xfId="56418"/>
    <cellStyle name="Normal 2 3 2 3 2 3 2 2 2 2" xfId="56419"/>
    <cellStyle name="Normal 2 3 2 3 2 3 2 2 3" xfId="56420"/>
    <cellStyle name="Normal 2 3 2 3 2 3 2 3" xfId="56421"/>
    <cellStyle name="Normal 2 3 2 3 2 3 2 3 2" xfId="56422"/>
    <cellStyle name="Normal 2 3 2 3 2 3 2 4" xfId="56423"/>
    <cellStyle name="Normal 2 3 2 3 2 3 2 5" xfId="56424"/>
    <cellStyle name="Normal 2 3 2 3 2 3 2 6" xfId="56425"/>
    <cellStyle name="Normal 2 3 2 3 2 3 2 7" xfId="56426"/>
    <cellStyle name="Normal 2 3 2 3 2 3 2 8" xfId="56427"/>
    <cellStyle name="Normal 2 3 2 3 2 3 3" xfId="56428"/>
    <cellStyle name="Normal 2 3 2 3 2 3 3 2" xfId="56429"/>
    <cellStyle name="Normal 2 3 2 3 2 3 3 2 2" xfId="56430"/>
    <cellStyle name="Normal 2 3 2 3 2 3 3 2 2 2" xfId="56431"/>
    <cellStyle name="Normal 2 3 2 3 2 3 3 2 3" xfId="56432"/>
    <cellStyle name="Normal 2 3 2 3 2 3 3 3" xfId="56433"/>
    <cellStyle name="Normal 2 3 2 3 2 3 3 3 2" xfId="56434"/>
    <cellStyle name="Normal 2 3 2 3 2 3 3 4" xfId="56435"/>
    <cellStyle name="Normal 2 3 2 3 2 3 3 5" xfId="56436"/>
    <cellStyle name="Normal 2 3 2 3 2 3 3 6" xfId="56437"/>
    <cellStyle name="Normal 2 3 2 3 2 3 3 7" xfId="56438"/>
    <cellStyle name="Normal 2 3 2 3 2 3 3 8" xfId="56439"/>
    <cellStyle name="Normal 2 3 2 3 2 3 4" xfId="56440"/>
    <cellStyle name="Normal 2 3 2 3 2 3 4 2" xfId="56441"/>
    <cellStyle name="Normal 2 3 2 3 2 3 4 2 2" xfId="56442"/>
    <cellStyle name="Normal 2 3 2 3 2 3 4 3" xfId="56443"/>
    <cellStyle name="Normal 2 3 2 3 2 3 5" xfId="56444"/>
    <cellStyle name="Normal 2 3 2 3 2 3 5 2" xfId="56445"/>
    <cellStyle name="Normal 2 3 2 3 2 3 6" xfId="56446"/>
    <cellStyle name="Normal 2 3 2 3 2 3 6 2" xfId="56447"/>
    <cellStyle name="Normal 2 3 2 3 2 3 7" xfId="56448"/>
    <cellStyle name="Normal 2 3 2 3 2 3 8" xfId="56449"/>
    <cellStyle name="Normal 2 3 2 3 2 3 9" xfId="56450"/>
    <cellStyle name="Normal 2 3 2 3 2 4" xfId="56451"/>
    <cellStyle name="Normal 2 3 2 3 2 4 10" xfId="56452"/>
    <cellStyle name="Normal 2 3 2 3 2 4 11" xfId="56453"/>
    <cellStyle name="Normal 2 3 2 3 2 4 12" xfId="56454"/>
    <cellStyle name="Normal 2 3 2 3 2 4 2" xfId="56455"/>
    <cellStyle name="Normal 2 3 2 3 2 4 2 2" xfId="56456"/>
    <cellStyle name="Normal 2 3 2 3 2 4 2 2 2" xfId="56457"/>
    <cellStyle name="Normal 2 3 2 3 2 4 2 2 2 2" xfId="56458"/>
    <cellStyle name="Normal 2 3 2 3 2 4 2 2 3" xfId="56459"/>
    <cellStyle name="Normal 2 3 2 3 2 4 2 3" xfId="56460"/>
    <cellStyle name="Normal 2 3 2 3 2 4 2 3 2" xfId="56461"/>
    <cellStyle name="Normal 2 3 2 3 2 4 2 4" xfId="56462"/>
    <cellStyle name="Normal 2 3 2 3 2 4 2 5" xfId="56463"/>
    <cellStyle name="Normal 2 3 2 3 2 4 2 6" xfId="56464"/>
    <cellStyle name="Normal 2 3 2 3 2 4 2 7" xfId="56465"/>
    <cellStyle name="Normal 2 3 2 3 2 4 2 8" xfId="56466"/>
    <cellStyle name="Normal 2 3 2 3 2 4 3" xfId="56467"/>
    <cellStyle name="Normal 2 3 2 3 2 4 3 2" xfId="56468"/>
    <cellStyle name="Normal 2 3 2 3 2 4 3 2 2" xfId="56469"/>
    <cellStyle name="Normal 2 3 2 3 2 4 3 2 2 2" xfId="56470"/>
    <cellStyle name="Normal 2 3 2 3 2 4 3 2 3" xfId="56471"/>
    <cellStyle name="Normal 2 3 2 3 2 4 3 3" xfId="56472"/>
    <cellStyle name="Normal 2 3 2 3 2 4 3 3 2" xfId="56473"/>
    <cellStyle name="Normal 2 3 2 3 2 4 3 4" xfId="56474"/>
    <cellStyle name="Normal 2 3 2 3 2 4 3 5" xfId="56475"/>
    <cellStyle name="Normal 2 3 2 3 2 4 3 6" xfId="56476"/>
    <cellStyle name="Normal 2 3 2 3 2 4 3 7" xfId="56477"/>
    <cellStyle name="Normal 2 3 2 3 2 4 3 8" xfId="56478"/>
    <cellStyle name="Normal 2 3 2 3 2 4 4" xfId="56479"/>
    <cellStyle name="Normal 2 3 2 3 2 4 4 2" xfId="56480"/>
    <cellStyle name="Normal 2 3 2 3 2 4 4 2 2" xfId="56481"/>
    <cellStyle name="Normal 2 3 2 3 2 4 4 3" xfId="56482"/>
    <cellStyle name="Normal 2 3 2 3 2 4 5" xfId="56483"/>
    <cellStyle name="Normal 2 3 2 3 2 4 5 2" xfId="56484"/>
    <cellStyle name="Normal 2 3 2 3 2 4 6" xfId="56485"/>
    <cellStyle name="Normal 2 3 2 3 2 4 6 2" xfId="56486"/>
    <cellStyle name="Normal 2 3 2 3 2 4 7" xfId="56487"/>
    <cellStyle name="Normal 2 3 2 3 2 4 8" xfId="56488"/>
    <cellStyle name="Normal 2 3 2 3 2 4 9" xfId="56489"/>
    <cellStyle name="Normal 2 3 2 3 2 5" xfId="56490"/>
    <cellStyle name="Normal 2 3 2 3 2 5 2" xfId="56491"/>
    <cellStyle name="Normal 2 3 2 3 2 5 2 2" xfId="56492"/>
    <cellStyle name="Normal 2 3 2 3 2 5 2 2 2" xfId="56493"/>
    <cellStyle name="Normal 2 3 2 3 2 5 2 3" xfId="56494"/>
    <cellStyle name="Normal 2 3 2 3 2 5 3" xfId="56495"/>
    <cellStyle name="Normal 2 3 2 3 2 5 3 2" xfId="56496"/>
    <cellStyle name="Normal 2 3 2 3 2 5 4" xfId="56497"/>
    <cellStyle name="Normal 2 3 2 3 2 5 5" xfId="56498"/>
    <cellStyle name="Normal 2 3 2 3 2 5 6" xfId="56499"/>
    <cellStyle name="Normal 2 3 2 3 2 5 7" xfId="56500"/>
    <cellStyle name="Normal 2 3 2 3 2 5 8" xfId="56501"/>
    <cellStyle name="Normal 2 3 2 3 2 6" xfId="56502"/>
    <cellStyle name="Normal 2 3 2 3 2 6 2" xfId="56503"/>
    <cellStyle name="Normal 2 3 2 3 2 6 2 2" xfId="56504"/>
    <cellStyle name="Normal 2 3 2 3 2 6 2 2 2" xfId="56505"/>
    <cellStyle name="Normal 2 3 2 3 2 6 2 3" xfId="56506"/>
    <cellStyle name="Normal 2 3 2 3 2 6 3" xfId="56507"/>
    <cellStyle name="Normal 2 3 2 3 2 6 3 2" xfId="56508"/>
    <cellStyle name="Normal 2 3 2 3 2 6 4" xfId="56509"/>
    <cellStyle name="Normal 2 3 2 3 2 6 5" xfId="56510"/>
    <cellStyle name="Normal 2 3 2 3 2 6 6" xfId="56511"/>
    <cellStyle name="Normal 2 3 2 3 2 6 7" xfId="56512"/>
    <cellStyle name="Normal 2 3 2 3 2 6 8" xfId="56513"/>
    <cellStyle name="Normal 2 3 2 3 2 7" xfId="56514"/>
    <cellStyle name="Normal 2 3 2 3 2 7 2" xfId="56515"/>
    <cellStyle name="Normal 2 3 2 3 2 7 2 2" xfId="56516"/>
    <cellStyle name="Normal 2 3 2 3 2 7 3" xfId="56517"/>
    <cellStyle name="Normal 2 3 2 3 2 8" xfId="56518"/>
    <cellStyle name="Normal 2 3 2 3 2 8 2" xfId="56519"/>
    <cellStyle name="Normal 2 3 2 3 2 9" xfId="56520"/>
    <cellStyle name="Normal 2 3 2 3 2 9 2" xfId="56521"/>
    <cellStyle name="Normal 2 3 2 3 3" xfId="56522"/>
    <cellStyle name="Normal 2 3 2 3 3 10" xfId="56523"/>
    <cellStyle name="Normal 2 3 2 3 3 11" xfId="56524"/>
    <cellStyle name="Normal 2 3 2 3 3 12" xfId="56525"/>
    <cellStyle name="Normal 2 3 2 3 3 2" xfId="56526"/>
    <cellStyle name="Normal 2 3 2 3 3 2 2" xfId="56527"/>
    <cellStyle name="Normal 2 3 2 3 3 2 2 2" xfId="56528"/>
    <cellStyle name="Normal 2 3 2 3 3 2 2 2 2" xfId="56529"/>
    <cellStyle name="Normal 2 3 2 3 3 2 2 3" xfId="56530"/>
    <cellStyle name="Normal 2 3 2 3 3 2 3" xfId="56531"/>
    <cellStyle name="Normal 2 3 2 3 3 2 3 2" xfId="56532"/>
    <cellStyle name="Normal 2 3 2 3 3 2 4" xfId="56533"/>
    <cellStyle name="Normal 2 3 2 3 3 2 5" xfId="56534"/>
    <cellStyle name="Normal 2 3 2 3 3 2 6" xfId="56535"/>
    <cellStyle name="Normal 2 3 2 3 3 2 7" xfId="56536"/>
    <cellStyle name="Normal 2 3 2 3 3 2 8" xfId="56537"/>
    <cellStyle name="Normal 2 3 2 3 3 3" xfId="56538"/>
    <cellStyle name="Normal 2 3 2 3 3 3 2" xfId="56539"/>
    <cellStyle name="Normal 2 3 2 3 3 3 2 2" xfId="56540"/>
    <cellStyle name="Normal 2 3 2 3 3 3 2 2 2" xfId="56541"/>
    <cellStyle name="Normal 2 3 2 3 3 3 2 3" xfId="56542"/>
    <cellStyle name="Normal 2 3 2 3 3 3 3" xfId="56543"/>
    <cellStyle name="Normal 2 3 2 3 3 3 3 2" xfId="56544"/>
    <cellStyle name="Normal 2 3 2 3 3 3 4" xfId="56545"/>
    <cellStyle name="Normal 2 3 2 3 3 3 5" xfId="56546"/>
    <cellStyle name="Normal 2 3 2 3 3 3 6" xfId="56547"/>
    <cellStyle name="Normal 2 3 2 3 3 3 7" xfId="56548"/>
    <cellStyle name="Normal 2 3 2 3 3 3 8" xfId="56549"/>
    <cellStyle name="Normal 2 3 2 3 3 4" xfId="56550"/>
    <cellStyle name="Normal 2 3 2 3 3 4 2" xfId="56551"/>
    <cellStyle name="Normal 2 3 2 3 3 4 2 2" xfId="56552"/>
    <cellStyle name="Normal 2 3 2 3 3 4 3" xfId="56553"/>
    <cellStyle name="Normal 2 3 2 3 3 5" xfId="56554"/>
    <cellStyle name="Normal 2 3 2 3 3 5 2" xfId="56555"/>
    <cellStyle name="Normal 2 3 2 3 3 6" xfId="56556"/>
    <cellStyle name="Normal 2 3 2 3 3 6 2" xfId="56557"/>
    <cellStyle name="Normal 2 3 2 3 3 7" xfId="56558"/>
    <cellStyle name="Normal 2 3 2 3 3 8" xfId="56559"/>
    <cellStyle name="Normal 2 3 2 3 3 9" xfId="56560"/>
    <cellStyle name="Normal 2 3 2 3 4" xfId="56561"/>
    <cellStyle name="Normal 2 3 2 3 4 10" xfId="56562"/>
    <cellStyle name="Normal 2 3 2 3 4 11" xfId="56563"/>
    <cellStyle name="Normal 2 3 2 3 4 12" xfId="56564"/>
    <cellStyle name="Normal 2 3 2 3 4 2" xfId="56565"/>
    <cellStyle name="Normal 2 3 2 3 4 2 2" xfId="56566"/>
    <cellStyle name="Normal 2 3 2 3 4 2 2 2" xfId="56567"/>
    <cellStyle name="Normal 2 3 2 3 4 2 2 2 2" xfId="56568"/>
    <cellStyle name="Normal 2 3 2 3 4 2 2 3" xfId="56569"/>
    <cellStyle name="Normal 2 3 2 3 4 2 3" xfId="56570"/>
    <cellStyle name="Normal 2 3 2 3 4 2 3 2" xfId="56571"/>
    <cellStyle name="Normal 2 3 2 3 4 2 4" xfId="56572"/>
    <cellStyle name="Normal 2 3 2 3 4 2 5" xfId="56573"/>
    <cellStyle name="Normal 2 3 2 3 4 2 6" xfId="56574"/>
    <cellStyle name="Normal 2 3 2 3 4 2 7" xfId="56575"/>
    <cellStyle name="Normal 2 3 2 3 4 2 8" xfId="56576"/>
    <cellStyle name="Normal 2 3 2 3 4 3" xfId="56577"/>
    <cellStyle name="Normal 2 3 2 3 4 3 2" xfId="56578"/>
    <cellStyle name="Normal 2 3 2 3 4 3 2 2" xfId="56579"/>
    <cellStyle name="Normal 2 3 2 3 4 3 2 2 2" xfId="56580"/>
    <cellStyle name="Normal 2 3 2 3 4 3 2 3" xfId="56581"/>
    <cellStyle name="Normal 2 3 2 3 4 3 3" xfId="56582"/>
    <cellStyle name="Normal 2 3 2 3 4 3 3 2" xfId="56583"/>
    <cellStyle name="Normal 2 3 2 3 4 3 4" xfId="56584"/>
    <cellStyle name="Normal 2 3 2 3 4 3 5" xfId="56585"/>
    <cellStyle name="Normal 2 3 2 3 4 3 6" xfId="56586"/>
    <cellStyle name="Normal 2 3 2 3 4 3 7" xfId="56587"/>
    <cellStyle name="Normal 2 3 2 3 4 3 8" xfId="56588"/>
    <cellStyle name="Normal 2 3 2 3 4 4" xfId="56589"/>
    <cellStyle name="Normal 2 3 2 3 4 4 2" xfId="56590"/>
    <cellStyle name="Normal 2 3 2 3 4 4 2 2" xfId="56591"/>
    <cellStyle name="Normal 2 3 2 3 4 4 3" xfId="56592"/>
    <cellStyle name="Normal 2 3 2 3 4 5" xfId="56593"/>
    <cellStyle name="Normal 2 3 2 3 4 5 2" xfId="56594"/>
    <cellStyle name="Normal 2 3 2 3 4 6" xfId="56595"/>
    <cellStyle name="Normal 2 3 2 3 4 6 2" xfId="56596"/>
    <cellStyle name="Normal 2 3 2 3 4 7" xfId="56597"/>
    <cellStyle name="Normal 2 3 2 3 4 8" xfId="56598"/>
    <cellStyle name="Normal 2 3 2 3 4 9" xfId="56599"/>
    <cellStyle name="Normal 2 3 2 3 5" xfId="56600"/>
    <cellStyle name="Normal 2 3 2 3 5 10" xfId="56601"/>
    <cellStyle name="Normal 2 3 2 3 5 11" xfId="56602"/>
    <cellStyle name="Normal 2 3 2 3 5 12" xfId="56603"/>
    <cellStyle name="Normal 2 3 2 3 5 2" xfId="56604"/>
    <cellStyle name="Normal 2 3 2 3 5 2 2" xfId="56605"/>
    <cellStyle name="Normal 2 3 2 3 5 2 2 2" xfId="56606"/>
    <cellStyle name="Normal 2 3 2 3 5 2 2 2 2" xfId="56607"/>
    <cellStyle name="Normal 2 3 2 3 5 2 2 3" xfId="56608"/>
    <cellStyle name="Normal 2 3 2 3 5 2 3" xfId="56609"/>
    <cellStyle name="Normal 2 3 2 3 5 2 3 2" xfId="56610"/>
    <cellStyle name="Normal 2 3 2 3 5 2 4" xfId="56611"/>
    <cellStyle name="Normal 2 3 2 3 5 2 5" xfId="56612"/>
    <cellStyle name="Normal 2 3 2 3 5 2 6" xfId="56613"/>
    <cellStyle name="Normal 2 3 2 3 5 2 7" xfId="56614"/>
    <cellStyle name="Normal 2 3 2 3 5 2 8" xfId="56615"/>
    <cellStyle name="Normal 2 3 2 3 5 3" xfId="56616"/>
    <cellStyle name="Normal 2 3 2 3 5 3 2" xfId="56617"/>
    <cellStyle name="Normal 2 3 2 3 5 3 2 2" xfId="56618"/>
    <cellStyle name="Normal 2 3 2 3 5 3 2 2 2" xfId="56619"/>
    <cellStyle name="Normal 2 3 2 3 5 3 2 3" xfId="56620"/>
    <cellStyle name="Normal 2 3 2 3 5 3 3" xfId="56621"/>
    <cellStyle name="Normal 2 3 2 3 5 3 3 2" xfId="56622"/>
    <cellStyle name="Normal 2 3 2 3 5 3 4" xfId="56623"/>
    <cellStyle name="Normal 2 3 2 3 5 3 5" xfId="56624"/>
    <cellStyle name="Normal 2 3 2 3 5 3 6" xfId="56625"/>
    <cellStyle name="Normal 2 3 2 3 5 3 7" xfId="56626"/>
    <cellStyle name="Normal 2 3 2 3 5 3 8" xfId="56627"/>
    <cellStyle name="Normal 2 3 2 3 5 4" xfId="56628"/>
    <cellStyle name="Normal 2 3 2 3 5 4 2" xfId="56629"/>
    <cellStyle name="Normal 2 3 2 3 5 4 2 2" xfId="56630"/>
    <cellStyle name="Normal 2 3 2 3 5 4 3" xfId="56631"/>
    <cellStyle name="Normal 2 3 2 3 5 5" xfId="56632"/>
    <cellStyle name="Normal 2 3 2 3 5 5 2" xfId="56633"/>
    <cellStyle name="Normal 2 3 2 3 5 6" xfId="56634"/>
    <cellStyle name="Normal 2 3 2 3 5 6 2" xfId="56635"/>
    <cellStyle name="Normal 2 3 2 3 5 7" xfId="56636"/>
    <cellStyle name="Normal 2 3 2 3 5 8" xfId="56637"/>
    <cellStyle name="Normal 2 3 2 3 5 9" xfId="56638"/>
    <cellStyle name="Normal 2 3 2 3 6" xfId="56639"/>
    <cellStyle name="Normal 2 3 2 3 6 2" xfId="56640"/>
    <cellStyle name="Normal 2 3 2 3 6 2 2" xfId="56641"/>
    <cellStyle name="Normal 2 3 2 3 6 2 2 2" xfId="56642"/>
    <cellStyle name="Normal 2 3 2 3 6 2 3" xfId="56643"/>
    <cellStyle name="Normal 2 3 2 3 6 3" xfId="56644"/>
    <cellStyle name="Normal 2 3 2 3 6 3 2" xfId="56645"/>
    <cellStyle name="Normal 2 3 2 3 6 4" xfId="56646"/>
    <cellStyle name="Normal 2 3 2 3 6 5" xfId="56647"/>
    <cellStyle name="Normal 2 3 2 3 6 6" xfId="56648"/>
    <cellStyle name="Normal 2 3 2 3 6 7" xfId="56649"/>
    <cellStyle name="Normal 2 3 2 3 6 8" xfId="56650"/>
    <cellStyle name="Normal 2 3 2 3 7" xfId="56651"/>
    <cellStyle name="Normal 2 3 2 3 7 2" xfId="56652"/>
    <cellStyle name="Normal 2 3 2 3 7 2 2" xfId="56653"/>
    <cellStyle name="Normal 2 3 2 3 7 2 2 2" xfId="56654"/>
    <cellStyle name="Normal 2 3 2 3 7 2 3" xfId="56655"/>
    <cellStyle name="Normal 2 3 2 3 7 3" xfId="56656"/>
    <cellStyle name="Normal 2 3 2 3 7 3 2" xfId="56657"/>
    <cellStyle name="Normal 2 3 2 3 7 4" xfId="56658"/>
    <cellStyle name="Normal 2 3 2 3 7 5" xfId="56659"/>
    <cellStyle name="Normal 2 3 2 3 7 6" xfId="56660"/>
    <cellStyle name="Normal 2 3 2 3 7 7" xfId="56661"/>
    <cellStyle name="Normal 2 3 2 3 7 8" xfId="56662"/>
    <cellStyle name="Normal 2 3 2 3 8" xfId="56663"/>
    <cellStyle name="Normal 2 3 2 3 8 2" xfId="56664"/>
    <cellStyle name="Normal 2 3 2 3 8 2 2" xfId="56665"/>
    <cellStyle name="Normal 2 3 2 3 8 2 2 2" xfId="56666"/>
    <cellStyle name="Normal 2 3 2 3 8 2 3" xfId="56667"/>
    <cellStyle name="Normal 2 3 2 3 8 3" xfId="56668"/>
    <cellStyle name="Normal 2 3 2 3 8 3 2" xfId="56669"/>
    <cellStyle name="Normal 2 3 2 3 8 4" xfId="56670"/>
    <cellStyle name="Normal 2 3 2 3 8 5" xfId="56671"/>
    <cellStyle name="Normal 2 3 2 3 9" xfId="56672"/>
    <cellStyle name="Normal 2 3 2 3 9 2" xfId="56673"/>
    <cellStyle name="Normal 2 3 2 3 9 2 2" xfId="56674"/>
    <cellStyle name="Normal 2 3 2 3 9 2 2 2" xfId="56675"/>
    <cellStyle name="Normal 2 3 2 3 9 2 3" xfId="56676"/>
    <cellStyle name="Normal 2 3 2 3 9 3" xfId="56677"/>
    <cellStyle name="Normal 2 3 2 3 9 3 2" xfId="56678"/>
    <cellStyle name="Normal 2 3 2 3 9 4" xfId="56679"/>
    <cellStyle name="Normal 2 3 2 3 9 5" xfId="56680"/>
    <cellStyle name="Normal 2 3 2 4" xfId="56681"/>
    <cellStyle name="Normal 2 3 2 4 10" xfId="56682"/>
    <cellStyle name="Normal 2 3 2 4 11" xfId="56683"/>
    <cellStyle name="Normal 2 3 2 4 12" xfId="56684"/>
    <cellStyle name="Normal 2 3 2 4 13" xfId="56685"/>
    <cellStyle name="Normal 2 3 2 4 14" xfId="56686"/>
    <cellStyle name="Normal 2 3 2 4 15" xfId="56687"/>
    <cellStyle name="Normal 2 3 2 4 2" xfId="56688"/>
    <cellStyle name="Normal 2 3 2 4 2 10" xfId="56689"/>
    <cellStyle name="Normal 2 3 2 4 2 11" xfId="56690"/>
    <cellStyle name="Normal 2 3 2 4 2 12" xfId="56691"/>
    <cellStyle name="Normal 2 3 2 4 2 2" xfId="56692"/>
    <cellStyle name="Normal 2 3 2 4 2 2 2" xfId="56693"/>
    <cellStyle name="Normal 2 3 2 4 2 2 2 2" xfId="56694"/>
    <cellStyle name="Normal 2 3 2 4 2 2 2 2 2" xfId="56695"/>
    <cellStyle name="Normal 2 3 2 4 2 2 2 3" xfId="56696"/>
    <cellStyle name="Normal 2 3 2 4 2 2 3" xfId="56697"/>
    <cellStyle name="Normal 2 3 2 4 2 2 3 2" xfId="56698"/>
    <cellStyle name="Normal 2 3 2 4 2 2 4" xfId="56699"/>
    <cellStyle name="Normal 2 3 2 4 2 2 5" xfId="56700"/>
    <cellStyle name="Normal 2 3 2 4 2 2 6" xfId="56701"/>
    <cellStyle name="Normal 2 3 2 4 2 2 7" xfId="56702"/>
    <cellStyle name="Normal 2 3 2 4 2 2 8" xfId="56703"/>
    <cellStyle name="Normal 2 3 2 4 2 3" xfId="56704"/>
    <cellStyle name="Normal 2 3 2 4 2 3 2" xfId="56705"/>
    <cellStyle name="Normal 2 3 2 4 2 3 2 2" xfId="56706"/>
    <cellStyle name="Normal 2 3 2 4 2 3 2 2 2" xfId="56707"/>
    <cellStyle name="Normal 2 3 2 4 2 3 2 3" xfId="56708"/>
    <cellStyle name="Normal 2 3 2 4 2 3 3" xfId="56709"/>
    <cellStyle name="Normal 2 3 2 4 2 3 3 2" xfId="56710"/>
    <cellStyle name="Normal 2 3 2 4 2 3 4" xfId="56711"/>
    <cellStyle name="Normal 2 3 2 4 2 3 5" xfId="56712"/>
    <cellStyle name="Normal 2 3 2 4 2 3 6" xfId="56713"/>
    <cellStyle name="Normal 2 3 2 4 2 3 7" xfId="56714"/>
    <cellStyle name="Normal 2 3 2 4 2 3 8" xfId="56715"/>
    <cellStyle name="Normal 2 3 2 4 2 4" xfId="56716"/>
    <cellStyle name="Normal 2 3 2 4 2 4 2" xfId="56717"/>
    <cellStyle name="Normal 2 3 2 4 2 4 2 2" xfId="56718"/>
    <cellStyle name="Normal 2 3 2 4 2 4 3" xfId="56719"/>
    <cellStyle name="Normal 2 3 2 4 2 5" xfId="56720"/>
    <cellStyle name="Normal 2 3 2 4 2 5 2" xfId="56721"/>
    <cellStyle name="Normal 2 3 2 4 2 6" xfId="56722"/>
    <cellStyle name="Normal 2 3 2 4 2 6 2" xfId="56723"/>
    <cellStyle name="Normal 2 3 2 4 2 7" xfId="56724"/>
    <cellStyle name="Normal 2 3 2 4 2 8" xfId="56725"/>
    <cellStyle name="Normal 2 3 2 4 2 9" xfId="56726"/>
    <cellStyle name="Normal 2 3 2 4 3" xfId="56727"/>
    <cellStyle name="Normal 2 3 2 4 3 10" xfId="56728"/>
    <cellStyle name="Normal 2 3 2 4 3 11" xfId="56729"/>
    <cellStyle name="Normal 2 3 2 4 3 12" xfId="56730"/>
    <cellStyle name="Normal 2 3 2 4 3 2" xfId="56731"/>
    <cellStyle name="Normal 2 3 2 4 3 2 2" xfId="56732"/>
    <cellStyle name="Normal 2 3 2 4 3 2 2 2" xfId="56733"/>
    <cellStyle name="Normal 2 3 2 4 3 2 2 2 2" xfId="56734"/>
    <cellStyle name="Normal 2 3 2 4 3 2 2 3" xfId="56735"/>
    <cellStyle name="Normal 2 3 2 4 3 2 3" xfId="56736"/>
    <cellStyle name="Normal 2 3 2 4 3 2 3 2" xfId="56737"/>
    <cellStyle name="Normal 2 3 2 4 3 2 4" xfId="56738"/>
    <cellStyle name="Normal 2 3 2 4 3 2 5" xfId="56739"/>
    <cellStyle name="Normal 2 3 2 4 3 2 6" xfId="56740"/>
    <cellStyle name="Normal 2 3 2 4 3 2 7" xfId="56741"/>
    <cellStyle name="Normal 2 3 2 4 3 2 8" xfId="56742"/>
    <cellStyle name="Normal 2 3 2 4 3 3" xfId="56743"/>
    <cellStyle name="Normal 2 3 2 4 3 3 2" xfId="56744"/>
    <cellStyle name="Normal 2 3 2 4 3 3 2 2" xfId="56745"/>
    <cellStyle name="Normal 2 3 2 4 3 3 2 2 2" xfId="56746"/>
    <cellStyle name="Normal 2 3 2 4 3 3 2 3" xfId="56747"/>
    <cellStyle name="Normal 2 3 2 4 3 3 3" xfId="56748"/>
    <cellStyle name="Normal 2 3 2 4 3 3 3 2" xfId="56749"/>
    <cellStyle name="Normal 2 3 2 4 3 3 4" xfId="56750"/>
    <cellStyle name="Normal 2 3 2 4 3 3 5" xfId="56751"/>
    <cellStyle name="Normal 2 3 2 4 3 3 6" xfId="56752"/>
    <cellStyle name="Normal 2 3 2 4 3 3 7" xfId="56753"/>
    <cellStyle name="Normal 2 3 2 4 3 3 8" xfId="56754"/>
    <cellStyle name="Normal 2 3 2 4 3 4" xfId="56755"/>
    <cellStyle name="Normal 2 3 2 4 3 4 2" xfId="56756"/>
    <cellStyle name="Normal 2 3 2 4 3 4 2 2" xfId="56757"/>
    <cellStyle name="Normal 2 3 2 4 3 4 3" xfId="56758"/>
    <cellStyle name="Normal 2 3 2 4 3 5" xfId="56759"/>
    <cellStyle name="Normal 2 3 2 4 3 5 2" xfId="56760"/>
    <cellStyle name="Normal 2 3 2 4 3 6" xfId="56761"/>
    <cellStyle name="Normal 2 3 2 4 3 6 2" xfId="56762"/>
    <cellStyle name="Normal 2 3 2 4 3 7" xfId="56763"/>
    <cellStyle name="Normal 2 3 2 4 3 8" xfId="56764"/>
    <cellStyle name="Normal 2 3 2 4 3 9" xfId="56765"/>
    <cellStyle name="Normal 2 3 2 4 4" xfId="56766"/>
    <cellStyle name="Normal 2 3 2 4 4 10" xfId="56767"/>
    <cellStyle name="Normal 2 3 2 4 4 11" xfId="56768"/>
    <cellStyle name="Normal 2 3 2 4 4 12" xfId="56769"/>
    <cellStyle name="Normal 2 3 2 4 4 2" xfId="56770"/>
    <cellStyle name="Normal 2 3 2 4 4 2 2" xfId="56771"/>
    <cellStyle name="Normal 2 3 2 4 4 2 2 2" xfId="56772"/>
    <cellStyle name="Normal 2 3 2 4 4 2 2 2 2" xfId="56773"/>
    <cellStyle name="Normal 2 3 2 4 4 2 2 3" xfId="56774"/>
    <cellStyle name="Normal 2 3 2 4 4 2 3" xfId="56775"/>
    <cellStyle name="Normal 2 3 2 4 4 2 3 2" xfId="56776"/>
    <cellStyle name="Normal 2 3 2 4 4 2 4" xfId="56777"/>
    <cellStyle name="Normal 2 3 2 4 4 2 5" xfId="56778"/>
    <cellStyle name="Normal 2 3 2 4 4 2 6" xfId="56779"/>
    <cellStyle name="Normal 2 3 2 4 4 2 7" xfId="56780"/>
    <cellStyle name="Normal 2 3 2 4 4 2 8" xfId="56781"/>
    <cellStyle name="Normal 2 3 2 4 4 3" xfId="56782"/>
    <cellStyle name="Normal 2 3 2 4 4 3 2" xfId="56783"/>
    <cellStyle name="Normal 2 3 2 4 4 3 2 2" xfId="56784"/>
    <cellStyle name="Normal 2 3 2 4 4 3 2 2 2" xfId="56785"/>
    <cellStyle name="Normal 2 3 2 4 4 3 2 3" xfId="56786"/>
    <cellStyle name="Normal 2 3 2 4 4 3 3" xfId="56787"/>
    <cellStyle name="Normal 2 3 2 4 4 3 3 2" xfId="56788"/>
    <cellStyle name="Normal 2 3 2 4 4 3 4" xfId="56789"/>
    <cellStyle name="Normal 2 3 2 4 4 3 5" xfId="56790"/>
    <cellStyle name="Normal 2 3 2 4 4 3 6" xfId="56791"/>
    <cellStyle name="Normal 2 3 2 4 4 3 7" xfId="56792"/>
    <cellStyle name="Normal 2 3 2 4 4 3 8" xfId="56793"/>
    <cellStyle name="Normal 2 3 2 4 4 4" xfId="56794"/>
    <cellStyle name="Normal 2 3 2 4 4 4 2" xfId="56795"/>
    <cellStyle name="Normal 2 3 2 4 4 4 2 2" xfId="56796"/>
    <cellStyle name="Normal 2 3 2 4 4 4 3" xfId="56797"/>
    <cellStyle name="Normal 2 3 2 4 4 5" xfId="56798"/>
    <cellStyle name="Normal 2 3 2 4 4 5 2" xfId="56799"/>
    <cellStyle name="Normal 2 3 2 4 4 6" xfId="56800"/>
    <cellStyle name="Normal 2 3 2 4 4 6 2" xfId="56801"/>
    <cellStyle name="Normal 2 3 2 4 4 7" xfId="56802"/>
    <cellStyle name="Normal 2 3 2 4 4 8" xfId="56803"/>
    <cellStyle name="Normal 2 3 2 4 4 9" xfId="56804"/>
    <cellStyle name="Normal 2 3 2 4 5" xfId="56805"/>
    <cellStyle name="Normal 2 3 2 4 5 2" xfId="56806"/>
    <cellStyle name="Normal 2 3 2 4 5 2 2" xfId="56807"/>
    <cellStyle name="Normal 2 3 2 4 5 2 2 2" xfId="56808"/>
    <cellStyle name="Normal 2 3 2 4 5 2 3" xfId="56809"/>
    <cellStyle name="Normal 2 3 2 4 5 3" xfId="56810"/>
    <cellStyle name="Normal 2 3 2 4 5 3 2" xfId="56811"/>
    <cellStyle name="Normal 2 3 2 4 5 4" xfId="56812"/>
    <cellStyle name="Normal 2 3 2 4 5 5" xfId="56813"/>
    <cellStyle name="Normal 2 3 2 4 5 6" xfId="56814"/>
    <cellStyle name="Normal 2 3 2 4 5 7" xfId="56815"/>
    <cellStyle name="Normal 2 3 2 4 5 8" xfId="56816"/>
    <cellStyle name="Normal 2 3 2 4 6" xfId="56817"/>
    <cellStyle name="Normal 2 3 2 4 6 2" xfId="56818"/>
    <cellStyle name="Normal 2 3 2 4 6 2 2" xfId="56819"/>
    <cellStyle name="Normal 2 3 2 4 6 2 2 2" xfId="56820"/>
    <cellStyle name="Normal 2 3 2 4 6 2 3" xfId="56821"/>
    <cellStyle name="Normal 2 3 2 4 6 3" xfId="56822"/>
    <cellStyle name="Normal 2 3 2 4 6 3 2" xfId="56823"/>
    <cellStyle name="Normal 2 3 2 4 6 4" xfId="56824"/>
    <cellStyle name="Normal 2 3 2 4 6 5" xfId="56825"/>
    <cellStyle name="Normal 2 3 2 4 6 6" xfId="56826"/>
    <cellStyle name="Normal 2 3 2 4 6 7" xfId="56827"/>
    <cellStyle name="Normal 2 3 2 4 6 8" xfId="56828"/>
    <cellStyle name="Normal 2 3 2 4 7" xfId="56829"/>
    <cellStyle name="Normal 2 3 2 4 7 2" xfId="56830"/>
    <cellStyle name="Normal 2 3 2 4 7 2 2" xfId="56831"/>
    <cellStyle name="Normal 2 3 2 4 7 3" xfId="56832"/>
    <cellStyle name="Normal 2 3 2 4 8" xfId="56833"/>
    <cellStyle name="Normal 2 3 2 4 8 2" xfId="56834"/>
    <cellStyle name="Normal 2 3 2 4 9" xfId="56835"/>
    <cellStyle name="Normal 2 3 2 4 9 2" xfId="56836"/>
    <cellStyle name="Normal 2 3 2 5" xfId="56837"/>
    <cellStyle name="Normal 2 3 2 5 10" xfId="56838"/>
    <cellStyle name="Normal 2 3 2 5 11" xfId="56839"/>
    <cellStyle name="Normal 2 3 2 5 12" xfId="56840"/>
    <cellStyle name="Normal 2 3 2 5 2" xfId="56841"/>
    <cellStyle name="Normal 2 3 2 5 2 2" xfId="56842"/>
    <cellStyle name="Normal 2 3 2 5 2 2 2" xfId="56843"/>
    <cellStyle name="Normal 2 3 2 5 2 2 2 2" xfId="56844"/>
    <cellStyle name="Normal 2 3 2 5 2 2 3" xfId="56845"/>
    <cellStyle name="Normal 2 3 2 5 2 3" xfId="56846"/>
    <cellStyle name="Normal 2 3 2 5 2 3 2" xfId="56847"/>
    <cellStyle name="Normal 2 3 2 5 2 4" xfId="56848"/>
    <cellStyle name="Normal 2 3 2 5 2 5" xfId="56849"/>
    <cellStyle name="Normal 2 3 2 5 2 6" xfId="56850"/>
    <cellStyle name="Normal 2 3 2 5 2 7" xfId="56851"/>
    <cellStyle name="Normal 2 3 2 5 2 8" xfId="56852"/>
    <cellStyle name="Normal 2 3 2 5 3" xfId="56853"/>
    <cellStyle name="Normal 2 3 2 5 3 2" xfId="56854"/>
    <cellStyle name="Normal 2 3 2 5 3 2 2" xfId="56855"/>
    <cellStyle name="Normal 2 3 2 5 3 2 2 2" xfId="56856"/>
    <cellStyle name="Normal 2 3 2 5 3 2 3" xfId="56857"/>
    <cellStyle name="Normal 2 3 2 5 3 3" xfId="56858"/>
    <cellStyle name="Normal 2 3 2 5 3 3 2" xfId="56859"/>
    <cellStyle name="Normal 2 3 2 5 3 4" xfId="56860"/>
    <cellStyle name="Normal 2 3 2 5 3 5" xfId="56861"/>
    <cellStyle name="Normal 2 3 2 5 3 6" xfId="56862"/>
    <cellStyle name="Normal 2 3 2 5 3 7" xfId="56863"/>
    <cellStyle name="Normal 2 3 2 5 3 8" xfId="56864"/>
    <cellStyle name="Normal 2 3 2 5 4" xfId="56865"/>
    <cellStyle name="Normal 2 3 2 5 4 2" xfId="56866"/>
    <cellStyle name="Normal 2 3 2 5 4 2 2" xfId="56867"/>
    <cellStyle name="Normal 2 3 2 5 4 3" xfId="56868"/>
    <cellStyle name="Normal 2 3 2 5 5" xfId="56869"/>
    <cellStyle name="Normal 2 3 2 5 5 2" xfId="56870"/>
    <cellStyle name="Normal 2 3 2 5 6" xfId="56871"/>
    <cellStyle name="Normal 2 3 2 5 6 2" xfId="56872"/>
    <cellStyle name="Normal 2 3 2 5 7" xfId="56873"/>
    <cellStyle name="Normal 2 3 2 5 8" xfId="56874"/>
    <cellStyle name="Normal 2 3 2 5 9" xfId="56875"/>
    <cellStyle name="Normal 2 3 2 6" xfId="56876"/>
    <cellStyle name="Normal 2 3 2 6 10" xfId="56877"/>
    <cellStyle name="Normal 2 3 2 6 11" xfId="56878"/>
    <cellStyle name="Normal 2 3 2 6 12" xfId="56879"/>
    <cellStyle name="Normal 2 3 2 6 2" xfId="56880"/>
    <cellStyle name="Normal 2 3 2 6 2 2" xfId="56881"/>
    <cellStyle name="Normal 2 3 2 6 2 2 2" xfId="56882"/>
    <cellStyle name="Normal 2 3 2 6 2 2 2 2" xfId="56883"/>
    <cellStyle name="Normal 2 3 2 6 2 2 3" xfId="56884"/>
    <cellStyle name="Normal 2 3 2 6 2 3" xfId="56885"/>
    <cellStyle name="Normal 2 3 2 6 2 3 2" xfId="56886"/>
    <cellStyle name="Normal 2 3 2 6 2 4" xfId="56887"/>
    <cellStyle name="Normal 2 3 2 6 2 5" xfId="56888"/>
    <cellStyle name="Normal 2 3 2 6 2 6" xfId="56889"/>
    <cellStyle name="Normal 2 3 2 6 2 7" xfId="56890"/>
    <cellStyle name="Normal 2 3 2 6 2 8" xfId="56891"/>
    <cellStyle name="Normal 2 3 2 6 3" xfId="56892"/>
    <cellStyle name="Normal 2 3 2 6 3 2" xfId="56893"/>
    <cellStyle name="Normal 2 3 2 6 3 2 2" xfId="56894"/>
    <cellStyle name="Normal 2 3 2 6 3 2 2 2" xfId="56895"/>
    <cellStyle name="Normal 2 3 2 6 3 2 3" xfId="56896"/>
    <cellStyle name="Normal 2 3 2 6 3 3" xfId="56897"/>
    <cellStyle name="Normal 2 3 2 6 3 3 2" xfId="56898"/>
    <cellStyle name="Normal 2 3 2 6 3 4" xfId="56899"/>
    <cellStyle name="Normal 2 3 2 6 3 5" xfId="56900"/>
    <cellStyle name="Normal 2 3 2 6 3 6" xfId="56901"/>
    <cellStyle name="Normal 2 3 2 6 3 7" xfId="56902"/>
    <cellStyle name="Normal 2 3 2 6 3 8" xfId="56903"/>
    <cellStyle name="Normal 2 3 2 6 4" xfId="56904"/>
    <cellStyle name="Normal 2 3 2 6 4 2" xfId="56905"/>
    <cellStyle name="Normal 2 3 2 6 4 2 2" xfId="56906"/>
    <cellStyle name="Normal 2 3 2 6 4 3" xfId="56907"/>
    <cellStyle name="Normal 2 3 2 6 5" xfId="56908"/>
    <cellStyle name="Normal 2 3 2 6 5 2" xfId="56909"/>
    <cellStyle name="Normal 2 3 2 6 6" xfId="56910"/>
    <cellStyle name="Normal 2 3 2 6 6 2" xfId="56911"/>
    <cellStyle name="Normal 2 3 2 6 7" xfId="56912"/>
    <cellStyle name="Normal 2 3 2 6 8" xfId="56913"/>
    <cellStyle name="Normal 2 3 2 6 9" xfId="56914"/>
    <cellStyle name="Normal 2 3 2 7" xfId="56915"/>
    <cellStyle name="Normal 2 3 2 7 10" xfId="56916"/>
    <cellStyle name="Normal 2 3 2 7 11" xfId="56917"/>
    <cellStyle name="Normal 2 3 2 7 12" xfId="56918"/>
    <cellStyle name="Normal 2 3 2 7 2" xfId="56919"/>
    <cellStyle name="Normal 2 3 2 7 2 2" xfId="56920"/>
    <cellStyle name="Normal 2 3 2 7 2 2 2" xfId="56921"/>
    <cellStyle name="Normal 2 3 2 7 2 2 2 2" xfId="56922"/>
    <cellStyle name="Normal 2 3 2 7 2 2 3" xfId="56923"/>
    <cellStyle name="Normal 2 3 2 7 2 3" xfId="56924"/>
    <cellStyle name="Normal 2 3 2 7 2 3 2" xfId="56925"/>
    <cellStyle name="Normal 2 3 2 7 2 4" xfId="56926"/>
    <cellStyle name="Normal 2 3 2 7 2 5" xfId="56927"/>
    <cellStyle name="Normal 2 3 2 7 2 6" xfId="56928"/>
    <cellStyle name="Normal 2 3 2 7 2 7" xfId="56929"/>
    <cellStyle name="Normal 2 3 2 7 2 8" xfId="56930"/>
    <cellStyle name="Normal 2 3 2 7 3" xfId="56931"/>
    <cellStyle name="Normal 2 3 2 7 3 2" xfId="56932"/>
    <cellStyle name="Normal 2 3 2 7 3 2 2" xfId="56933"/>
    <cellStyle name="Normal 2 3 2 7 3 2 2 2" xfId="56934"/>
    <cellStyle name="Normal 2 3 2 7 3 2 3" xfId="56935"/>
    <cellStyle name="Normal 2 3 2 7 3 3" xfId="56936"/>
    <cellStyle name="Normal 2 3 2 7 3 3 2" xfId="56937"/>
    <cellStyle name="Normal 2 3 2 7 3 4" xfId="56938"/>
    <cellStyle name="Normal 2 3 2 7 3 5" xfId="56939"/>
    <cellStyle name="Normal 2 3 2 7 3 6" xfId="56940"/>
    <cellStyle name="Normal 2 3 2 7 3 7" xfId="56941"/>
    <cellStyle name="Normal 2 3 2 7 3 8" xfId="56942"/>
    <cellStyle name="Normal 2 3 2 7 4" xfId="56943"/>
    <cellStyle name="Normal 2 3 2 7 4 2" xfId="56944"/>
    <cellStyle name="Normal 2 3 2 7 4 2 2" xfId="56945"/>
    <cellStyle name="Normal 2 3 2 7 4 3" xfId="56946"/>
    <cellStyle name="Normal 2 3 2 7 5" xfId="56947"/>
    <cellStyle name="Normal 2 3 2 7 5 2" xfId="56948"/>
    <cellStyle name="Normal 2 3 2 7 6" xfId="56949"/>
    <cellStyle name="Normal 2 3 2 7 6 2" xfId="56950"/>
    <cellStyle name="Normal 2 3 2 7 7" xfId="56951"/>
    <cellStyle name="Normal 2 3 2 7 8" xfId="56952"/>
    <cellStyle name="Normal 2 3 2 7 9" xfId="56953"/>
    <cellStyle name="Normal 2 3 2 8" xfId="56954"/>
    <cellStyle name="Normal 2 3 2 8 2" xfId="56955"/>
    <cellStyle name="Normal 2 3 2 8 2 2" xfId="56956"/>
    <cellStyle name="Normal 2 3 2 8 2 2 2" xfId="56957"/>
    <cellStyle name="Normal 2 3 2 8 2 3" xfId="56958"/>
    <cellStyle name="Normal 2 3 2 8 3" xfId="56959"/>
    <cellStyle name="Normal 2 3 2 8 3 2" xfId="56960"/>
    <cellStyle name="Normal 2 3 2 8 4" xfId="56961"/>
    <cellStyle name="Normal 2 3 2 8 5" xfId="56962"/>
    <cellStyle name="Normal 2 3 2 8 6" xfId="56963"/>
    <cellStyle name="Normal 2 3 2 8 7" xfId="56964"/>
    <cellStyle name="Normal 2 3 2 8 8" xfId="56965"/>
    <cellStyle name="Normal 2 3 2 9" xfId="56966"/>
    <cellStyle name="Normal 2 3 2 9 2" xfId="56967"/>
    <cellStyle name="Normal 2 3 2 9 2 2" xfId="56968"/>
    <cellStyle name="Normal 2 3 2 9 2 2 2" xfId="56969"/>
    <cellStyle name="Normal 2 3 2 9 2 3" xfId="56970"/>
    <cellStyle name="Normal 2 3 2 9 3" xfId="56971"/>
    <cellStyle name="Normal 2 3 2 9 3 2" xfId="56972"/>
    <cellStyle name="Normal 2 3 2 9 4" xfId="56973"/>
    <cellStyle name="Normal 2 3 2 9 5" xfId="56974"/>
    <cellStyle name="Normal 2 3 2 9 6" xfId="56975"/>
    <cellStyle name="Normal 2 3 2 9 7" xfId="56976"/>
    <cellStyle name="Normal 2 3 2 9 8" xfId="56977"/>
    <cellStyle name="Normal 2 3 3" xfId="108"/>
    <cellStyle name="Normal 2 3 3 10" xfId="56979"/>
    <cellStyle name="Normal 2 3 3 10 2" xfId="56980"/>
    <cellStyle name="Normal 2 3 3 10 2 2" xfId="56981"/>
    <cellStyle name="Normal 2 3 3 10 2 2 2" xfId="56982"/>
    <cellStyle name="Normal 2 3 3 10 2 3" xfId="56983"/>
    <cellStyle name="Normal 2 3 3 10 3" xfId="56984"/>
    <cellStyle name="Normal 2 3 3 10 3 2" xfId="56985"/>
    <cellStyle name="Normal 2 3 3 10 4" xfId="56986"/>
    <cellStyle name="Normal 2 3 3 10 5" xfId="56987"/>
    <cellStyle name="Normal 2 3 3 11" xfId="56988"/>
    <cellStyle name="Normal 2 3 3 11 2" xfId="56989"/>
    <cellStyle name="Normal 2 3 3 11 2 2" xfId="56990"/>
    <cellStyle name="Normal 2 3 3 11 3" xfId="56991"/>
    <cellStyle name="Normal 2 3 3 11 4" xfId="56992"/>
    <cellStyle name="Normal 2 3 3 12" xfId="56993"/>
    <cellStyle name="Normal 2 3 3 12 2" xfId="56994"/>
    <cellStyle name="Normal 2 3 3 12 2 2" xfId="56995"/>
    <cellStyle name="Normal 2 3 3 12 3" xfId="56996"/>
    <cellStyle name="Normal 2 3 3 13" xfId="56997"/>
    <cellStyle name="Normal 2 3 3 13 2" xfId="56998"/>
    <cellStyle name="Normal 2 3 3 14" xfId="56999"/>
    <cellStyle name="Normal 2 3 3 14 2" xfId="57000"/>
    <cellStyle name="Normal 2 3 3 15" xfId="57001"/>
    <cellStyle name="Normal 2 3 3 16" xfId="57002"/>
    <cellStyle name="Normal 2 3 3 17" xfId="57003"/>
    <cellStyle name="Normal 2 3 3 18" xfId="57004"/>
    <cellStyle name="Normal 2 3 3 19" xfId="57005"/>
    <cellStyle name="Normal 2 3 3 2" xfId="57006"/>
    <cellStyle name="Normal 2 3 3 2 10" xfId="57007"/>
    <cellStyle name="Normal 2 3 3 2 10 2" xfId="57008"/>
    <cellStyle name="Normal 2 3 3 2 10 2 2" xfId="57009"/>
    <cellStyle name="Normal 2 3 3 2 10 3" xfId="57010"/>
    <cellStyle name="Normal 2 3 3 2 11" xfId="57011"/>
    <cellStyle name="Normal 2 3 3 2 11 2" xfId="57012"/>
    <cellStyle name="Normal 2 3 3 2 12" xfId="57013"/>
    <cellStyle name="Normal 2 3 3 2 12 2" xfId="57014"/>
    <cellStyle name="Normal 2 3 3 2 13" xfId="57015"/>
    <cellStyle name="Normal 2 3 3 2 14" xfId="57016"/>
    <cellStyle name="Normal 2 3 3 2 15" xfId="57017"/>
    <cellStyle name="Normal 2 3 3 2 16" xfId="57018"/>
    <cellStyle name="Normal 2 3 3 2 17" xfId="57019"/>
    <cellStyle name="Normal 2 3 3 2 18" xfId="57020"/>
    <cellStyle name="Normal 2 3 3 2 2" xfId="57021"/>
    <cellStyle name="Normal 2 3 3 2 2 10" xfId="57022"/>
    <cellStyle name="Normal 2 3 3 2 2 11" xfId="57023"/>
    <cellStyle name="Normal 2 3 3 2 2 12" xfId="57024"/>
    <cellStyle name="Normal 2 3 3 2 2 13" xfId="57025"/>
    <cellStyle name="Normal 2 3 3 2 2 14" xfId="57026"/>
    <cellStyle name="Normal 2 3 3 2 2 15" xfId="57027"/>
    <cellStyle name="Normal 2 3 3 2 2 2" xfId="57028"/>
    <cellStyle name="Normal 2 3 3 2 2 2 10" xfId="57029"/>
    <cellStyle name="Normal 2 3 3 2 2 2 11" xfId="57030"/>
    <cellStyle name="Normal 2 3 3 2 2 2 12" xfId="57031"/>
    <cellStyle name="Normal 2 3 3 2 2 2 2" xfId="57032"/>
    <cellStyle name="Normal 2 3 3 2 2 2 2 2" xfId="57033"/>
    <cellStyle name="Normal 2 3 3 2 2 2 2 2 2" xfId="57034"/>
    <cellStyle name="Normal 2 3 3 2 2 2 2 2 2 2" xfId="57035"/>
    <cellStyle name="Normal 2 3 3 2 2 2 2 2 3" xfId="57036"/>
    <cellStyle name="Normal 2 3 3 2 2 2 2 3" xfId="57037"/>
    <cellStyle name="Normal 2 3 3 2 2 2 2 3 2" xfId="57038"/>
    <cellStyle name="Normal 2 3 3 2 2 2 2 4" xfId="57039"/>
    <cellStyle name="Normal 2 3 3 2 2 2 2 5" xfId="57040"/>
    <cellStyle name="Normal 2 3 3 2 2 2 2 6" xfId="57041"/>
    <cellStyle name="Normal 2 3 3 2 2 2 2 7" xfId="57042"/>
    <cellStyle name="Normal 2 3 3 2 2 2 2 8" xfId="57043"/>
    <cellStyle name="Normal 2 3 3 2 2 2 3" xfId="57044"/>
    <cellStyle name="Normal 2 3 3 2 2 2 3 2" xfId="57045"/>
    <cellStyle name="Normal 2 3 3 2 2 2 3 2 2" xfId="57046"/>
    <cellStyle name="Normal 2 3 3 2 2 2 3 2 2 2" xfId="57047"/>
    <cellStyle name="Normal 2 3 3 2 2 2 3 2 3" xfId="57048"/>
    <cellStyle name="Normal 2 3 3 2 2 2 3 3" xfId="57049"/>
    <cellStyle name="Normal 2 3 3 2 2 2 3 3 2" xfId="57050"/>
    <cellStyle name="Normal 2 3 3 2 2 2 3 4" xfId="57051"/>
    <cellStyle name="Normal 2 3 3 2 2 2 3 5" xfId="57052"/>
    <cellStyle name="Normal 2 3 3 2 2 2 3 6" xfId="57053"/>
    <cellStyle name="Normal 2 3 3 2 2 2 3 7" xfId="57054"/>
    <cellStyle name="Normal 2 3 3 2 2 2 3 8" xfId="57055"/>
    <cellStyle name="Normal 2 3 3 2 2 2 4" xfId="57056"/>
    <cellStyle name="Normal 2 3 3 2 2 2 4 2" xfId="57057"/>
    <cellStyle name="Normal 2 3 3 2 2 2 4 2 2" xfId="57058"/>
    <cellStyle name="Normal 2 3 3 2 2 2 4 3" xfId="57059"/>
    <cellStyle name="Normal 2 3 3 2 2 2 5" xfId="57060"/>
    <cellStyle name="Normal 2 3 3 2 2 2 5 2" xfId="57061"/>
    <cellStyle name="Normal 2 3 3 2 2 2 6" xfId="57062"/>
    <cellStyle name="Normal 2 3 3 2 2 2 6 2" xfId="57063"/>
    <cellStyle name="Normal 2 3 3 2 2 2 7" xfId="57064"/>
    <cellStyle name="Normal 2 3 3 2 2 2 8" xfId="57065"/>
    <cellStyle name="Normal 2 3 3 2 2 2 9" xfId="57066"/>
    <cellStyle name="Normal 2 3 3 2 2 3" xfId="57067"/>
    <cellStyle name="Normal 2 3 3 2 2 3 10" xfId="57068"/>
    <cellStyle name="Normal 2 3 3 2 2 3 11" xfId="57069"/>
    <cellStyle name="Normal 2 3 3 2 2 3 12" xfId="57070"/>
    <cellStyle name="Normal 2 3 3 2 2 3 2" xfId="57071"/>
    <cellStyle name="Normal 2 3 3 2 2 3 2 2" xfId="57072"/>
    <cellStyle name="Normal 2 3 3 2 2 3 2 2 2" xfId="57073"/>
    <cellStyle name="Normal 2 3 3 2 2 3 2 2 2 2" xfId="57074"/>
    <cellStyle name="Normal 2 3 3 2 2 3 2 2 3" xfId="57075"/>
    <cellStyle name="Normal 2 3 3 2 2 3 2 3" xfId="57076"/>
    <cellStyle name="Normal 2 3 3 2 2 3 2 3 2" xfId="57077"/>
    <cellStyle name="Normal 2 3 3 2 2 3 2 4" xfId="57078"/>
    <cellStyle name="Normal 2 3 3 2 2 3 2 5" xfId="57079"/>
    <cellStyle name="Normal 2 3 3 2 2 3 2 6" xfId="57080"/>
    <cellStyle name="Normal 2 3 3 2 2 3 2 7" xfId="57081"/>
    <cellStyle name="Normal 2 3 3 2 2 3 2 8" xfId="57082"/>
    <cellStyle name="Normal 2 3 3 2 2 3 3" xfId="57083"/>
    <cellStyle name="Normal 2 3 3 2 2 3 3 2" xfId="57084"/>
    <cellStyle name="Normal 2 3 3 2 2 3 3 2 2" xfId="57085"/>
    <cellStyle name="Normal 2 3 3 2 2 3 3 2 2 2" xfId="57086"/>
    <cellStyle name="Normal 2 3 3 2 2 3 3 2 3" xfId="57087"/>
    <cellStyle name="Normal 2 3 3 2 2 3 3 3" xfId="57088"/>
    <cellStyle name="Normal 2 3 3 2 2 3 3 3 2" xfId="57089"/>
    <cellStyle name="Normal 2 3 3 2 2 3 3 4" xfId="57090"/>
    <cellStyle name="Normal 2 3 3 2 2 3 3 5" xfId="57091"/>
    <cellStyle name="Normal 2 3 3 2 2 3 3 6" xfId="57092"/>
    <cellStyle name="Normal 2 3 3 2 2 3 3 7" xfId="57093"/>
    <cellStyle name="Normal 2 3 3 2 2 3 3 8" xfId="57094"/>
    <cellStyle name="Normal 2 3 3 2 2 3 4" xfId="57095"/>
    <cellStyle name="Normal 2 3 3 2 2 3 4 2" xfId="57096"/>
    <cellStyle name="Normal 2 3 3 2 2 3 4 2 2" xfId="57097"/>
    <cellStyle name="Normal 2 3 3 2 2 3 4 3" xfId="57098"/>
    <cellStyle name="Normal 2 3 3 2 2 3 5" xfId="57099"/>
    <cellStyle name="Normal 2 3 3 2 2 3 5 2" xfId="57100"/>
    <cellStyle name="Normal 2 3 3 2 2 3 6" xfId="57101"/>
    <cellStyle name="Normal 2 3 3 2 2 3 6 2" xfId="57102"/>
    <cellStyle name="Normal 2 3 3 2 2 3 7" xfId="57103"/>
    <cellStyle name="Normal 2 3 3 2 2 3 8" xfId="57104"/>
    <cellStyle name="Normal 2 3 3 2 2 3 9" xfId="57105"/>
    <cellStyle name="Normal 2 3 3 2 2 4" xfId="57106"/>
    <cellStyle name="Normal 2 3 3 2 2 4 10" xfId="57107"/>
    <cellStyle name="Normal 2 3 3 2 2 4 11" xfId="57108"/>
    <cellStyle name="Normal 2 3 3 2 2 4 12" xfId="57109"/>
    <cellStyle name="Normal 2 3 3 2 2 4 2" xfId="57110"/>
    <cellStyle name="Normal 2 3 3 2 2 4 2 2" xfId="57111"/>
    <cellStyle name="Normal 2 3 3 2 2 4 2 2 2" xfId="57112"/>
    <cellStyle name="Normal 2 3 3 2 2 4 2 2 2 2" xfId="57113"/>
    <cellStyle name="Normal 2 3 3 2 2 4 2 2 3" xfId="57114"/>
    <cellStyle name="Normal 2 3 3 2 2 4 2 3" xfId="57115"/>
    <cellStyle name="Normal 2 3 3 2 2 4 2 3 2" xfId="57116"/>
    <cellStyle name="Normal 2 3 3 2 2 4 2 4" xfId="57117"/>
    <cellStyle name="Normal 2 3 3 2 2 4 2 5" xfId="57118"/>
    <cellStyle name="Normal 2 3 3 2 2 4 2 6" xfId="57119"/>
    <cellStyle name="Normal 2 3 3 2 2 4 2 7" xfId="57120"/>
    <cellStyle name="Normal 2 3 3 2 2 4 2 8" xfId="57121"/>
    <cellStyle name="Normal 2 3 3 2 2 4 3" xfId="57122"/>
    <cellStyle name="Normal 2 3 3 2 2 4 3 2" xfId="57123"/>
    <cellStyle name="Normal 2 3 3 2 2 4 3 2 2" xfId="57124"/>
    <cellStyle name="Normal 2 3 3 2 2 4 3 2 2 2" xfId="57125"/>
    <cellStyle name="Normal 2 3 3 2 2 4 3 2 3" xfId="57126"/>
    <cellStyle name="Normal 2 3 3 2 2 4 3 3" xfId="57127"/>
    <cellStyle name="Normal 2 3 3 2 2 4 3 3 2" xfId="57128"/>
    <cellStyle name="Normal 2 3 3 2 2 4 3 4" xfId="57129"/>
    <cellStyle name="Normal 2 3 3 2 2 4 3 5" xfId="57130"/>
    <cellStyle name="Normal 2 3 3 2 2 4 3 6" xfId="57131"/>
    <cellStyle name="Normal 2 3 3 2 2 4 3 7" xfId="57132"/>
    <cellStyle name="Normal 2 3 3 2 2 4 3 8" xfId="57133"/>
    <cellStyle name="Normal 2 3 3 2 2 4 4" xfId="57134"/>
    <cellStyle name="Normal 2 3 3 2 2 4 4 2" xfId="57135"/>
    <cellStyle name="Normal 2 3 3 2 2 4 4 2 2" xfId="57136"/>
    <cellStyle name="Normal 2 3 3 2 2 4 4 3" xfId="57137"/>
    <cellStyle name="Normal 2 3 3 2 2 4 5" xfId="57138"/>
    <cellStyle name="Normal 2 3 3 2 2 4 5 2" xfId="57139"/>
    <cellStyle name="Normal 2 3 3 2 2 4 6" xfId="57140"/>
    <cellStyle name="Normal 2 3 3 2 2 4 6 2" xfId="57141"/>
    <cellStyle name="Normal 2 3 3 2 2 4 7" xfId="57142"/>
    <cellStyle name="Normal 2 3 3 2 2 4 8" xfId="57143"/>
    <cellStyle name="Normal 2 3 3 2 2 4 9" xfId="57144"/>
    <cellStyle name="Normal 2 3 3 2 2 5" xfId="57145"/>
    <cellStyle name="Normal 2 3 3 2 2 5 2" xfId="57146"/>
    <cellStyle name="Normal 2 3 3 2 2 5 2 2" xfId="57147"/>
    <cellStyle name="Normal 2 3 3 2 2 5 2 2 2" xfId="57148"/>
    <cellStyle name="Normal 2 3 3 2 2 5 2 3" xfId="57149"/>
    <cellStyle name="Normal 2 3 3 2 2 5 3" xfId="57150"/>
    <cellStyle name="Normal 2 3 3 2 2 5 3 2" xfId="57151"/>
    <cellStyle name="Normal 2 3 3 2 2 5 4" xfId="57152"/>
    <cellStyle name="Normal 2 3 3 2 2 5 5" xfId="57153"/>
    <cellStyle name="Normal 2 3 3 2 2 5 6" xfId="57154"/>
    <cellStyle name="Normal 2 3 3 2 2 5 7" xfId="57155"/>
    <cellStyle name="Normal 2 3 3 2 2 5 8" xfId="57156"/>
    <cellStyle name="Normal 2 3 3 2 2 6" xfId="57157"/>
    <cellStyle name="Normal 2 3 3 2 2 6 2" xfId="57158"/>
    <cellStyle name="Normal 2 3 3 2 2 6 2 2" xfId="57159"/>
    <cellStyle name="Normal 2 3 3 2 2 6 2 2 2" xfId="57160"/>
    <cellStyle name="Normal 2 3 3 2 2 6 2 3" xfId="57161"/>
    <cellStyle name="Normal 2 3 3 2 2 6 3" xfId="57162"/>
    <cellStyle name="Normal 2 3 3 2 2 6 3 2" xfId="57163"/>
    <cellStyle name="Normal 2 3 3 2 2 6 4" xfId="57164"/>
    <cellStyle name="Normal 2 3 3 2 2 6 5" xfId="57165"/>
    <cellStyle name="Normal 2 3 3 2 2 6 6" xfId="57166"/>
    <cellStyle name="Normal 2 3 3 2 2 6 7" xfId="57167"/>
    <cellStyle name="Normal 2 3 3 2 2 6 8" xfId="57168"/>
    <cellStyle name="Normal 2 3 3 2 2 7" xfId="57169"/>
    <cellStyle name="Normal 2 3 3 2 2 7 2" xfId="57170"/>
    <cellStyle name="Normal 2 3 3 2 2 7 2 2" xfId="57171"/>
    <cellStyle name="Normal 2 3 3 2 2 7 3" xfId="57172"/>
    <cellStyle name="Normal 2 3 3 2 2 8" xfId="57173"/>
    <cellStyle name="Normal 2 3 3 2 2 8 2" xfId="57174"/>
    <cellStyle name="Normal 2 3 3 2 2 9" xfId="57175"/>
    <cellStyle name="Normal 2 3 3 2 2 9 2" xfId="57176"/>
    <cellStyle name="Normal 2 3 3 2 3" xfId="57177"/>
    <cellStyle name="Normal 2 3 3 2 3 10" xfId="57178"/>
    <cellStyle name="Normal 2 3 3 2 3 11" xfId="57179"/>
    <cellStyle name="Normal 2 3 3 2 3 12" xfId="57180"/>
    <cellStyle name="Normal 2 3 3 2 3 2" xfId="57181"/>
    <cellStyle name="Normal 2 3 3 2 3 2 2" xfId="57182"/>
    <cellStyle name="Normal 2 3 3 2 3 2 2 2" xfId="57183"/>
    <cellStyle name="Normal 2 3 3 2 3 2 2 2 2" xfId="57184"/>
    <cellStyle name="Normal 2 3 3 2 3 2 2 3" xfId="57185"/>
    <cellStyle name="Normal 2 3 3 2 3 2 3" xfId="57186"/>
    <cellStyle name="Normal 2 3 3 2 3 2 3 2" xfId="57187"/>
    <cellStyle name="Normal 2 3 3 2 3 2 4" xfId="57188"/>
    <cellStyle name="Normal 2 3 3 2 3 2 5" xfId="57189"/>
    <cellStyle name="Normal 2 3 3 2 3 2 6" xfId="57190"/>
    <cellStyle name="Normal 2 3 3 2 3 2 7" xfId="57191"/>
    <cellStyle name="Normal 2 3 3 2 3 2 8" xfId="57192"/>
    <cellStyle name="Normal 2 3 3 2 3 3" xfId="57193"/>
    <cellStyle name="Normal 2 3 3 2 3 3 2" xfId="57194"/>
    <cellStyle name="Normal 2 3 3 2 3 3 2 2" xfId="57195"/>
    <cellStyle name="Normal 2 3 3 2 3 3 2 2 2" xfId="57196"/>
    <cellStyle name="Normal 2 3 3 2 3 3 2 3" xfId="57197"/>
    <cellStyle name="Normal 2 3 3 2 3 3 3" xfId="57198"/>
    <cellStyle name="Normal 2 3 3 2 3 3 3 2" xfId="57199"/>
    <cellStyle name="Normal 2 3 3 2 3 3 4" xfId="57200"/>
    <cellStyle name="Normal 2 3 3 2 3 3 5" xfId="57201"/>
    <cellStyle name="Normal 2 3 3 2 3 3 6" xfId="57202"/>
    <cellStyle name="Normal 2 3 3 2 3 3 7" xfId="57203"/>
    <cellStyle name="Normal 2 3 3 2 3 3 8" xfId="57204"/>
    <cellStyle name="Normal 2 3 3 2 3 4" xfId="57205"/>
    <cellStyle name="Normal 2 3 3 2 3 4 2" xfId="57206"/>
    <cellStyle name="Normal 2 3 3 2 3 4 2 2" xfId="57207"/>
    <cellStyle name="Normal 2 3 3 2 3 4 3" xfId="57208"/>
    <cellStyle name="Normal 2 3 3 2 3 5" xfId="57209"/>
    <cellStyle name="Normal 2 3 3 2 3 5 2" xfId="57210"/>
    <cellStyle name="Normal 2 3 3 2 3 6" xfId="57211"/>
    <cellStyle name="Normal 2 3 3 2 3 6 2" xfId="57212"/>
    <cellStyle name="Normal 2 3 3 2 3 7" xfId="57213"/>
    <cellStyle name="Normal 2 3 3 2 3 8" xfId="57214"/>
    <cellStyle name="Normal 2 3 3 2 3 9" xfId="57215"/>
    <cellStyle name="Normal 2 3 3 2 4" xfId="57216"/>
    <cellStyle name="Normal 2 3 3 2 4 10" xfId="57217"/>
    <cellStyle name="Normal 2 3 3 2 4 11" xfId="57218"/>
    <cellStyle name="Normal 2 3 3 2 4 12" xfId="57219"/>
    <cellStyle name="Normal 2 3 3 2 4 2" xfId="57220"/>
    <cellStyle name="Normal 2 3 3 2 4 2 2" xfId="57221"/>
    <cellStyle name="Normal 2 3 3 2 4 2 2 2" xfId="57222"/>
    <cellStyle name="Normal 2 3 3 2 4 2 2 2 2" xfId="57223"/>
    <cellStyle name="Normal 2 3 3 2 4 2 2 3" xfId="57224"/>
    <cellStyle name="Normal 2 3 3 2 4 2 3" xfId="57225"/>
    <cellStyle name="Normal 2 3 3 2 4 2 3 2" xfId="57226"/>
    <cellStyle name="Normal 2 3 3 2 4 2 4" xfId="57227"/>
    <cellStyle name="Normal 2 3 3 2 4 2 5" xfId="57228"/>
    <cellStyle name="Normal 2 3 3 2 4 2 6" xfId="57229"/>
    <cellStyle name="Normal 2 3 3 2 4 2 7" xfId="57230"/>
    <cellStyle name="Normal 2 3 3 2 4 2 8" xfId="57231"/>
    <cellStyle name="Normal 2 3 3 2 4 3" xfId="57232"/>
    <cellStyle name="Normal 2 3 3 2 4 3 2" xfId="57233"/>
    <cellStyle name="Normal 2 3 3 2 4 3 2 2" xfId="57234"/>
    <cellStyle name="Normal 2 3 3 2 4 3 2 2 2" xfId="57235"/>
    <cellStyle name="Normal 2 3 3 2 4 3 2 3" xfId="57236"/>
    <cellStyle name="Normal 2 3 3 2 4 3 3" xfId="57237"/>
    <cellStyle name="Normal 2 3 3 2 4 3 3 2" xfId="57238"/>
    <cellStyle name="Normal 2 3 3 2 4 3 4" xfId="57239"/>
    <cellStyle name="Normal 2 3 3 2 4 3 5" xfId="57240"/>
    <cellStyle name="Normal 2 3 3 2 4 3 6" xfId="57241"/>
    <cellStyle name="Normal 2 3 3 2 4 3 7" xfId="57242"/>
    <cellStyle name="Normal 2 3 3 2 4 3 8" xfId="57243"/>
    <cellStyle name="Normal 2 3 3 2 4 4" xfId="57244"/>
    <cellStyle name="Normal 2 3 3 2 4 4 2" xfId="57245"/>
    <cellStyle name="Normal 2 3 3 2 4 4 2 2" xfId="57246"/>
    <cellStyle name="Normal 2 3 3 2 4 4 3" xfId="57247"/>
    <cellStyle name="Normal 2 3 3 2 4 5" xfId="57248"/>
    <cellStyle name="Normal 2 3 3 2 4 5 2" xfId="57249"/>
    <cellStyle name="Normal 2 3 3 2 4 6" xfId="57250"/>
    <cellStyle name="Normal 2 3 3 2 4 6 2" xfId="57251"/>
    <cellStyle name="Normal 2 3 3 2 4 7" xfId="57252"/>
    <cellStyle name="Normal 2 3 3 2 4 8" xfId="57253"/>
    <cellStyle name="Normal 2 3 3 2 4 9" xfId="57254"/>
    <cellStyle name="Normal 2 3 3 2 5" xfId="57255"/>
    <cellStyle name="Normal 2 3 3 2 5 10" xfId="57256"/>
    <cellStyle name="Normal 2 3 3 2 5 11" xfId="57257"/>
    <cellStyle name="Normal 2 3 3 2 5 12" xfId="57258"/>
    <cellStyle name="Normal 2 3 3 2 5 2" xfId="57259"/>
    <cellStyle name="Normal 2 3 3 2 5 2 2" xfId="57260"/>
    <cellStyle name="Normal 2 3 3 2 5 2 2 2" xfId="57261"/>
    <cellStyle name="Normal 2 3 3 2 5 2 2 2 2" xfId="57262"/>
    <cellStyle name="Normal 2 3 3 2 5 2 2 3" xfId="57263"/>
    <cellStyle name="Normal 2 3 3 2 5 2 3" xfId="57264"/>
    <cellStyle name="Normal 2 3 3 2 5 2 3 2" xfId="57265"/>
    <cellStyle name="Normal 2 3 3 2 5 2 4" xfId="57266"/>
    <cellStyle name="Normal 2 3 3 2 5 2 5" xfId="57267"/>
    <cellStyle name="Normal 2 3 3 2 5 2 6" xfId="57268"/>
    <cellStyle name="Normal 2 3 3 2 5 2 7" xfId="57269"/>
    <cellStyle name="Normal 2 3 3 2 5 2 8" xfId="57270"/>
    <cellStyle name="Normal 2 3 3 2 5 3" xfId="57271"/>
    <cellStyle name="Normal 2 3 3 2 5 3 2" xfId="57272"/>
    <cellStyle name="Normal 2 3 3 2 5 3 2 2" xfId="57273"/>
    <cellStyle name="Normal 2 3 3 2 5 3 2 2 2" xfId="57274"/>
    <cellStyle name="Normal 2 3 3 2 5 3 2 3" xfId="57275"/>
    <cellStyle name="Normal 2 3 3 2 5 3 3" xfId="57276"/>
    <cellStyle name="Normal 2 3 3 2 5 3 3 2" xfId="57277"/>
    <cellStyle name="Normal 2 3 3 2 5 3 4" xfId="57278"/>
    <cellStyle name="Normal 2 3 3 2 5 3 5" xfId="57279"/>
    <cellStyle name="Normal 2 3 3 2 5 3 6" xfId="57280"/>
    <cellStyle name="Normal 2 3 3 2 5 3 7" xfId="57281"/>
    <cellStyle name="Normal 2 3 3 2 5 3 8" xfId="57282"/>
    <cellStyle name="Normal 2 3 3 2 5 4" xfId="57283"/>
    <cellStyle name="Normal 2 3 3 2 5 4 2" xfId="57284"/>
    <cellStyle name="Normal 2 3 3 2 5 4 2 2" xfId="57285"/>
    <cellStyle name="Normal 2 3 3 2 5 4 3" xfId="57286"/>
    <cellStyle name="Normal 2 3 3 2 5 5" xfId="57287"/>
    <cellStyle name="Normal 2 3 3 2 5 5 2" xfId="57288"/>
    <cellStyle name="Normal 2 3 3 2 5 6" xfId="57289"/>
    <cellStyle name="Normal 2 3 3 2 5 6 2" xfId="57290"/>
    <cellStyle name="Normal 2 3 3 2 5 7" xfId="57291"/>
    <cellStyle name="Normal 2 3 3 2 5 8" xfId="57292"/>
    <cellStyle name="Normal 2 3 3 2 5 9" xfId="57293"/>
    <cellStyle name="Normal 2 3 3 2 6" xfId="57294"/>
    <cellStyle name="Normal 2 3 3 2 6 2" xfId="57295"/>
    <cellStyle name="Normal 2 3 3 2 6 2 2" xfId="57296"/>
    <cellStyle name="Normal 2 3 3 2 6 2 2 2" xfId="57297"/>
    <cellStyle name="Normal 2 3 3 2 6 2 3" xfId="57298"/>
    <cellStyle name="Normal 2 3 3 2 6 3" xfId="57299"/>
    <cellStyle name="Normal 2 3 3 2 6 3 2" xfId="57300"/>
    <cellStyle name="Normal 2 3 3 2 6 4" xfId="57301"/>
    <cellStyle name="Normal 2 3 3 2 6 5" xfId="57302"/>
    <cellStyle name="Normal 2 3 3 2 6 6" xfId="57303"/>
    <cellStyle name="Normal 2 3 3 2 6 7" xfId="57304"/>
    <cellStyle name="Normal 2 3 3 2 6 8" xfId="57305"/>
    <cellStyle name="Normal 2 3 3 2 7" xfId="57306"/>
    <cellStyle name="Normal 2 3 3 2 7 2" xfId="57307"/>
    <cellStyle name="Normal 2 3 3 2 7 2 2" xfId="57308"/>
    <cellStyle name="Normal 2 3 3 2 7 2 2 2" xfId="57309"/>
    <cellStyle name="Normal 2 3 3 2 7 2 3" xfId="57310"/>
    <cellStyle name="Normal 2 3 3 2 7 3" xfId="57311"/>
    <cellStyle name="Normal 2 3 3 2 7 3 2" xfId="57312"/>
    <cellStyle name="Normal 2 3 3 2 7 4" xfId="57313"/>
    <cellStyle name="Normal 2 3 3 2 7 5" xfId="57314"/>
    <cellStyle name="Normal 2 3 3 2 7 6" xfId="57315"/>
    <cellStyle name="Normal 2 3 3 2 7 7" xfId="57316"/>
    <cellStyle name="Normal 2 3 3 2 7 8" xfId="57317"/>
    <cellStyle name="Normal 2 3 3 2 8" xfId="57318"/>
    <cellStyle name="Normal 2 3 3 2 8 2" xfId="57319"/>
    <cellStyle name="Normal 2 3 3 2 8 2 2" xfId="57320"/>
    <cellStyle name="Normal 2 3 3 2 8 2 2 2" xfId="57321"/>
    <cellStyle name="Normal 2 3 3 2 8 2 3" xfId="57322"/>
    <cellStyle name="Normal 2 3 3 2 8 3" xfId="57323"/>
    <cellStyle name="Normal 2 3 3 2 8 3 2" xfId="57324"/>
    <cellStyle name="Normal 2 3 3 2 8 4" xfId="57325"/>
    <cellStyle name="Normal 2 3 3 2 8 5" xfId="57326"/>
    <cellStyle name="Normal 2 3 3 2 9" xfId="57327"/>
    <cellStyle name="Normal 2 3 3 2 9 2" xfId="57328"/>
    <cellStyle name="Normal 2 3 3 2 9 2 2" xfId="57329"/>
    <cellStyle name="Normal 2 3 3 2 9 2 2 2" xfId="57330"/>
    <cellStyle name="Normal 2 3 3 2 9 2 3" xfId="57331"/>
    <cellStyle name="Normal 2 3 3 2 9 3" xfId="57332"/>
    <cellStyle name="Normal 2 3 3 2 9 3 2" xfId="57333"/>
    <cellStyle name="Normal 2 3 3 2 9 4" xfId="57334"/>
    <cellStyle name="Normal 2 3 3 2 9 5" xfId="57335"/>
    <cellStyle name="Normal 2 3 3 20" xfId="57336"/>
    <cellStyle name="Normal 2 3 3 21" xfId="56978"/>
    <cellStyle name="Normal 2 3 3 3" xfId="57337"/>
    <cellStyle name="Normal 2 3 3 3 10" xfId="57338"/>
    <cellStyle name="Normal 2 3 3 3 11" xfId="57339"/>
    <cellStyle name="Normal 2 3 3 3 12" xfId="57340"/>
    <cellStyle name="Normal 2 3 3 3 13" xfId="57341"/>
    <cellStyle name="Normal 2 3 3 3 14" xfId="57342"/>
    <cellStyle name="Normal 2 3 3 3 15" xfId="57343"/>
    <cellStyle name="Normal 2 3 3 3 2" xfId="57344"/>
    <cellStyle name="Normal 2 3 3 3 2 10" xfId="57345"/>
    <cellStyle name="Normal 2 3 3 3 2 11" xfId="57346"/>
    <cellStyle name="Normal 2 3 3 3 2 12" xfId="57347"/>
    <cellStyle name="Normal 2 3 3 3 2 2" xfId="57348"/>
    <cellStyle name="Normal 2 3 3 3 2 2 2" xfId="57349"/>
    <cellStyle name="Normal 2 3 3 3 2 2 2 2" xfId="57350"/>
    <cellStyle name="Normal 2 3 3 3 2 2 2 2 2" xfId="57351"/>
    <cellStyle name="Normal 2 3 3 3 2 2 2 3" xfId="57352"/>
    <cellStyle name="Normal 2 3 3 3 2 2 3" xfId="57353"/>
    <cellStyle name="Normal 2 3 3 3 2 2 3 2" xfId="57354"/>
    <cellStyle name="Normal 2 3 3 3 2 2 4" xfId="57355"/>
    <cellStyle name="Normal 2 3 3 3 2 2 5" xfId="57356"/>
    <cellStyle name="Normal 2 3 3 3 2 2 6" xfId="57357"/>
    <cellStyle name="Normal 2 3 3 3 2 2 7" xfId="57358"/>
    <cellStyle name="Normal 2 3 3 3 2 2 8" xfId="57359"/>
    <cellStyle name="Normal 2 3 3 3 2 3" xfId="57360"/>
    <cellStyle name="Normal 2 3 3 3 2 3 2" xfId="57361"/>
    <cellStyle name="Normal 2 3 3 3 2 3 2 2" xfId="57362"/>
    <cellStyle name="Normal 2 3 3 3 2 3 2 2 2" xfId="57363"/>
    <cellStyle name="Normal 2 3 3 3 2 3 2 3" xfId="57364"/>
    <cellStyle name="Normal 2 3 3 3 2 3 3" xfId="57365"/>
    <cellStyle name="Normal 2 3 3 3 2 3 3 2" xfId="57366"/>
    <cellStyle name="Normal 2 3 3 3 2 3 4" xfId="57367"/>
    <cellStyle name="Normal 2 3 3 3 2 3 5" xfId="57368"/>
    <cellStyle name="Normal 2 3 3 3 2 3 6" xfId="57369"/>
    <cellStyle name="Normal 2 3 3 3 2 3 7" xfId="57370"/>
    <cellStyle name="Normal 2 3 3 3 2 3 8" xfId="57371"/>
    <cellStyle name="Normal 2 3 3 3 2 4" xfId="57372"/>
    <cellStyle name="Normal 2 3 3 3 2 4 2" xfId="57373"/>
    <cellStyle name="Normal 2 3 3 3 2 4 2 2" xfId="57374"/>
    <cellStyle name="Normal 2 3 3 3 2 4 3" xfId="57375"/>
    <cellStyle name="Normal 2 3 3 3 2 5" xfId="57376"/>
    <cellStyle name="Normal 2 3 3 3 2 5 2" xfId="57377"/>
    <cellStyle name="Normal 2 3 3 3 2 6" xfId="57378"/>
    <cellStyle name="Normal 2 3 3 3 2 6 2" xfId="57379"/>
    <cellStyle name="Normal 2 3 3 3 2 7" xfId="57380"/>
    <cellStyle name="Normal 2 3 3 3 2 8" xfId="57381"/>
    <cellStyle name="Normal 2 3 3 3 2 9" xfId="57382"/>
    <cellStyle name="Normal 2 3 3 3 3" xfId="57383"/>
    <cellStyle name="Normal 2 3 3 3 3 10" xfId="57384"/>
    <cellStyle name="Normal 2 3 3 3 3 11" xfId="57385"/>
    <cellStyle name="Normal 2 3 3 3 3 12" xfId="57386"/>
    <cellStyle name="Normal 2 3 3 3 3 2" xfId="57387"/>
    <cellStyle name="Normal 2 3 3 3 3 2 2" xfId="57388"/>
    <cellStyle name="Normal 2 3 3 3 3 2 2 2" xfId="57389"/>
    <cellStyle name="Normal 2 3 3 3 3 2 2 2 2" xfId="57390"/>
    <cellStyle name="Normal 2 3 3 3 3 2 2 3" xfId="57391"/>
    <cellStyle name="Normal 2 3 3 3 3 2 3" xfId="57392"/>
    <cellStyle name="Normal 2 3 3 3 3 2 3 2" xfId="57393"/>
    <cellStyle name="Normal 2 3 3 3 3 2 4" xfId="57394"/>
    <cellStyle name="Normal 2 3 3 3 3 2 5" xfId="57395"/>
    <cellStyle name="Normal 2 3 3 3 3 2 6" xfId="57396"/>
    <cellStyle name="Normal 2 3 3 3 3 2 7" xfId="57397"/>
    <cellStyle name="Normal 2 3 3 3 3 2 8" xfId="57398"/>
    <cellStyle name="Normal 2 3 3 3 3 3" xfId="57399"/>
    <cellStyle name="Normal 2 3 3 3 3 3 2" xfId="57400"/>
    <cellStyle name="Normal 2 3 3 3 3 3 2 2" xfId="57401"/>
    <cellStyle name="Normal 2 3 3 3 3 3 2 2 2" xfId="57402"/>
    <cellStyle name="Normal 2 3 3 3 3 3 2 3" xfId="57403"/>
    <cellStyle name="Normal 2 3 3 3 3 3 3" xfId="57404"/>
    <cellStyle name="Normal 2 3 3 3 3 3 3 2" xfId="57405"/>
    <cellStyle name="Normal 2 3 3 3 3 3 4" xfId="57406"/>
    <cellStyle name="Normal 2 3 3 3 3 3 5" xfId="57407"/>
    <cellStyle name="Normal 2 3 3 3 3 3 6" xfId="57408"/>
    <cellStyle name="Normal 2 3 3 3 3 3 7" xfId="57409"/>
    <cellStyle name="Normal 2 3 3 3 3 3 8" xfId="57410"/>
    <cellStyle name="Normal 2 3 3 3 3 4" xfId="57411"/>
    <cellStyle name="Normal 2 3 3 3 3 4 2" xfId="57412"/>
    <cellStyle name="Normal 2 3 3 3 3 4 2 2" xfId="57413"/>
    <cellStyle name="Normal 2 3 3 3 3 4 3" xfId="57414"/>
    <cellStyle name="Normal 2 3 3 3 3 5" xfId="57415"/>
    <cellStyle name="Normal 2 3 3 3 3 5 2" xfId="57416"/>
    <cellStyle name="Normal 2 3 3 3 3 6" xfId="57417"/>
    <cellStyle name="Normal 2 3 3 3 3 6 2" xfId="57418"/>
    <cellStyle name="Normal 2 3 3 3 3 7" xfId="57419"/>
    <cellStyle name="Normal 2 3 3 3 3 8" xfId="57420"/>
    <cellStyle name="Normal 2 3 3 3 3 9" xfId="57421"/>
    <cellStyle name="Normal 2 3 3 3 4" xfId="57422"/>
    <cellStyle name="Normal 2 3 3 3 4 10" xfId="57423"/>
    <cellStyle name="Normal 2 3 3 3 4 11" xfId="57424"/>
    <cellStyle name="Normal 2 3 3 3 4 12" xfId="57425"/>
    <cellStyle name="Normal 2 3 3 3 4 2" xfId="57426"/>
    <cellStyle name="Normal 2 3 3 3 4 2 2" xfId="57427"/>
    <cellStyle name="Normal 2 3 3 3 4 2 2 2" xfId="57428"/>
    <cellStyle name="Normal 2 3 3 3 4 2 2 2 2" xfId="57429"/>
    <cellStyle name="Normal 2 3 3 3 4 2 2 3" xfId="57430"/>
    <cellStyle name="Normal 2 3 3 3 4 2 3" xfId="57431"/>
    <cellStyle name="Normal 2 3 3 3 4 2 3 2" xfId="57432"/>
    <cellStyle name="Normal 2 3 3 3 4 2 4" xfId="57433"/>
    <cellStyle name="Normal 2 3 3 3 4 2 5" xfId="57434"/>
    <cellStyle name="Normal 2 3 3 3 4 2 6" xfId="57435"/>
    <cellStyle name="Normal 2 3 3 3 4 2 7" xfId="57436"/>
    <cellStyle name="Normal 2 3 3 3 4 2 8" xfId="57437"/>
    <cellStyle name="Normal 2 3 3 3 4 3" xfId="57438"/>
    <cellStyle name="Normal 2 3 3 3 4 3 2" xfId="57439"/>
    <cellStyle name="Normal 2 3 3 3 4 3 2 2" xfId="57440"/>
    <cellStyle name="Normal 2 3 3 3 4 3 2 2 2" xfId="57441"/>
    <cellStyle name="Normal 2 3 3 3 4 3 2 3" xfId="57442"/>
    <cellStyle name="Normal 2 3 3 3 4 3 3" xfId="57443"/>
    <cellStyle name="Normal 2 3 3 3 4 3 3 2" xfId="57444"/>
    <cellStyle name="Normal 2 3 3 3 4 3 4" xfId="57445"/>
    <cellStyle name="Normal 2 3 3 3 4 3 5" xfId="57446"/>
    <cellStyle name="Normal 2 3 3 3 4 3 6" xfId="57447"/>
    <cellStyle name="Normal 2 3 3 3 4 3 7" xfId="57448"/>
    <cellStyle name="Normal 2 3 3 3 4 3 8" xfId="57449"/>
    <cellStyle name="Normal 2 3 3 3 4 4" xfId="57450"/>
    <cellStyle name="Normal 2 3 3 3 4 4 2" xfId="57451"/>
    <cellStyle name="Normal 2 3 3 3 4 4 2 2" xfId="57452"/>
    <cellStyle name="Normal 2 3 3 3 4 4 3" xfId="57453"/>
    <cellStyle name="Normal 2 3 3 3 4 5" xfId="57454"/>
    <cellStyle name="Normal 2 3 3 3 4 5 2" xfId="57455"/>
    <cellStyle name="Normal 2 3 3 3 4 6" xfId="57456"/>
    <cellStyle name="Normal 2 3 3 3 4 6 2" xfId="57457"/>
    <cellStyle name="Normal 2 3 3 3 4 7" xfId="57458"/>
    <cellStyle name="Normal 2 3 3 3 4 8" xfId="57459"/>
    <cellStyle name="Normal 2 3 3 3 4 9" xfId="57460"/>
    <cellStyle name="Normal 2 3 3 3 5" xfId="57461"/>
    <cellStyle name="Normal 2 3 3 3 5 2" xfId="57462"/>
    <cellStyle name="Normal 2 3 3 3 5 2 2" xfId="57463"/>
    <cellStyle name="Normal 2 3 3 3 5 2 2 2" xfId="57464"/>
    <cellStyle name="Normal 2 3 3 3 5 2 3" xfId="57465"/>
    <cellStyle name="Normal 2 3 3 3 5 3" xfId="57466"/>
    <cellStyle name="Normal 2 3 3 3 5 3 2" xfId="57467"/>
    <cellStyle name="Normal 2 3 3 3 5 4" xfId="57468"/>
    <cellStyle name="Normal 2 3 3 3 5 5" xfId="57469"/>
    <cellStyle name="Normal 2 3 3 3 5 6" xfId="57470"/>
    <cellStyle name="Normal 2 3 3 3 5 7" xfId="57471"/>
    <cellStyle name="Normal 2 3 3 3 5 8" xfId="57472"/>
    <cellStyle name="Normal 2 3 3 3 6" xfId="57473"/>
    <cellStyle name="Normal 2 3 3 3 6 2" xfId="57474"/>
    <cellStyle name="Normal 2 3 3 3 6 2 2" xfId="57475"/>
    <cellStyle name="Normal 2 3 3 3 6 2 2 2" xfId="57476"/>
    <cellStyle name="Normal 2 3 3 3 6 2 3" xfId="57477"/>
    <cellStyle name="Normal 2 3 3 3 6 3" xfId="57478"/>
    <cellStyle name="Normal 2 3 3 3 6 3 2" xfId="57479"/>
    <cellStyle name="Normal 2 3 3 3 6 4" xfId="57480"/>
    <cellStyle name="Normal 2 3 3 3 6 5" xfId="57481"/>
    <cellStyle name="Normal 2 3 3 3 6 6" xfId="57482"/>
    <cellStyle name="Normal 2 3 3 3 6 7" xfId="57483"/>
    <cellStyle name="Normal 2 3 3 3 6 8" xfId="57484"/>
    <cellStyle name="Normal 2 3 3 3 7" xfId="57485"/>
    <cellStyle name="Normal 2 3 3 3 7 2" xfId="57486"/>
    <cellStyle name="Normal 2 3 3 3 7 2 2" xfId="57487"/>
    <cellStyle name="Normal 2 3 3 3 7 3" xfId="57488"/>
    <cellStyle name="Normal 2 3 3 3 8" xfId="57489"/>
    <cellStyle name="Normal 2 3 3 3 8 2" xfId="57490"/>
    <cellStyle name="Normal 2 3 3 3 9" xfId="57491"/>
    <cellStyle name="Normal 2 3 3 3 9 2" xfId="57492"/>
    <cellStyle name="Normal 2 3 3 4" xfId="57493"/>
    <cellStyle name="Normal 2 3 3 4 10" xfId="57494"/>
    <cellStyle name="Normal 2 3 3 4 11" xfId="57495"/>
    <cellStyle name="Normal 2 3 3 4 12" xfId="57496"/>
    <cellStyle name="Normal 2 3 3 4 2" xfId="57497"/>
    <cellStyle name="Normal 2 3 3 4 2 2" xfId="57498"/>
    <cellStyle name="Normal 2 3 3 4 2 2 2" xfId="57499"/>
    <cellStyle name="Normal 2 3 3 4 2 2 2 2" xfId="57500"/>
    <cellStyle name="Normal 2 3 3 4 2 2 3" xfId="57501"/>
    <cellStyle name="Normal 2 3 3 4 2 3" xfId="57502"/>
    <cellStyle name="Normal 2 3 3 4 2 3 2" xfId="57503"/>
    <cellStyle name="Normal 2 3 3 4 2 4" xfId="57504"/>
    <cellStyle name="Normal 2 3 3 4 2 5" xfId="57505"/>
    <cellStyle name="Normal 2 3 3 4 2 6" xfId="57506"/>
    <cellStyle name="Normal 2 3 3 4 2 7" xfId="57507"/>
    <cellStyle name="Normal 2 3 3 4 2 8" xfId="57508"/>
    <cellStyle name="Normal 2 3 3 4 3" xfId="57509"/>
    <cellStyle name="Normal 2 3 3 4 3 2" xfId="57510"/>
    <cellStyle name="Normal 2 3 3 4 3 2 2" xfId="57511"/>
    <cellStyle name="Normal 2 3 3 4 3 2 2 2" xfId="57512"/>
    <cellStyle name="Normal 2 3 3 4 3 2 3" xfId="57513"/>
    <cellStyle name="Normal 2 3 3 4 3 3" xfId="57514"/>
    <cellStyle name="Normal 2 3 3 4 3 3 2" xfId="57515"/>
    <cellStyle name="Normal 2 3 3 4 3 4" xfId="57516"/>
    <cellStyle name="Normal 2 3 3 4 3 5" xfId="57517"/>
    <cellStyle name="Normal 2 3 3 4 3 6" xfId="57518"/>
    <cellStyle name="Normal 2 3 3 4 3 7" xfId="57519"/>
    <cellStyle name="Normal 2 3 3 4 3 8" xfId="57520"/>
    <cellStyle name="Normal 2 3 3 4 4" xfId="57521"/>
    <cellStyle name="Normal 2 3 3 4 4 2" xfId="57522"/>
    <cellStyle name="Normal 2 3 3 4 4 2 2" xfId="57523"/>
    <cellStyle name="Normal 2 3 3 4 4 3" xfId="57524"/>
    <cellStyle name="Normal 2 3 3 4 5" xfId="57525"/>
    <cellStyle name="Normal 2 3 3 4 5 2" xfId="57526"/>
    <cellStyle name="Normal 2 3 3 4 6" xfId="57527"/>
    <cellStyle name="Normal 2 3 3 4 6 2" xfId="57528"/>
    <cellStyle name="Normal 2 3 3 4 7" xfId="57529"/>
    <cellStyle name="Normal 2 3 3 4 8" xfId="57530"/>
    <cellStyle name="Normal 2 3 3 4 9" xfId="57531"/>
    <cellStyle name="Normal 2 3 3 5" xfId="57532"/>
    <cellStyle name="Normal 2 3 3 5 10" xfId="57533"/>
    <cellStyle name="Normal 2 3 3 5 11" xfId="57534"/>
    <cellStyle name="Normal 2 3 3 5 12" xfId="57535"/>
    <cellStyle name="Normal 2 3 3 5 2" xfId="57536"/>
    <cellStyle name="Normal 2 3 3 5 2 2" xfId="57537"/>
    <cellStyle name="Normal 2 3 3 5 2 2 2" xfId="57538"/>
    <cellStyle name="Normal 2 3 3 5 2 2 2 2" xfId="57539"/>
    <cellStyle name="Normal 2 3 3 5 2 2 3" xfId="57540"/>
    <cellStyle name="Normal 2 3 3 5 2 3" xfId="57541"/>
    <cellStyle name="Normal 2 3 3 5 2 3 2" xfId="57542"/>
    <cellStyle name="Normal 2 3 3 5 2 4" xfId="57543"/>
    <cellStyle name="Normal 2 3 3 5 2 5" xfId="57544"/>
    <cellStyle name="Normal 2 3 3 5 2 6" xfId="57545"/>
    <cellStyle name="Normal 2 3 3 5 2 7" xfId="57546"/>
    <cellStyle name="Normal 2 3 3 5 2 8" xfId="57547"/>
    <cellStyle name="Normal 2 3 3 5 3" xfId="57548"/>
    <cellStyle name="Normal 2 3 3 5 3 2" xfId="57549"/>
    <cellStyle name="Normal 2 3 3 5 3 2 2" xfId="57550"/>
    <cellStyle name="Normal 2 3 3 5 3 2 2 2" xfId="57551"/>
    <cellStyle name="Normal 2 3 3 5 3 2 3" xfId="57552"/>
    <cellStyle name="Normal 2 3 3 5 3 3" xfId="57553"/>
    <cellStyle name="Normal 2 3 3 5 3 3 2" xfId="57554"/>
    <cellStyle name="Normal 2 3 3 5 3 4" xfId="57555"/>
    <cellStyle name="Normal 2 3 3 5 3 5" xfId="57556"/>
    <cellStyle name="Normal 2 3 3 5 3 6" xfId="57557"/>
    <cellStyle name="Normal 2 3 3 5 3 7" xfId="57558"/>
    <cellStyle name="Normal 2 3 3 5 3 8" xfId="57559"/>
    <cellStyle name="Normal 2 3 3 5 4" xfId="57560"/>
    <cellStyle name="Normal 2 3 3 5 4 2" xfId="57561"/>
    <cellStyle name="Normal 2 3 3 5 4 2 2" xfId="57562"/>
    <cellStyle name="Normal 2 3 3 5 4 3" xfId="57563"/>
    <cellStyle name="Normal 2 3 3 5 5" xfId="57564"/>
    <cellStyle name="Normal 2 3 3 5 5 2" xfId="57565"/>
    <cellStyle name="Normal 2 3 3 5 6" xfId="57566"/>
    <cellStyle name="Normal 2 3 3 5 6 2" xfId="57567"/>
    <cellStyle name="Normal 2 3 3 5 7" xfId="57568"/>
    <cellStyle name="Normal 2 3 3 5 8" xfId="57569"/>
    <cellStyle name="Normal 2 3 3 5 9" xfId="57570"/>
    <cellStyle name="Normal 2 3 3 6" xfId="57571"/>
    <cellStyle name="Normal 2 3 3 6 10" xfId="57572"/>
    <cellStyle name="Normal 2 3 3 6 11" xfId="57573"/>
    <cellStyle name="Normal 2 3 3 6 12" xfId="57574"/>
    <cellStyle name="Normal 2 3 3 6 2" xfId="57575"/>
    <cellStyle name="Normal 2 3 3 6 2 2" xfId="57576"/>
    <cellStyle name="Normal 2 3 3 6 2 2 2" xfId="57577"/>
    <cellStyle name="Normal 2 3 3 6 2 2 2 2" xfId="57578"/>
    <cellStyle name="Normal 2 3 3 6 2 2 3" xfId="57579"/>
    <cellStyle name="Normal 2 3 3 6 2 3" xfId="57580"/>
    <cellStyle name="Normal 2 3 3 6 2 3 2" xfId="57581"/>
    <cellStyle name="Normal 2 3 3 6 2 4" xfId="57582"/>
    <cellStyle name="Normal 2 3 3 6 2 5" xfId="57583"/>
    <cellStyle name="Normal 2 3 3 6 2 6" xfId="57584"/>
    <cellStyle name="Normal 2 3 3 6 2 7" xfId="57585"/>
    <cellStyle name="Normal 2 3 3 6 2 8" xfId="57586"/>
    <cellStyle name="Normal 2 3 3 6 3" xfId="57587"/>
    <cellStyle name="Normal 2 3 3 6 3 2" xfId="57588"/>
    <cellStyle name="Normal 2 3 3 6 3 2 2" xfId="57589"/>
    <cellStyle name="Normal 2 3 3 6 3 2 2 2" xfId="57590"/>
    <cellStyle name="Normal 2 3 3 6 3 2 3" xfId="57591"/>
    <cellStyle name="Normal 2 3 3 6 3 3" xfId="57592"/>
    <cellStyle name="Normal 2 3 3 6 3 3 2" xfId="57593"/>
    <cellStyle name="Normal 2 3 3 6 3 4" xfId="57594"/>
    <cellStyle name="Normal 2 3 3 6 3 5" xfId="57595"/>
    <cellStyle name="Normal 2 3 3 6 3 6" xfId="57596"/>
    <cellStyle name="Normal 2 3 3 6 3 7" xfId="57597"/>
    <cellStyle name="Normal 2 3 3 6 3 8" xfId="57598"/>
    <cellStyle name="Normal 2 3 3 6 4" xfId="57599"/>
    <cellStyle name="Normal 2 3 3 6 4 2" xfId="57600"/>
    <cellStyle name="Normal 2 3 3 6 4 2 2" xfId="57601"/>
    <cellStyle name="Normal 2 3 3 6 4 3" xfId="57602"/>
    <cellStyle name="Normal 2 3 3 6 5" xfId="57603"/>
    <cellStyle name="Normal 2 3 3 6 5 2" xfId="57604"/>
    <cellStyle name="Normal 2 3 3 6 6" xfId="57605"/>
    <cellStyle name="Normal 2 3 3 6 6 2" xfId="57606"/>
    <cellStyle name="Normal 2 3 3 6 7" xfId="57607"/>
    <cellStyle name="Normal 2 3 3 6 8" xfId="57608"/>
    <cellStyle name="Normal 2 3 3 6 9" xfId="57609"/>
    <cellStyle name="Normal 2 3 3 7" xfId="57610"/>
    <cellStyle name="Normal 2 3 3 7 2" xfId="57611"/>
    <cellStyle name="Normal 2 3 3 7 2 2" xfId="57612"/>
    <cellStyle name="Normal 2 3 3 7 2 2 2" xfId="57613"/>
    <cellStyle name="Normal 2 3 3 7 2 3" xfId="57614"/>
    <cellStyle name="Normal 2 3 3 7 3" xfId="57615"/>
    <cellStyle name="Normal 2 3 3 7 3 2" xfId="57616"/>
    <cellStyle name="Normal 2 3 3 7 4" xfId="57617"/>
    <cellStyle name="Normal 2 3 3 7 5" xfId="57618"/>
    <cellStyle name="Normal 2 3 3 7 6" xfId="57619"/>
    <cellStyle name="Normal 2 3 3 7 7" xfId="57620"/>
    <cellStyle name="Normal 2 3 3 7 8" xfId="57621"/>
    <cellStyle name="Normal 2 3 3 8" xfId="57622"/>
    <cellStyle name="Normal 2 3 3 8 2" xfId="57623"/>
    <cellStyle name="Normal 2 3 3 8 2 2" xfId="57624"/>
    <cellStyle name="Normal 2 3 3 8 2 2 2" xfId="57625"/>
    <cellStyle name="Normal 2 3 3 8 2 3" xfId="57626"/>
    <cellStyle name="Normal 2 3 3 8 3" xfId="57627"/>
    <cellStyle name="Normal 2 3 3 8 3 2" xfId="57628"/>
    <cellStyle name="Normal 2 3 3 8 4" xfId="57629"/>
    <cellStyle name="Normal 2 3 3 8 5" xfId="57630"/>
    <cellStyle name="Normal 2 3 3 8 6" xfId="57631"/>
    <cellStyle name="Normal 2 3 3 8 7" xfId="57632"/>
    <cellStyle name="Normal 2 3 3 8 8" xfId="57633"/>
    <cellStyle name="Normal 2 3 3 9" xfId="57634"/>
    <cellStyle name="Normal 2 3 3 9 2" xfId="57635"/>
    <cellStyle name="Normal 2 3 3 9 2 2" xfId="57636"/>
    <cellStyle name="Normal 2 3 3 9 2 2 2" xfId="57637"/>
    <cellStyle name="Normal 2 3 3 9 2 3" xfId="57638"/>
    <cellStyle name="Normal 2 3 3 9 3" xfId="57639"/>
    <cellStyle name="Normal 2 3 3 9 3 2" xfId="57640"/>
    <cellStyle name="Normal 2 3 3 9 4" xfId="57641"/>
    <cellStyle name="Normal 2 3 3 9 5" xfId="57642"/>
    <cellStyle name="Normal 2 3 4" xfId="57643"/>
    <cellStyle name="Normal 2 3 4 10" xfId="57644"/>
    <cellStyle name="Normal 2 3 4 10 2" xfId="57645"/>
    <cellStyle name="Normal 2 3 4 10 2 2" xfId="57646"/>
    <cellStyle name="Normal 2 3 4 10 3" xfId="57647"/>
    <cellStyle name="Normal 2 3 4 10 4" xfId="57648"/>
    <cellStyle name="Normal 2 3 4 11" xfId="57649"/>
    <cellStyle name="Normal 2 3 4 11 2" xfId="57650"/>
    <cellStyle name="Normal 2 3 4 11 2 2" xfId="57651"/>
    <cellStyle name="Normal 2 3 4 11 3" xfId="57652"/>
    <cellStyle name="Normal 2 3 4 12" xfId="57653"/>
    <cellStyle name="Normal 2 3 4 12 2" xfId="57654"/>
    <cellStyle name="Normal 2 3 4 13" xfId="57655"/>
    <cellStyle name="Normal 2 3 4 13 2" xfId="57656"/>
    <cellStyle name="Normal 2 3 4 14" xfId="57657"/>
    <cellStyle name="Normal 2 3 4 15" xfId="57658"/>
    <cellStyle name="Normal 2 3 4 16" xfId="57659"/>
    <cellStyle name="Normal 2 3 4 17" xfId="57660"/>
    <cellStyle name="Normal 2 3 4 18" xfId="57661"/>
    <cellStyle name="Normal 2 3 4 19" xfId="57662"/>
    <cellStyle name="Normal 2 3 4 2" xfId="57663"/>
    <cellStyle name="Normal 2 3 4 2 10" xfId="57664"/>
    <cellStyle name="Normal 2 3 4 2 10 2" xfId="57665"/>
    <cellStyle name="Normal 2 3 4 2 11" xfId="57666"/>
    <cellStyle name="Normal 2 3 4 2 11 2" xfId="57667"/>
    <cellStyle name="Normal 2 3 4 2 12" xfId="57668"/>
    <cellStyle name="Normal 2 3 4 2 13" xfId="57669"/>
    <cellStyle name="Normal 2 3 4 2 14" xfId="57670"/>
    <cellStyle name="Normal 2 3 4 2 15" xfId="57671"/>
    <cellStyle name="Normal 2 3 4 2 16" xfId="57672"/>
    <cellStyle name="Normal 2 3 4 2 17" xfId="57673"/>
    <cellStyle name="Normal 2 3 4 2 2" xfId="57674"/>
    <cellStyle name="Normal 2 3 4 2 2 10" xfId="57675"/>
    <cellStyle name="Normal 2 3 4 2 2 11" xfId="57676"/>
    <cellStyle name="Normal 2 3 4 2 2 12" xfId="57677"/>
    <cellStyle name="Normal 2 3 4 2 2 2" xfId="57678"/>
    <cellStyle name="Normal 2 3 4 2 2 2 2" xfId="57679"/>
    <cellStyle name="Normal 2 3 4 2 2 2 2 2" xfId="57680"/>
    <cellStyle name="Normal 2 3 4 2 2 2 2 2 2" xfId="57681"/>
    <cellStyle name="Normal 2 3 4 2 2 2 2 3" xfId="57682"/>
    <cellStyle name="Normal 2 3 4 2 2 2 3" xfId="57683"/>
    <cellStyle name="Normal 2 3 4 2 2 2 3 2" xfId="57684"/>
    <cellStyle name="Normal 2 3 4 2 2 2 4" xfId="57685"/>
    <cellStyle name="Normal 2 3 4 2 2 2 5" xfId="57686"/>
    <cellStyle name="Normal 2 3 4 2 2 2 6" xfId="57687"/>
    <cellStyle name="Normal 2 3 4 2 2 2 7" xfId="57688"/>
    <cellStyle name="Normal 2 3 4 2 2 2 8" xfId="57689"/>
    <cellStyle name="Normal 2 3 4 2 2 3" xfId="57690"/>
    <cellStyle name="Normal 2 3 4 2 2 3 2" xfId="57691"/>
    <cellStyle name="Normal 2 3 4 2 2 3 2 2" xfId="57692"/>
    <cellStyle name="Normal 2 3 4 2 2 3 2 2 2" xfId="57693"/>
    <cellStyle name="Normal 2 3 4 2 2 3 2 3" xfId="57694"/>
    <cellStyle name="Normal 2 3 4 2 2 3 3" xfId="57695"/>
    <cellStyle name="Normal 2 3 4 2 2 3 3 2" xfId="57696"/>
    <cellStyle name="Normal 2 3 4 2 2 3 4" xfId="57697"/>
    <cellStyle name="Normal 2 3 4 2 2 3 5" xfId="57698"/>
    <cellStyle name="Normal 2 3 4 2 2 3 6" xfId="57699"/>
    <cellStyle name="Normal 2 3 4 2 2 3 7" xfId="57700"/>
    <cellStyle name="Normal 2 3 4 2 2 3 8" xfId="57701"/>
    <cellStyle name="Normal 2 3 4 2 2 4" xfId="57702"/>
    <cellStyle name="Normal 2 3 4 2 2 4 2" xfId="57703"/>
    <cellStyle name="Normal 2 3 4 2 2 4 2 2" xfId="57704"/>
    <cellStyle name="Normal 2 3 4 2 2 4 3" xfId="57705"/>
    <cellStyle name="Normal 2 3 4 2 2 5" xfId="57706"/>
    <cellStyle name="Normal 2 3 4 2 2 5 2" xfId="57707"/>
    <cellStyle name="Normal 2 3 4 2 2 6" xfId="57708"/>
    <cellStyle name="Normal 2 3 4 2 2 6 2" xfId="57709"/>
    <cellStyle name="Normal 2 3 4 2 2 7" xfId="57710"/>
    <cellStyle name="Normal 2 3 4 2 2 8" xfId="57711"/>
    <cellStyle name="Normal 2 3 4 2 2 9" xfId="57712"/>
    <cellStyle name="Normal 2 3 4 2 3" xfId="57713"/>
    <cellStyle name="Normal 2 3 4 2 3 10" xfId="57714"/>
    <cellStyle name="Normal 2 3 4 2 3 11" xfId="57715"/>
    <cellStyle name="Normal 2 3 4 2 3 12" xfId="57716"/>
    <cellStyle name="Normal 2 3 4 2 3 2" xfId="57717"/>
    <cellStyle name="Normal 2 3 4 2 3 2 2" xfId="57718"/>
    <cellStyle name="Normal 2 3 4 2 3 2 2 2" xfId="57719"/>
    <cellStyle name="Normal 2 3 4 2 3 2 2 2 2" xfId="57720"/>
    <cellStyle name="Normal 2 3 4 2 3 2 2 3" xfId="57721"/>
    <cellStyle name="Normal 2 3 4 2 3 2 3" xfId="57722"/>
    <cellStyle name="Normal 2 3 4 2 3 2 3 2" xfId="57723"/>
    <cellStyle name="Normal 2 3 4 2 3 2 4" xfId="57724"/>
    <cellStyle name="Normal 2 3 4 2 3 2 5" xfId="57725"/>
    <cellStyle name="Normal 2 3 4 2 3 2 6" xfId="57726"/>
    <cellStyle name="Normal 2 3 4 2 3 2 7" xfId="57727"/>
    <cellStyle name="Normal 2 3 4 2 3 2 8" xfId="57728"/>
    <cellStyle name="Normal 2 3 4 2 3 3" xfId="57729"/>
    <cellStyle name="Normal 2 3 4 2 3 3 2" xfId="57730"/>
    <cellStyle name="Normal 2 3 4 2 3 3 2 2" xfId="57731"/>
    <cellStyle name="Normal 2 3 4 2 3 3 2 2 2" xfId="57732"/>
    <cellStyle name="Normal 2 3 4 2 3 3 2 3" xfId="57733"/>
    <cellStyle name="Normal 2 3 4 2 3 3 3" xfId="57734"/>
    <cellStyle name="Normal 2 3 4 2 3 3 3 2" xfId="57735"/>
    <cellStyle name="Normal 2 3 4 2 3 3 4" xfId="57736"/>
    <cellStyle name="Normal 2 3 4 2 3 3 5" xfId="57737"/>
    <cellStyle name="Normal 2 3 4 2 3 3 6" xfId="57738"/>
    <cellStyle name="Normal 2 3 4 2 3 3 7" xfId="57739"/>
    <cellStyle name="Normal 2 3 4 2 3 3 8" xfId="57740"/>
    <cellStyle name="Normal 2 3 4 2 3 4" xfId="57741"/>
    <cellStyle name="Normal 2 3 4 2 3 4 2" xfId="57742"/>
    <cellStyle name="Normal 2 3 4 2 3 4 2 2" xfId="57743"/>
    <cellStyle name="Normal 2 3 4 2 3 4 3" xfId="57744"/>
    <cellStyle name="Normal 2 3 4 2 3 5" xfId="57745"/>
    <cellStyle name="Normal 2 3 4 2 3 5 2" xfId="57746"/>
    <cellStyle name="Normal 2 3 4 2 3 6" xfId="57747"/>
    <cellStyle name="Normal 2 3 4 2 3 6 2" xfId="57748"/>
    <cellStyle name="Normal 2 3 4 2 3 7" xfId="57749"/>
    <cellStyle name="Normal 2 3 4 2 3 8" xfId="57750"/>
    <cellStyle name="Normal 2 3 4 2 3 9" xfId="57751"/>
    <cellStyle name="Normal 2 3 4 2 4" xfId="57752"/>
    <cellStyle name="Normal 2 3 4 2 4 10" xfId="57753"/>
    <cellStyle name="Normal 2 3 4 2 4 11" xfId="57754"/>
    <cellStyle name="Normal 2 3 4 2 4 12" xfId="57755"/>
    <cellStyle name="Normal 2 3 4 2 4 2" xfId="57756"/>
    <cellStyle name="Normal 2 3 4 2 4 2 2" xfId="57757"/>
    <cellStyle name="Normal 2 3 4 2 4 2 2 2" xfId="57758"/>
    <cellStyle name="Normal 2 3 4 2 4 2 2 2 2" xfId="57759"/>
    <cellStyle name="Normal 2 3 4 2 4 2 2 3" xfId="57760"/>
    <cellStyle name="Normal 2 3 4 2 4 2 3" xfId="57761"/>
    <cellStyle name="Normal 2 3 4 2 4 2 3 2" xfId="57762"/>
    <cellStyle name="Normal 2 3 4 2 4 2 4" xfId="57763"/>
    <cellStyle name="Normal 2 3 4 2 4 2 5" xfId="57764"/>
    <cellStyle name="Normal 2 3 4 2 4 2 6" xfId="57765"/>
    <cellStyle name="Normal 2 3 4 2 4 2 7" xfId="57766"/>
    <cellStyle name="Normal 2 3 4 2 4 2 8" xfId="57767"/>
    <cellStyle name="Normal 2 3 4 2 4 3" xfId="57768"/>
    <cellStyle name="Normal 2 3 4 2 4 3 2" xfId="57769"/>
    <cellStyle name="Normal 2 3 4 2 4 3 2 2" xfId="57770"/>
    <cellStyle name="Normal 2 3 4 2 4 3 2 2 2" xfId="57771"/>
    <cellStyle name="Normal 2 3 4 2 4 3 2 3" xfId="57772"/>
    <cellStyle name="Normal 2 3 4 2 4 3 3" xfId="57773"/>
    <cellStyle name="Normal 2 3 4 2 4 3 3 2" xfId="57774"/>
    <cellStyle name="Normal 2 3 4 2 4 3 4" xfId="57775"/>
    <cellStyle name="Normal 2 3 4 2 4 3 5" xfId="57776"/>
    <cellStyle name="Normal 2 3 4 2 4 3 6" xfId="57777"/>
    <cellStyle name="Normal 2 3 4 2 4 3 7" xfId="57778"/>
    <cellStyle name="Normal 2 3 4 2 4 3 8" xfId="57779"/>
    <cellStyle name="Normal 2 3 4 2 4 4" xfId="57780"/>
    <cellStyle name="Normal 2 3 4 2 4 4 2" xfId="57781"/>
    <cellStyle name="Normal 2 3 4 2 4 4 2 2" xfId="57782"/>
    <cellStyle name="Normal 2 3 4 2 4 4 3" xfId="57783"/>
    <cellStyle name="Normal 2 3 4 2 4 5" xfId="57784"/>
    <cellStyle name="Normal 2 3 4 2 4 5 2" xfId="57785"/>
    <cellStyle name="Normal 2 3 4 2 4 6" xfId="57786"/>
    <cellStyle name="Normal 2 3 4 2 4 6 2" xfId="57787"/>
    <cellStyle name="Normal 2 3 4 2 4 7" xfId="57788"/>
    <cellStyle name="Normal 2 3 4 2 4 8" xfId="57789"/>
    <cellStyle name="Normal 2 3 4 2 4 9" xfId="57790"/>
    <cellStyle name="Normal 2 3 4 2 5" xfId="57791"/>
    <cellStyle name="Normal 2 3 4 2 5 2" xfId="57792"/>
    <cellStyle name="Normal 2 3 4 2 5 2 2" xfId="57793"/>
    <cellStyle name="Normal 2 3 4 2 5 2 2 2" xfId="57794"/>
    <cellStyle name="Normal 2 3 4 2 5 2 3" xfId="57795"/>
    <cellStyle name="Normal 2 3 4 2 5 3" xfId="57796"/>
    <cellStyle name="Normal 2 3 4 2 5 3 2" xfId="57797"/>
    <cellStyle name="Normal 2 3 4 2 5 4" xfId="57798"/>
    <cellStyle name="Normal 2 3 4 2 5 5" xfId="57799"/>
    <cellStyle name="Normal 2 3 4 2 5 6" xfId="57800"/>
    <cellStyle name="Normal 2 3 4 2 5 7" xfId="57801"/>
    <cellStyle name="Normal 2 3 4 2 5 8" xfId="57802"/>
    <cellStyle name="Normal 2 3 4 2 6" xfId="57803"/>
    <cellStyle name="Normal 2 3 4 2 6 2" xfId="57804"/>
    <cellStyle name="Normal 2 3 4 2 6 2 2" xfId="57805"/>
    <cellStyle name="Normal 2 3 4 2 6 2 2 2" xfId="57806"/>
    <cellStyle name="Normal 2 3 4 2 6 2 3" xfId="57807"/>
    <cellStyle name="Normal 2 3 4 2 6 3" xfId="57808"/>
    <cellStyle name="Normal 2 3 4 2 6 3 2" xfId="57809"/>
    <cellStyle name="Normal 2 3 4 2 6 4" xfId="57810"/>
    <cellStyle name="Normal 2 3 4 2 6 5" xfId="57811"/>
    <cellStyle name="Normal 2 3 4 2 6 6" xfId="57812"/>
    <cellStyle name="Normal 2 3 4 2 6 7" xfId="57813"/>
    <cellStyle name="Normal 2 3 4 2 6 8" xfId="57814"/>
    <cellStyle name="Normal 2 3 4 2 7" xfId="57815"/>
    <cellStyle name="Normal 2 3 4 2 7 2" xfId="57816"/>
    <cellStyle name="Normal 2 3 4 2 7 2 2" xfId="57817"/>
    <cellStyle name="Normal 2 3 4 2 7 2 2 2" xfId="57818"/>
    <cellStyle name="Normal 2 3 4 2 7 2 3" xfId="57819"/>
    <cellStyle name="Normal 2 3 4 2 7 3" xfId="57820"/>
    <cellStyle name="Normal 2 3 4 2 7 3 2" xfId="57821"/>
    <cellStyle name="Normal 2 3 4 2 7 4" xfId="57822"/>
    <cellStyle name="Normal 2 3 4 2 7 5" xfId="57823"/>
    <cellStyle name="Normal 2 3 4 2 8" xfId="57824"/>
    <cellStyle name="Normal 2 3 4 2 8 2" xfId="57825"/>
    <cellStyle name="Normal 2 3 4 2 8 2 2" xfId="57826"/>
    <cellStyle name="Normal 2 3 4 2 8 2 2 2" xfId="57827"/>
    <cellStyle name="Normal 2 3 4 2 8 2 3" xfId="57828"/>
    <cellStyle name="Normal 2 3 4 2 8 3" xfId="57829"/>
    <cellStyle name="Normal 2 3 4 2 8 3 2" xfId="57830"/>
    <cellStyle name="Normal 2 3 4 2 8 4" xfId="57831"/>
    <cellStyle name="Normal 2 3 4 2 8 5" xfId="57832"/>
    <cellStyle name="Normal 2 3 4 2 9" xfId="57833"/>
    <cellStyle name="Normal 2 3 4 2 9 2" xfId="57834"/>
    <cellStyle name="Normal 2 3 4 2 9 2 2" xfId="57835"/>
    <cellStyle name="Normal 2 3 4 2 9 3" xfId="57836"/>
    <cellStyle name="Normal 2 3 4 3" xfId="57837"/>
    <cellStyle name="Normal 2 3 4 3 10" xfId="57838"/>
    <cellStyle name="Normal 2 3 4 3 11" xfId="57839"/>
    <cellStyle name="Normal 2 3 4 3 12" xfId="57840"/>
    <cellStyle name="Normal 2 3 4 3 2" xfId="57841"/>
    <cellStyle name="Normal 2 3 4 3 2 2" xfId="57842"/>
    <cellStyle name="Normal 2 3 4 3 2 2 2" xfId="57843"/>
    <cellStyle name="Normal 2 3 4 3 2 2 2 2" xfId="57844"/>
    <cellStyle name="Normal 2 3 4 3 2 2 3" xfId="57845"/>
    <cellStyle name="Normal 2 3 4 3 2 3" xfId="57846"/>
    <cellStyle name="Normal 2 3 4 3 2 3 2" xfId="57847"/>
    <cellStyle name="Normal 2 3 4 3 2 4" xfId="57848"/>
    <cellStyle name="Normal 2 3 4 3 2 5" xfId="57849"/>
    <cellStyle name="Normal 2 3 4 3 2 6" xfId="57850"/>
    <cellStyle name="Normal 2 3 4 3 2 7" xfId="57851"/>
    <cellStyle name="Normal 2 3 4 3 2 8" xfId="57852"/>
    <cellStyle name="Normal 2 3 4 3 3" xfId="57853"/>
    <cellStyle name="Normal 2 3 4 3 3 2" xfId="57854"/>
    <cellStyle name="Normal 2 3 4 3 3 2 2" xfId="57855"/>
    <cellStyle name="Normal 2 3 4 3 3 2 2 2" xfId="57856"/>
    <cellStyle name="Normal 2 3 4 3 3 2 3" xfId="57857"/>
    <cellStyle name="Normal 2 3 4 3 3 3" xfId="57858"/>
    <cellStyle name="Normal 2 3 4 3 3 3 2" xfId="57859"/>
    <cellStyle name="Normal 2 3 4 3 3 4" xfId="57860"/>
    <cellStyle name="Normal 2 3 4 3 3 5" xfId="57861"/>
    <cellStyle name="Normal 2 3 4 3 3 6" xfId="57862"/>
    <cellStyle name="Normal 2 3 4 3 3 7" xfId="57863"/>
    <cellStyle name="Normal 2 3 4 3 3 8" xfId="57864"/>
    <cellStyle name="Normal 2 3 4 3 4" xfId="57865"/>
    <cellStyle name="Normal 2 3 4 3 4 2" xfId="57866"/>
    <cellStyle name="Normal 2 3 4 3 4 2 2" xfId="57867"/>
    <cellStyle name="Normal 2 3 4 3 4 3" xfId="57868"/>
    <cellStyle name="Normal 2 3 4 3 5" xfId="57869"/>
    <cellStyle name="Normal 2 3 4 3 5 2" xfId="57870"/>
    <cellStyle name="Normal 2 3 4 3 6" xfId="57871"/>
    <cellStyle name="Normal 2 3 4 3 6 2" xfId="57872"/>
    <cellStyle name="Normal 2 3 4 3 7" xfId="57873"/>
    <cellStyle name="Normal 2 3 4 3 8" xfId="57874"/>
    <cellStyle name="Normal 2 3 4 3 9" xfId="57875"/>
    <cellStyle name="Normal 2 3 4 4" xfId="57876"/>
    <cellStyle name="Normal 2 3 4 4 10" xfId="57877"/>
    <cellStyle name="Normal 2 3 4 4 11" xfId="57878"/>
    <cellStyle name="Normal 2 3 4 4 12" xfId="57879"/>
    <cellStyle name="Normal 2 3 4 4 2" xfId="57880"/>
    <cellStyle name="Normal 2 3 4 4 2 2" xfId="57881"/>
    <cellStyle name="Normal 2 3 4 4 2 2 2" xfId="57882"/>
    <cellStyle name="Normal 2 3 4 4 2 2 2 2" xfId="57883"/>
    <cellStyle name="Normal 2 3 4 4 2 2 3" xfId="57884"/>
    <cellStyle name="Normal 2 3 4 4 2 3" xfId="57885"/>
    <cellStyle name="Normal 2 3 4 4 2 3 2" xfId="57886"/>
    <cellStyle name="Normal 2 3 4 4 2 4" xfId="57887"/>
    <cellStyle name="Normal 2 3 4 4 2 5" xfId="57888"/>
    <cellStyle name="Normal 2 3 4 4 2 6" xfId="57889"/>
    <cellStyle name="Normal 2 3 4 4 2 7" xfId="57890"/>
    <cellStyle name="Normal 2 3 4 4 2 8" xfId="57891"/>
    <cellStyle name="Normal 2 3 4 4 3" xfId="57892"/>
    <cellStyle name="Normal 2 3 4 4 3 2" xfId="57893"/>
    <cellStyle name="Normal 2 3 4 4 3 2 2" xfId="57894"/>
    <cellStyle name="Normal 2 3 4 4 3 2 2 2" xfId="57895"/>
    <cellStyle name="Normal 2 3 4 4 3 2 3" xfId="57896"/>
    <cellStyle name="Normal 2 3 4 4 3 3" xfId="57897"/>
    <cellStyle name="Normal 2 3 4 4 3 3 2" xfId="57898"/>
    <cellStyle name="Normal 2 3 4 4 3 4" xfId="57899"/>
    <cellStyle name="Normal 2 3 4 4 3 5" xfId="57900"/>
    <cellStyle name="Normal 2 3 4 4 3 6" xfId="57901"/>
    <cellStyle name="Normal 2 3 4 4 3 7" xfId="57902"/>
    <cellStyle name="Normal 2 3 4 4 3 8" xfId="57903"/>
    <cellStyle name="Normal 2 3 4 4 4" xfId="57904"/>
    <cellStyle name="Normal 2 3 4 4 4 2" xfId="57905"/>
    <cellStyle name="Normal 2 3 4 4 4 2 2" xfId="57906"/>
    <cellStyle name="Normal 2 3 4 4 4 3" xfId="57907"/>
    <cellStyle name="Normal 2 3 4 4 5" xfId="57908"/>
    <cellStyle name="Normal 2 3 4 4 5 2" xfId="57909"/>
    <cellStyle name="Normal 2 3 4 4 6" xfId="57910"/>
    <cellStyle name="Normal 2 3 4 4 6 2" xfId="57911"/>
    <cellStyle name="Normal 2 3 4 4 7" xfId="57912"/>
    <cellStyle name="Normal 2 3 4 4 8" xfId="57913"/>
    <cellStyle name="Normal 2 3 4 4 9" xfId="57914"/>
    <cellStyle name="Normal 2 3 4 5" xfId="57915"/>
    <cellStyle name="Normal 2 3 4 5 10" xfId="57916"/>
    <cellStyle name="Normal 2 3 4 5 11" xfId="57917"/>
    <cellStyle name="Normal 2 3 4 5 12" xfId="57918"/>
    <cellStyle name="Normal 2 3 4 5 2" xfId="57919"/>
    <cellStyle name="Normal 2 3 4 5 2 2" xfId="57920"/>
    <cellStyle name="Normal 2 3 4 5 2 2 2" xfId="57921"/>
    <cellStyle name="Normal 2 3 4 5 2 2 2 2" xfId="57922"/>
    <cellStyle name="Normal 2 3 4 5 2 2 3" xfId="57923"/>
    <cellStyle name="Normal 2 3 4 5 2 3" xfId="57924"/>
    <cellStyle name="Normal 2 3 4 5 2 3 2" xfId="57925"/>
    <cellStyle name="Normal 2 3 4 5 2 4" xfId="57926"/>
    <cellStyle name="Normal 2 3 4 5 2 5" xfId="57927"/>
    <cellStyle name="Normal 2 3 4 5 2 6" xfId="57928"/>
    <cellStyle name="Normal 2 3 4 5 2 7" xfId="57929"/>
    <cellStyle name="Normal 2 3 4 5 2 8" xfId="57930"/>
    <cellStyle name="Normal 2 3 4 5 3" xfId="57931"/>
    <cellStyle name="Normal 2 3 4 5 3 2" xfId="57932"/>
    <cellStyle name="Normal 2 3 4 5 3 2 2" xfId="57933"/>
    <cellStyle name="Normal 2 3 4 5 3 2 2 2" xfId="57934"/>
    <cellStyle name="Normal 2 3 4 5 3 2 3" xfId="57935"/>
    <cellStyle name="Normal 2 3 4 5 3 3" xfId="57936"/>
    <cellStyle name="Normal 2 3 4 5 3 3 2" xfId="57937"/>
    <cellStyle name="Normal 2 3 4 5 3 4" xfId="57938"/>
    <cellStyle name="Normal 2 3 4 5 3 5" xfId="57939"/>
    <cellStyle name="Normal 2 3 4 5 3 6" xfId="57940"/>
    <cellStyle name="Normal 2 3 4 5 3 7" xfId="57941"/>
    <cellStyle name="Normal 2 3 4 5 3 8" xfId="57942"/>
    <cellStyle name="Normal 2 3 4 5 4" xfId="57943"/>
    <cellStyle name="Normal 2 3 4 5 4 2" xfId="57944"/>
    <cellStyle name="Normal 2 3 4 5 4 2 2" xfId="57945"/>
    <cellStyle name="Normal 2 3 4 5 4 3" xfId="57946"/>
    <cellStyle name="Normal 2 3 4 5 5" xfId="57947"/>
    <cellStyle name="Normal 2 3 4 5 5 2" xfId="57948"/>
    <cellStyle name="Normal 2 3 4 5 6" xfId="57949"/>
    <cellStyle name="Normal 2 3 4 5 6 2" xfId="57950"/>
    <cellStyle name="Normal 2 3 4 5 7" xfId="57951"/>
    <cellStyle name="Normal 2 3 4 5 8" xfId="57952"/>
    <cellStyle name="Normal 2 3 4 5 9" xfId="57953"/>
    <cellStyle name="Normal 2 3 4 6" xfId="57954"/>
    <cellStyle name="Normal 2 3 4 6 2" xfId="57955"/>
    <cellStyle name="Normal 2 3 4 6 2 2" xfId="57956"/>
    <cellStyle name="Normal 2 3 4 6 2 2 2" xfId="57957"/>
    <cellStyle name="Normal 2 3 4 6 2 3" xfId="57958"/>
    <cellStyle name="Normal 2 3 4 6 3" xfId="57959"/>
    <cellStyle name="Normal 2 3 4 6 3 2" xfId="57960"/>
    <cellStyle name="Normal 2 3 4 6 4" xfId="57961"/>
    <cellStyle name="Normal 2 3 4 6 5" xfId="57962"/>
    <cellStyle name="Normal 2 3 4 6 6" xfId="57963"/>
    <cellStyle name="Normal 2 3 4 6 7" xfId="57964"/>
    <cellStyle name="Normal 2 3 4 6 8" xfId="57965"/>
    <cellStyle name="Normal 2 3 4 7" xfId="57966"/>
    <cellStyle name="Normal 2 3 4 7 2" xfId="57967"/>
    <cellStyle name="Normal 2 3 4 7 2 2" xfId="57968"/>
    <cellStyle name="Normal 2 3 4 7 2 2 2" xfId="57969"/>
    <cellStyle name="Normal 2 3 4 7 2 3" xfId="57970"/>
    <cellStyle name="Normal 2 3 4 7 3" xfId="57971"/>
    <cellStyle name="Normal 2 3 4 7 3 2" xfId="57972"/>
    <cellStyle name="Normal 2 3 4 7 4" xfId="57973"/>
    <cellStyle name="Normal 2 3 4 7 5" xfId="57974"/>
    <cellStyle name="Normal 2 3 4 7 6" xfId="57975"/>
    <cellStyle name="Normal 2 3 4 7 7" xfId="57976"/>
    <cellStyle name="Normal 2 3 4 7 8" xfId="57977"/>
    <cellStyle name="Normal 2 3 4 8" xfId="57978"/>
    <cellStyle name="Normal 2 3 4 8 2" xfId="57979"/>
    <cellStyle name="Normal 2 3 4 8 2 2" xfId="57980"/>
    <cellStyle name="Normal 2 3 4 8 2 2 2" xfId="57981"/>
    <cellStyle name="Normal 2 3 4 8 2 3" xfId="57982"/>
    <cellStyle name="Normal 2 3 4 8 3" xfId="57983"/>
    <cellStyle name="Normal 2 3 4 8 3 2" xfId="57984"/>
    <cellStyle name="Normal 2 3 4 8 4" xfId="57985"/>
    <cellStyle name="Normal 2 3 4 8 5" xfId="57986"/>
    <cellStyle name="Normal 2 3 4 9" xfId="57987"/>
    <cellStyle name="Normal 2 3 4 9 2" xfId="57988"/>
    <cellStyle name="Normal 2 3 4 9 2 2" xfId="57989"/>
    <cellStyle name="Normal 2 3 4 9 2 2 2" xfId="57990"/>
    <cellStyle name="Normal 2 3 4 9 2 3" xfId="57991"/>
    <cellStyle name="Normal 2 3 4 9 3" xfId="57992"/>
    <cellStyle name="Normal 2 3 4 9 3 2" xfId="57993"/>
    <cellStyle name="Normal 2 3 4 9 4" xfId="57994"/>
    <cellStyle name="Normal 2 3 4 9 5" xfId="57995"/>
    <cellStyle name="Normal 2 3 5" xfId="57996"/>
    <cellStyle name="Normal 2 3 5 10" xfId="57997"/>
    <cellStyle name="Normal 2 3 5 11" xfId="57998"/>
    <cellStyle name="Normal 2 3 5 12" xfId="57999"/>
    <cellStyle name="Normal 2 3 5 13" xfId="58000"/>
    <cellStyle name="Normal 2 3 5 14" xfId="58001"/>
    <cellStyle name="Normal 2 3 5 15" xfId="58002"/>
    <cellStyle name="Normal 2 3 5 2" xfId="58003"/>
    <cellStyle name="Normal 2 3 5 2 10" xfId="58004"/>
    <cellStyle name="Normal 2 3 5 2 11" xfId="58005"/>
    <cellStyle name="Normal 2 3 5 2 12" xfId="58006"/>
    <cellStyle name="Normal 2 3 5 2 2" xfId="58007"/>
    <cellStyle name="Normal 2 3 5 2 2 2" xfId="58008"/>
    <cellStyle name="Normal 2 3 5 2 2 2 2" xfId="58009"/>
    <cellStyle name="Normal 2 3 5 2 2 2 2 2" xfId="58010"/>
    <cellStyle name="Normal 2 3 5 2 2 2 3" xfId="58011"/>
    <cellStyle name="Normal 2 3 5 2 2 3" xfId="58012"/>
    <cellStyle name="Normal 2 3 5 2 2 3 2" xfId="58013"/>
    <cellStyle name="Normal 2 3 5 2 2 4" xfId="58014"/>
    <cellStyle name="Normal 2 3 5 2 2 5" xfId="58015"/>
    <cellStyle name="Normal 2 3 5 2 2 6" xfId="58016"/>
    <cellStyle name="Normal 2 3 5 2 2 7" xfId="58017"/>
    <cellStyle name="Normal 2 3 5 2 2 8" xfId="58018"/>
    <cellStyle name="Normal 2 3 5 2 3" xfId="58019"/>
    <cellStyle name="Normal 2 3 5 2 3 2" xfId="58020"/>
    <cellStyle name="Normal 2 3 5 2 3 2 2" xfId="58021"/>
    <cellStyle name="Normal 2 3 5 2 3 2 2 2" xfId="58022"/>
    <cellStyle name="Normal 2 3 5 2 3 2 3" xfId="58023"/>
    <cellStyle name="Normal 2 3 5 2 3 3" xfId="58024"/>
    <cellStyle name="Normal 2 3 5 2 3 3 2" xfId="58025"/>
    <cellStyle name="Normal 2 3 5 2 3 4" xfId="58026"/>
    <cellStyle name="Normal 2 3 5 2 3 5" xfId="58027"/>
    <cellStyle name="Normal 2 3 5 2 3 6" xfId="58028"/>
    <cellStyle name="Normal 2 3 5 2 3 7" xfId="58029"/>
    <cellStyle name="Normal 2 3 5 2 3 8" xfId="58030"/>
    <cellStyle name="Normal 2 3 5 2 4" xfId="58031"/>
    <cellStyle name="Normal 2 3 5 2 4 2" xfId="58032"/>
    <cellStyle name="Normal 2 3 5 2 4 2 2" xfId="58033"/>
    <cellStyle name="Normal 2 3 5 2 4 3" xfId="58034"/>
    <cellStyle name="Normal 2 3 5 2 5" xfId="58035"/>
    <cellStyle name="Normal 2 3 5 2 5 2" xfId="58036"/>
    <cellStyle name="Normal 2 3 5 2 6" xfId="58037"/>
    <cellStyle name="Normal 2 3 5 2 6 2" xfId="58038"/>
    <cellStyle name="Normal 2 3 5 2 7" xfId="58039"/>
    <cellStyle name="Normal 2 3 5 2 8" xfId="58040"/>
    <cellStyle name="Normal 2 3 5 2 9" xfId="58041"/>
    <cellStyle name="Normal 2 3 5 3" xfId="58042"/>
    <cellStyle name="Normal 2 3 5 3 10" xfId="58043"/>
    <cellStyle name="Normal 2 3 5 3 11" xfId="58044"/>
    <cellStyle name="Normal 2 3 5 3 12" xfId="58045"/>
    <cellStyle name="Normal 2 3 5 3 2" xfId="58046"/>
    <cellStyle name="Normal 2 3 5 3 2 2" xfId="58047"/>
    <cellStyle name="Normal 2 3 5 3 2 2 2" xfId="58048"/>
    <cellStyle name="Normal 2 3 5 3 2 2 2 2" xfId="58049"/>
    <cellStyle name="Normal 2 3 5 3 2 2 3" xfId="58050"/>
    <cellStyle name="Normal 2 3 5 3 2 3" xfId="58051"/>
    <cellStyle name="Normal 2 3 5 3 2 3 2" xfId="58052"/>
    <cellStyle name="Normal 2 3 5 3 2 4" xfId="58053"/>
    <cellStyle name="Normal 2 3 5 3 2 5" xfId="58054"/>
    <cellStyle name="Normal 2 3 5 3 2 6" xfId="58055"/>
    <cellStyle name="Normal 2 3 5 3 2 7" xfId="58056"/>
    <cellStyle name="Normal 2 3 5 3 2 8" xfId="58057"/>
    <cellStyle name="Normal 2 3 5 3 3" xfId="58058"/>
    <cellStyle name="Normal 2 3 5 3 3 2" xfId="58059"/>
    <cellStyle name="Normal 2 3 5 3 3 2 2" xfId="58060"/>
    <cellStyle name="Normal 2 3 5 3 3 2 2 2" xfId="58061"/>
    <cellStyle name="Normal 2 3 5 3 3 2 3" xfId="58062"/>
    <cellStyle name="Normal 2 3 5 3 3 3" xfId="58063"/>
    <cellStyle name="Normal 2 3 5 3 3 3 2" xfId="58064"/>
    <cellStyle name="Normal 2 3 5 3 3 4" xfId="58065"/>
    <cellStyle name="Normal 2 3 5 3 3 5" xfId="58066"/>
    <cellStyle name="Normal 2 3 5 3 3 6" xfId="58067"/>
    <cellStyle name="Normal 2 3 5 3 3 7" xfId="58068"/>
    <cellStyle name="Normal 2 3 5 3 3 8" xfId="58069"/>
    <cellStyle name="Normal 2 3 5 3 4" xfId="58070"/>
    <cellStyle name="Normal 2 3 5 3 4 2" xfId="58071"/>
    <cellStyle name="Normal 2 3 5 3 4 2 2" xfId="58072"/>
    <cellStyle name="Normal 2 3 5 3 4 3" xfId="58073"/>
    <cellStyle name="Normal 2 3 5 3 5" xfId="58074"/>
    <cellStyle name="Normal 2 3 5 3 5 2" xfId="58075"/>
    <cellStyle name="Normal 2 3 5 3 6" xfId="58076"/>
    <cellStyle name="Normal 2 3 5 3 6 2" xfId="58077"/>
    <cellStyle name="Normal 2 3 5 3 7" xfId="58078"/>
    <cellStyle name="Normal 2 3 5 3 8" xfId="58079"/>
    <cellStyle name="Normal 2 3 5 3 9" xfId="58080"/>
    <cellStyle name="Normal 2 3 5 4" xfId="58081"/>
    <cellStyle name="Normal 2 3 5 4 10" xfId="58082"/>
    <cellStyle name="Normal 2 3 5 4 11" xfId="58083"/>
    <cellStyle name="Normal 2 3 5 4 12" xfId="58084"/>
    <cellStyle name="Normal 2 3 5 4 2" xfId="58085"/>
    <cellStyle name="Normal 2 3 5 4 2 2" xfId="58086"/>
    <cellStyle name="Normal 2 3 5 4 2 2 2" xfId="58087"/>
    <cellStyle name="Normal 2 3 5 4 2 2 2 2" xfId="58088"/>
    <cellStyle name="Normal 2 3 5 4 2 2 3" xfId="58089"/>
    <cellStyle name="Normal 2 3 5 4 2 3" xfId="58090"/>
    <cellStyle name="Normal 2 3 5 4 2 3 2" xfId="58091"/>
    <cellStyle name="Normal 2 3 5 4 2 4" xfId="58092"/>
    <cellStyle name="Normal 2 3 5 4 2 5" xfId="58093"/>
    <cellStyle name="Normal 2 3 5 4 2 6" xfId="58094"/>
    <cellStyle name="Normal 2 3 5 4 2 7" xfId="58095"/>
    <cellStyle name="Normal 2 3 5 4 2 8" xfId="58096"/>
    <cellStyle name="Normal 2 3 5 4 3" xfId="58097"/>
    <cellStyle name="Normal 2 3 5 4 3 2" xfId="58098"/>
    <cellStyle name="Normal 2 3 5 4 3 2 2" xfId="58099"/>
    <cellStyle name="Normal 2 3 5 4 3 2 2 2" xfId="58100"/>
    <cellStyle name="Normal 2 3 5 4 3 2 3" xfId="58101"/>
    <cellStyle name="Normal 2 3 5 4 3 3" xfId="58102"/>
    <cellStyle name="Normal 2 3 5 4 3 3 2" xfId="58103"/>
    <cellStyle name="Normal 2 3 5 4 3 4" xfId="58104"/>
    <cellStyle name="Normal 2 3 5 4 3 5" xfId="58105"/>
    <cellStyle name="Normal 2 3 5 4 3 6" xfId="58106"/>
    <cellStyle name="Normal 2 3 5 4 3 7" xfId="58107"/>
    <cellStyle name="Normal 2 3 5 4 3 8" xfId="58108"/>
    <cellStyle name="Normal 2 3 5 4 4" xfId="58109"/>
    <cellStyle name="Normal 2 3 5 4 4 2" xfId="58110"/>
    <cellStyle name="Normal 2 3 5 4 4 2 2" xfId="58111"/>
    <cellStyle name="Normal 2 3 5 4 4 3" xfId="58112"/>
    <cellStyle name="Normal 2 3 5 4 5" xfId="58113"/>
    <cellStyle name="Normal 2 3 5 4 5 2" xfId="58114"/>
    <cellStyle name="Normal 2 3 5 4 6" xfId="58115"/>
    <cellStyle name="Normal 2 3 5 4 6 2" xfId="58116"/>
    <cellStyle name="Normal 2 3 5 4 7" xfId="58117"/>
    <cellStyle name="Normal 2 3 5 4 8" xfId="58118"/>
    <cellStyle name="Normal 2 3 5 4 9" xfId="58119"/>
    <cellStyle name="Normal 2 3 5 5" xfId="58120"/>
    <cellStyle name="Normal 2 3 5 5 2" xfId="58121"/>
    <cellStyle name="Normal 2 3 5 5 2 2" xfId="58122"/>
    <cellStyle name="Normal 2 3 5 5 2 2 2" xfId="58123"/>
    <cellStyle name="Normal 2 3 5 5 2 3" xfId="58124"/>
    <cellStyle name="Normal 2 3 5 5 3" xfId="58125"/>
    <cellStyle name="Normal 2 3 5 5 3 2" xfId="58126"/>
    <cellStyle name="Normal 2 3 5 5 4" xfId="58127"/>
    <cellStyle name="Normal 2 3 5 5 5" xfId="58128"/>
    <cellStyle name="Normal 2 3 5 5 6" xfId="58129"/>
    <cellStyle name="Normal 2 3 5 5 7" xfId="58130"/>
    <cellStyle name="Normal 2 3 5 5 8" xfId="58131"/>
    <cellStyle name="Normal 2 3 5 6" xfId="58132"/>
    <cellStyle name="Normal 2 3 5 6 2" xfId="58133"/>
    <cellStyle name="Normal 2 3 5 6 2 2" xfId="58134"/>
    <cellStyle name="Normal 2 3 5 6 2 2 2" xfId="58135"/>
    <cellStyle name="Normal 2 3 5 6 2 3" xfId="58136"/>
    <cellStyle name="Normal 2 3 5 6 3" xfId="58137"/>
    <cellStyle name="Normal 2 3 5 6 3 2" xfId="58138"/>
    <cellStyle name="Normal 2 3 5 6 4" xfId="58139"/>
    <cellStyle name="Normal 2 3 5 6 5" xfId="58140"/>
    <cellStyle name="Normal 2 3 5 6 6" xfId="58141"/>
    <cellStyle name="Normal 2 3 5 6 7" xfId="58142"/>
    <cellStyle name="Normal 2 3 5 6 8" xfId="58143"/>
    <cellStyle name="Normal 2 3 5 7" xfId="58144"/>
    <cellStyle name="Normal 2 3 5 7 2" xfId="58145"/>
    <cellStyle name="Normal 2 3 5 7 2 2" xfId="58146"/>
    <cellStyle name="Normal 2 3 5 7 3" xfId="58147"/>
    <cellStyle name="Normal 2 3 5 8" xfId="58148"/>
    <cellStyle name="Normal 2 3 5 8 2" xfId="58149"/>
    <cellStyle name="Normal 2 3 5 9" xfId="58150"/>
    <cellStyle name="Normal 2 3 5 9 2" xfId="58151"/>
    <cellStyle name="Normal 2 3 6" xfId="58152"/>
    <cellStyle name="Normal 2 3 6 10" xfId="58153"/>
    <cellStyle name="Normal 2 3 6 11" xfId="58154"/>
    <cellStyle name="Normal 2 3 6 12" xfId="58155"/>
    <cellStyle name="Normal 2 3 6 2" xfId="58156"/>
    <cellStyle name="Normal 2 3 6 2 2" xfId="58157"/>
    <cellStyle name="Normal 2 3 6 2 2 2" xfId="58158"/>
    <cellStyle name="Normal 2 3 6 2 2 2 2" xfId="58159"/>
    <cellStyle name="Normal 2 3 6 2 2 3" xfId="58160"/>
    <cellStyle name="Normal 2 3 6 2 3" xfId="58161"/>
    <cellStyle name="Normal 2 3 6 2 3 2" xfId="58162"/>
    <cellStyle name="Normal 2 3 6 2 4" xfId="58163"/>
    <cellStyle name="Normal 2 3 6 2 5" xfId="58164"/>
    <cellStyle name="Normal 2 3 6 2 6" xfId="58165"/>
    <cellStyle name="Normal 2 3 6 2 7" xfId="58166"/>
    <cellStyle name="Normal 2 3 6 2 8" xfId="58167"/>
    <cellStyle name="Normal 2 3 6 3" xfId="58168"/>
    <cellStyle name="Normal 2 3 6 3 2" xfId="58169"/>
    <cellStyle name="Normal 2 3 6 3 2 2" xfId="58170"/>
    <cellStyle name="Normal 2 3 6 3 2 2 2" xfId="58171"/>
    <cellStyle name="Normal 2 3 6 3 2 3" xfId="58172"/>
    <cellStyle name="Normal 2 3 6 3 3" xfId="58173"/>
    <cellStyle name="Normal 2 3 6 3 3 2" xfId="58174"/>
    <cellStyle name="Normal 2 3 6 3 4" xfId="58175"/>
    <cellStyle name="Normal 2 3 6 3 5" xfId="58176"/>
    <cellStyle name="Normal 2 3 6 3 6" xfId="58177"/>
    <cellStyle name="Normal 2 3 6 3 7" xfId="58178"/>
    <cellStyle name="Normal 2 3 6 3 8" xfId="58179"/>
    <cellStyle name="Normal 2 3 6 4" xfId="58180"/>
    <cellStyle name="Normal 2 3 6 4 2" xfId="58181"/>
    <cellStyle name="Normal 2 3 6 4 2 2" xfId="58182"/>
    <cellStyle name="Normal 2 3 6 4 3" xfId="58183"/>
    <cellStyle name="Normal 2 3 6 5" xfId="58184"/>
    <cellStyle name="Normal 2 3 6 5 2" xfId="58185"/>
    <cellStyle name="Normal 2 3 6 6" xfId="58186"/>
    <cellStyle name="Normal 2 3 6 6 2" xfId="58187"/>
    <cellStyle name="Normal 2 3 6 7" xfId="58188"/>
    <cellStyle name="Normal 2 3 6 8" xfId="58189"/>
    <cellStyle name="Normal 2 3 6 9" xfId="58190"/>
    <cellStyle name="Normal 2 3 7" xfId="58191"/>
    <cellStyle name="Normal 2 3 7 10" xfId="58192"/>
    <cellStyle name="Normal 2 3 7 11" xfId="58193"/>
    <cellStyle name="Normal 2 3 7 12" xfId="58194"/>
    <cellStyle name="Normal 2 3 7 2" xfId="58195"/>
    <cellStyle name="Normal 2 3 7 2 2" xfId="58196"/>
    <cellStyle name="Normal 2 3 7 2 2 2" xfId="58197"/>
    <cellStyle name="Normal 2 3 7 2 2 2 2" xfId="58198"/>
    <cellStyle name="Normal 2 3 7 2 2 3" xfId="58199"/>
    <cellStyle name="Normal 2 3 7 2 3" xfId="58200"/>
    <cellStyle name="Normal 2 3 7 2 3 2" xfId="58201"/>
    <cellStyle name="Normal 2 3 7 2 4" xfId="58202"/>
    <cellStyle name="Normal 2 3 7 2 5" xfId="58203"/>
    <cellStyle name="Normal 2 3 7 2 6" xfId="58204"/>
    <cellStyle name="Normal 2 3 7 2 7" xfId="58205"/>
    <cellStyle name="Normal 2 3 7 2 8" xfId="58206"/>
    <cellStyle name="Normal 2 3 7 3" xfId="58207"/>
    <cellStyle name="Normal 2 3 7 3 2" xfId="58208"/>
    <cellStyle name="Normal 2 3 7 3 2 2" xfId="58209"/>
    <cellStyle name="Normal 2 3 7 3 2 2 2" xfId="58210"/>
    <cellStyle name="Normal 2 3 7 3 2 3" xfId="58211"/>
    <cellStyle name="Normal 2 3 7 3 3" xfId="58212"/>
    <cellStyle name="Normal 2 3 7 3 3 2" xfId="58213"/>
    <cellStyle name="Normal 2 3 7 3 4" xfId="58214"/>
    <cellStyle name="Normal 2 3 7 3 5" xfId="58215"/>
    <cellStyle name="Normal 2 3 7 3 6" xfId="58216"/>
    <cellStyle name="Normal 2 3 7 3 7" xfId="58217"/>
    <cellStyle name="Normal 2 3 7 3 8" xfId="58218"/>
    <cellStyle name="Normal 2 3 7 4" xfId="58219"/>
    <cellStyle name="Normal 2 3 7 4 2" xfId="58220"/>
    <cellStyle name="Normal 2 3 7 4 2 2" xfId="58221"/>
    <cellStyle name="Normal 2 3 7 4 3" xfId="58222"/>
    <cellStyle name="Normal 2 3 7 5" xfId="58223"/>
    <cellStyle name="Normal 2 3 7 5 2" xfId="58224"/>
    <cellStyle name="Normal 2 3 7 6" xfId="58225"/>
    <cellStyle name="Normal 2 3 7 6 2" xfId="58226"/>
    <cellStyle name="Normal 2 3 7 7" xfId="58227"/>
    <cellStyle name="Normal 2 3 7 8" xfId="58228"/>
    <cellStyle name="Normal 2 3 7 9" xfId="58229"/>
    <cellStyle name="Normal 2 3 8" xfId="58230"/>
    <cellStyle name="Normal 2 3 8 10" xfId="58231"/>
    <cellStyle name="Normal 2 3 8 11" xfId="58232"/>
    <cellStyle name="Normal 2 3 8 12" xfId="58233"/>
    <cellStyle name="Normal 2 3 8 2" xfId="58234"/>
    <cellStyle name="Normal 2 3 8 2 2" xfId="58235"/>
    <cellStyle name="Normal 2 3 8 2 2 2" xfId="58236"/>
    <cellStyle name="Normal 2 3 8 2 2 2 2" xfId="58237"/>
    <cellStyle name="Normal 2 3 8 2 2 3" xfId="58238"/>
    <cellStyle name="Normal 2 3 8 2 3" xfId="58239"/>
    <cellStyle name="Normal 2 3 8 2 3 2" xfId="58240"/>
    <cellStyle name="Normal 2 3 8 2 4" xfId="58241"/>
    <cellStyle name="Normal 2 3 8 2 5" xfId="58242"/>
    <cellStyle name="Normal 2 3 8 2 6" xfId="58243"/>
    <cellStyle name="Normal 2 3 8 2 7" xfId="58244"/>
    <cellStyle name="Normal 2 3 8 2 8" xfId="58245"/>
    <cellStyle name="Normal 2 3 8 3" xfId="58246"/>
    <cellStyle name="Normal 2 3 8 3 2" xfId="58247"/>
    <cellStyle name="Normal 2 3 8 3 2 2" xfId="58248"/>
    <cellStyle name="Normal 2 3 8 3 2 2 2" xfId="58249"/>
    <cellStyle name="Normal 2 3 8 3 2 3" xfId="58250"/>
    <cellStyle name="Normal 2 3 8 3 3" xfId="58251"/>
    <cellStyle name="Normal 2 3 8 3 3 2" xfId="58252"/>
    <cellStyle name="Normal 2 3 8 3 4" xfId="58253"/>
    <cellStyle name="Normal 2 3 8 3 5" xfId="58254"/>
    <cellStyle name="Normal 2 3 8 3 6" xfId="58255"/>
    <cellStyle name="Normal 2 3 8 3 7" xfId="58256"/>
    <cellStyle name="Normal 2 3 8 3 8" xfId="58257"/>
    <cellStyle name="Normal 2 3 8 4" xfId="58258"/>
    <cellStyle name="Normal 2 3 8 4 2" xfId="58259"/>
    <cellStyle name="Normal 2 3 8 4 2 2" xfId="58260"/>
    <cellStyle name="Normal 2 3 8 4 3" xfId="58261"/>
    <cellStyle name="Normal 2 3 8 5" xfId="58262"/>
    <cellStyle name="Normal 2 3 8 5 2" xfId="58263"/>
    <cellStyle name="Normal 2 3 8 6" xfId="58264"/>
    <cellStyle name="Normal 2 3 8 6 2" xfId="58265"/>
    <cellStyle name="Normal 2 3 8 7" xfId="58266"/>
    <cellStyle name="Normal 2 3 8 8" xfId="58267"/>
    <cellStyle name="Normal 2 3 8 9" xfId="58268"/>
    <cellStyle name="Normal 2 3 9" xfId="58269"/>
    <cellStyle name="Normal 2 3 9 2" xfId="58270"/>
    <cellStyle name="Normal 2 3 9 2 2" xfId="58271"/>
    <cellStyle name="Normal 2 3 9 2 2 2" xfId="58272"/>
    <cellStyle name="Normal 2 3 9 2 3" xfId="58273"/>
    <cellStyle name="Normal 2 3 9 3" xfId="58274"/>
    <cellStyle name="Normal 2 3 9 3 2" xfId="58275"/>
    <cellStyle name="Normal 2 3 9 4" xfId="58276"/>
    <cellStyle name="Normal 2 3 9 5" xfId="58277"/>
    <cellStyle name="Normal 2 3 9 6" xfId="58278"/>
    <cellStyle name="Normal 2 3 9 7" xfId="58279"/>
    <cellStyle name="Normal 2 3 9 8" xfId="58280"/>
    <cellStyle name="Normal 2 4" xfId="109"/>
    <cellStyle name="Normal 2 4 2" xfId="110"/>
    <cellStyle name="Normal 2 4 2 2" xfId="58282"/>
    <cellStyle name="Normal 2 4 3" xfId="58283"/>
    <cellStyle name="Normal 2 4 4" xfId="58284"/>
    <cellStyle name="Normal 2 4 4 2" xfId="58285"/>
    <cellStyle name="Normal 2 4 4 2 2" xfId="58286"/>
    <cellStyle name="Normal 2 4 4 3" xfId="58287"/>
    <cellStyle name="Normal 2 4 5" xfId="58288"/>
    <cellStyle name="Normal 2 4 6" xfId="58281"/>
    <cellStyle name="Normal 2 5" xfId="111"/>
    <cellStyle name="Normal 2 5 2" xfId="58290"/>
    <cellStyle name="Normal 2 5 2 2" xfId="58291"/>
    <cellStyle name="Normal 2 5 3" xfId="58292"/>
    <cellStyle name="Normal 2 5 4" xfId="58293"/>
    <cellStyle name="Normal 2 5 5" xfId="58294"/>
    <cellStyle name="Normal 2 5 6" xfId="58289"/>
    <cellStyle name="Normal 2 6" xfId="58295"/>
    <cellStyle name="Normal 2 7" xfId="58296"/>
    <cellStyle name="Normal 2 8" xfId="208"/>
    <cellStyle name="Normal 2_Classification" xfId="58297"/>
    <cellStyle name="Normal 20" xfId="58298"/>
    <cellStyle name="Normal 20 2" xfId="58299"/>
    <cellStyle name="Normal 21" xfId="58300"/>
    <cellStyle name="Normal 21 2" xfId="58301"/>
    <cellStyle name="Normal 21 3" xfId="58302"/>
    <cellStyle name="Normal 22" xfId="58303"/>
    <cellStyle name="Normal 22 2" xfId="58304"/>
    <cellStyle name="Normal 22 3" xfId="58305"/>
    <cellStyle name="Normal 23" xfId="58306"/>
    <cellStyle name="Normal 24" xfId="58307"/>
    <cellStyle name="Normal 24 2" xfId="58308"/>
    <cellStyle name="Normal 24 2 2" xfId="58309"/>
    <cellStyle name="Normal 24 2 3" xfId="58310"/>
    <cellStyle name="Normal 24 3" xfId="58311"/>
    <cellStyle name="Normal 24 4" xfId="58312"/>
    <cellStyle name="Normal 24 5" xfId="58313"/>
    <cellStyle name="Normal 25" xfId="58314"/>
    <cellStyle name="Normal 25 2" xfId="58315"/>
    <cellStyle name="Normal 25 2 2" xfId="58316"/>
    <cellStyle name="Normal 25 2 2 2" xfId="58317"/>
    <cellStyle name="Normal 25 2 3" xfId="58318"/>
    <cellStyle name="Normal 25 2 4" xfId="58319"/>
    <cellStyle name="Normal 25 3" xfId="58320"/>
    <cellStyle name="Normal 25 3 2" xfId="58321"/>
    <cellStyle name="Normal 25 4" xfId="58322"/>
    <cellStyle name="Normal 25 5" xfId="58323"/>
    <cellStyle name="Normal 25 6" xfId="58324"/>
    <cellStyle name="Normal 25 7" xfId="58325"/>
    <cellStyle name="Normal 25 8" xfId="58326"/>
    <cellStyle name="Normal 26" xfId="58327"/>
    <cellStyle name="Normal 26 2" xfId="58328"/>
    <cellStyle name="Normal 26 2 2" xfId="58329"/>
    <cellStyle name="Normal 26 2 2 2" xfId="58330"/>
    <cellStyle name="Normal 26 2 3" xfId="58331"/>
    <cellStyle name="Normal 26 2 4" xfId="58332"/>
    <cellStyle name="Normal 26 3" xfId="58333"/>
    <cellStyle name="Normal 26 3 2" xfId="58334"/>
    <cellStyle name="Normal 26 4" xfId="58335"/>
    <cellStyle name="Normal 26 5" xfId="58336"/>
    <cellStyle name="Normal 26 6" xfId="58337"/>
    <cellStyle name="Normal 27" xfId="58338"/>
    <cellStyle name="Normal 27 2" xfId="58339"/>
    <cellStyle name="Normal 28" xfId="58340"/>
    <cellStyle name="Normal 28 2" xfId="58341"/>
    <cellStyle name="Normal 28 3" xfId="58342"/>
    <cellStyle name="Normal 29" xfId="58343"/>
    <cellStyle name="Normal 29 2" xfId="58344"/>
    <cellStyle name="Normal 3" xfId="112"/>
    <cellStyle name="Normal 3 10" xfId="58346"/>
    <cellStyle name="Normal 3 11" xfId="58345"/>
    <cellStyle name="Normal 3 2" xfId="113"/>
    <cellStyle name="Normal 3 2 2" xfId="114"/>
    <cellStyle name="Normal 3 2 2 2" xfId="115"/>
    <cellStyle name="Normal 3 2 2 2 2" xfId="116"/>
    <cellStyle name="Normal 3 2 2 2 2 2" xfId="58351"/>
    <cellStyle name="Normal 3 2 2 2 2 3" xfId="58350"/>
    <cellStyle name="Normal 3 2 2 2 3" xfId="58352"/>
    <cellStyle name="Normal 3 2 2 2 4" xfId="58349"/>
    <cellStyle name="Normal 3 2 2 3" xfId="117"/>
    <cellStyle name="Normal 3 2 2 3 2" xfId="58354"/>
    <cellStyle name="Normal 3 2 2 3 3" xfId="58353"/>
    <cellStyle name="Normal 3 2 2 4" xfId="58355"/>
    <cellStyle name="Normal 3 2 2 5" xfId="58356"/>
    <cellStyle name="Normal 3 2 2 6" xfId="58357"/>
    <cellStyle name="Normal 3 2 2 7" xfId="58358"/>
    <cellStyle name="Normal 3 2 2 8" xfId="58348"/>
    <cellStyle name="Normal 3 2 3" xfId="118"/>
    <cellStyle name="Normal 3 2 3 2" xfId="119"/>
    <cellStyle name="Normal 3 2 3 2 2" xfId="58360"/>
    <cellStyle name="Normal 3 2 3 3" xfId="58359"/>
    <cellStyle name="Normal 3 2 4" xfId="120"/>
    <cellStyle name="Normal 3 2 4 2" xfId="58361"/>
    <cellStyle name="Normal 3 2 5" xfId="58362"/>
    <cellStyle name="Normal 3 2 6" xfId="58347"/>
    <cellStyle name="Normal 3 3" xfId="121"/>
    <cellStyle name="Normal 3 3 10" xfId="58364"/>
    <cellStyle name="Normal 3 3 10 2" xfId="58365"/>
    <cellStyle name="Normal 3 3 10 2 2" xfId="58366"/>
    <cellStyle name="Normal 3 3 10 2 2 2" xfId="58367"/>
    <cellStyle name="Normal 3 3 10 2 3" xfId="58368"/>
    <cellStyle name="Normal 3 3 10 3" xfId="58369"/>
    <cellStyle name="Normal 3 3 10 3 2" xfId="58370"/>
    <cellStyle name="Normal 3 3 10 4" xfId="58371"/>
    <cellStyle name="Normal 3 3 10 5" xfId="58372"/>
    <cellStyle name="Normal 3 3 10 6" xfId="58373"/>
    <cellStyle name="Normal 3 3 10 7" xfId="58374"/>
    <cellStyle name="Normal 3 3 10 8" xfId="58375"/>
    <cellStyle name="Normal 3 3 11" xfId="58376"/>
    <cellStyle name="Normal 3 3 11 2" xfId="58377"/>
    <cellStyle name="Normal 3 3 11 2 2" xfId="58378"/>
    <cellStyle name="Normal 3 3 11 2 2 2" xfId="58379"/>
    <cellStyle name="Normal 3 3 11 2 3" xfId="58380"/>
    <cellStyle name="Normal 3 3 11 3" xfId="58381"/>
    <cellStyle name="Normal 3 3 11 3 2" xfId="58382"/>
    <cellStyle name="Normal 3 3 11 4" xfId="58383"/>
    <cellStyle name="Normal 3 3 11 5" xfId="58384"/>
    <cellStyle name="Normal 3 3 12" xfId="58385"/>
    <cellStyle name="Normal 3 3 12 2" xfId="58386"/>
    <cellStyle name="Normal 3 3 12 2 2" xfId="58387"/>
    <cellStyle name="Normal 3 3 12 2 2 2" xfId="58388"/>
    <cellStyle name="Normal 3 3 12 2 3" xfId="58389"/>
    <cellStyle name="Normal 3 3 12 3" xfId="58390"/>
    <cellStyle name="Normal 3 3 12 3 2" xfId="58391"/>
    <cellStyle name="Normal 3 3 12 4" xfId="58392"/>
    <cellStyle name="Normal 3 3 12 5" xfId="58393"/>
    <cellStyle name="Normal 3 3 13" xfId="58394"/>
    <cellStyle name="Normal 3 3 13 2" xfId="58395"/>
    <cellStyle name="Normal 3 3 13 2 2" xfId="58396"/>
    <cellStyle name="Normal 3 3 13 3" xfId="58397"/>
    <cellStyle name="Normal 3 3 13 4" xfId="58398"/>
    <cellStyle name="Normal 3 3 14" xfId="58399"/>
    <cellStyle name="Normal 3 3 15" xfId="58400"/>
    <cellStyle name="Normal 3 3 15 2" xfId="58401"/>
    <cellStyle name="Normal 3 3 16" xfId="58402"/>
    <cellStyle name="Normal 3 3 16 2" xfId="58403"/>
    <cellStyle name="Normal 3 3 17" xfId="58404"/>
    <cellStyle name="Normal 3 3 18" xfId="58405"/>
    <cellStyle name="Normal 3 3 19" xfId="58406"/>
    <cellStyle name="Normal 3 3 2" xfId="58407"/>
    <cellStyle name="Normal 3 3 2 10" xfId="58408"/>
    <cellStyle name="Normal 3 3 2 10 2" xfId="58409"/>
    <cellStyle name="Normal 3 3 2 10 2 2" xfId="58410"/>
    <cellStyle name="Normal 3 3 2 10 2 2 2" xfId="58411"/>
    <cellStyle name="Normal 3 3 2 10 2 3" xfId="58412"/>
    <cellStyle name="Normal 3 3 2 10 3" xfId="58413"/>
    <cellStyle name="Normal 3 3 2 10 3 2" xfId="58414"/>
    <cellStyle name="Normal 3 3 2 10 4" xfId="58415"/>
    <cellStyle name="Normal 3 3 2 10 5" xfId="58416"/>
    <cellStyle name="Normal 3 3 2 11" xfId="58417"/>
    <cellStyle name="Normal 3 3 2 11 2" xfId="58418"/>
    <cellStyle name="Normal 3 3 2 11 2 2" xfId="58419"/>
    <cellStyle name="Normal 3 3 2 11 2 2 2" xfId="58420"/>
    <cellStyle name="Normal 3 3 2 11 2 3" xfId="58421"/>
    <cellStyle name="Normal 3 3 2 11 3" xfId="58422"/>
    <cellStyle name="Normal 3 3 2 11 3 2" xfId="58423"/>
    <cellStyle name="Normal 3 3 2 11 4" xfId="58424"/>
    <cellStyle name="Normal 3 3 2 11 5" xfId="58425"/>
    <cellStyle name="Normal 3 3 2 12" xfId="58426"/>
    <cellStyle name="Normal 3 3 2 12 2" xfId="58427"/>
    <cellStyle name="Normal 3 3 2 12 2 2" xfId="58428"/>
    <cellStyle name="Normal 3 3 2 12 3" xfId="58429"/>
    <cellStyle name="Normal 3 3 2 12 4" xfId="58430"/>
    <cellStyle name="Normal 3 3 2 13" xfId="58431"/>
    <cellStyle name="Normal 3 3 2 13 2" xfId="58432"/>
    <cellStyle name="Normal 3 3 2 13 2 2" xfId="58433"/>
    <cellStyle name="Normal 3 3 2 13 3" xfId="58434"/>
    <cellStyle name="Normal 3 3 2 14" xfId="58435"/>
    <cellStyle name="Normal 3 3 2 14 2" xfId="58436"/>
    <cellStyle name="Normal 3 3 2 15" xfId="58437"/>
    <cellStyle name="Normal 3 3 2 15 2" xfId="58438"/>
    <cellStyle name="Normal 3 3 2 16" xfId="58439"/>
    <cellStyle name="Normal 3 3 2 17" xfId="58440"/>
    <cellStyle name="Normal 3 3 2 18" xfId="58441"/>
    <cellStyle name="Normal 3 3 2 19" xfId="58442"/>
    <cellStyle name="Normal 3 3 2 2" xfId="58443"/>
    <cellStyle name="Normal 3 3 2 2 10" xfId="58444"/>
    <cellStyle name="Normal 3 3 2 2 10 2" xfId="58445"/>
    <cellStyle name="Normal 3 3 2 2 10 2 2" xfId="58446"/>
    <cellStyle name="Normal 3 3 2 2 10 2 2 2" xfId="58447"/>
    <cellStyle name="Normal 3 3 2 2 10 2 3" xfId="58448"/>
    <cellStyle name="Normal 3 3 2 2 10 3" xfId="58449"/>
    <cellStyle name="Normal 3 3 2 2 10 3 2" xfId="58450"/>
    <cellStyle name="Normal 3 3 2 2 10 4" xfId="58451"/>
    <cellStyle name="Normal 3 3 2 2 10 5" xfId="58452"/>
    <cellStyle name="Normal 3 3 2 2 11" xfId="58453"/>
    <cellStyle name="Normal 3 3 2 2 11 2" xfId="58454"/>
    <cellStyle name="Normal 3 3 2 2 11 2 2" xfId="58455"/>
    <cellStyle name="Normal 3 3 2 2 11 3" xfId="58456"/>
    <cellStyle name="Normal 3 3 2 2 11 4" xfId="58457"/>
    <cellStyle name="Normal 3 3 2 2 12" xfId="58458"/>
    <cellStyle name="Normal 3 3 2 2 12 2" xfId="58459"/>
    <cellStyle name="Normal 3 3 2 2 12 2 2" xfId="58460"/>
    <cellStyle name="Normal 3 3 2 2 12 3" xfId="58461"/>
    <cellStyle name="Normal 3 3 2 2 13" xfId="58462"/>
    <cellStyle name="Normal 3 3 2 2 13 2" xfId="58463"/>
    <cellStyle name="Normal 3 3 2 2 14" xfId="58464"/>
    <cellStyle name="Normal 3 3 2 2 14 2" xfId="58465"/>
    <cellStyle name="Normal 3 3 2 2 15" xfId="58466"/>
    <cellStyle name="Normal 3 3 2 2 16" xfId="58467"/>
    <cellStyle name="Normal 3 3 2 2 17" xfId="58468"/>
    <cellStyle name="Normal 3 3 2 2 18" xfId="58469"/>
    <cellStyle name="Normal 3 3 2 2 19" xfId="58470"/>
    <cellStyle name="Normal 3 3 2 2 2" xfId="58471"/>
    <cellStyle name="Normal 3 3 2 2 2 10" xfId="58472"/>
    <cellStyle name="Normal 3 3 2 2 2 10 2" xfId="58473"/>
    <cellStyle name="Normal 3 3 2 2 2 10 2 2" xfId="58474"/>
    <cellStyle name="Normal 3 3 2 2 2 10 3" xfId="58475"/>
    <cellStyle name="Normal 3 3 2 2 2 11" xfId="58476"/>
    <cellStyle name="Normal 3 3 2 2 2 11 2" xfId="58477"/>
    <cellStyle name="Normal 3 3 2 2 2 12" xfId="58478"/>
    <cellStyle name="Normal 3 3 2 2 2 12 2" xfId="58479"/>
    <cellStyle name="Normal 3 3 2 2 2 13" xfId="58480"/>
    <cellStyle name="Normal 3 3 2 2 2 14" xfId="58481"/>
    <cellStyle name="Normal 3 3 2 2 2 15" xfId="58482"/>
    <cellStyle name="Normal 3 3 2 2 2 16" xfId="58483"/>
    <cellStyle name="Normal 3 3 2 2 2 17" xfId="58484"/>
    <cellStyle name="Normal 3 3 2 2 2 18" xfId="58485"/>
    <cellStyle name="Normal 3 3 2 2 2 2" xfId="58486"/>
    <cellStyle name="Normal 3 3 2 2 2 2 10" xfId="58487"/>
    <cellStyle name="Normal 3 3 2 2 2 2 11" xfId="58488"/>
    <cellStyle name="Normal 3 3 2 2 2 2 12" xfId="58489"/>
    <cellStyle name="Normal 3 3 2 2 2 2 13" xfId="58490"/>
    <cellStyle name="Normal 3 3 2 2 2 2 14" xfId="58491"/>
    <cellStyle name="Normal 3 3 2 2 2 2 15" xfId="58492"/>
    <cellStyle name="Normal 3 3 2 2 2 2 2" xfId="58493"/>
    <cellStyle name="Normal 3 3 2 2 2 2 2 10" xfId="58494"/>
    <cellStyle name="Normal 3 3 2 2 2 2 2 11" xfId="58495"/>
    <cellStyle name="Normal 3 3 2 2 2 2 2 12" xfId="58496"/>
    <cellStyle name="Normal 3 3 2 2 2 2 2 2" xfId="58497"/>
    <cellStyle name="Normal 3 3 2 2 2 2 2 2 2" xfId="58498"/>
    <cellStyle name="Normal 3 3 2 2 2 2 2 2 2 2" xfId="58499"/>
    <cellStyle name="Normal 3 3 2 2 2 2 2 2 2 2 2" xfId="58500"/>
    <cellStyle name="Normal 3 3 2 2 2 2 2 2 2 3" xfId="58501"/>
    <cellStyle name="Normal 3 3 2 2 2 2 2 2 3" xfId="58502"/>
    <cellStyle name="Normal 3 3 2 2 2 2 2 2 3 2" xfId="58503"/>
    <cellStyle name="Normal 3 3 2 2 2 2 2 2 4" xfId="58504"/>
    <cellStyle name="Normal 3 3 2 2 2 2 2 2 5" xfId="58505"/>
    <cellStyle name="Normal 3 3 2 2 2 2 2 2 6" xfId="58506"/>
    <cellStyle name="Normal 3 3 2 2 2 2 2 2 7" xfId="58507"/>
    <cellStyle name="Normal 3 3 2 2 2 2 2 2 8" xfId="58508"/>
    <cellStyle name="Normal 3 3 2 2 2 2 2 3" xfId="58509"/>
    <cellStyle name="Normal 3 3 2 2 2 2 2 3 2" xfId="58510"/>
    <cellStyle name="Normal 3 3 2 2 2 2 2 3 2 2" xfId="58511"/>
    <cellStyle name="Normal 3 3 2 2 2 2 2 3 2 2 2" xfId="58512"/>
    <cellStyle name="Normal 3 3 2 2 2 2 2 3 2 3" xfId="58513"/>
    <cellStyle name="Normal 3 3 2 2 2 2 2 3 3" xfId="58514"/>
    <cellStyle name="Normal 3 3 2 2 2 2 2 3 3 2" xfId="58515"/>
    <cellStyle name="Normal 3 3 2 2 2 2 2 3 4" xfId="58516"/>
    <cellStyle name="Normal 3 3 2 2 2 2 2 3 5" xfId="58517"/>
    <cellStyle name="Normal 3 3 2 2 2 2 2 3 6" xfId="58518"/>
    <cellStyle name="Normal 3 3 2 2 2 2 2 3 7" xfId="58519"/>
    <cellStyle name="Normal 3 3 2 2 2 2 2 3 8" xfId="58520"/>
    <cellStyle name="Normal 3 3 2 2 2 2 2 4" xfId="58521"/>
    <cellStyle name="Normal 3 3 2 2 2 2 2 4 2" xfId="58522"/>
    <cellStyle name="Normal 3 3 2 2 2 2 2 4 2 2" xfId="58523"/>
    <cellStyle name="Normal 3 3 2 2 2 2 2 4 3" xfId="58524"/>
    <cellStyle name="Normal 3 3 2 2 2 2 2 5" xfId="58525"/>
    <cellStyle name="Normal 3 3 2 2 2 2 2 5 2" xfId="58526"/>
    <cellStyle name="Normal 3 3 2 2 2 2 2 6" xfId="58527"/>
    <cellStyle name="Normal 3 3 2 2 2 2 2 6 2" xfId="58528"/>
    <cellStyle name="Normal 3 3 2 2 2 2 2 7" xfId="58529"/>
    <cellStyle name="Normal 3 3 2 2 2 2 2 8" xfId="58530"/>
    <cellStyle name="Normal 3 3 2 2 2 2 2 9" xfId="58531"/>
    <cellStyle name="Normal 3 3 2 2 2 2 3" xfId="58532"/>
    <cellStyle name="Normal 3 3 2 2 2 2 3 10" xfId="58533"/>
    <cellStyle name="Normal 3 3 2 2 2 2 3 11" xfId="58534"/>
    <cellStyle name="Normal 3 3 2 2 2 2 3 12" xfId="58535"/>
    <cellStyle name="Normal 3 3 2 2 2 2 3 2" xfId="58536"/>
    <cellStyle name="Normal 3 3 2 2 2 2 3 2 2" xfId="58537"/>
    <cellStyle name="Normal 3 3 2 2 2 2 3 2 2 2" xfId="58538"/>
    <cellStyle name="Normal 3 3 2 2 2 2 3 2 2 2 2" xfId="58539"/>
    <cellStyle name="Normal 3 3 2 2 2 2 3 2 2 3" xfId="58540"/>
    <cellStyle name="Normal 3 3 2 2 2 2 3 2 3" xfId="58541"/>
    <cellStyle name="Normal 3 3 2 2 2 2 3 2 3 2" xfId="58542"/>
    <cellStyle name="Normal 3 3 2 2 2 2 3 2 4" xfId="58543"/>
    <cellStyle name="Normal 3 3 2 2 2 2 3 2 5" xfId="58544"/>
    <cellStyle name="Normal 3 3 2 2 2 2 3 2 6" xfId="58545"/>
    <cellStyle name="Normal 3 3 2 2 2 2 3 2 7" xfId="58546"/>
    <cellStyle name="Normal 3 3 2 2 2 2 3 2 8" xfId="58547"/>
    <cellStyle name="Normal 3 3 2 2 2 2 3 3" xfId="58548"/>
    <cellStyle name="Normal 3 3 2 2 2 2 3 3 2" xfId="58549"/>
    <cellStyle name="Normal 3 3 2 2 2 2 3 3 2 2" xfId="58550"/>
    <cellStyle name="Normal 3 3 2 2 2 2 3 3 2 2 2" xfId="58551"/>
    <cellStyle name="Normal 3 3 2 2 2 2 3 3 2 3" xfId="58552"/>
    <cellStyle name="Normal 3 3 2 2 2 2 3 3 3" xfId="58553"/>
    <cellStyle name="Normal 3 3 2 2 2 2 3 3 3 2" xfId="58554"/>
    <cellStyle name="Normal 3 3 2 2 2 2 3 3 4" xfId="58555"/>
    <cellStyle name="Normal 3 3 2 2 2 2 3 3 5" xfId="58556"/>
    <cellStyle name="Normal 3 3 2 2 2 2 3 3 6" xfId="58557"/>
    <cellStyle name="Normal 3 3 2 2 2 2 3 3 7" xfId="58558"/>
    <cellStyle name="Normal 3 3 2 2 2 2 3 3 8" xfId="58559"/>
    <cellStyle name="Normal 3 3 2 2 2 2 3 4" xfId="58560"/>
    <cellStyle name="Normal 3 3 2 2 2 2 3 4 2" xfId="58561"/>
    <cellStyle name="Normal 3 3 2 2 2 2 3 4 2 2" xfId="58562"/>
    <cellStyle name="Normal 3 3 2 2 2 2 3 4 3" xfId="58563"/>
    <cellStyle name="Normal 3 3 2 2 2 2 3 5" xfId="58564"/>
    <cellStyle name="Normal 3 3 2 2 2 2 3 5 2" xfId="58565"/>
    <cellStyle name="Normal 3 3 2 2 2 2 3 6" xfId="58566"/>
    <cellStyle name="Normal 3 3 2 2 2 2 3 6 2" xfId="58567"/>
    <cellStyle name="Normal 3 3 2 2 2 2 3 7" xfId="58568"/>
    <cellStyle name="Normal 3 3 2 2 2 2 3 8" xfId="58569"/>
    <cellStyle name="Normal 3 3 2 2 2 2 3 9" xfId="58570"/>
    <cellStyle name="Normal 3 3 2 2 2 2 4" xfId="58571"/>
    <cellStyle name="Normal 3 3 2 2 2 2 4 10" xfId="58572"/>
    <cellStyle name="Normal 3 3 2 2 2 2 4 11" xfId="58573"/>
    <cellStyle name="Normal 3 3 2 2 2 2 4 12" xfId="58574"/>
    <cellStyle name="Normal 3 3 2 2 2 2 4 2" xfId="58575"/>
    <cellStyle name="Normal 3 3 2 2 2 2 4 2 2" xfId="58576"/>
    <cellStyle name="Normal 3 3 2 2 2 2 4 2 2 2" xfId="58577"/>
    <cellStyle name="Normal 3 3 2 2 2 2 4 2 2 2 2" xfId="58578"/>
    <cellStyle name="Normal 3 3 2 2 2 2 4 2 2 3" xfId="58579"/>
    <cellStyle name="Normal 3 3 2 2 2 2 4 2 3" xfId="58580"/>
    <cellStyle name="Normal 3 3 2 2 2 2 4 2 3 2" xfId="58581"/>
    <cellStyle name="Normal 3 3 2 2 2 2 4 2 4" xfId="58582"/>
    <cellStyle name="Normal 3 3 2 2 2 2 4 2 5" xfId="58583"/>
    <cellStyle name="Normal 3 3 2 2 2 2 4 2 6" xfId="58584"/>
    <cellStyle name="Normal 3 3 2 2 2 2 4 2 7" xfId="58585"/>
    <cellStyle name="Normal 3 3 2 2 2 2 4 2 8" xfId="58586"/>
    <cellStyle name="Normal 3 3 2 2 2 2 4 3" xfId="58587"/>
    <cellStyle name="Normal 3 3 2 2 2 2 4 3 2" xfId="58588"/>
    <cellStyle name="Normal 3 3 2 2 2 2 4 3 2 2" xfId="58589"/>
    <cellStyle name="Normal 3 3 2 2 2 2 4 3 2 2 2" xfId="58590"/>
    <cellStyle name="Normal 3 3 2 2 2 2 4 3 2 3" xfId="58591"/>
    <cellStyle name="Normal 3 3 2 2 2 2 4 3 3" xfId="58592"/>
    <cellStyle name="Normal 3 3 2 2 2 2 4 3 3 2" xfId="58593"/>
    <cellStyle name="Normal 3 3 2 2 2 2 4 3 4" xfId="58594"/>
    <cellStyle name="Normal 3 3 2 2 2 2 4 3 5" xfId="58595"/>
    <cellStyle name="Normal 3 3 2 2 2 2 4 3 6" xfId="58596"/>
    <cellStyle name="Normal 3 3 2 2 2 2 4 3 7" xfId="58597"/>
    <cellStyle name="Normal 3 3 2 2 2 2 4 3 8" xfId="58598"/>
    <cellStyle name="Normal 3 3 2 2 2 2 4 4" xfId="58599"/>
    <cellStyle name="Normal 3 3 2 2 2 2 4 4 2" xfId="58600"/>
    <cellStyle name="Normal 3 3 2 2 2 2 4 4 2 2" xfId="58601"/>
    <cellStyle name="Normal 3 3 2 2 2 2 4 4 3" xfId="58602"/>
    <cellStyle name="Normal 3 3 2 2 2 2 4 5" xfId="58603"/>
    <cellStyle name="Normal 3 3 2 2 2 2 4 5 2" xfId="58604"/>
    <cellStyle name="Normal 3 3 2 2 2 2 4 6" xfId="58605"/>
    <cellStyle name="Normal 3 3 2 2 2 2 4 6 2" xfId="58606"/>
    <cellStyle name="Normal 3 3 2 2 2 2 4 7" xfId="58607"/>
    <cellStyle name="Normal 3 3 2 2 2 2 4 8" xfId="58608"/>
    <cellStyle name="Normal 3 3 2 2 2 2 4 9" xfId="58609"/>
    <cellStyle name="Normal 3 3 2 2 2 2 5" xfId="58610"/>
    <cellStyle name="Normal 3 3 2 2 2 2 5 2" xfId="58611"/>
    <cellStyle name="Normal 3 3 2 2 2 2 5 2 2" xfId="58612"/>
    <cellStyle name="Normal 3 3 2 2 2 2 5 2 2 2" xfId="58613"/>
    <cellStyle name="Normal 3 3 2 2 2 2 5 2 3" xfId="58614"/>
    <cellStyle name="Normal 3 3 2 2 2 2 5 3" xfId="58615"/>
    <cellStyle name="Normal 3 3 2 2 2 2 5 3 2" xfId="58616"/>
    <cellStyle name="Normal 3 3 2 2 2 2 5 4" xfId="58617"/>
    <cellStyle name="Normal 3 3 2 2 2 2 5 5" xfId="58618"/>
    <cellStyle name="Normal 3 3 2 2 2 2 5 6" xfId="58619"/>
    <cellStyle name="Normal 3 3 2 2 2 2 5 7" xfId="58620"/>
    <cellStyle name="Normal 3 3 2 2 2 2 5 8" xfId="58621"/>
    <cellStyle name="Normal 3 3 2 2 2 2 6" xfId="58622"/>
    <cellStyle name="Normal 3 3 2 2 2 2 6 2" xfId="58623"/>
    <cellStyle name="Normal 3 3 2 2 2 2 6 2 2" xfId="58624"/>
    <cellStyle name="Normal 3 3 2 2 2 2 6 2 2 2" xfId="58625"/>
    <cellStyle name="Normal 3 3 2 2 2 2 6 2 3" xfId="58626"/>
    <cellStyle name="Normal 3 3 2 2 2 2 6 3" xfId="58627"/>
    <cellStyle name="Normal 3 3 2 2 2 2 6 3 2" xfId="58628"/>
    <cellStyle name="Normal 3 3 2 2 2 2 6 4" xfId="58629"/>
    <cellStyle name="Normal 3 3 2 2 2 2 6 5" xfId="58630"/>
    <cellStyle name="Normal 3 3 2 2 2 2 6 6" xfId="58631"/>
    <cellStyle name="Normal 3 3 2 2 2 2 6 7" xfId="58632"/>
    <cellStyle name="Normal 3 3 2 2 2 2 6 8" xfId="58633"/>
    <cellStyle name="Normal 3 3 2 2 2 2 7" xfId="58634"/>
    <cellStyle name="Normal 3 3 2 2 2 2 7 2" xfId="58635"/>
    <cellStyle name="Normal 3 3 2 2 2 2 7 2 2" xfId="58636"/>
    <cellStyle name="Normal 3 3 2 2 2 2 7 3" xfId="58637"/>
    <cellStyle name="Normal 3 3 2 2 2 2 8" xfId="58638"/>
    <cellStyle name="Normal 3 3 2 2 2 2 8 2" xfId="58639"/>
    <cellStyle name="Normal 3 3 2 2 2 2 9" xfId="58640"/>
    <cellStyle name="Normal 3 3 2 2 2 2 9 2" xfId="58641"/>
    <cellStyle name="Normal 3 3 2 2 2 3" xfId="58642"/>
    <cellStyle name="Normal 3 3 2 2 2 3 10" xfId="58643"/>
    <cellStyle name="Normal 3 3 2 2 2 3 11" xfId="58644"/>
    <cellStyle name="Normal 3 3 2 2 2 3 12" xfId="58645"/>
    <cellStyle name="Normal 3 3 2 2 2 3 2" xfId="58646"/>
    <cellStyle name="Normal 3 3 2 2 2 3 2 2" xfId="58647"/>
    <cellStyle name="Normal 3 3 2 2 2 3 2 2 2" xfId="58648"/>
    <cellStyle name="Normal 3 3 2 2 2 3 2 2 2 2" xfId="58649"/>
    <cellStyle name="Normal 3 3 2 2 2 3 2 2 3" xfId="58650"/>
    <cellStyle name="Normal 3 3 2 2 2 3 2 3" xfId="58651"/>
    <cellStyle name="Normal 3 3 2 2 2 3 2 3 2" xfId="58652"/>
    <cellStyle name="Normal 3 3 2 2 2 3 2 4" xfId="58653"/>
    <cellStyle name="Normal 3 3 2 2 2 3 2 5" xfId="58654"/>
    <cellStyle name="Normal 3 3 2 2 2 3 2 6" xfId="58655"/>
    <cellStyle name="Normal 3 3 2 2 2 3 2 7" xfId="58656"/>
    <cellStyle name="Normal 3 3 2 2 2 3 2 8" xfId="58657"/>
    <cellStyle name="Normal 3 3 2 2 2 3 3" xfId="58658"/>
    <cellStyle name="Normal 3 3 2 2 2 3 3 2" xfId="58659"/>
    <cellStyle name="Normal 3 3 2 2 2 3 3 2 2" xfId="58660"/>
    <cellStyle name="Normal 3 3 2 2 2 3 3 2 2 2" xfId="58661"/>
    <cellStyle name="Normal 3 3 2 2 2 3 3 2 3" xfId="58662"/>
    <cellStyle name="Normal 3 3 2 2 2 3 3 3" xfId="58663"/>
    <cellStyle name="Normal 3 3 2 2 2 3 3 3 2" xfId="58664"/>
    <cellStyle name="Normal 3 3 2 2 2 3 3 4" xfId="58665"/>
    <cellStyle name="Normal 3 3 2 2 2 3 3 5" xfId="58666"/>
    <cellStyle name="Normal 3 3 2 2 2 3 3 6" xfId="58667"/>
    <cellStyle name="Normal 3 3 2 2 2 3 3 7" xfId="58668"/>
    <cellStyle name="Normal 3 3 2 2 2 3 3 8" xfId="58669"/>
    <cellStyle name="Normal 3 3 2 2 2 3 4" xfId="58670"/>
    <cellStyle name="Normal 3 3 2 2 2 3 4 2" xfId="58671"/>
    <cellStyle name="Normal 3 3 2 2 2 3 4 2 2" xfId="58672"/>
    <cellStyle name="Normal 3 3 2 2 2 3 4 3" xfId="58673"/>
    <cellStyle name="Normal 3 3 2 2 2 3 5" xfId="58674"/>
    <cellStyle name="Normal 3 3 2 2 2 3 5 2" xfId="58675"/>
    <cellStyle name="Normal 3 3 2 2 2 3 6" xfId="58676"/>
    <cellStyle name="Normal 3 3 2 2 2 3 6 2" xfId="58677"/>
    <cellStyle name="Normal 3 3 2 2 2 3 7" xfId="58678"/>
    <cellStyle name="Normal 3 3 2 2 2 3 8" xfId="58679"/>
    <cellStyle name="Normal 3 3 2 2 2 3 9" xfId="58680"/>
    <cellStyle name="Normal 3 3 2 2 2 4" xfId="58681"/>
    <cellStyle name="Normal 3 3 2 2 2 4 10" xfId="58682"/>
    <cellStyle name="Normal 3 3 2 2 2 4 11" xfId="58683"/>
    <cellStyle name="Normal 3 3 2 2 2 4 12" xfId="58684"/>
    <cellStyle name="Normal 3 3 2 2 2 4 2" xfId="58685"/>
    <cellStyle name="Normal 3 3 2 2 2 4 2 2" xfId="58686"/>
    <cellStyle name="Normal 3 3 2 2 2 4 2 2 2" xfId="58687"/>
    <cellStyle name="Normal 3 3 2 2 2 4 2 2 2 2" xfId="58688"/>
    <cellStyle name="Normal 3 3 2 2 2 4 2 2 3" xfId="58689"/>
    <cellStyle name="Normal 3 3 2 2 2 4 2 3" xfId="58690"/>
    <cellStyle name="Normal 3 3 2 2 2 4 2 3 2" xfId="58691"/>
    <cellStyle name="Normal 3 3 2 2 2 4 2 4" xfId="58692"/>
    <cellStyle name="Normal 3 3 2 2 2 4 2 5" xfId="58693"/>
    <cellStyle name="Normal 3 3 2 2 2 4 2 6" xfId="58694"/>
    <cellStyle name="Normal 3 3 2 2 2 4 2 7" xfId="58695"/>
    <cellStyle name="Normal 3 3 2 2 2 4 2 8" xfId="58696"/>
    <cellStyle name="Normal 3 3 2 2 2 4 3" xfId="58697"/>
    <cellStyle name="Normal 3 3 2 2 2 4 3 2" xfId="58698"/>
    <cellStyle name="Normal 3 3 2 2 2 4 3 2 2" xfId="58699"/>
    <cellStyle name="Normal 3 3 2 2 2 4 3 2 2 2" xfId="58700"/>
    <cellStyle name="Normal 3 3 2 2 2 4 3 2 3" xfId="58701"/>
    <cellStyle name="Normal 3 3 2 2 2 4 3 3" xfId="58702"/>
    <cellStyle name="Normal 3 3 2 2 2 4 3 3 2" xfId="58703"/>
    <cellStyle name="Normal 3 3 2 2 2 4 3 4" xfId="58704"/>
    <cellStyle name="Normal 3 3 2 2 2 4 3 5" xfId="58705"/>
    <cellStyle name="Normal 3 3 2 2 2 4 3 6" xfId="58706"/>
    <cellStyle name="Normal 3 3 2 2 2 4 3 7" xfId="58707"/>
    <cellStyle name="Normal 3 3 2 2 2 4 3 8" xfId="58708"/>
    <cellStyle name="Normal 3 3 2 2 2 4 4" xfId="58709"/>
    <cellStyle name="Normal 3 3 2 2 2 4 4 2" xfId="58710"/>
    <cellStyle name="Normal 3 3 2 2 2 4 4 2 2" xfId="58711"/>
    <cellStyle name="Normal 3 3 2 2 2 4 4 3" xfId="58712"/>
    <cellStyle name="Normal 3 3 2 2 2 4 5" xfId="58713"/>
    <cellStyle name="Normal 3 3 2 2 2 4 5 2" xfId="58714"/>
    <cellStyle name="Normal 3 3 2 2 2 4 6" xfId="58715"/>
    <cellStyle name="Normal 3 3 2 2 2 4 6 2" xfId="58716"/>
    <cellStyle name="Normal 3 3 2 2 2 4 7" xfId="58717"/>
    <cellStyle name="Normal 3 3 2 2 2 4 8" xfId="58718"/>
    <cellStyle name="Normal 3 3 2 2 2 4 9" xfId="58719"/>
    <cellStyle name="Normal 3 3 2 2 2 5" xfId="58720"/>
    <cellStyle name="Normal 3 3 2 2 2 5 10" xfId="58721"/>
    <cellStyle name="Normal 3 3 2 2 2 5 11" xfId="58722"/>
    <cellStyle name="Normal 3 3 2 2 2 5 12" xfId="58723"/>
    <cellStyle name="Normal 3 3 2 2 2 5 2" xfId="58724"/>
    <cellStyle name="Normal 3 3 2 2 2 5 2 2" xfId="58725"/>
    <cellStyle name="Normal 3 3 2 2 2 5 2 2 2" xfId="58726"/>
    <cellStyle name="Normal 3 3 2 2 2 5 2 2 2 2" xfId="58727"/>
    <cellStyle name="Normal 3 3 2 2 2 5 2 2 3" xfId="58728"/>
    <cellStyle name="Normal 3 3 2 2 2 5 2 3" xfId="58729"/>
    <cellStyle name="Normal 3 3 2 2 2 5 2 3 2" xfId="58730"/>
    <cellStyle name="Normal 3 3 2 2 2 5 2 4" xfId="58731"/>
    <cellStyle name="Normal 3 3 2 2 2 5 2 5" xfId="58732"/>
    <cellStyle name="Normal 3 3 2 2 2 5 2 6" xfId="58733"/>
    <cellStyle name="Normal 3 3 2 2 2 5 2 7" xfId="58734"/>
    <cellStyle name="Normal 3 3 2 2 2 5 2 8" xfId="58735"/>
    <cellStyle name="Normal 3 3 2 2 2 5 3" xfId="58736"/>
    <cellStyle name="Normal 3 3 2 2 2 5 3 2" xfId="58737"/>
    <cellStyle name="Normal 3 3 2 2 2 5 3 2 2" xfId="58738"/>
    <cellStyle name="Normal 3 3 2 2 2 5 3 2 2 2" xfId="58739"/>
    <cellStyle name="Normal 3 3 2 2 2 5 3 2 3" xfId="58740"/>
    <cellStyle name="Normal 3 3 2 2 2 5 3 3" xfId="58741"/>
    <cellStyle name="Normal 3 3 2 2 2 5 3 3 2" xfId="58742"/>
    <cellStyle name="Normal 3 3 2 2 2 5 3 4" xfId="58743"/>
    <cellStyle name="Normal 3 3 2 2 2 5 3 5" xfId="58744"/>
    <cellStyle name="Normal 3 3 2 2 2 5 3 6" xfId="58745"/>
    <cellStyle name="Normal 3 3 2 2 2 5 3 7" xfId="58746"/>
    <cellStyle name="Normal 3 3 2 2 2 5 3 8" xfId="58747"/>
    <cellStyle name="Normal 3 3 2 2 2 5 4" xfId="58748"/>
    <cellStyle name="Normal 3 3 2 2 2 5 4 2" xfId="58749"/>
    <cellStyle name="Normal 3 3 2 2 2 5 4 2 2" xfId="58750"/>
    <cellStyle name="Normal 3 3 2 2 2 5 4 3" xfId="58751"/>
    <cellStyle name="Normal 3 3 2 2 2 5 5" xfId="58752"/>
    <cellStyle name="Normal 3 3 2 2 2 5 5 2" xfId="58753"/>
    <cellStyle name="Normal 3 3 2 2 2 5 6" xfId="58754"/>
    <cellStyle name="Normal 3 3 2 2 2 5 6 2" xfId="58755"/>
    <cellStyle name="Normal 3 3 2 2 2 5 7" xfId="58756"/>
    <cellStyle name="Normal 3 3 2 2 2 5 8" xfId="58757"/>
    <cellStyle name="Normal 3 3 2 2 2 5 9" xfId="58758"/>
    <cellStyle name="Normal 3 3 2 2 2 6" xfId="58759"/>
    <cellStyle name="Normal 3 3 2 2 2 6 2" xfId="58760"/>
    <cellStyle name="Normal 3 3 2 2 2 6 2 2" xfId="58761"/>
    <cellStyle name="Normal 3 3 2 2 2 6 2 2 2" xfId="58762"/>
    <cellStyle name="Normal 3 3 2 2 2 6 2 3" xfId="58763"/>
    <cellStyle name="Normal 3 3 2 2 2 6 3" xfId="58764"/>
    <cellStyle name="Normal 3 3 2 2 2 6 3 2" xfId="58765"/>
    <cellStyle name="Normal 3 3 2 2 2 6 4" xfId="58766"/>
    <cellStyle name="Normal 3 3 2 2 2 6 5" xfId="58767"/>
    <cellStyle name="Normal 3 3 2 2 2 6 6" xfId="58768"/>
    <cellStyle name="Normal 3 3 2 2 2 6 7" xfId="58769"/>
    <cellStyle name="Normal 3 3 2 2 2 6 8" xfId="58770"/>
    <cellStyle name="Normal 3 3 2 2 2 7" xfId="58771"/>
    <cellStyle name="Normal 3 3 2 2 2 7 2" xfId="58772"/>
    <cellStyle name="Normal 3 3 2 2 2 7 2 2" xfId="58773"/>
    <cellStyle name="Normal 3 3 2 2 2 7 2 2 2" xfId="58774"/>
    <cellStyle name="Normal 3 3 2 2 2 7 2 3" xfId="58775"/>
    <cellStyle name="Normal 3 3 2 2 2 7 3" xfId="58776"/>
    <cellStyle name="Normal 3 3 2 2 2 7 3 2" xfId="58777"/>
    <cellStyle name="Normal 3 3 2 2 2 7 4" xfId="58778"/>
    <cellStyle name="Normal 3 3 2 2 2 7 5" xfId="58779"/>
    <cellStyle name="Normal 3 3 2 2 2 7 6" xfId="58780"/>
    <cellStyle name="Normal 3 3 2 2 2 7 7" xfId="58781"/>
    <cellStyle name="Normal 3 3 2 2 2 7 8" xfId="58782"/>
    <cellStyle name="Normal 3 3 2 2 2 8" xfId="58783"/>
    <cellStyle name="Normal 3 3 2 2 2 8 2" xfId="58784"/>
    <cellStyle name="Normal 3 3 2 2 2 8 2 2" xfId="58785"/>
    <cellStyle name="Normal 3 3 2 2 2 8 2 2 2" xfId="58786"/>
    <cellStyle name="Normal 3 3 2 2 2 8 2 3" xfId="58787"/>
    <cellStyle name="Normal 3 3 2 2 2 8 3" xfId="58788"/>
    <cellStyle name="Normal 3 3 2 2 2 8 3 2" xfId="58789"/>
    <cellStyle name="Normal 3 3 2 2 2 8 4" xfId="58790"/>
    <cellStyle name="Normal 3 3 2 2 2 8 5" xfId="58791"/>
    <cellStyle name="Normal 3 3 2 2 2 9" xfId="58792"/>
    <cellStyle name="Normal 3 3 2 2 2 9 2" xfId="58793"/>
    <cellStyle name="Normal 3 3 2 2 2 9 2 2" xfId="58794"/>
    <cellStyle name="Normal 3 3 2 2 2 9 2 2 2" xfId="58795"/>
    <cellStyle name="Normal 3 3 2 2 2 9 2 3" xfId="58796"/>
    <cellStyle name="Normal 3 3 2 2 2 9 3" xfId="58797"/>
    <cellStyle name="Normal 3 3 2 2 2 9 3 2" xfId="58798"/>
    <cellStyle name="Normal 3 3 2 2 2 9 4" xfId="58799"/>
    <cellStyle name="Normal 3 3 2 2 2 9 5" xfId="58800"/>
    <cellStyle name="Normal 3 3 2 2 20" xfId="58801"/>
    <cellStyle name="Normal 3 3 2 2 3" xfId="58802"/>
    <cellStyle name="Normal 3 3 2 2 3 10" xfId="58803"/>
    <cellStyle name="Normal 3 3 2 2 3 11" xfId="58804"/>
    <cellStyle name="Normal 3 3 2 2 3 12" xfId="58805"/>
    <cellStyle name="Normal 3 3 2 2 3 13" xfId="58806"/>
    <cellStyle name="Normal 3 3 2 2 3 14" xfId="58807"/>
    <cellStyle name="Normal 3 3 2 2 3 15" xfId="58808"/>
    <cellStyle name="Normal 3 3 2 2 3 2" xfId="58809"/>
    <cellStyle name="Normal 3 3 2 2 3 2 10" xfId="58810"/>
    <cellStyle name="Normal 3 3 2 2 3 2 11" xfId="58811"/>
    <cellStyle name="Normal 3 3 2 2 3 2 12" xfId="58812"/>
    <cellStyle name="Normal 3 3 2 2 3 2 2" xfId="58813"/>
    <cellStyle name="Normal 3 3 2 2 3 2 2 2" xfId="58814"/>
    <cellStyle name="Normal 3 3 2 2 3 2 2 2 2" xfId="58815"/>
    <cellStyle name="Normal 3 3 2 2 3 2 2 2 2 2" xfId="58816"/>
    <cellStyle name="Normal 3 3 2 2 3 2 2 2 3" xfId="58817"/>
    <cellStyle name="Normal 3 3 2 2 3 2 2 3" xfId="58818"/>
    <cellStyle name="Normal 3 3 2 2 3 2 2 3 2" xfId="58819"/>
    <cellStyle name="Normal 3 3 2 2 3 2 2 4" xfId="58820"/>
    <cellStyle name="Normal 3 3 2 2 3 2 2 5" xfId="58821"/>
    <cellStyle name="Normal 3 3 2 2 3 2 2 6" xfId="58822"/>
    <cellStyle name="Normal 3 3 2 2 3 2 2 7" xfId="58823"/>
    <cellStyle name="Normal 3 3 2 2 3 2 2 8" xfId="58824"/>
    <cellStyle name="Normal 3 3 2 2 3 2 3" xfId="58825"/>
    <cellStyle name="Normal 3 3 2 2 3 2 3 2" xfId="58826"/>
    <cellStyle name="Normal 3 3 2 2 3 2 3 2 2" xfId="58827"/>
    <cellStyle name="Normal 3 3 2 2 3 2 3 2 2 2" xfId="58828"/>
    <cellStyle name="Normal 3 3 2 2 3 2 3 2 3" xfId="58829"/>
    <cellStyle name="Normal 3 3 2 2 3 2 3 3" xfId="58830"/>
    <cellStyle name="Normal 3 3 2 2 3 2 3 3 2" xfId="58831"/>
    <cellStyle name="Normal 3 3 2 2 3 2 3 4" xfId="58832"/>
    <cellStyle name="Normal 3 3 2 2 3 2 3 5" xfId="58833"/>
    <cellStyle name="Normal 3 3 2 2 3 2 3 6" xfId="58834"/>
    <cellStyle name="Normal 3 3 2 2 3 2 3 7" xfId="58835"/>
    <cellStyle name="Normal 3 3 2 2 3 2 3 8" xfId="58836"/>
    <cellStyle name="Normal 3 3 2 2 3 2 4" xfId="58837"/>
    <cellStyle name="Normal 3 3 2 2 3 2 4 2" xfId="58838"/>
    <cellStyle name="Normal 3 3 2 2 3 2 4 2 2" xfId="58839"/>
    <cellStyle name="Normal 3 3 2 2 3 2 4 3" xfId="58840"/>
    <cellStyle name="Normal 3 3 2 2 3 2 5" xfId="58841"/>
    <cellStyle name="Normal 3 3 2 2 3 2 5 2" xfId="58842"/>
    <cellStyle name="Normal 3 3 2 2 3 2 6" xfId="58843"/>
    <cellStyle name="Normal 3 3 2 2 3 2 6 2" xfId="58844"/>
    <cellStyle name="Normal 3 3 2 2 3 2 7" xfId="58845"/>
    <cellStyle name="Normal 3 3 2 2 3 2 8" xfId="58846"/>
    <cellStyle name="Normal 3 3 2 2 3 2 9" xfId="58847"/>
    <cellStyle name="Normal 3 3 2 2 3 3" xfId="58848"/>
    <cellStyle name="Normal 3 3 2 2 3 3 10" xfId="58849"/>
    <cellStyle name="Normal 3 3 2 2 3 3 11" xfId="58850"/>
    <cellStyle name="Normal 3 3 2 2 3 3 12" xfId="58851"/>
    <cellStyle name="Normal 3 3 2 2 3 3 2" xfId="58852"/>
    <cellStyle name="Normal 3 3 2 2 3 3 2 2" xfId="58853"/>
    <cellStyle name="Normal 3 3 2 2 3 3 2 2 2" xfId="58854"/>
    <cellStyle name="Normal 3 3 2 2 3 3 2 2 2 2" xfId="58855"/>
    <cellStyle name="Normal 3 3 2 2 3 3 2 2 3" xfId="58856"/>
    <cellStyle name="Normal 3 3 2 2 3 3 2 3" xfId="58857"/>
    <cellStyle name="Normal 3 3 2 2 3 3 2 3 2" xfId="58858"/>
    <cellStyle name="Normal 3 3 2 2 3 3 2 4" xfId="58859"/>
    <cellStyle name="Normal 3 3 2 2 3 3 2 5" xfId="58860"/>
    <cellStyle name="Normal 3 3 2 2 3 3 2 6" xfId="58861"/>
    <cellStyle name="Normal 3 3 2 2 3 3 2 7" xfId="58862"/>
    <cellStyle name="Normal 3 3 2 2 3 3 2 8" xfId="58863"/>
    <cellStyle name="Normal 3 3 2 2 3 3 3" xfId="58864"/>
    <cellStyle name="Normal 3 3 2 2 3 3 3 2" xfId="58865"/>
    <cellStyle name="Normal 3 3 2 2 3 3 3 2 2" xfId="58866"/>
    <cellStyle name="Normal 3 3 2 2 3 3 3 2 2 2" xfId="58867"/>
    <cellStyle name="Normal 3 3 2 2 3 3 3 2 3" xfId="58868"/>
    <cellStyle name="Normal 3 3 2 2 3 3 3 3" xfId="58869"/>
    <cellStyle name="Normal 3 3 2 2 3 3 3 3 2" xfId="58870"/>
    <cellStyle name="Normal 3 3 2 2 3 3 3 4" xfId="58871"/>
    <cellStyle name="Normal 3 3 2 2 3 3 3 5" xfId="58872"/>
    <cellStyle name="Normal 3 3 2 2 3 3 3 6" xfId="58873"/>
    <cellStyle name="Normal 3 3 2 2 3 3 3 7" xfId="58874"/>
    <cellStyle name="Normal 3 3 2 2 3 3 3 8" xfId="58875"/>
    <cellStyle name="Normal 3 3 2 2 3 3 4" xfId="58876"/>
    <cellStyle name="Normal 3 3 2 2 3 3 4 2" xfId="58877"/>
    <cellStyle name="Normal 3 3 2 2 3 3 4 2 2" xfId="58878"/>
    <cellStyle name="Normal 3 3 2 2 3 3 4 3" xfId="58879"/>
    <cellStyle name="Normal 3 3 2 2 3 3 5" xfId="58880"/>
    <cellStyle name="Normal 3 3 2 2 3 3 5 2" xfId="58881"/>
    <cellStyle name="Normal 3 3 2 2 3 3 6" xfId="58882"/>
    <cellStyle name="Normal 3 3 2 2 3 3 6 2" xfId="58883"/>
    <cellStyle name="Normal 3 3 2 2 3 3 7" xfId="58884"/>
    <cellStyle name="Normal 3 3 2 2 3 3 8" xfId="58885"/>
    <cellStyle name="Normal 3 3 2 2 3 3 9" xfId="58886"/>
    <cellStyle name="Normal 3 3 2 2 3 4" xfId="58887"/>
    <cellStyle name="Normal 3 3 2 2 3 4 10" xfId="58888"/>
    <cellStyle name="Normal 3 3 2 2 3 4 11" xfId="58889"/>
    <cellStyle name="Normal 3 3 2 2 3 4 12" xfId="58890"/>
    <cellStyle name="Normal 3 3 2 2 3 4 2" xfId="58891"/>
    <cellStyle name="Normal 3 3 2 2 3 4 2 2" xfId="58892"/>
    <cellStyle name="Normal 3 3 2 2 3 4 2 2 2" xfId="58893"/>
    <cellStyle name="Normal 3 3 2 2 3 4 2 2 2 2" xfId="58894"/>
    <cellStyle name="Normal 3 3 2 2 3 4 2 2 3" xfId="58895"/>
    <cellStyle name="Normal 3 3 2 2 3 4 2 3" xfId="58896"/>
    <cellStyle name="Normal 3 3 2 2 3 4 2 3 2" xfId="58897"/>
    <cellStyle name="Normal 3 3 2 2 3 4 2 4" xfId="58898"/>
    <cellStyle name="Normal 3 3 2 2 3 4 2 5" xfId="58899"/>
    <cellStyle name="Normal 3 3 2 2 3 4 2 6" xfId="58900"/>
    <cellStyle name="Normal 3 3 2 2 3 4 2 7" xfId="58901"/>
    <cellStyle name="Normal 3 3 2 2 3 4 2 8" xfId="58902"/>
    <cellStyle name="Normal 3 3 2 2 3 4 3" xfId="58903"/>
    <cellStyle name="Normal 3 3 2 2 3 4 3 2" xfId="58904"/>
    <cellStyle name="Normal 3 3 2 2 3 4 3 2 2" xfId="58905"/>
    <cellStyle name="Normal 3 3 2 2 3 4 3 2 2 2" xfId="58906"/>
    <cellStyle name="Normal 3 3 2 2 3 4 3 2 3" xfId="58907"/>
    <cellStyle name="Normal 3 3 2 2 3 4 3 3" xfId="58908"/>
    <cellStyle name="Normal 3 3 2 2 3 4 3 3 2" xfId="58909"/>
    <cellStyle name="Normal 3 3 2 2 3 4 3 4" xfId="58910"/>
    <cellStyle name="Normal 3 3 2 2 3 4 3 5" xfId="58911"/>
    <cellStyle name="Normal 3 3 2 2 3 4 3 6" xfId="58912"/>
    <cellStyle name="Normal 3 3 2 2 3 4 3 7" xfId="58913"/>
    <cellStyle name="Normal 3 3 2 2 3 4 3 8" xfId="58914"/>
    <cellStyle name="Normal 3 3 2 2 3 4 4" xfId="58915"/>
    <cellStyle name="Normal 3 3 2 2 3 4 4 2" xfId="58916"/>
    <cellStyle name="Normal 3 3 2 2 3 4 4 2 2" xfId="58917"/>
    <cellStyle name="Normal 3 3 2 2 3 4 4 3" xfId="58918"/>
    <cellStyle name="Normal 3 3 2 2 3 4 5" xfId="58919"/>
    <cellStyle name="Normal 3 3 2 2 3 4 5 2" xfId="58920"/>
    <cellStyle name="Normal 3 3 2 2 3 4 6" xfId="58921"/>
    <cellStyle name="Normal 3 3 2 2 3 4 6 2" xfId="58922"/>
    <cellStyle name="Normal 3 3 2 2 3 4 7" xfId="58923"/>
    <cellStyle name="Normal 3 3 2 2 3 4 8" xfId="58924"/>
    <cellStyle name="Normal 3 3 2 2 3 4 9" xfId="58925"/>
    <cellStyle name="Normal 3 3 2 2 3 5" xfId="58926"/>
    <cellStyle name="Normal 3 3 2 2 3 5 2" xfId="58927"/>
    <cellStyle name="Normal 3 3 2 2 3 5 2 2" xfId="58928"/>
    <cellStyle name="Normal 3 3 2 2 3 5 2 2 2" xfId="58929"/>
    <cellStyle name="Normal 3 3 2 2 3 5 2 3" xfId="58930"/>
    <cellStyle name="Normal 3 3 2 2 3 5 3" xfId="58931"/>
    <cellStyle name="Normal 3 3 2 2 3 5 3 2" xfId="58932"/>
    <cellStyle name="Normal 3 3 2 2 3 5 4" xfId="58933"/>
    <cellStyle name="Normal 3 3 2 2 3 5 5" xfId="58934"/>
    <cellStyle name="Normal 3 3 2 2 3 5 6" xfId="58935"/>
    <cellStyle name="Normal 3 3 2 2 3 5 7" xfId="58936"/>
    <cellStyle name="Normal 3 3 2 2 3 5 8" xfId="58937"/>
    <cellStyle name="Normal 3 3 2 2 3 6" xfId="58938"/>
    <cellStyle name="Normal 3 3 2 2 3 6 2" xfId="58939"/>
    <cellStyle name="Normal 3 3 2 2 3 6 2 2" xfId="58940"/>
    <cellStyle name="Normal 3 3 2 2 3 6 2 2 2" xfId="58941"/>
    <cellStyle name="Normal 3 3 2 2 3 6 2 3" xfId="58942"/>
    <cellStyle name="Normal 3 3 2 2 3 6 3" xfId="58943"/>
    <cellStyle name="Normal 3 3 2 2 3 6 3 2" xfId="58944"/>
    <cellStyle name="Normal 3 3 2 2 3 6 4" xfId="58945"/>
    <cellStyle name="Normal 3 3 2 2 3 6 5" xfId="58946"/>
    <cellStyle name="Normal 3 3 2 2 3 6 6" xfId="58947"/>
    <cellStyle name="Normal 3 3 2 2 3 6 7" xfId="58948"/>
    <cellStyle name="Normal 3 3 2 2 3 6 8" xfId="58949"/>
    <cellStyle name="Normal 3 3 2 2 3 7" xfId="58950"/>
    <cellStyle name="Normal 3 3 2 2 3 7 2" xfId="58951"/>
    <cellStyle name="Normal 3 3 2 2 3 7 2 2" xfId="58952"/>
    <cellStyle name="Normal 3 3 2 2 3 7 3" xfId="58953"/>
    <cellStyle name="Normal 3 3 2 2 3 8" xfId="58954"/>
    <cellStyle name="Normal 3 3 2 2 3 8 2" xfId="58955"/>
    <cellStyle name="Normal 3 3 2 2 3 9" xfId="58956"/>
    <cellStyle name="Normal 3 3 2 2 3 9 2" xfId="58957"/>
    <cellStyle name="Normal 3 3 2 2 4" xfId="58958"/>
    <cellStyle name="Normal 3 3 2 2 4 10" xfId="58959"/>
    <cellStyle name="Normal 3 3 2 2 4 11" xfId="58960"/>
    <cellStyle name="Normal 3 3 2 2 4 12" xfId="58961"/>
    <cellStyle name="Normal 3 3 2 2 4 2" xfId="58962"/>
    <cellStyle name="Normal 3 3 2 2 4 2 2" xfId="58963"/>
    <cellStyle name="Normal 3 3 2 2 4 2 2 2" xfId="58964"/>
    <cellStyle name="Normal 3 3 2 2 4 2 2 2 2" xfId="58965"/>
    <cellStyle name="Normal 3 3 2 2 4 2 2 3" xfId="58966"/>
    <cellStyle name="Normal 3 3 2 2 4 2 3" xfId="58967"/>
    <cellStyle name="Normal 3 3 2 2 4 2 3 2" xfId="58968"/>
    <cellStyle name="Normal 3 3 2 2 4 2 4" xfId="58969"/>
    <cellStyle name="Normal 3 3 2 2 4 2 5" xfId="58970"/>
    <cellStyle name="Normal 3 3 2 2 4 2 6" xfId="58971"/>
    <cellStyle name="Normal 3 3 2 2 4 2 7" xfId="58972"/>
    <cellStyle name="Normal 3 3 2 2 4 2 8" xfId="58973"/>
    <cellStyle name="Normal 3 3 2 2 4 3" xfId="58974"/>
    <cellStyle name="Normal 3 3 2 2 4 3 2" xfId="58975"/>
    <cellStyle name="Normal 3 3 2 2 4 3 2 2" xfId="58976"/>
    <cellStyle name="Normal 3 3 2 2 4 3 2 2 2" xfId="58977"/>
    <cellStyle name="Normal 3 3 2 2 4 3 2 3" xfId="58978"/>
    <cellStyle name="Normal 3 3 2 2 4 3 3" xfId="58979"/>
    <cellStyle name="Normal 3 3 2 2 4 3 3 2" xfId="58980"/>
    <cellStyle name="Normal 3 3 2 2 4 3 4" xfId="58981"/>
    <cellStyle name="Normal 3 3 2 2 4 3 5" xfId="58982"/>
    <cellStyle name="Normal 3 3 2 2 4 3 6" xfId="58983"/>
    <cellStyle name="Normal 3 3 2 2 4 3 7" xfId="58984"/>
    <cellStyle name="Normal 3 3 2 2 4 3 8" xfId="58985"/>
    <cellStyle name="Normal 3 3 2 2 4 4" xfId="58986"/>
    <cellStyle name="Normal 3 3 2 2 4 4 2" xfId="58987"/>
    <cellStyle name="Normal 3 3 2 2 4 4 2 2" xfId="58988"/>
    <cellStyle name="Normal 3 3 2 2 4 4 3" xfId="58989"/>
    <cellStyle name="Normal 3 3 2 2 4 5" xfId="58990"/>
    <cellStyle name="Normal 3 3 2 2 4 5 2" xfId="58991"/>
    <cellStyle name="Normal 3 3 2 2 4 6" xfId="58992"/>
    <cellStyle name="Normal 3 3 2 2 4 6 2" xfId="58993"/>
    <cellStyle name="Normal 3 3 2 2 4 7" xfId="58994"/>
    <cellStyle name="Normal 3 3 2 2 4 8" xfId="58995"/>
    <cellStyle name="Normal 3 3 2 2 4 9" xfId="58996"/>
    <cellStyle name="Normal 3 3 2 2 5" xfId="58997"/>
    <cellStyle name="Normal 3 3 2 2 5 10" xfId="58998"/>
    <cellStyle name="Normal 3 3 2 2 5 11" xfId="58999"/>
    <cellStyle name="Normal 3 3 2 2 5 12" xfId="59000"/>
    <cellStyle name="Normal 3 3 2 2 5 2" xfId="59001"/>
    <cellStyle name="Normal 3 3 2 2 5 2 2" xfId="59002"/>
    <cellStyle name="Normal 3 3 2 2 5 2 2 2" xfId="59003"/>
    <cellStyle name="Normal 3 3 2 2 5 2 2 2 2" xfId="59004"/>
    <cellStyle name="Normal 3 3 2 2 5 2 2 3" xfId="59005"/>
    <cellStyle name="Normal 3 3 2 2 5 2 3" xfId="59006"/>
    <cellStyle name="Normal 3 3 2 2 5 2 3 2" xfId="59007"/>
    <cellStyle name="Normal 3 3 2 2 5 2 4" xfId="59008"/>
    <cellStyle name="Normal 3 3 2 2 5 2 5" xfId="59009"/>
    <cellStyle name="Normal 3 3 2 2 5 2 6" xfId="59010"/>
    <cellStyle name="Normal 3 3 2 2 5 2 7" xfId="59011"/>
    <cellStyle name="Normal 3 3 2 2 5 2 8" xfId="59012"/>
    <cellStyle name="Normal 3 3 2 2 5 3" xfId="59013"/>
    <cellStyle name="Normal 3 3 2 2 5 3 2" xfId="59014"/>
    <cellStyle name="Normal 3 3 2 2 5 3 2 2" xfId="59015"/>
    <cellStyle name="Normal 3 3 2 2 5 3 2 2 2" xfId="59016"/>
    <cellStyle name="Normal 3 3 2 2 5 3 2 3" xfId="59017"/>
    <cellStyle name="Normal 3 3 2 2 5 3 3" xfId="59018"/>
    <cellStyle name="Normal 3 3 2 2 5 3 3 2" xfId="59019"/>
    <cellStyle name="Normal 3 3 2 2 5 3 4" xfId="59020"/>
    <cellStyle name="Normal 3 3 2 2 5 3 5" xfId="59021"/>
    <cellStyle name="Normal 3 3 2 2 5 3 6" xfId="59022"/>
    <cellStyle name="Normal 3 3 2 2 5 3 7" xfId="59023"/>
    <cellStyle name="Normal 3 3 2 2 5 3 8" xfId="59024"/>
    <cellStyle name="Normal 3 3 2 2 5 4" xfId="59025"/>
    <cellStyle name="Normal 3 3 2 2 5 4 2" xfId="59026"/>
    <cellStyle name="Normal 3 3 2 2 5 4 2 2" xfId="59027"/>
    <cellStyle name="Normal 3 3 2 2 5 4 3" xfId="59028"/>
    <cellStyle name="Normal 3 3 2 2 5 5" xfId="59029"/>
    <cellStyle name="Normal 3 3 2 2 5 5 2" xfId="59030"/>
    <cellStyle name="Normal 3 3 2 2 5 6" xfId="59031"/>
    <cellStyle name="Normal 3 3 2 2 5 6 2" xfId="59032"/>
    <cellStyle name="Normal 3 3 2 2 5 7" xfId="59033"/>
    <cellStyle name="Normal 3 3 2 2 5 8" xfId="59034"/>
    <cellStyle name="Normal 3 3 2 2 5 9" xfId="59035"/>
    <cellStyle name="Normal 3 3 2 2 6" xfId="59036"/>
    <cellStyle name="Normal 3 3 2 2 6 10" xfId="59037"/>
    <cellStyle name="Normal 3 3 2 2 6 11" xfId="59038"/>
    <cellStyle name="Normal 3 3 2 2 6 12" xfId="59039"/>
    <cellStyle name="Normal 3 3 2 2 6 2" xfId="59040"/>
    <cellStyle name="Normal 3 3 2 2 6 2 2" xfId="59041"/>
    <cellStyle name="Normal 3 3 2 2 6 2 2 2" xfId="59042"/>
    <cellStyle name="Normal 3 3 2 2 6 2 2 2 2" xfId="59043"/>
    <cellStyle name="Normal 3 3 2 2 6 2 2 3" xfId="59044"/>
    <cellStyle name="Normal 3 3 2 2 6 2 3" xfId="59045"/>
    <cellStyle name="Normal 3 3 2 2 6 2 3 2" xfId="59046"/>
    <cellStyle name="Normal 3 3 2 2 6 2 4" xfId="59047"/>
    <cellStyle name="Normal 3 3 2 2 6 2 5" xfId="59048"/>
    <cellStyle name="Normal 3 3 2 2 6 2 6" xfId="59049"/>
    <cellStyle name="Normal 3 3 2 2 6 2 7" xfId="59050"/>
    <cellStyle name="Normal 3 3 2 2 6 2 8" xfId="59051"/>
    <cellStyle name="Normal 3 3 2 2 6 3" xfId="59052"/>
    <cellStyle name="Normal 3 3 2 2 6 3 2" xfId="59053"/>
    <cellStyle name="Normal 3 3 2 2 6 3 2 2" xfId="59054"/>
    <cellStyle name="Normal 3 3 2 2 6 3 2 2 2" xfId="59055"/>
    <cellStyle name="Normal 3 3 2 2 6 3 2 3" xfId="59056"/>
    <cellStyle name="Normal 3 3 2 2 6 3 3" xfId="59057"/>
    <cellStyle name="Normal 3 3 2 2 6 3 3 2" xfId="59058"/>
    <cellStyle name="Normal 3 3 2 2 6 3 4" xfId="59059"/>
    <cellStyle name="Normal 3 3 2 2 6 3 5" xfId="59060"/>
    <cellStyle name="Normal 3 3 2 2 6 3 6" xfId="59061"/>
    <cellStyle name="Normal 3 3 2 2 6 3 7" xfId="59062"/>
    <cellStyle name="Normal 3 3 2 2 6 3 8" xfId="59063"/>
    <cellStyle name="Normal 3 3 2 2 6 4" xfId="59064"/>
    <cellStyle name="Normal 3 3 2 2 6 4 2" xfId="59065"/>
    <cellStyle name="Normal 3 3 2 2 6 4 2 2" xfId="59066"/>
    <cellStyle name="Normal 3 3 2 2 6 4 3" xfId="59067"/>
    <cellStyle name="Normal 3 3 2 2 6 5" xfId="59068"/>
    <cellStyle name="Normal 3 3 2 2 6 5 2" xfId="59069"/>
    <cellStyle name="Normal 3 3 2 2 6 6" xfId="59070"/>
    <cellStyle name="Normal 3 3 2 2 6 6 2" xfId="59071"/>
    <cellStyle name="Normal 3 3 2 2 6 7" xfId="59072"/>
    <cellStyle name="Normal 3 3 2 2 6 8" xfId="59073"/>
    <cellStyle name="Normal 3 3 2 2 6 9" xfId="59074"/>
    <cellStyle name="Normal 3 3 2 2 7" xfId="59075"/>
    <cellStyle name="Normal 3 3 2 2 7 2" xfId="59076"/>
    <cellStyle name="Normal 3 3 2 2 7 2 2" xfId="59077"/>
    <cellStyle name="Normal 3 3 2 2 7 2 2 2" xfId="59078"/>
    <cellStyle name="Normal 3 3 2 2 7 2 3" xfId="59079"/>
    <cellStyle name="Normal 3 3 2 2 7 3" xfId="59080"/>
    <cellStyle name="Normal 3 3 2 2 7 3 2" xfId="59081"/>
    <cellStyle name="Normal 3 3 2 2 7 4" xfId="59082"/>
    <cellStyle name="Normal 3 3 2 2 7 5" xfId="59083"/>
    <cellStyle name="Normal 3 3 2 2 7 6" xfId="59084"/>
    <cellStyle name="Normal 3 3 2 2 7 7" xfId="59085"/>
    <cellStyle name="Normal 3 3 2 2 7 8" xfId="59086"/>
    <cellStyle name="Normal 3 3 2 2 8" xfId="59087"/>
    <cellStyle name="Normal 3 3 2 2 8 2" xfId="59088"/>
    <cellStyle name="Normal 3 3 2 2 8 2 2" xfId="59089"/>
    <cellStyle name="Normal 3 3 2 2 8 2 2 2" xfId="59090"/>
    <cellStyle name="Normal 3 3 2 2 8 2 3" xfId="59091"/>
    <cellStyle name="Normal 3 3 2 2 8 3" xfId="59092"/>
    <cellStyle name="Normal 3 3 2 2 8 3 2" xfId="59093"/>
    <cellStyle name="Normal 3 3 2 2 8 4" xfId="59094"/>
    <cellStyle name="Normal 3 3 2 2 8 5" xfId="59095"/>
    <cellStyle name="Normal 3 3 2 2 8 6" xfId="59096"/>
    <cellStyle name="Normal 3 3 2 2 8 7" xfId="59097"/>
    <cellStyle name="Normal 3 3 2 2 8 8" xfId="59098"/>
    <cellStyle name="Normal 3 3 2 2 9" xfId="59099"/>
    <cellStyle name="Normal 3 3 2 2 9 2" xfId="59100"/>
    <cellStyle name="Normal 3 3 2 2 9 2 2" xfId="59101"/>
    <cellStyle name="Normal 3 3 2 2 9 2 2 2" xfId="59102"/>
    <cellStyle name="Normal 3 3 2 2 9 2 3" xfId="59103"/>
    <cellStyle name="Normal 3 3 2 2 9 3" xfId="59104"/>
    <cellStyle name="Normal 3 3 2 2 9 3 2" xfId="59105"/>
    <cellStyle name="Normal 3 3 2 2 9 4" xfId="59106"/>
    <cellStyle name="Normal 3 3 2 2 9 5" xfId="59107"/>
    <cellStyle name="Normal 3 3 2 20" xfId="59108"/>
    <cellStyle name="Normal 3 3 2 21" xfId="59109"/>
    <cellStyle name="Normal 3 3 2 3" xfId="59110"/>
    <cellStyle name="Normal 3 3 2 3 10" xfId="59111"/>
    <cellStyle name="Normal 3 3 2 3 10 2" xfId="59112"/>
    <cellStyle name="Normal 3 3 2 3 10 2 2" xfId="59113"/>
    <cellStyle name="Normal 3 3 2 3 10 3" xfId="59114"/>
    <cellStyle name="Normal 3 3 2 3 11" xfId="59115"/>
    <cellStyle name="Normal 3 3 2 3 11 2" xfId="59116"/>
    <cellStyle name="Normal 3 3 2 3 12" xfId="59117"/>
    <cellStyle name="Normal 3 3 2 3 12 2" xfId="59118"/>
    <cellStyle name="Normal 3 3 2 3 13" xfId="59119"/>
    <cellStyle name="Normal 3 3 2 3 14" xfId="59120"/>
    <cellStyle name="Normal 3 3 2 3 15" xfId="59121"/>
    <cellStyle name="Normal 3 3 2 3 16" xfId="59122"/>
    <cellStyle name="Normal 3 3 2 3 17" xfId="59123"/>
    <cellStyle name="Normal 3 3 2 3 18" xfId="59124"/>
    <cellStyle name="Normal 3 3 2 3 2" xfId="59125"/>
    <cellStyle name="Normal 3 3 2 3 2 10" xfId="59126"/>
    <cellStyle name="Normal 3 3 2 3 2 11" xfId="59127"/>
    <cellStyle name="Normal 3 3 2 3 2 12" xfId="59128"/>
    <cellStyle name="Normal 3 3 2 3 2 13" xfId="59129"/>
    <cellStyle name="Normal 3 3 2 3 2 14" xfId="59130"/>
    <cellStyle name="Normal 3 3 2 3 2 15" xfId="59131"/>
    <cellStyle name="Normal 3 3 2 3 2 2" xfId="59132"/>
    <cellStyle name="Normal 3 3 2 3 2 2 10" xfId="59133"/>
    <cellStyle name="Normal 3 3 2 3 2 2 11" xfId="59134"/>
    <cellStyle name="Normal 3 3 2 3 2 2 12" xfId="59135"/>
    <cellStyle name="Normal 3 3 2 3 2 2 2" xfId="59136"/>
    <cellStyle name="Normal 3 3 2 3 2 2 2 2" xfId="59137"/>
    <cellStyle name="Normal 3 3 2 3 2 2 2 2 2" xfId="59138"/>
    <cellStyle name="Normal 3 3 2 3 2 2 2 2 2 2" xfId="59139"/>
    <cellStyle name="Normal 3 3 2 3 2 2 2 2 3" xfId="59140"/>
    <cellStyle name="Normal 3 3 2 3 2 2 2 3" xfId="59141"/>
    <cellStyle name="Normal 3 3 2 3 2 2 2 3 2" xfId="59142"/>
    <cellStyle name="Normal 3 3 2 3 2 2 2 4" xfId="59143"/>
    <cellStyle name="Normal 3 3 2 3 2 2 2 5" xfId="59144"/>
    <cellStyle name="Normal 3 3 2 3 2 2 2 6" xfId="59145"/>
    <cellStyle name="Normal 3 3 2 3 2 2 2 7" xfId="59146"/>
    <cellStyle name="Normal 3 3 2 3 2 2 2 8" xfId="59147"/>
    <cellStyle name="Normal 3 3 2 3 2 2 3" xfId="59148"/>
    <cellStyle name="Normal 3 3 2 3 2 2 3 2" xfId="59149"/>
    <cellStyle name="Normal 3 3 2 3 2 2 3 2 2" xfId="59150"/>
    <cellStyle name="Normal 3 3 2 3 2 2 3 2 2 2" xfId="59151"/>
    <cellStyle name="Normal 3 3 2 3 2 2 3 2 3" xfId="59152"/>
    <cellStyle name="Normal 3 3 2 3 2 2 3 3" xfId="59153"/>
    <cellStyle name="Normal 3 3 2 3 2 2 3 3 2" xfId="59154"/>
    <cellStyle name="Normal 3 3 2 3 2 2 3 4" xfId="59155"/>
    <cellStyle name="Normal 3 3 2 3 2 2 3 5" xfId="59156"/>
    <cellStyle name="Normal 3 3 2 3 2 2 3 6" xfId="59157"/>
    <cellStyle name="Normal 3 3 2 3 2 2 3 7" xfId="59158"/>
    <cellStyle name="Normal 3 3 2 3 2 2 3 8" xfId="59159"/>
    <cellStyle name="Normal 3 3 2 3 2 2 4" xfId="59160"/>
    <cellStyle name="Normal 3 3 2 3 2 2 4 2" xfId="59161"/>
    <cellStyle name="Normal 3 3 2 3 2 2 4 2 2" xfId="59162"/>
    <cellStyle name="Normal 3 3 2 3 2 2 4 3" xfId="59163"/>
    <cellStyle name="Normal 3 3 2 3 2 2 5" xfId="59164"/>
    <cellStyle name="Normal 3 3 2 3 2 2 5 2" xfId="59165"/>
    <cellStyle name="Normal 3 3 2 3 2 2 6" xfId="59166"/>
    <cellStyle name="Normal 3 3 2 3 2 2 6 2" xfId="59167"/>
    <cellStyle name="Normal 3 3 2 3 2 2 7" xfId="59168"/>
    <cellStyle name="Normal 3 3 2 3 2 2 8" xfId="59169"/>
    <cellStyle name="Normal 3 3 2 3 2 2 9" xfId="59170"/>
    <cellStyle name="Normal 3 3 2 3 2 3" xfId="59171"/>
    <cellStyle name="Normal 3 3 2 3 2 3 10" xfId="59172"/>
    <cellStyle name="Normal 3 3 2 3 2 3 11" xfId="59173"/>
    <cellStyle name="Normal 3 3 2 3 2 3 12" xfId="59174"/>
    <cellStyle name="Normal 3 3 2 3 2 3 2" xfId="59175"/>
    <cellStyle name="Normal 3 3 2 3 2 3 2 2" xfId="59176"/>
    <cellStyle name="Normal 3 3 2 3 2 3 2 2 2" xfId="59177"/>
    <cellStyle name="Normal 3 3 2 3 2 3 2 2 2 2" xfId="59178"/>
    <cellStyle name="Normal 3 3 2 3 2 3 2 2 3" xfId="59179"/>
    <cellStyle name="Normal 3 3 2 3 2 3 2 3" xfId="59180"/>
    <cellStyle name="Normal 3 3 2 3 2 3 2 3 2" xfId="59181"/>
    <cellStyle name="Normal 3 3 2 3 2 3 2 4" xfId="59182"/>
    <cellStyle name="Normal 3 3 2 3 2 3 2 5" xfId="59183"/>
    <cellStyle name="Normal 3 3 2 3 2 3 2 6" xfId="59184"/>
    <cellStyle name="Normal 3 3 2 3 2 3 2 7" xfId="59185"/>
    <cellStyle name="Normal 3 3 2 3 2 3 2 8" xfId="59186"/>
    <cellStyle name="Normal 3 3 2 3 2 3 3" xfId="59187"/>
    <cellStyle name="Normal 3 3 2 3 2 3 3 2" xfId="59188"/>
    <cellStyle name="Normal 3 3 2 3 2 3 3 2 2" xfId="59189"/>
    <cellStyle name="Normal 3 3 2 3 2 3 3 2 2 2" xfId="59190"/>
    <cellStyle name="Normal 3 3 2 3 2 3 3 2 3" xfId="59191"/>
    <cellStyle name="Normal 3 3 2 3 2 3 3 3" xfId="59192"/>
    <cellStyle name="Normal 3 3 2 3 2 3 3 3 2" xfId="59193"/>
    <cellStyle name="Normal 3 3 2 3 2 3 3 4" xfId="59194"/>
    <cellStyle name="Normal 3 3 2 3 2 3 3 5" xfId="59195"/>
    <cellStyle name="Normal 3 3 2 3 2 3 3 6" xfId="59196"/>
    <cellStyle name="Normal 3 3 2 3 2 3 3 7" xfId="59197"/>
    <cellStyle name="Normal 3 3 2 3 2 3 3 8" xfId="59198"/>
    <cellStyle name="Normal 3 3 2 3 2 3 4" xfId="59199"/>
    <cellStyle name="Normal 3 3 2 3 2 3 4 2" xfId="59200"/>
    <cellStyle name="Normal 3 3 2 3 2 3 4 2 2" xfId="59201"/>
    <cellStyle name="Normal 3 3 2 3 2 3 4 3" xfId="59202"/>
    <cellStyle name="Normal 3 3 2 3 2 3 5" xfId="59203"/>
    <cellStyle name="Normal 3 3 2 3 2 3 5 2" xfId="59204"/>
    <cellStyle name="Normal 3 3 2 3 2 3 6" xfId="59205"/>
    <cellStyle name="Normal 3 3 2 3 2 3 6 2" xfId="59206"/>
    <cellStyle name="Normal 3 3 2 3 2 3 7" xfId="59207"/>
    <cellStyle name="Normal 3 3 2 3 2 3 8" xfId="59208"/>
    <cellStyle name="Normal 3 3 2 3 2 3 9" xfId="59209"/>
    <cellStyle name="Normal 3 3 2 3 2 4" xfId="59210"/>
    <cellStyle name="Normal 3 3 2 3 2 4 10" xfId="59211"/>
    <cellStyle name="Normal 3 3 2 3 2 4 11" xfId="59212"/>
    <cellStyle name="Normal 3 3 2 3 2 4 12" xfId="59213"/>
    <cellStyle name="Normal 3 3 2 3 2 4 2" xfId="59214"/>
    <cellStyle name="Normal 3 3 2 3 2 4 2 2" xfId="59215"/>
    <cellStyle name="Normal 3 3 2 3 2 4 2 2 2" xfId="59216"/>
    <cellStyle name="Normal 3 3 2 3 2 4 2 2 2 2" xfId="59217"/>
    <cellStyle name="Normal 3 3 2 3 2 4 2 2 3" xfId="59218"/>
    <cellStyle name="Normal 3 3 2 3 2 4 2 3" xfId="59219"/>
    <cellStyle name="Normal 3 3 2 3 2 4 2 3 2" xfId="59220"/>
    <cellStyle name="Normal 3 3 2 3 2 4 2 4" xfId="59221"/>
    <cellStyle name="Normal 3 3 2 3 2 4 2 5" xfId="59222"/>
    <cellStyle name="Normal 3 3 2 3 2 4 2 6" xfId="59223"/>
    <cellStyle name="Normal 3 3 2 3 2 4 2 7" xfId="59224"/>
    <cellStyle name="Normal 3 3 2 3 2 4 2 8" xfId="59225"/>
    <cellStyle name="Normal 3 3 2 3 2 4 3" xfId="59226"/>
    <cellStyle name="Normal 3 3 2 3 2 4 3 2" xfId="59227"/>
    <cellStyle name="Normal 3 3 2 3 2 4 3 2 2" xfId="59228"/>
    <cellStyle name="Normal 3 3 2 3 2 4 3 2 2 2" xfId="59229"/>
    <cellStyle name="Normal 3 3 2 3 2 4 3 2 3" xfId="59230"/>
    <cellStyle name="Normal 3 3 2 3 2 4 3 3" xfId="59231"/>
    <cellStyle name="Normal 3 3 2 3 2 4 3 3 2" xfId="59232"/>
    <cellStyle name="Normal 3 3 2 3 2 4 3 4" xfId="59233"/>
    <cellStyle name="Normal 3 3 2 3 2 4 3 5" xfId="59234"/>
    <cellStyle name="Normal 3 3 2 3 2 4 3 6" xfId="59235"/>
    <cellStyle name="Normal 3 3 2 3 2 4 3 7" xfId="59236"/>
    <cellStyle name="Normal 3 3 2 3 2 4 3 8" xfId="59237"/>
    <cellStyle name="Normal 3 3 2 3 2 4 4" xfId="59238"/>
    <cellStyle name="Normal 3 3 2 3 2 4 4 2" xfId="59239"/>
    <cellStyle name="Normal 3 3 2 3 2 4 4 2 2" xfId="59240"/>
    <cellStyle name="Normal 3 3 2 3 2 4 4 3" xfId="59241"/>
    <cellStyle name="Normal 3 3 2 3 2 4 5" xfId="59242"/>
    <cellStyle name="Normal 3 3 2 3 2 4 5 2" xfId="59243"/>
    <cellStyle name="Normal 3 3 2 3 2 4 6" xfId="59244"/>
    <cellStyle name="Normal 3 3 2 3 2 4 6 2" xfId="59245"/>
    <cellStyle name="Normal 3 3 2 3 2 4 7" xfId="59246"/>
    <cellStyle name="Normal 3 3 2 3 2 4 8" xfId="59247"/>
    <cellStyle name="Normal 3 3 2 3 2 4 9" xfId="59248"/>
    <cellStyle name="Normal 3 3 2 3 2 5" xfId="59249"/>
    <cellStyle name="Normal 3 3 2 3 2 5 2" xfId="59250"/>
    <cellStyle name="Normal 3 3 2 3 2 5 2 2" xfId="59251"/>
    <cellStyle name="Normal 3 3 2 3 2 5 2 2 2" xfId="59252"/>
    <cellStyle name="Normal 3 3 2 3 2 5 2 3" xfId="59253"/>
    <cellStyle name="Normal 3 3 2 3 2 5 3" xfId="59254"/>
    <cellStyle name="Normal 3 3 2 3 2 5 3 2" xfId="59255"/>
    <cellStyle name="Normal 3 3 2 3 2 5 4" xfId="59256"/>
    <cellStyle name="Normal 3 3 2 3 2 5 5" xfId="59257"/>
    <cellStyle name="Normal 3 3 2 3 2 5 6" xfId="59258"/>
    <cellStyle name="Normal 3 3 2 3 2 5 7" xfId="59259"/>
    <cellStyle name="Normal 3 3 2 3 2 5 8" xfId="59260"/>
    <cellStyle name="Normal 3 3 2 3 2 6" xfId="59261"/>
    <cellStyle name="Normal 3 3 2 3 2 6 2" xfId="59262"/>
    <cellStyle name="Normal 3 3 2 3 2 6 2 2" xfId="59263"/>
    <cellStyle name="Normal 3 3 2 3 2 6 2 2 2" xfId="59264"/>
    <cellStyle name="Normal 3 3 2 3 2 6 2 3" xfId="59265"/>
    <cellStyle name="Normal 3 3 2 3 2 6 3" xfId="59266"/>
    <cellStyle name="Normal 3 3 2 3 2 6 3 2" xfId="59267"/>
    <cellStyle name="Normal 3 3 2 3 2 6 4" xfId="59268"/>
    <cellStyle name="Normal 3 3 2 3 2 6 5" xfId="59269"/>
    <cellStyle name="Normal 3 3 2 3 2 6 6" xfId="59270"/>
    <cellStyle name="Normal 3 3 2 3 2 6 7" xfId="59271"/>
    <cellStyle name="Normal 3 3 2 3 2 6 8" xfId="59272"/>
    <cellStyle name="Normal 3 3 2 3 2 7" xfId="59273"/>
    <cellStyle name="Normal 3 3 2 3 2 7 2" xfId="59274"/>
    <cellStyle name="Normal 3 3 2 3 2 7 2 2" xfId="59275"/>
    <cellStyle name="Normal 3 3 2 3 2 7 3" xfId="59276"/>
    <cellStyle name="Normal 3 3 2 3 2 8" xfId="59277"/>
    <cellStyle name="Normal 3 3 2 3 2 8 2" xfId="59278"/>
    <cellStyle name="Normal 3 3 2 3 2 9" xfId="59279"/>
    <cellStyle name="Normal 3 3 2 3 2 9 2" xfId="59280"/>
    <cellStyle name="Normal 3 3 2 3 3" xfId="59281"/>
    <cellStyle name="Normal 3 3 2 3 3 10" xfId="59282"/>
    <cellStyle name="Normal 3 3 2 3 3 11" xfId="59283"/>
    <cellStyle name="Normal 3 3 2 3 3 12" xfId="59284"/>
    <cellStyle name="Normal 3 3 2 3 3 2" xfId="59285"/>
    <cellStyle name="Normal 3 3 2 3 3 2 2" xfId="59286"/>
    <cellStyle name="Normal 3 3 2 3 3 2 2 2" xfId="59287"/>
    <cellStyle name="Normal 3 3 2 3 3 2 2 2 2" xfId="59288"/>
    <cellStyle name="Normal 3 3 2 3 3 2 2 3" xfId="59289"/>
    <cellStyle name="Normal 3 3 2 3 3 2 3" xfId="59290"/>
    <cellStyle name="Normal 3 3 2 3 3 2 3 2" xfId="59291"/>
    <cellStyle name="Normal 3 3 2 3 3 2 4" xfId="59292"/>
    <cellStyle name="Normal 3 3 2 3 3 2 5" xfId="59293"/>
    <cellStyle name="Normal 3 3 2 3 3 2 6" xfId="59294"/>
    <cellStyle name="Normal 3 3 2 3 3 2 7" xfId="59295"/>
    <cellStyle name="Normal 3 3 2 3 3 2 8" xfId="59296"/>
    <cellStyle name="Normal 3 3 2 3 3 3" xfId="59297"/>
    <cellStyle name="Normal 3 3 2 3 3 3 2" xfId="59298"/>
    <cellStyle name="Normal 3 3 2 3 3 3 2 2" xfId="59299"/>
    <cellStyle name="Normal 3 3 2 3 3 3 2 2 2" xfId="59300"/>
    <cellStyle name="Normal 3 3 2 3 3 3 2 3" xfId="59301"/>
    <cellStyle name="Normal 3 3 2 3 3 3 3" xfId="59302"/>
    <cellStyle name="Normal 3 3 2 3 3 3 3 2" xfId="59303"/>
    <cellStyle name="Normal 3 3 2 3 3 3 4" xfId="59304"/>
    <cellStyle name="Normal 3 3 2 3 3 3 5" xfId="59305"/>
    <cellStyle name="Normal 3 3 2 3 3 3 6" xfId="59306"/>
    <cellStyle name="Normal 3 3 2 3 3 3 7" xfId="59307"/>
    <cellStyle name="Normal 3 3 2 3 3 3 8" xfId="59308"/>
    <cellStyle name="Normal 3 3 2 3 3 4" xfId="59309"/>
    <cellStyle name="Normal 3 3 2 3 3 4 2" xfId="59310"/>
    <cellStyle name="Normal 3 3 2 3 3 4 2 2" xfId="59311"/>
    <cellStyle name="Normal 3 3 2 3 3 4 3" xfId="59312"/>
    <cellStyle name="Normal 3 3 2 3 3 5" xfId="59313"/>
    <cellStyle name="Normal 3 3 2 3 3 5 2" xfId="59314"/>
    <cellStyle name="Normal 3 3 2 3 3 6" xfId="59315"/>
    <cellStyle name="Normal 3 3 2 3 3 6 2" xfId="59316"/>
    <cellStyle name="Normal 3 3 2 3 3 7" xfId="59317"/>
    <cellStyle name="Normal 3 3 2 3 3 8" xfId="59318"/>
    <cellStyle name="Normal 3 3 2 3 3 9" xfId="59319"/>
    <cellStyle name="Normal 3 3 2 3 4" xfId="59320"/>
    <cellStyle name="Normal 3 3 2 3 4 10" xfId="59321"/>
    <cellStyle name="Normal 3 3 2 3 4 11" xfId="59322"/>
    <cellStyle name="Normal 3 3 2 3 4 12" xfId="59323"/>
    <cellStyle name="Normal 3 3 2 3 4 2" xfId="59324"/>
    <cellStyle name="Normal 3 3 2 3 4 2 2" xfId="59325"/>
    <cellStyle name="Normal 3 3 2 3 4 2 2 2" xfId="59326"/>
    <cellStyle name="Normal 3 3 2 3 4 2 2 2 2" xfId="59327"/>
    <cellStyle name="Normal 3 3 2 3 4 2 2 3" xfId="59328"/>
    <cellStyle name="Normal 3 3 2 3 4 2 3" xfId="59329"/>
    <cellStyle name="Normal 3 3 2 3 4 2 3 2" xfId="59330"/>
    <cellStyle name="Normal 3 3 2 3 4 2 4" xfId="59331"/>
    <cellStyle name="Normal 3 3 2 3 4 2 5" xfId="59332"/>
    <cellStyle name="Normal 3 3 2 3 4 2 6" xfId="59333"/>
    <cellStyle name="Normal 3 3 2 3 4 2 7" xfId="59334"/>
    <cellStyle name="Normal 3 3 2 3 4 2 8" xfId="59335"/>
    <cellStyle name="Normal 3 3 2 3 4 3" xfId="59336"/>
    <cellStyle name="Normal 3 3 2 3 4 3 2" xfId="59337"/>
    <cellStyle name="Normal 3 3 2 3 4 3 2 2" xfId="59338"/>
    <cellStyle name="Normal 3 3 2 3 4 3 2 2 2" xfId="59339"/>
    <cellStyle name="Normal 3 3 2 3 4 3 2 3" xfId="59340"/>
    <cellStyle name="Normal 3 3 2 3 4 3 3" xfId="59341"/>
    <cellStyle name="Normal 3 3 2 3 4 3 3 2" xfId="59342"/>
    <cellStyle name="Normal 3 3 2 3 4 3 4" xfId="59343"/>
    <cellStyle name="Normal 3 3 2 3 4 3 5" xfId="59344"/>
    <cellStyle name="Normal 3 3 2 3 4 3 6" xfId="59345"/>
    <cellStyle name="Normal 3 3 2 3 4 3 7" xfId="59346"/>
    <cellStyle name="Normal 3 3 2 3 4 3 8" xfId="59347"/>
    <cellStyle name="Normal 3 3 2 3 4 4" xfId="59348"/>
    <cellStyle name="Normal 3 3 2 3 4 4 2" xfId="59349"/>
    <cellStyle name="Normal 3 3 2 3 4 4 2 2" xfId="59350"/>
    <cellStyle name="Normal 3 3 2 3 4 4 3" xfId="59351"/>
    <cellStyle name="Normal 3 3 2 3 4 5" xfId="59352"/>
    <cellStyle name="Normal 3 3 2 3 4 5 2" xfId="59353"/>
    <cellStyle name="Normal 3 3 2 3 4 6" xfId="59354"/>
    <cellStyle name="Normal 3 3 2 3 4 6 2" xfId="59355"/>
    <cellStyle name="Normal 3 3 2 3 4 7" xfId="59356"/>
    <cellStyle name="Normal 3 3 2 3 4 8" xfId="59357"/>
    <cellStyle name="Normal 3 3 2 3 4 9" xfId="59358"/>
    <cellStyle name="Normal 3 3 2 3 5" xfId="59359"/>
    <cellStyle name="Normal 3 3 2 3 5 10" xfId="59360"/>
    <cellStyle name="Normal 3 3 2 3 5 11" xfId="59361"/>
    <cellStyle name="Normal 3 3 2 3 5 12" xfId="59362"/>
    <cellStyle name="Normal 3 3 2 3 5 2" xfId="59363"/>
    <cellStyle name="Normal 3 3 2 3 5 2 2" xfId="59364"/>
    <cellStyle name="Normal 3 3 2 3 5 2 2 2" xfId="59365"/>
    <cellStyle name="Normal 3 3 2 3 5 2 2 2 2" xfId="59366"/>
    <cellStyle name="Normal 3 3 2 3 5 2 2 3" xfId="59367"/>
    <cellStyle name="Normal 3 3 2 3 5 2 3" xfId="59368"/>
    <cellStyle name="Normal 3 3 2 3 5 2 3 2" xfId="59369"/>
    <cellStyle name="Normal 3 3 2 3 5 2 4" xfId="59370"/>
    <cellStyle name="Normal 3 3 2 3 5 2 5" xfId="59371"/>
    <cellStyle name="Normal 3 3 2 3 5 2 6" xfId="59372"/>
    <cellStyle name="Normal 3 3 2 3 5 2 7" xfId="59373"/>
    <cellStyle name="Normal 3 3 2 3 5 2 8" xfId="59374"/>
    <cellStyle name="Normal 3 3 2 3 5 3" xfId="59375"/>
    <cellStyle name="Normal 3 3 2 3 5 3 2" xfId="59376"/>
    <cellStyle name="Normal 3 3 2 3 5 3 2 2" xfId="59377"/>
    <cellStyle name="Normal 3 3 2 3 5 3 2 2 2" xfId="59378"/>
    <cellStyle name="Normal 3 3 2 3 5 3 2 3" xfId="59379"/>
    <cellStyle name="Normal 3 3 2 3 5 3 3" xfId="59380"/>
    <cellStyle name="Normal 3 3 2 3 5 3 3 2" xfId="59381"/>
    <cellStyle name="Normal 3 3 2 3 5 3 4" xfId="59382"/>
    <cellStyle name="Normal 3 3 2 3 5 3 5" xfId="59383"/>
    <cellStyle name="Normal 3 3 2 3 5 3 6" xfId="59384"/>
    <cellStyle name="Normal 3 3 2 3 5 3 7" xfId="59385"/>
    <cellStyle name="Normal 3 3 2 3 5 3 8" xfId="59386"/>
    <cellStyle name="Normal 3 3 2 3 5 4" xfId="59387"/>
    <cellStyle name="Normal 3 3 2 3 5 4 2" xfId="59388"/>
    <cellStyle name="Normal 3 3 2 3 5 4 2 2" xfId="59389"/>
    <cellStyle name="Normal 3 3 2 3 5 4 3" xfId="59390"/>
    <cellStyle name="Normal 3 3 2 3 5 5" xfId="59391"/>
    <cellStyle name="Normal 3 3 2 3 5 5 2" xfId="59392"/>
    <cellStyle name="Normal 3 3 2 3 5 6" xfId="59393"/>
    <cellStyle name="Normal 3 3 2 3 5 6 2" xfId="59394"/>
    <cellStyle name="Normal 3 3 2 3 5 7" xfId="59395"/>
    <cellStyle name="Normal 3 3 2 3 5 8" xfId="59396"/>
    <cellStyle name="Normal 3 3 2 3 5 9" xfId="59397"/>
    <cellStyle name="Normal 3 3 2 3 6" xfId="59398"/>
    <cellStyle name="Normal 3 3 2 3 6 2" xfId="59399"/>
    <cellStyle name="Normal 3 3 2 3 6 2 2" xfId="59400"/>
    <cellStyle name="Normal 3 3 2 3 6 2 2 2" xfId="59401"/>
    <cellStyle name="Normal 3 3 2 3 6 2 3" xfId="59402"/>
    <cellStyle name="Normal 3 3 2 3 6 3" xfId="59403"/>
    <cellStyle name="Normal 3 3 2 3 6 3 2" xfId="59404"/>
    <cellStyle name="Normal 3 3 2 3 6 4" xfId="59405"/>
    <cellStyle name="Normal 3 3 2 3 6 5" xfId="59406"/>
    <cellStyle name="Normal 3 3 2 3 6 6" xfId="59407"/>
    <cellStyle name="Normal 3 3 2 3 6 7" xfId="59408"/>
    <cellStyle name="Normal 3 3 2 3 6 8" xfId="59409"/>
    <cellStyle name="Normal 3 3 2 3 7" xfId="59410"/>
    <cellStyle name="Normal 3 3 2 3 7 2" xfId="59411"/>
    <cellStyle name="Normal 3 3 2 3 7 2 2" xfId="59412"/>
    <cellStyle name="Normal 3 3 2 3 7 2 2 2" xfId="59413"/>
    <cellStyle name="Normal 3 3 2 3 7 2 3" xfId="59414"/>
    <cellStyle name="Normal 3 3 2 3 7 3" xfId="59415"/>
    <cellStyle name="Normal 3 3 2 3 7 3 2" xfId="59416"/>
    <cellStyle name="Normal 3 3 2 3 7 4" xfId="59417"/>
    <cellStyle name="Normal 3 3 2 3 7 5" xfId="59418"/>
    <cellStyle name="Normal 3 3 2 3 7 6" xfId="59419"/>
    <cellStyle name="Normal 3 3 2 3 7 7" xfId="59420"/>
    <cellStyle name="Normal 3 3 2 3 7 8" xfId="59421"/>
    <cellStyle name="Normal 3 3 2 3 8" xfId="59422"/>
    <cellStyle name="Normal 3 3 2 3 8 2" xfId="59423"/>
    <cellStyle name="Normal 3 3 2 3 8 2 2" xfId="59424"/>
    <cellStyle name="Normal 3 3 2 3 8 2 2 2" xfId="59425"/>
    <cellStyle name="Normal 3 3 2 3 8 2 3" xfId="59426"/>
    <cellStyle name="Normal 3 3 2 3 8 3" xfId="59427"/>
    <cellStyle name="Normal 3 3 2 3 8 3 2" xfId="59428"/>
    <cellStyle name="Normal 3 3 2 3 8 4" xfId="59429"/>
    <cellStyle name="Normal 3 3 2 3 8 5" xfId="59430"/>
    <cellStyle name="Normal 3 3 2 3 9" xfId="59431"/>
    <cellStyle name="Normal 3 3 2 3 9 2" xfId="59432"/>
    <cellStyle name="Normal 3 3 2 3 9 2 2" xfId="59433"/>
    <cellStyle name="Normal 3 3 2 3 9 2 2 2" xfId="59434"/>
    <cellStyle name="Normal 3 3 2 3 9 2 3" xfId="59435"/>
    <cellStyle name="Normal 3 3 2 3 9 3" xfId="59436"/>
    <cellStyle name="Normal 3 3 2 3 9 3 2" xfId="59437"/>
    <cellStyle name="Normal 3 3 2 3 9 4" xfId="59438"/>
    <cellStyle name="Normal 3 3 2 3 9 5" xfId="59439"/>
    <cellStyle name="Normal 3 3 2 4" xfId="59440"/>
    <cellStyle name="Normal 3 3 2 4 10" xfId="59441"/>
    <cellStyle name="Normal 3 3 2 4 11" xfId="59442"/>
    <cellStyle name="Normal 3 3 2 4 12" xfId="59443"/>
    <cellStyle name="Normal 3 3 2 4 13" xfId="59444"/>
    <cellStyle name="Normal 3 3 2 4 14" xfId="59445"/>
    <cellStyle name="Normal 3 3 2 4 15" xfId="59446"/>
    <cellStyle name="Normal 3 3 2 4 2" xfId="59447"/>
    <cellStyle name="Normal 3 3 2 4 2 10" xfId="59448"/>
    <cellStyle name="Normal 3 3 2 4 2 11" xfId="59449"/>
    <cellStyle name="Normal 3 3 2 4 2 12" xfId="59450"/>
    <cellStyle name="Normal 3 3 2 4 2 2" xfId="59451"/>
    <cellStyle name="Normal 3 3 2 4 2 2 2" xfId="59452"/>
    <cellStyle name="Normal 3 3 2 4 2 2 2 2" xfId="59453"/>
    <cellStyle name="Normal 3 3 2 4 2 2 2 2 2" xfId="59454"/>
    <cellStyle name="Normal 3 3 2 4 2 2 2 3" xfId="59455"/>
    <cellStyle name="Normal 3 3 2 4 2 2 3" xfId="59456"/>
    <cellStyle name="Normal 3 3 2 4 2 2 3 2" xfId="59457"/>
    <cellStyle name="Normal 3 3 2 4 2 2 4" xfId="59458"/>
    <cellStyle name="Normal 3 3 2 4 2 2 5" xfId="59459"/>
    <cellStyle name="Normal 3 3 2 4 2 2 6" xfId="59460"/>
    <cellStyle name="Normal 3 3 2 4 2 2 7" xfId="59461"/>
    <cellStyle name="Normal 3 3 2 4 2 2 8" xfId="59462"/>
    <cellStyle name="Normal 3 3 2 4 2 3" xfId="59463"/>
    <cellStyle name="Normal 3 3 2 4 2 3 2" xfId="59464"/>
    <cellStyle name="Normal 3 3 2 4 2 3 2 2" xfId="59465"/>
    <cellStyle name="Normal 3 3 2 4 2 3 2 2 2" xfId="59466"/>
    <cellStyle name="Normal 3 3 2 4 2 3 2 3" xfId="59467"/>
    <cellStyle name="Normal 3 3 2 4 2 3 3" xfId="59468"/>
    <cellStyle name="Normal 3 3 2 4 2 3 3 2" xfId="59469"/>
    <cellStyle name="Normal 3 3 2 4 2 3 4" xfId="59470"/>
    <cellStyle name="Normal 3 3 2 4 2 3 5" xfId="59471"/>
    <cellStyle name="Normal 3 3 2 4 2 3 6" xfId="59472"/>
    <cellStyle name="Normal 3 3 2 4 2 3 7" xfId="59473"/>
    <cellStyle name="Normal 3 3 2 4 2 3 8" xfId="59474"/>
    <cellStyle name="Normal 3 3 2 4 2 4" xfId="59475"/>
    <cellStyle name="Normal 3 3 2 4 2 4 2" xfId="59476"/>
    <cellStyle name="Normal 3 3 2 4 2 4 2 2" xfId="59477"/>
    <cellStyle name="Normal 3 3 2 4 2 4 3" xfId="59478"/>
    <cellStyle name="Normal 3 3 2 4 2 5" xfId="59479"/>
    <cellStyle name="Normal 3 3 2 4 2 5 2" xfId="59480"/>
    <cellStyle name="Normal 3 3 2 4 2 6" xfId="59481"/>
    <cellStyle name="Normal 3 3 2 4 2 6 2" xfId="59482"/>
    <cellStyle name="Normal 3 3 2 4 2 7" xfId="59483"/>
    <cellStyle name="Normal 3 3 2 4 2 8" xfId="59484"/>
    <cellStyle name="Normal 3 3 2 4 2 9" xfId="59485"/>
    <cellStyle name="Normal 3 3 2 4 3" xfId="59486"/>
    <cellStyle name="Normal 3 3 2 4 3 10" xfId="59487"/>
    <cellStyle name="Normal 3 3 2 4 3 11" xfId="59488"/>
    <cellStyle name="Normal 3 3 2 4 3 12" xfId="59489"/>
    <cellStyle name="Normal 3 3 2 4 3 2" xfId="59490"/>
    <cellStyle name="Normal 3 3 2 4 3 2 2" xfId="59491"/>
    <cellStyle name="Normal 3 3 2 4 3 2 2 2" xfId="59492"/>
    <cellStyle name="Normal 3 3 2 4 3 2 2 2 2" xfId="59493"/>
    <cellStyle name="Normal 3 3 2 4 3 2 2 3" xfId="59494"/>
    <cellStyle name="Normal 3 3 2 4 3 2 3" xfId="59495"/>
    <cellStyle name="Normal 3 3 2 4 3 2 3 2" xfId="59496"/>
    <cellStyle name="Normal 3 3 2 4 3 2 4" xfId="59497"/>
    <cellStyle name="Normal 3 3 2 4 3 2 5" xfId="59498"/>
    <cellStyle name="Normal 3 3 2 4 3 2 6" xfId="59499"/>
    <cellStyle name="Normal 3 3 2 4 3 2 7" xfId="59500"/>
    <cellStyle name="Normal 3 3 2 4 3 2 8" xfId="59501"/>
    <cellStyle name="Normal 3 3 2 4 3 3" xfId="59502"/>
    <cellStyle name="Normal 3 3 2 4 3 3 2" xfId="59503"/>
    <cellStyle name="Normal 3 3 2 4 3 3 2 2" xfId="59504"/>
    <cellStyle name="Normal 3 3 2 4 3 3 2 2 2" xfId="59505"/>
    <cellStyle name="Normal 3 3 2 4 3 3 2 3" xfId="59506"/>
    <cellStyle name="Normal 3 3 2 4 3 3 3" xfId="59507"/>
    <cellStyle name="Normal 3 3 2 4 3 3 3 2" xfId="59508"/>
    <cellStyle name="Normal 3 3 2 4 3 3 4" xfId="59509"/>
    <cellStyle name="Normal 3 3 2 4 3 3 5" xfId="59510"/>
    <cellStyle name="Normal 3 3 2 4 3 3 6" xfId="59511"/>
    <cellStyle name="Normal 3 3 2 4 3 3 7" xfId="59512"/>
    <cellStyle name="Normal 3 3 2 4 3 3 8" xfId="59513"/>
    <cellStyle name="Normal 3 3 2 4 3 4" xfId="59514"/>
    <cellStyle name="Normal 3 3 2 4 3 4 2" xfId="59515"/>
    <cellStyle name="Normal 3 3 2 4 3 4 2 2" xfId="59516"/>
    <cellStyle name="Normal 3 3 2 4 3 4 3" xfId="59517"/>
    <cellStyle name="Normal 3 3 2 4 3 5" xfId="59518"/>
    <cellStyle name="Normal 3 3 2 4 3 5 2" xfId="59519"/>
    <cellStyle name="Normal 3 3 2 4 3 6" xfId="59520"/>
    <cellStyle name="Normal 3 3 2 4 3 6 2" xfId="59521"/>
    <cellStyle name="Normal 3 3 2 4 3 7" xfId="59522"/>
    <cellStyle name="Normal 3 3 2 4 3 8" xfId="59523"/>
    <cellStyle name="Normal 3 3 2 4 3 9" xfId="59524"/>
    <cellStyle name="Normal 3 3 2 4 4" xfId="59525"/>
    <cellStyle name="Normal 3 3 2 4 4 10" xfId="59526"/>
    <cellStyle name="Normal 3 3 2 4 4 11" xfId="59527"/>
    <cellStyle name="Normal 3 3 2 4 4 12" xfId="59528"/>
    <cellStyle name="Normal 3 3 2 4 4 2" xfId="59529"/>
    <cellStyle name="Normal 3 3 2 4 4 2 2" xfId="59530"/>
    <cellStyle name="Normal 3 3 2 4 4 2 2 2" xfId="59531"/>
    <cellStyle name="Normal 3 3 2 4 4 2 2 2 2" xfId="59532"/>
    <cellStyle name="Normal 3 3 2 4 4 2 2 3" xfId="59533"/>
    <cellStyle name="Normal 3 3 2 4 4 2 3" xfId="59534"/>
    <cellStyle name="Normal 3 3 2 4 4 2 3 2" xfId="59535"/>
    <cellStyle name="Normal 3 3 2 4 4 2 4" xfId="59536"/>
    <cellStyle name="Normal 3 3 2 4 4 2 5" xfId="59537"/>
    <cellStyle name="Normal 3 3 2 4 4 2 6" xfId="59538"/>
    <cellStyle name="Normal 3 3 2 4 4 2 7" xfId="59539"/>
    <cellStyle name="Normal 3 3 2 4 4 2 8" xfId="59540"/>
    <cellStyle name="Normal 3 3 2 4 4 3" xfId="59541"/>
    <cellStyle name="Normal 3 3 2 4 4 3 2" xfId="59542"/>
    <cellStyle name="Normal 3 3 2 4 4 3 2 2" xfId="59543"/>
    <cellStyle name="Normal 3 3 2 4 4 3 2 2 2" xfId="59544"/>
    <cellStyle name="Normal 3 3 2 4 4 3 2 3" xfId="59545"/>
    <cellStyle name="Normal 3 3 2 4 4 3 3" xfId="59546"/>
    <cellStyle name="Normal 3 3 2 4 4 3 3 2" xfId="59547"/>
    <cellStyle name="Normal 3 3 2 4 4 3 4" xfId="59548"/>
    <cellStyle name="Normal 3 3 2 4 4 3 5" xfId="59549"/>
    <cellStyle name="Normal 3 3 2 4 4 3 6" xfId="59550"/>
    <cellStyle name="Normal 3 3 2 4 4 3 7" xfId="59551"/>
    <cellStyle name="Normal 3 3 2 4 4 3 8" xfId="59552"/>
    <cellStyle name="Normal 3 3 2 4 4 4" xfId="59553"/>
    <cellStyle name="Normal 3 3 2 4 4 4 2" xfId="59554"/>
    <cellStyle name="Normal 3 3 2 4 4 4 2 2" xfId="59555"/>
    <cellStyle name="Normal 3 3 2 4 4 4 3" xfId="59556"/>
    <cellStyle name="Normal 3 3 2 4 4 5" xfId="59557"/>
    <cellStyle name="Normal 3 3 2 4 4 5 2" xfId="59558"/>
    <cellStyle name="Normal 3 3 2 4 4 6" xfId="59559"/>
    <cellStyle name="Normal 3 3 2 4 4 6 2" xfId="59560"/>
    <cellStyle name="Normal 3 3 2 4 4 7" xfId="59561"/>
    <cellStyle name="Normal 3 3 2 4 4 8" xfId="59562"/>
    <cellStyle name="Normal 3 3 2 4 4 9" xfId="59563"/>
    <cellStyle name="Normal 3 3 2 4 5" xfId="59564"/>
    <cellStyle name="Normal 3 3 2 4 5 2" xfId="59565"/>
    <cellStyle name="Normal 3 3 2 4 5 2 2" xfId="59566"/>
    <cellStyle name="Normal 3 3 2 4 5 2 2 2" xfId="59567"/>
    <cellStyle name="Normal 3 3 2 4 5 2 3" xfId="59568"/>
    <cellStyle name="Normal 3 3 2 4 5 3" xfId="59569"/>
    <cellStyle name="Normal 3 3 2 4 5 3 2" xfId="59570"/>
    <cellStyle name="Normal 3 3 2 4 5 4" xfId="59571"/>
    <cellStyle name="Normal 3 3 2 4 5 5" xfId="59572"/>
    <cellStyle name="Normal 3 3 2 4 5 6" xfId="59573"/>
    <cellStyle name="Normal 3 3 2 4 5 7" xfId="59574"/>
    <cellStyle name="Normal 3 3 2 4 5 8" xfId="59575"/>
    <cellStyle name="Normal 3 3 2 4 6" xfId="59576"/>
    <cellStyle name="Normal 3 3 2 4 6 2" xfId="59577"/>
    <cellStyle name="Normal 3 3 2 4 6 2 2" xfId="59578"/>
    <cellStyle name="Normal 3 3 2 4 6 2 2 2" xfId="59579"/>
    <cellStyle name="Normal 3 3 2 4 6 2 3" xfId="59580"/>
    <cellStyle name="Normal 3 3 2 4 6 3" xfId="59581"/>
    <cellStyle name="Normal 3 3 2 4 6 3 2" xfId="59582"/>
    <cellStyle name="Normal 3 3 2 4 6 4" xfId="59583"/>
    <cellStyle name="Normal 3 3 2 4 6 5" xfId="59584"/>
    <cellStyle name="Normal 3 3 2 4 6 6" xfId="59585"/>
    <cellStyle name="Normal 3 3 2 4 6 7" xfId="59586"/>
    <cellStyle name="Normal 3 3 2 4 6 8" xfId="59587"/>
    <cellStyle name="Normal 3 3 2 4 7" xfId="59588"/>
    <cellStyle name="Normal 3 3 2 4 7 2" xfId="59589"/>
    <cellStyle name="Normal 3 3 2 4 7 2 2" xfId="59590"/>
    <cellStyle name="Normal 3 3 2 4 7 3" xfId="59591"/>
    <cellStyle name="Normal 3 3 2 4 8" xfId="59592"/>
    <cellStyle name="Normal 3 3 2 4 8 2" xfId="59593"/>
    <cellStyle name="Normal 3 3 2 4 9" xfId="59594"/>
    <cellStyle name="Normal 3 3 2 4 9 2" xfId="59595"/>
    <cellStyle name="Normal 3 3 2 5" xfId="59596"/>
    <cellStyle name="Normal 3 3 2 5 10" xfId="59597"/>
    <cellStyle name="Normal 3 3 2 5 11" xfId="59598"/>
    <cellStyle name="Normal 3 3 2 5 12" xfId="59599"/>
    <cellStyle name="Normal 3 3 2 5 2" xfId="59600"/>
    <cellStyle name="Normal 3 3 2 5 2 2" xfId="59601"/>
    <cellStyle name="Normal 3 3 2 5 2 2 2" xfId="59602"/>
    <cellStyle name="Normal 3 3 2 5 2 2 2 2" xfId="59603"/>
    <cellStyle name="Normal 3 3 2 5 2 2 3" xfId="59604"/>
    <cellStyle name="Normal 3 3 2 5 2 3" xfId="59605"/>
    <cellStyle name="Normal 3 3 2 5 2 3 2" xfId="59606"/>
    <cellStyle name="Normal 3 3 2 5 2 4" xfId="59607"/>
    <cellStyle name="Normal 3 3 2 5 2 5" xfId="59608"/>
    <cellStyle name="Normal 3 3 2 5 2 6" xfId="59609"/>
    <cellStyle name="Normal 3 3 2 5 2 7" xfId="59610"/>
    <cellStyle name="Normal 3 3 2 5 2 8" xfId="59611"/>
    <cellStyle name="Normal 3 3 2 5 3" xfId="59612"/>
    <cellStyle name="Normal 3 3 2 5 3 2" xfId="59613"/>
    <cellStyle name="Normal 3 3 2 5 3 2 2" xfId="59614"/>
    <cellStyle name="Normal 3 3 2 5 3 2 2 2" xfId="59615"/>
    <cellStyle name="Normal 3 3 2 5 3 2 3" xfId="59616"/>
    <cellStyle name="Normal 3 3 2 5 3 3" xfId="59617"/>
    <cellStyle name="Normal 3 3 2 5 3 3 2" xfId="59618"/>
    <cellStyle name="Normal 3 3 2 5 3 4" xfId="59619"/>
    <cellStyle name="Normal 3 3 2 5 3 5" xfId="59620"/>
    <cellStyle name="Normal 3 3 2 5 3 6" xfId="59621"/>
    <cellStyle name="Normal 3 3 2 5 3 7" xfId="59622"/>
    <cellStyle name="Normal 3 3 2 5 3 8" xfId="59623"/>
    <cellStyle name="Normal 3 3 2 5 4" xfId="59624"/>
    <cellStyle name="Normal 3 3 2 5 4 2" xfId="59625"/>
    <cellStyle name="Normal 3 3 2 5 4 2 2" xfId="59626"/>
    <cellStyle name="Normal 3 3 2 5 4 3" xfId="59627"/>
    <cellStyle name="Normal 3 3 2 5 5" xfId="59628"/>
    <cellStyle name="Normal 3 3 2 5 5 2" xfId="59629"/>
    <cellStyle name="Normal 3 3 2 5 6" xfId="59630"/>
    <cellStyle name="Normal 3 3 2 5 6 2" xfId="59631"/>
    <cellStyle name="Normal 3 3 2 5 7" xfId="59632"/>
    <cellStyle name="Normal 3 3 2 5 8" xfId="59633"/>
    <cellStyle name="Normal 3 3 2 5 9" xfId="59634"/>
    <cellStyle name="Normal 3 3 2 6" xfId="59635"/>
    <cellStyle name="Normal 3 3 2 6 10" xfId="59636"/>
    <cellStyle name="Normal 3 3 2 6 11" xfId="59637"/>
    <cellStyle name="Normal 3 3 2 6 12" xfId="59638"/>
    <cellStyle name="Normal 3 3 2 6 2" xfId="59639"/>
    <cellStyle name="Normal 3 3 2 6 2 2" xfId="59640"/>
    <cellStyle name="Normal 3 3 2 6 2 2 2" xfId="59641"/>
    <cellStyle name="Normal 3 3 2 6 2 2 2 2" xfId="59642"/>
    <cellStyle name="Normal 3 3 2 6 2 2 3" xfId="59643"/>
    <cellStyle name="Normal 3 3 2 6 2 3" xfId="59644"/>
    <cellStyle name="Normal 3 3 2 6 2 3 2" xfId="59645"/>
    <cellStyle name="Normal 3 3 2 6 2 4" xfId="59646"/>
    <cellStyle name="Normal 3 3 2 6 2 5" xfId="59647"/>
    <cellStyle name="Normal 3 3 2 6 2 6" xfId="59648"/>
    <cellStyle name="Normal 3 3 2 6 2 7" xfId="59649"/>
    <cellStyle name="Normal 3 3 2 6 2 8" xfId="59650"/>
    <cellStyle name="Normal 3 3 2 6 3" xfId="59651"/>
    <cellStyle name="Normal 3 3 2 6 3 2" xfId="59652"/>
    <cellStyle name="Normal 3 3 2 6 3 2 2" xfId="59653"/>
    <cellStyle name="Normal 3 3 2 6 3 2 2 2" xfId="59654"/>
    <cellStyle name="Normal 3 3 2 6 3 2 3" xfId="59655"/>
    <cellStyle name="Normal 3 3 2 6 3 3" xfId="59656"/>
    <cellStyle name="Normal 3 3 2 6 3 3 2" xfId="59657"/>
    <cellStyle name="Normal 3 3 2 6 3 4" xfId="59658"/>
    <cellStyle name="Normal 3 3 2 6 3 5" xfId="59659"/>
    <cellStyle name="Normal 3 3 2 6 3 6" xfId="59660"/>
    <cellStyle name="Normal 3 3 2 6 3 7" xfId="59661"/>
    <cellStyle name="Normal 3 3 2 6 3 8" xfId="59662"/>
    <cellStyle name="Normal 3 3 2 6 4" xfId="59663"/>
    <cellStyle name="Normal 3 3 2 6 4 2" xfId="59664"/>
    <cellStyle name="Normal 3 3 2 6 4 2 2" xfId="59665"/>
    <cellStyle name="Normal 3 3 2 6 4 3" xfId="59666"/>
    <cellStyle name="Normal 3 3 2 6 5" xfId="59667"/>
    <cellStyle name="Normal 3 3 2 6 5 2" xfId="59668"/>
    <cellStyle name="Normal 3 3 2 6 6" xfId="59669"/>
    <cellStyle name="Normal 3 3 2 6 6 2" xfId="59670"/>
    <cellStyle name="Normal 3 3 2 6 7" xfId="59671"/>
    <cellStyle name="Normal 3 3 2 6 8" xfId="59672"/>
    <cellStyle name="Normal 3 3 2 6 9" xfId="59673"/>
    <cellStyle name="Normal 3 3 2 7" xfId="59674"/>
    <cellStyle name="Normal 3 3 2 7 10" xfId="59675"/>
    <cellStyle name="Normal 3 3 2 7 11" xfId="59676"/>
    <cellStyle name="Normal 3 3 2 7 12" xfId="59677"/>
    <cellStyle name="Normal 3 3 2 7 2" xfId="59678"/>
    <cellStyle name="Normal 3 3 2 7 2 2" xfId="59679"/>
    <cellStyle name="Normal 3 3 2 7 2 2 2" xfId="59680"/>
    <cellStyle name="Normal 3 3 2 7 2 2 2 2" xfId="59681"/>
    <cellStyle name="Normal 3 3 2 7 2 2 3" xfId="59682"/>
    <cellStyle name="Normal 3 3 2 7 2 3" xfId="59683"/>
    <cellStyle name="Normal 3 3 2 7 2 3 2" xfId="59684"/>
    <cellStyle name="Normal 3 3 2 7 2 4" xfId="59685"/>
    <cellStyle name="Normal 3 3 2 7 2 5" xfId="59686"/>
    <cellStyle name="Normal 3 3 2 7 2 6" xfId="59687"/>
    <cellStyle name="Normal 3 3 2 7 2 7" xfId="59688"/>
    <cellStyle name="Normal 3 3 2 7 2 8" xfId="59689"/>
    <cellStyle name="Normal 3 3 2 7 3" xfId="59690"/>
    <cellStyle name="Normal 3 3 2 7 3 2" xfId="59691"/>
    <cellStyle name="Normal 3 3 2 7 3 2 2" xfId="59692"/>
    <cellStyle name="Normal 3 3 2 7 3 2 2 2" xfId="59693"/>
    <cellStyle name="Normal 3 3 2 7 3 2 3" xfId="59694"/>
    <cellStyle name="Normal 3 3 2 7 3 3" xfId="59695"/>
    <cellStyle name="Normal 3 3 2 7 3 3 2" xfId="59696"/>
    <cellStyle name="Normal 3 3 2 7 3 4" xfId="59697"/>
    <cellStyle name="Normal 3 3 2 7 3 5" xfId="59698"/>
    <cellStyle name="Normal 3 3 2 7 3 6" xfId="59699"/>
    <cellStyle name="Normal 3 3 2 7 3 7" xfId="59700"/>
    <cellStyle name="Normal 3 3 2 7 3 8" xfId="59701"/>
    <cellStyle name="Normal 3 3 2 7 4" xfId="59702"/>
    <cellStyle name="Normal 3 3 2 7 4 2" xfId="59703"/>
    <cellStyle name="Normal 3 3 2 7 4 2 2" xfId="59704"/>
    <cellStyle name="Normal 3 3 2 7 4 3" xfId="59705"/>
    <cellStyle name="Normal 3 3 2 7 5" xfId="59706"/>
    <cellStyle name="Normal 3 3 2 7 5 2" xfId="59707"/>
    <cellStyle name="Normal 3 3 2 7 6" xfId="59708"/>
    <cellStyle name="Normal 3 3 2 7 6 2" xfId="59709"/>
    <cellStyle name="Normal 3 3 2 7 7" xfId="59710"/>
    <cellStyle name="Normal 3 3 2 7 8" xfId="59711"/>
    <cellStyle name="Normal 3 3 2 7 9" xfId="59712"/>
    <cellStyle name="Normal 3 3 2 8" xfId="59713"/>
    <cellStyle name="Normal 3 3 2 8 2" xfId="59714"/>
    <cellStyle name="Normal 3 3 2 8 2 2" xfId="59715"/>
    <cellStyle name="Normal 3 3 2 8 2 2 2" xfId="59716"/>
    <cellStyle name="Normal 3 3 2 8 2 3" xfId="59717"/>
    <cellStyle name="Normal 3 3 2 8 3" xfId="59718"/>
    <cellStyle name="Normal 3 3 2 8 3 2" xfId="59719"/>
    <cellStyle name="Normal 3 3 2 8 4" xfId="59720"/>
    <cellStyle name="Normal 3 3 2 8 5" xfId="59721"/>
    <cellStyle name="Normal 3 3 2 8 6" xfId="59722"/>
    <cellStyle name="Normal 3 3 2 8 7" xfId="59723"/>
    <cellStyle name="Normal 3 3 2 8 8" xfId="59724"/>
    <cellStyle name="Normal 3 3 2 9" xfId="59725"/>
    <cellStyle name="Normal 3 3 2 9 2" xfId="59726"/>
    <cellStyle name="Normal 3 3 2 9 2 2" xfId="59727"/>
    <cellStyle name="Normal 3 3 2 9 2 2 2" xfId="59728"/>
    <cellStyle name="Normal 3 3 2 9 2 3" xfId="59729"/>
    <cellStyle name="Normal 3 3 2 9 3" xfId="59730"/>
    <cellStyle name="Normal 3 3 2 9 3 2" xfId="59731"/>
    <cellStyle name="Normal 3 3 2 9 4" xfId="59732"/>
    <cellStyle name="Normal 3 3 2 9 5" xfId="59733"/>
    <cellStyle name="Normal 3 3 2 9 6" xfId="59734"/>
    <cellStyle name="Normal 3 3 2 9 7" xfId="59735"/>
    <cellStyle name="Normal 3 3 2 9 8" xfId="59736"/>
    <cellStyle name="Normal 3 3 20" xfId="59737"/>
    <cellStyle name="Normal 3 3 21" xfId="59738"/>
    <cellStyle name="Normal 3 3 22" xfId="58363"/>
    <cellStyle name="Normal 3 3 3" xfId="59739"/>
    <cellStyle name="Normal 3 3 3 10" xfId="59740"/>
    <cellStyle name="Normal 3 3 3 10 2" xfId="59741"/>
    <cellStyle name="Normal 3 3 3 10 2 2" xfId="59742"/>
    <cellStyle name="Normal 3 3 3 10 2 2 2" xfId="59743"/>
    <cellStyle name="Normal 3 3 3 10 2 3" xfId="59744"/>
    <cellStyle name="Normal 3 3 3 10 3" xfId="59745"/>
    <cellStyle name="Normal 3 3 3 10 3 2" xfId="59746"/>
    <cellStyle name="Normal 3 3 3 10 4" xfId="59747"/>
    <cellStyle name="Normal 3 3 3 10 5" xfId="59748"/>
    <cellStyle name="Normal 3 3 3 11" xfId="59749"/>
    <cellStyle name="Normal 3 3 3 11 2" xfId="59750"/>
    <cellStyle name="Normal 3 3 3 11 2 2" xfId="59751"/>
    <cellStyle name="Normal 3 3 3 11 3" xfId="59752"/>
    <cellStyle name="Normal 3 3 3 11 4" xfId="59753"/>
    <cellStyle name="Normal 3 3 3 12" xfId="59754"/>
    <cellStyle name="Normal 3 3 3 12 2" xfId="59755"/>
    <cellStyle name="Normal 3 3 3 12 2 2" xfId="59756"/>
    <cellStyle name="Normal 3 3 3 12 3" xfId="59757"/>
    <cellStyle name="Normal 3 3 3 13" xfId="59758"/>
    <cellStyle name="Normal 3 3 3 13 2" xfId="59759"/>
    <cellStyle name="Normal 3 3 3 14" xfId="59760"/>
    <cellStyle name="Normal 3 3 3 14 2" xfId="59761"/>
    <cellStyle name="Normal 3 3 3 15" xfId="59762"/>
    <cellStyle name="Normal 3 3 3 16" xfId="59763"/>
    <cellStyle name="Normal 3 3 3 17" xfId="59764"/>
    <cellStyle name="Normal 3 3 3 18" xfId="59765"/>
    <cellStyle name="Normal 3 3 3 19" xfId="59766"/>
    <cellStyle name="Normal 3 3 3 2" xfId="59767"/>
    <cellStyle name="Normal 3 3 3 2 10" xfId="59768"/>
    <cellStyle name="Normal 3 3 3 2 10 2" xfId="59769"/>
    <cellStyle name="Normal 3 3 3 2 10 2 2" xfId="59770"/>
    <cellStyle name="Normal 3 3 3 2 10 3" xfId="59771"/>
    <cellStyle name="Normal 3 3 3 2 11" xfId="59772"/>
    <cellStyle name="Normal 3 3 3 2 11 2" xfId="59773"/>
    <cellStyle name="Normal 3 3 3 2 12" xfId="59774"/>
    <cellStyle name="Normal 3 3 3 2 12 2" xfId="59775"/>
    <cellStyle name="Normal 3 3 3 2 13" xfId="59776"/>
    <cellStyle name="Normal 3 3 3 2 14" xfId="59777"/>
    <cellStyle name="Normal 3 3 3 2 15" xfId="59778"/>
    <cellStyle name="Normal 3 3 3 2 16" xfId="59779"/>
    <cellStyle name="Normal 3 3 3 2 17" xfId="59780"/>
    <cellStyle name="Normal 3 3 3 2 18" xfId="59781"/>
    <cellStyle name="Normal 3 3 3 2 2" xfId="59782"/>
    <cellStyle name="Normal 3 3 3 2 2 10" xfId="59783"/>
    <cellStyle name="Normal 3 3 3 2 2 11" xfId="59784"/>
    <cellStyle name="Normal 3 3 3 2 2 12" xfId="59785"/>
    <cellStyle name="Normal 3 3 3 2 2 13" xfId="59786"/>
    <cellStyle name="Normal 3 3 3 2 2 14" xfId="59787"/>
    <cellStyle name="Normal 3 3 3 2 2 15" xfId="59788"/>
    <cellStyle name="Normal 3 3 3 2 2 2" xfId="59789"/>
    <cellStyle name="Normal 3 3 3 2 2 2 10" xfId="59790"/>
    <cellStyle name="Normal 3 3 3 2 2 2 11" xfId="59791"/>
    <cellStyle name="Normal 3 3 3 2 2 2 12" xfId="59792"/>
    <cellStyle name="Normal 3 3 3 2 2 2 2" xfId="59793"/>
    <cellStyle name="Normal 3 3 3 2 2 2 2 2" xfId="59794"/>
    <cellStyle name="Normal 3 3 3 2 2 2 2 2 2" xfId="59795"/>
    <cellStyle name="Normal 3 3 3 2 2 2 2 2 2 2" xfId="59796"/>
    <cellStyle name="Normal 3 3 3 2 2 2 2 2 3" xfId="59797"/>
    <cellStyle name="Normal 3 3 3 2 2 2 2 3" xfId="59798"/>
    <cellStyle name="Normal 3 3 3 2 2 2 2 3 2" xfId="59799"/>
    <cellStyle name="Normal 3 3 3 2 2 2 2 4" xfId="59800"/>
    <cellStyle name="Normal 3 3 3 2 2 2 2 5" xfId="59801"/>
    <cellStyle name="Normal 3 3 3 2 2 2 2 6" xfId="59802"/>
    <cellStyle name="Normal 3 3 3 2 2 2 2 7" xfId="59803"/>
    <cellStyle name="Normal 3 3 3 2 2 2 2 8" xfId="59804"/>
    <cellStyle name="Normal 3 3 3 2 2 2 3" xfId="59805"/>
    <cellStyle name="Normal 3 3 3 2 2 2 3 2" xfId="59806"/>
    <cellStyle name="Normal 3 3 3 2 2 2 3 2 2" xfId="59807"/>
    <cellStyle name="Normal 3 3 3 2 2 2 3 2 2 2" xfId="59808"/>
    <cellStyle name="Normal 3 3 3 2 2 2 3 2 3" xfId="59809"/>
    <cellStyle name="Normal 3 3 3 2 2 2 3 3" xfId="59810"/>
    <cellStyle name="Normal 3 3 3 2 2 2 3 3 2" xfId="59811"/>
    <cellStyle name="Normal 3 3 3 2 2 2 3 4" xfId="59812"/>
    <cellStyle name="Normal 3 3 3 2 2 2 3 5" xfId="59813"/>
    <cellStyle name="Normal 3 3 3 2 2 2 3 6" xfId="59814"/>
    <cellStyle name="Normal 3 3 3 2 2 2 3 7" xfId="59815"/>
    <cellStyle name="Normal 3 3 3 2 2 2 3 8" xfId="59816"/>
    <cellStyle name="Normal 3 3 3 2 2 2 4" xfId="59817"/>
    <cellStyle name="Normal 3 3 3 2 2 2 4 2" xfId="59818"/>
    <cellStyle name="Normal 3 3 3 2 2 2 4 2 2" xfId="59819"/>
    <cellStyle name="Normal 3 3 3 2 2 2 4 3" xfId="59820"/>
    <cellStyle name="Normal 3 3 3 2 2 2 5" xfId="59821"/>
    <cellStyle name="Normal 3 3 3 2 2 2 5 2" xfId="59822"/>
    <cellStyle name="Normal 3 3 3 2 2 2 6" xfId="59823"/>
    <cellStyle name="Normal 3 3 3 2 2 2 6 2" xfId="59824"/>
    <cellStyle name="Normal 3 3 3 2 2 2 7" xfId="59825"/>
    <cellStyle name="Normal 3 3 3 2 2 2 8" xfId="59826"/>
    <cellStyle name="Normal 3 3 3 2 2 2 9" xfId="59827"/>
    <cellStyle name="Normal 3 3 3 2 2 3" xfId="59828"/>
    <cellStyle name="Normal 3 3 3 2 2 3 10" xfId="59829"/>
    <cellStyle name="Normal 3 3 3 2 2 3 11" xfId="59830"/>
    <cellStyle name="Normal 3 3 3 2 2 3 12" xfId="59831"/>
    <cellStyle name="Normal 3 3 3 2 2 3 2" xfId="59832"/>
    <cellStyle name="Normal 3 3 3 2 2 3 2 2" xfId="59833"/>
    <cellStyle name="Normal 3 3 3 2 2 3 2 2 2" xfId="59834"/>
    <cellStyle name="Normal 3 3 3 2 2 3 2 2 2 2" xfId="59835"/>
    <cellStyle name="Normal 3 3 3 2 2 3 2 2 3" xfId="59836"/>
    <cellStyle name="Normal 3 3 3 2 2 3 2 3" xfId="59837"/>
    <cellStyle name="Normal 3 3 3 2 2 3 2 3 2" xfId="59838"/>
    <cellStyle name="Normal 3 3 3 2 2 3 2 4" xfId="59839"/>
    <cellStyle name="Normal 3 3 3 2 2 3 2 5" xfId="59840"/>
    <cellStyle name="Normal 3 3 3 2 2 3 2 6" xfId="59841"/>
    <cellStyle name="Normal 3 3 3 2 2 3 2 7" xfId="59842"/>
    <cellStyle name="Normal 3 3 3 2 2 3 2 8" xfId="59843"/>
    <cellStyle name="Normal 3 3 3 2 2 3 3" xfId="59844"/>
    <cellStyle name="Normal 3 3 3 2 2 3 3 2" xfId="59845"/>
    <cellStyle name="Normal 3 3 3 2 2 3 3 2 2" xfId="59846"/>
    <cellStyle name="Normal 3 3 3 2 2 3 3 2 2 2" xfId="59847"/>
    <cellStyle name="Normal 3 3 3 2 2 3 3 2 3" xfId="59848"/>
    <cellStyle name="Normal 3 3 3 2 2 3 3 3" xfId="59849"/>
    <cellStyle name="Normal 3 3 3 2 2 3 3 3 2" xfId="59850"/>
    <cellStyle name="Normal 3 3 3 2 2 3 3 4" xfId="59851"/>
    <cellStyle name="Normal 3 3 3 2 2 3 3 5" xfId="59852"/>
    <cellStyle name="Normal 3 3 3 2 2 3 3 6" xfId="59853"/>
    <cellStyle name="Normal 3 3 3 2 2 3 3 7" xfId="59854"/>
    <cellStyle name="Normal 3 3 3 2 2 3 3 8" xfId="59855"/>
    <cellStyle name="Normal 3 3 3 2 2 3 4" xfId="59856"/>
    <cellStyle name="Normal 3 3 3 2 2 3 4 2" xfId="59857"/>
    <cellStyle name="Normal 3 3 3 2 2 3 4 2 2" xfId="59858"/>
    <cellStyle name="Normal 3 3 3 2 2 3 4 3" xfId="59859"/>
    <cellStyle name="Normal 3 3 3 2 2 3 5" xfId="59860"/>
    <cellStyle name="Normal 3 3 3 2 2 3 5 2" xfId="59861"/>
    <cellStyle name="Normal 3 3 3 2 2 3 6" xfId="59862"/>
    <cellStyle name="Normal 3 3 3 2 2 3 6 2" xfId="59863"/>
    <cellStyle name="Normal 3 3 3 2 2 3 7" xfId="59864"/>
    <cellStyle name="Normal 3 3 3 2 2 3 8" xfId="59865"/>
    <cellStyle name="Normal 3 3 3 2 2 3 9" xfId="59866"/>
    <cellStyle name="Normal 3 3 3 2 2 4" xfId="59867"/>
    <cellStyle name="Normal 3 3 3 2 2 4 10" xfId="59868"/>
    <cellStyle name="Normal 3 3 3 2 2 4 11" xfId="59869"/>
    <cellStyle name="Normal 3 3 3 2 2 4 12" xfId="59870"/>
    <cellStyle name="Normal 3 3 3 2 2 4 2" xfId="59871"/>
    <cellStyle name="Normal 3 3 3 2 2 4 2 2" xfId="59872"/>
    <cellStyle name="Normal 3 3 3 2 2 4 2 2 2" xfId="59873"/>
    <cellStyle name="Normal 3 3 3 2 2 4 2 2 2 2" xfId="59874"/>
    <cellStyle name="Normal 3 3 3 2 2 4 2 2 3" xfId="59875"/>
    <cellStyle name="Normal 3 3 3 2 2 4 2 3" xfId="59876"/>
    <cellStyle name="Normal 3 3 3 2 2 4 2 3 2" xfId="59877"/>
    <cellStyle name="Normal 3 3 3 2 2 4 2 4" xfId="59878"/>
    <cellStyle name="Normal 3 3 3 2 2 4 2 5" xfId="59879"/>
    <cellStyle name="Normal 3 3 3 2 2 4 2 6" xfId="59880"/>
    <cellStyle name="Normal 3 3 3 2 2 4 2 7" xfId="59881"/>
    <cellStyle name="Normal 3 3 3 2 2 4 2 8" xfId="59882"/>
    <cellStyle name="Normal 3 3 3 2 2 4 3" xfId="59883"/>
    <cellStyle name="Normal 3 3 3 2 2 4 3 2" xfId="59884"/>
    <cellStyle name="Normal 3 3 3 2 2 4 3 2 2" xfId="59885"/>
    <cellStyle name="Normal 3 3 3 2 2 4 3 2 2 2" xfId="59886"/>
    <cellStyle name="Normal 3 3 3 2 2 4 3 2 3" xfId="59887"/>
    <cellStyle name="Normal 3 3 3 2 2 4 3 3" xfId="59888"/>
    <cellStyle name="Normal 3 3 3 2 2 4 3 3 2" xfId="59889"/>
    <cellStyle name="Normal 3 3 3 2 2 4 3 4" xfId="59890"/>
    <cellStyle name="Normal 3 3 3 2 2 4 3 5" xfId="59891"/>
    <cellStyle name="Normal 3 3 3 2 2 4 3 6" xfId="59892"/>
    <cellStyle name="Normal 3 3 3 2 2 4 3 7" xfId="59893"/>
    <cellStyle name="Normal 3 3 3 2 2 4 3 8" xfId="59894"/>
    <cellStyle name="Normal 3 3 3 2 2 4 4" xfId="59895"/>
    <cellStyle name="Normal 3 3 3 2 2 4 4 2" xfId="59896"/>
    <cellStyle name="Normal 3 3 3 2 2 4 4 2 2" xfId="59897"/>
    <cellStyle name="Normal 3 3 3 2 2 4 4 3" xfId="59898"/>
    <cellStyle name="Normal 3 3 3 2 2 4 5" xfId="59899"/>
    <cellStyle name="Normal 3 3 3 2 2 4 5 2" xfId="59900"/>
    <cellStyle name="Normal 3 3 3 2 2 4 6" xfId="59901"/>
    <cellStyle name="Normal 3 3 3 2 2 4 6 2" xfId="59902"/>
    <cellStyle name="Normal 3 3 3 2 2 4 7" xfId="59903"/>
    <cellStyle name="Normal 3 3 3 2 2 4 8" xfId="59904"/>
    <cellStyle name="Normal 3 3 3 2 2 4 9" xfId="59905"/>
    <cellStyle name="Normal 3 3 3 2 2 5" xfId="59906"/>
    <cellStyle name="Normal 3 3 3 2 2 5 2" xfId="59907"/>
    <cellStyle name="Normal 3 3 3 2 2 5 2 2" xfId="59908"/>
    <cellStyle name="Normal 3 3 3 2 2 5 2 2 2" xfId="59909"/>
    <cellStyle name="Normal 3 3 3 2 2 5 2 3" xfId="59910"/>
    <cellStyle name="Normal 3 3 3 2 2 5 3" xfId="59911"/>
    <cellStyle name="Normal 3 3 3 2 2 5 3 2" xfId="59912"/>
    <cellStyle name="Normal 3 3 3 2 2 5 4" xfId="59913"/>
    <cellStyle name="Normal 3 3 3 2 2 5 5" xfId="59914"/>
    <cellStyle name="Normal 3 3 3 2 2 5 6" xfId="59915"/>
    <cellStyle name="Normal 3 3 3 2 2 5 7" xfId="59916"/>
    <cellStyle name="Normal 3 3 3 2 2 5 8" xfId="59917"/>
    <cellStyle name="Normal 3 3 3 2 2 6" xfId="59918"/>
    <cellStyle name="Normal 3 3 3 2 2 6 2" xfId="59919"/>
    <cellStyle name="Normal 3 3 3 2 2 6 2 2" xfId="59920"/>
    <cellStyle name="Normal 3 3 3 2 2 6 2 2 2" xfId="59921"/>
    <cellStyle name="Normal 3 3 3 2 2 6 2 3" xfId="59922"/>
    <cellStyle name="Normal 3 3 3 2 2 6 3" xfId="59923"/>
    <cellStyle name="Normal 3 3 3 2 2 6 3 2" xfId="59924"/>
    <cellStyle name="Normal 3 3 3 2 2 6 4" xfId="59925"/>
    <cellStyle name="Normal 3 3 3 2 2 6 5" xfId="59926"/>
    <cellStyle name="Normal 3 3 3 2 2 6 6" xfId="59927"/>
    <cellStyle name="Normal 3 3 3 2 2 6 7" xfId="59928"/>
    <cellStyle name="Normal 3 3 3 2 2 6 8" xfId="59929"/>
    <cellStyle name="Normal 3 3 3 2 2 7" xfId="59930"/>
    <cellStyle name="Normal 3 3 3 2 2 7 2" xfId="59931"/>
    <cellStyle name="Normal 3 3 3 2 2 7 2 2" xfId="59932"/>
    <cellStyle name="Normal 3 3 3 2 2 7 3" xfId="59933"/>
    <cellStyle name="Normal 3 3 3 2 2 8" xfId="59934"/>
    <cellStyle name="Normal 3 3 3 2 2 8 2" xfId="59935"/>
    <cellStyle name="Normal 3 3 3 2 2 9" xfId="59936"/>
    <cellStyle name="Normal 3 3 3 2 2 9 2" xfId="59937"/>
    <cellStyle name="Normal 3 3 3 2 3" xfId="59938"/>
    <cellStyle name="Normal 3 3 3 2 3 10" xfId="59939"/>
    <cellStyle name="Normal 3 3 3 2 3 11" xfId="59940"/>
    <cellStyle name="Normal 3 3 3 2 3 12" xfId="59941"/>
    <cellStyle name="Normal 3 3 3 2 3 2" xfId="59942"/>
    <cellStyle name="Normal 3 3 3 2 3 2 2" xfId="59943"/>
    <cellStyle name="Normal 3 3 3 2 3 2 2 2" xfId="59944"/>
    <cellStyle name="Normal 3 3 3 2 3 2 2 2 2" xfId="59945"/>
    <cellStyle name="Normal 3 3 3 2 3 2 2 3" xfId="59946"/>
    <cellStyle name="Normal 3 3 3 2 3 2 3" xfId="59947"/>
    <cellStyle name="Normal 3 3 3 2 3 2 3 2" xfId="59948"/>
    <cellStyle name="Normal 3 3 3 2 3 2 4" xfId="59949"/>
    <cellStyle name="Normal 3 3 3 2 3 2 5" xfId="59950"/>
    <cellStyle name="Normal 3 3 3 2 3 2 6" xfId="59951"/>
    <cellStyle name="Normal 3 3 3 2 3 2 7" xfId="59952"/>
    <cellStyle name="Normal 3 3 3 2 3 2 8" xfId="59953"/>
    <cellStyle name="Normal 3 3 3 2 3 3" xfId="59954"/>
    <cellStyle name="Normal 3 3 3 2 3 3 2" xfId="59955"/>
    <cellStyle name="Normal 3 3 3 2 3 3 2 2" xfId="59956"/>
    <cellStyle name="Normal 3 3 3 2 3 3 2 2 2" xfId="59957"/>
    <cellStyle name="Normal 3 3 3 2 3 3 2 3" xfId="59958"/>
    <cellStyle name="Normal 3 3 3 2 3 3 3" xfId="59959"/>
    <cellStyle name="Normal 3 3 3 2 3 3 3 2" xfId="59960"/>
    <cellStyle name="Normal 3 3 3 2 3 3 4" xfId="59961"/>
    <cellStyle name="Normal 3 3 3 2 3 3 5" xfId="59962"/>
    <cellStyle name="Normal 3 3 3 2 3 3 6" xfId="59963"/>
    <cellStyle name="Normal 3 3 3 2 3 3 7" xfId="59964"/>
    <cellStyle name="Normal 3 3 3 2 3 3 8" xfId="59965"/>
    <cellStyle name="Normal 3 3 3 2 3 4" xfId="59966"/>
    <cellStyle name="Normal 3 3 3 2 3 4 2" xfId="59967"/>
    <cellStyle name="Normal 3 3 3 2 3 4 2 2" xfId="59968"/>
    <cellStyle name="Normal 3 3 3 2 3 4 3" xfId="59969"/>
    <cellStyle name="Normal 3 3 3 2 3 5" xfId="59970"/>
    <cellStyle name="Normal 3 3 3 2 3 5 2" xfId="59971"/>
    <cellStyle name="Normal 3 3 3 2 3 6" xfId="59972"/>
    <cellStyle name="Normal 3 3 3 2 3 6 2" xfId="59973"/>
    <cellStyle name="Normal 3 3 3 2 3 7" xfId="59974"/>
    <cellStyle name="Normal 3 3 3 2 3 8" xfId="59975"/>
    <cellStyle name="Normal 3 3 3 2 3 9" xfId="59976"/>
    <cellStyle name="Normal 3 3 3 2 4" xfId="59977"/>
    <cellStyle name="Normal 3 3 3 2 4 10" xfId="59978"/>
    <cellStyle name="Normal 3 3 3 2 4 11" xfId="59979"/>
    <cellStyle name="Normal 3 3 3 2 4 12" xfId="59980"/>
    <cellStyle name="Normal 3 3 3 2 4 2" xfId="59981"/>
    <cellStyle name="Normal 3 3 3 2 4 2 2" xfId="59982"/>
    <cellStyle name="Normal 3 3 3 2 4 2 2 2" xfId="59983"/>
    <cellStyle name="Normal 3 3 3 2 4 2 2 2 2" xfId="59984"/>
    <cellStyle name="Normal 3 3 3 2 4 2 2 3" xfId="59985"/>
    <cellStyle name="Normal 3 3 3 2 4 2 3" xfId="59986"/>
    <cellStyle name="Normal 3 3 3 2 4 2 3 2" xfId="59987"/>
    <cellStyle name="Normal 3 3 3 2 4 2 4" xfId="59988"/>
    <cellStyle name="Normal 3 3 3 2 4 2 5" xfId="59989"/>
    <cellStyle name="Normal 3 3 3 2 4 2 6" xfId="59990"/>
    <cellStyle name="Normal 3 3 3 2 4 2 7" xfId="59991"/>
    <cellStyle name="Normal 3 3 3 2 4 2 8" xfId="59992"/>
    <cellStyle name="Normal 3 3 3 2 4 3" xfId="59993"/>
    <cellStyle name="Normal 3 3 3 2 4 3 2" xfId="59994"/>
    <cellStyle name="Normal 3 3 3 2 4 3 2 2" xfId="59995"/>
    <cellStyle name="Normal 3 3 3 2 4 3 2 2 2" xfId="59996"/>
    <cellStyle name="Normal 3 3 3 2 4 3 2 3" xfId="59997"/>
    <cellStyle name="Normal 3 3 3 2 4 3 3" xfId="59998"/>
    <cellStyle name="Normal 3 3 3 2 4 3 3 2" xfId="59999"/>
    <cellStyle name="Normal 3 3 3 2 4 3 4" xfId="60000"/>
    <cellStyle name="Normal 3 3 3 2 4 3 5" xfId="60001"/>
    <cellStyle name="Normal 3 3 3 2 4 3 6" xfId="60002"/>
    <cellStyle name="Normal 3 3 3 2 4 3 7" xfId="60003"/>
    <cellStyle name="Normal 3 3 3 2 4 3 8" xfId="60004"/>
    <cellStyle name="Normal 3 3 3 2 4 4" xfId="60005"/>
    <cellStyle name="Normal 3 3 3 2 4 4 2" xfId="60006"/>
    <cellStyle name="Normal 3 3 3 2 4 4 2 2" xfId="60007"/>
    <cellStyle name="Normal 3 3 3 2 4 4 3" xfId="60008"/>
    <cellStyle name="Normal 3 3 3 2 4 5" xfId="60009"/>
    <cellStyle name="Normal 3 3 3 2 4 5 2" xfId="60010"/>
    <cellStyle name="Normal 3 3 3 2 4 6" xfId="60011"/>
    <cellStyle name="Normal 3 3 3 2 4 6 2" xfId="60012"/>
    <cellStyle name="Normal 3 3 3 2 4 7" xfId="60013"/>
    <cellStyle name="Normal 3 3 3 2 4 8" xfId="60014"/>
    <cellStyle name="Normal 3 3 3 2 4 9" xfId="60015"/>
    <cellStyle name="Normal 3 3 3 2 5" xfId="60016"/>
    <cellStyle name="Normal 3 3 3 2 5 10" xfId="60017"/>
    <cellStyle name="Normal 3 3 3 2 5 11" xfId="60018"/>
    <cellStyle name="Normal 3 3 3 2 5 12" xfId="60019"/>
    <cellStyle name="Normal 3 3 3 2 5 2" xfId="60020"/>
    <cellStyle name="Normal 3 3 3 2 5 2 2" xfId="60021"/>
    <cellStyle name="Normal 3 3 3 2 5 2 2 2" xfId="60022"/>
    <cellStyle name="Normal 3 3 3 2 5 2 2 2 2" xfId="60023"/>
    <cellStyle name="Normal 3 3 3 2 5 2 2 3" xfId="60024"/>
    <cellStyle name="Normal 3 3 3 2 5 2 3" xfId="60025"/>
    <cellStyle name="Normal 3 3 3 2 5 2 3 2" xfId="60026"/>
    <cellStyle name="Normal 3 3 3 2 5 2 4" xfId="60027"/>
    <cellStyle name="Normal 3 3 3 2 5 2 5" xfId="60028"/>
    <cellStyle name="Normal 3 3 3 2 5 2 6" xfId="60029"/>
    <cellStyle name="Normal 3 3 3 2 5 2 7" xfId="60030"/>
    <cellStyle name="Normal 3 3 3 2 5 2 8" xfId="60031"/>
    <cellStyle name="Normal 3 3 3 2 5 3" xfId="60032"/>
    <cellStyle name="Normal 3 3 3 2 5 3 2" xfId="60033"/>
    <cellStyle name="Normal 3 3 3 2 5 3 2 2" xfId="60034"/>
    <cellStyle name="Normal 3 3 3 2 5 3 2 2 2" xfId="60035"/>
    <cellStyle name="Normal 3 3 3 2 5 3 2 3" xfId="60036"/>
    <cellStyle name="Normal 3 3 3 2 5 3 3" xfId="60037"/>
    <cellStyle name="Normal 3 3 3 2 5 3 3 2" xfId="60038"/>
    <cellStyle name="Normal 3 3 3 2 5 3 4" xfId="60039"/>
    <cellStyle name="Normal 3 3 3 2 5 3 5" xfId="60040"/>
    <cellStyle name="Normal 3 3 3 2 5 3 6" xfId="60041"/>
    <cellStyle name="Normal 3 3 3 2 5 3 7" xfId="60042"/>
    <cellStyle name="Normal 3 3 3 2 5 3 8" xfId="60043"/>
    <cellStyle name="Normal 3 3 3 2 5 4" xfId="60044"/>
    <cellStyle name="Normal 3 3 3 2 5 4 2" xfId="60045"/>
    <cellStyle name="Normal 3 3 3 2 5 4 2 2" xfId="60046"/>
    <cellStyle name="Normal 3 3 3 2 5 4 3" xfId="60047"/>
    <cellStyle name="Normal 3 3 3 2 5 5" xfId="60048"/>
    <cellStyle name="Normal 3 3 3 2 5 5 2" xfId="60049"/>
    <cellStyle name="Normal 3 3 3 2 5 6" xfId="60050"/>
    <cellStyle name="Normal 3 3 3 2 5 6 2" xfId="60051"/>
    <cellStyle name="Normal 3 3 3 2 5 7" xfId="60052"/>
    <cellStyle name="Normal 3 3 3 2 5 8" xfId="60053"/>
    <cellStyle name="Normal 3 3 3 2 5 9" xfId="60054"/>
    <cellStyle name="Normal 3 3 3 2 6" xfId="60055"/>
    <cellStyle name="Normal 3 3 3 2 6 2" xfId="60056"/>
    <cellStyle name="Normal 3 3 3 2 6 2 2" xfId="60057"/>
    <cellStyle name="Normal 3 3 3 2 6 2 2 2" xfId="60058"/>
    <cellStyle name="Normal 3 3 3 2 6 2 3" xfId="60059"/>
    <cellStyle name="Normal 3 3 3 2 6 3" xfId="60060"/>
    <cellStyle name="Normal 3 3 3 2 6 3 2" xfId="60061"/>
    <cellStyle name="Normal 3 3 3 2 6 4" xfId="60062"/>
    <cellStyle name="Normal 3 3 3 2 6 5" xfId="60063"/>
    <cellStyle name="Normal 3 3 3 2 6 6" xfId="60064"/>
    <cellStyle name="Normal 3 3 3 2 6 7" xfId="60065"/>
    <cellStyle name="Normal 3 3 3 2 6 8" xfId="60066"/>
    <cellStyle name="Normal 3 3 3 2 7" xfId="60067"/>
    <cellStyle name="Normal 3 3 3 2 7 2" xfId="60068"/>
    <cellStyle name="Normal 3 3 3 2 7 2 2" xfId="60069"/>
    <cellStyle name="Normal 3 3 3 2 7 2 2 2" xfId="60070"/>
    <cellStyle name="Normal 3 3 3 2 7 2 3" xfId="60071"/>
    <cellStyle name="Normal 3 3 3 2 7 3" xfId="60072"/>
    <cellStyle name="Normal 3 3 3 2 7 3 2" xfId="60073"/>
    <cellStyle name="Normal 3 3 3 2 7 4" xfId="60074"/>
    <cellStyle name="Normal 3 3 3 2 7 5" xfId="60075"/>
    <cellStyle name="Normal 3 3 3 2 7 6" xfId="60076"/>
    <cellStyle name="Normal 3 3 3 2 7 7" xfId="60077"/>
    <cellStyle name="Normal 3 3 3 2 7 8" xfId="60078"/>
    <cellStyle name="Normal 3 3 3 2 8" xfId="60079"/>
    <cellStyle name="Normal 3 3 3 2 8 2" xfId="60080"/>
    <cellStyle name="Normal 3 3 3 2 8 2 2" xfId="60081"/>
    <cellStyle name="Normal 3 3 3 2 8 2 2 2" xfId="60082"/>
    <cellStyle name="Normal 3 3 3 2 8 2 3" xfId="60083"/>
    <cellStyle name="Normal 3 3 3 2 8 3" xfId="60084"/>
    <cellStyle name="Normal 3 3 3 2 8 3 2" xfId="60085"/>
    <cellStyle name="Normal 3 3 3 2 8 4" xfId="60086"/>
    <cellStyle name="Normal 3 3 3 2 8 5" xfId="60087"/>
    <cellStyle name="Normal 3 3 3 2 9" xfId="60088"/>
    <cellStyle name="Normal 3 3 3 2 9 2" xfId="60089"/>
    <cellStyle name="Normal 3 3 3 2 9 2 2" xfId="60090"/>
    <cellStyle name="Normal 3 3 3 2 9 2 2 2" xfId="60091"/>
    <cellStyle name="Normal 3 3 3 2 9 2 3" xfId="60092"/>
    <cellStyle name="Normal 3 3 3 2 9 3" xfId="60093"/>
    <cellStyle name="Normal 3 3 3 2 9 3 2" xfId="60094"/>
    <cellStyle name="Normal 3 3 3 2 9 4" xfId="60095"/>
    <cellStyle name="Normal 3 3 3 2 9 5" xfId="60096"/>
    <cellStyle name="Normal 3 3 3 20" xfId="60097"/>
    <cellStyle name="Normal 3 3 3 3" xfId="60098"/>
    <cellStyle name="Normal 3 3 3 3 10" xfId="60099"/>
    <cellStyle name="Normal 3 3 3 3 11" xfId="60100"/>
    <cellStyle name="Normal 3 3 3 3 12" xfId="60101"/>
    <cellStyle name="Normal 3 3 3 3 13" xfId="60102"/>
    <cellStyle name="Normal 3 3 3 3 14" xfId="60103"/>
    <cellStyle name="Normal 3 3 3 3 15" xfId="60104"/>
    <cellStyle name="Normal 3 3 3 3 2" xfId="60105"/>
    <cellStyle name="Normal 3 3 3 3 2 10" xfId="60106"/>
    <cellStyle name="Normal 3 3 3 3 2 11" xfId="60107"/>
    <cellStyle name="Normal 3 3 3 3 2 12" xfId="60108"/>
    <cellStyle name="Normal 3 3 3 3 2 2" xfId="60109"/>
    <cellStyle name="Normal 3 3 3 3 2 2 2" xfId="60110"/>
    <cellStyle name="Normal 3 3 3 3 2 2 2 2" xfId="60111"/>
    <cellStyle name="Normal 3 3 3 3 2 2 2 2 2" xfId="60112"/>
    <cellStyle name="Normal 3 3 3 3 2 2 2 3" xfId="60113"/>
    <cellStyle name="Normal 3 3 3 3 2 2 3" xfId="60114"/>
    <cellStyle name="Normal 3 3 3 3 2 2 3 2" xfId="60115"/>
    <cellStyle name="Normal 3 3 3 3 2 2 4" xfId="60116"/>
    <cellStyle name="Normal 3 3 3 3 2 2 5" xfId="60117"/>
    <cellStyle name="Normal 3 3 3 3 2 2 6" xfId="60118"/>
    <cellStyle name="Normal 3 3 3 3 2 2 7" xfId="60119"/>
    <cellStyle name="Normal 3 3 3 3 2 2 8" xfId="60120"/>
    <cellStyle name="Normal 3 3 3 3 2 3" xfId="60121"/>
    <cellStyle name="Normal 3 3 3 3 2 3 2" xfId="60122"/>
    <cellStyle name="Normal 3 3 3 3 2 3 2 2" xfId="60123"/>
    <cellStyle name="Normal 3 3 3 3 2 3 2 2 2" xfId="60124"/>
    <cellStyle name="Normal 3 3 3 3 2 3 2 3" xfId="60125"/>
    <cellStyle name="Normal 3 3 3 3 2 3 3" xfId="60126"/>
    <cellStyle name="Normal 3 3 3 3 2 3 3 2" xfId="60127"/>
    <cellStyle name="Normal 3 3 3 3 2 3 4" xfId="60128"/>
    <cellStyle name="Normal 3 3 3 3 2 3 5" xfId="60129"/>
    <cellStyle name="Normal 3 3 3 3 2 3 6" xfId="60130"/>
    <cellStyle name="Normal 3 3 3 3 2 3 7" xfId="60131"/>
    <cellStyle name="Normal 3 3 3 3 2 3 8" xfId="60132"/>
    <cellStyle name="Normal 3 3 3 3 2 4" xfId="60133"/>
    <cellStyle name="Normal 3 3 3 3 2 4 2" xfId="60134"/>
    <cellStyle name="Normal 3 3 3 3 2 4 2 2" xfId="60135"/>
    <cellStyle name="Normal 3 3 3 3 2 4 3" xfId="60136"/>
    <cellStyle name="Normal 3 3 3 3 2 5" xfId="60137"/>
    <cellStyle name="Normal 3 3 3 3 2 5 2" xfId="60138"/>
    <cellStyle name="Normal 3 3 3 3 2 6" xfId="60139"/>
    <cellStyle name="Normal 3 3 3 3 2 6 2" xfId="60140"/>
    <cellStyle name="Normal 3 3 3 3 2 7" xfId="60141"/>
    <cellStyle name="Normal 3 3 3 3 2 8" xfId="60142"/>
    <cellStyle name="Normal 3 3 3 3 2 9" xfId="60143"/>
    <cellStyle name="Normal 3 3 3 3 3" xfId="60144"/>
    <cellStyle name="Normal 3 3 3 3 3 10" xfId="60145"/>
    <cellStyle name="Normal 3 3 3 3 3 11" xfId="60146"/>
    <cellStyle name="Normal 3 3 3 3 3 12" xfId="60147"/>
    <cellStyle name="Normal 3 3 3 3 3 2" xfId="60148"/>
    <cellStyle name="Normal 3 3 3 3 3 2 2" xfId="60149"/>
    <cellStyle name="Normal 3 3 3 3 3 2 2 2" xfId="60150"/>
    <cellStyle name="Normal 3 3 3 3 3 2 2 2 2" xfId="60151"/>
    <cellStyle name="Normal 3 3 3 3 3 2 2 3" xfId="60152"/>
    <cellStyle name="Normal 3 3 3 3 3 2 3" xfId="60153"/>
    <cellStyle name="Normal 3 3 3 3 3 2 3 2" xfId="60154"/>
    <cellStyle name="Normal 3 3 3 3 3 2 4" xfId="60155"/>
    <cellStyle name="Normal 3 3 3 3 3 2 5" xfId="60156"/>
    <cellStyle name="Normal 3 3 3 3 3 2 6" xfId="60157"/>
    <cellStyle name="Normal 3 3 3 3 3 2 7" xfId="60158"/>
    <cellStyle name="Normal 3 3 3 3 3 2 8" xfId="60159"/>
    <cellStyle name="Normal 3 3 3 3 3 3" xfId="60160"/>
    <cellStyle name="Normal 3 3 3 3 3 3 2" xfId="60161"/>
    <cellStyle name="Normal 3 3 3 3 3 3 2 2" xfId="60162"/>
    <cellStyle name="Normal 3 3 3 3 3 3 2 2 2" xfId="60163"/>
    <cellStyle name="Normal 3 3 3 3 3 3 2 3" xfId="60164"/>
    <cellStyle name="Normal 3 3 3 3 3 3 3" xfId="60165"/>
    <cellStyle name="Normal 3 3 3 3 3 3 3 2" xfId="60166"/>
    <cellStyle name="Normal 3 3 3 3 3 3 4" xfId="60167"/>
    <cellStyle name="Normal 3 3 3 3 3 3 5" xfId="60168"/>
    <cellStyle name="Normal 3 3 3 3 3 3 6" xfId="60169"/>
    <cellStyle name="Normal 3 3 3 3 3 3 7" xfId="60170"/>
    <cellStyle name="Normal 3 3 3 3 3 3 8" xfId="60171"/>
    <cellStyle name="Normal 3 3 3 3 3 4" xfId="60172"/>
    <cellStyle name="Normal 3 3 3 3 3 4 2" xfId="60173"/>
    <cellStyle name="Normal 3 3 3 3 3 4 2 2" xfId="60174"/>
    <cellStyle name="Normal 3 3 3 3 3 4 3" xfId="60175"/>
    <cellStyle name="Normal 3 3 3 3 3 5" xfId="60176"/>
    <cellStyle name="Normal 3 3 3 3 3 5 2" xfId="60177"/>
    <cellStyle name="Normal 3 3 3 3 3 6" xfId="60178"/>
    <cellStyle name="Normal 3 3 3 3 3 6 2" xfId="60179"/>
    <cellStyle name="Normal 3 3 3 3 3 7" xfId="60180"/>
    <cellStyle name="Normal 3 3 3 3 3 8" xfId="60181"/>
    <cellStyle name="Normal 3 3 3 3 3 9" xfId="60182"/>
    <cellStyle name="Normal 3 3 3 3 4" xfId="60183"/>
    <cellStyle name="Normal 3 3 3 3 4 10" xfId="60184"/>
    <cellStyle name="Normal 3 3 3 3 4 11" xfId="60185"/>
    <cellStyle name="Normal 3 3 3 3 4 12" xfId="60186"/>
    <cellStyle name="Normal 3 3 3 3 4 2" xfId="60187"/>
    <cellStyle name="Normal 3 3 3 3 4 2 2" xfId="60188"/>
    <cellStyle name="Normal 3 3 3 3 4 2 2 2" xfId="60189"/>
    <cellStyle name="Normal 3 3 3 3 4 2 2 2 2" xfId="60190"/>
    <cellStyle name="Normal 3 3 3 3 4 2 2 3" xfId="60191"/>
    <cellStyle name="Normal 3 3 3 3 4 2 3" xfId="60192"/>
    <cellStyle name="Normal 3 3 3 3 4 2 3 2" xfId="60193"/>
    <cellStyle name="Normal 3 3 3 3 4 2 4" xfId="60194"/>
    <cellStyle name="Normal 3 3 3 3 4 2 5" xfId="60195"/>
    <cellStyle name="Normal 3 3 3 3 4 2 6" xfId="60196"/>
    <cellStyle name="Normal 3 3 3 3 4 2 7" xfId="60197"/>
    <cellStyle name="Normal 3 3 3 3 4 2 8" xfId="60198"/>
    <cellStyle name="Normal 3 3 3 3 4 3" xfId="60199"/>
    <cellStyle name="Normal 3 3 3 3 4 3 2" xfId="60200"/>
    <cellStyle name="Normal 3 3 3 3 4 3 2 2" xfId="60201"/>
    <cellStyle name="Normal 3 3 3 3 4 3 2 2 2" xfId="60202"/>
    <cellStyle name="Normal 3 3 3 3 4 3 2 3" xfId="60203"/>
    <cellStyle name="Normal 3 3 3 3 4 3 3" xfId="60204"/>
    <cellStyle name="Normal 3 3 3 3 4 3 3 2" xfId="60205"/>
    <cellStyle name="Normal 3 3 3 3 4 3 4" xfId="60206"/>
    <cellStyle name="Normal 3 3 3 3 4 3 5" xfId="60207"/>
    <cellStyle name="Normal 3 3 3 3 4 3 6" xfId="60208"/>
    <cellStyle name="Normal 3 3 3 3 4 3 7" xfId="60209"/>
    <cellStyle name="Normal 3 3 3 3 4 3 8" xfId="60210"/>
    <cellStyle name="Normal 3 3 3 3 4 4" xfId="60211"/>
    <cellStyle name="Normal 3 3 3 3 4 4 2" xfId="60212"/>
    <cellStyle name="Normal 3 3 3 3 4 4 2 2" xfId="60213"/>
    <cellStyle name="Normal 3 3 3 3 4 4 3" xfId="60214"/>
    <cellStyle name="Normal 3 3 3 3 4 5" xfId="60215"/>
    <cellStyle name="Normal 3 3 3 3 4 5 2" xfId="60216"/>
    <cellStyle name="Normal 3 3 3 3 4 6" xfId="60217"/>
    <cellStyle name="Normal 3 3 3 3 4 6 2" xfId="60218"/>
    <cellStyle name="Normal 3 3 3 3 4 7" xfId="60219"/>
    <cellStyle name="Normal 3 3 3 3 4 8" xfId="60220"/>
    <cellStyle name="Normal 3 3 3 3 4 9" xfId="60221"/>
    <cellStyle name="Normal 3 3 3 3 5" xfId="60222"/>
    <cellStyle name="Normal 3 3 3 3 5 2" xfId="60223"/>
    <cellStyle name="Normal 3 3 3 3 5 2 2" xfId="60224"/>
    <cellStyle name="Normal 3 3 3 3 5 2 2 2" xfId="60225"/>
    <cellStyle name="Normal 3 3 3 3 5 2 3" xfId="60226"/>
    <cellStyle name="Normal 3 3 3 3 5 3" xfId="60227"/>
    <cellStyle name="Normal 3 3 3 3 5 3 2" xfId="60228"/>
    <cellStyle name="Normal 3 3 3 3 5 4" xfId="60229"/>
    <cellStyle name="Normal 3 3 3 3 5 5" xfId="60230"/>
    <cellStyle name="Normal 3 3 3 3 5 6" xfId="60231"/>
    <cellStyle name="Normal 3 3 3 3 5 7" xfId="60232"/>
    <cellStyle name="Normal 3 3 3 3 5 8" xfId="60233"/>
    <cellStyle name="Normal 3 3 3 3 6" xfId="60234"/>
    <cellStyle name="Normal 3 3 3 3 6 2" xfId="60235"/>
    <cellStyle name="Normal 3 3 3 3 6 2 2" xfId="60236"/>
    <cellStyle name="Normal 3 3 3 3 6 2 2 2" xfId="60237"/>
    <cellStyle name="Normal 3 3 3 3 6 2 3" xfId="60238"/>
    <cellStyle name="Normal 3 3 3 3 6 3" xfId="60239"/>
    <cellStyle name="Normal 3 3 3 3 6 3 2" xfId="60240"/>
    <cellStyle name="Normal 3 3 3 3 6 4" xfId="60241"/>
    <cellStyle name="Normal 3 3 3 3 6 5" xfId="60242"/>
    <cellStyle name="Normal 3 3 3 3 6 6" xfId="60243"/>
    <cellStyle name="Normal 3 3 3 3 6 7" xfId="60244"/>
    <cellStyle name="Normal 3 3 3 3 6 8" xfId="60245"/>
    <cellStyle name="Normal 3 3 3 3 7" xfId="60246"/>
    <cellStyle name="Normal 3 3 3 3 7 2" xfId="60247"/>
    <cellStyle name="Normal 3 3 3 3 7 2 2" xfId="60248"/>
    <cellStyle name="Normal 3 3 3 3 7 3" xfId="60249"/>
    <cellStyle name="Normal 3 3 3 3 8" xfId="60250"/>
    <cellStyle name="Normal 3 3 3 3 8 2" xfId="60251"/>
    <cellStyle name="Normal 3 3 3 3 9" xfId="60252"/>
    <cellStyle name="Normal 3 3 3 3 9 2" xfId="60253"/>
    <cellStyle name="Normal 3 3 3 4" xfId="60254"/>
    <cellStyle name="Normal 3 3 3 4 10" xfId="60255"/>
    <cellStyle name="Normal 3 3 3 4 11" xfId="60256"/>
    <cellStyle name="Normal 3 3 3 4 12" xfId="60257"/>
    <cellStyle name="Normal 3 3 3 4 2" xfId="60258"/>
    <cellStyle name="Normal 3 3 3 4 2 2" xfId="60259"/>
    <cellStyle name="Normal 3 3 3 4 2 2 2" xfId="60260"/>
    <cellStyle name="Normal 3 3 3 4 2 2 2 2" xfId="60261"/>
    <cellStyle name="Normal 3 3 3 4 2 2 3" xfId="60262"/>
    <cellStyle name="Normal 3 3 3 4 2 3" xfId="60263"/>
    <cellStyle name="Normal 3 3 3 4 2 3 2" xfId="60264"/>
    <cellStyle name="Normal 3 3 3 4 2 4" xfId="60265"/>
    <cellStyle name="Normal 3 3 3 4 2 5" xfId="60266"/>
    <cellStyle name="Normal 3 3 3 4 2 6" xfId="60267"/>
    <cellStyle name="Normal 3 3 3 4 2 7" xfId="60268"/>
    <cellStyle name="Normal 3 3 3 4 2 8" xfId="60269"/>
    <cellStyle name="Normal 3 3 3 4 3" xfId="60270"/>
    <cellStyle name="Normal 3 3 3 4 3 2" xfId="60271"/>
    <cellStyle name="Normal 3 3 3 4 3 2 2" xfId="60272"/>
    <cellStyle name="Normal 3 3 3 4 3 2 2 2" xfId="60273"/>
    <cellStyle name="Normal 3 3 3 4 3 2 3" xfId="60274"/>
    <cellStyle name="Normal 3 3 3 4 3 3" xfId="60275"/>
    <cellStyle name="Normal 3 3 3 4 3 3 2" xfId="60276"/>
    <cellStyle name="Normal 3 3 3 4 3 4" xfId="60277"/>
    <cellStyle name="Normal 3 3 3 4 3 5" xfId="60278"/>
    <cellStyle name="Normal 3 3 3 4 3 6" xfId="60279"/>
    <cellStyle name="Normal 3 3 3 4 3 7" xfId="60280"/>
    <cellStyle name="Normal 3 3 3 4 3 8" xfId="60281"/>
    <cellStyle name="Normal 3 3 3 4 4" xfId="60282"/>
    <cellStyle name="Normal 3 3 3 4 4 2" xfId="60283"/>
    <cellStyle name="Normal 3 3 3 4 4 2 2" xfId="60284"/>
    <cellStyle name="Normal 3 3 3 4 4 3" xfId="60285"/>
    <cellStyle name="Normal 3 3 3 4 5" xfId="60286"/>
    <cellStyle name="Normal 3 3 3 4 5 2" xfId="60287"/>
    <cellStyle name="Normal 3 3 3 4 6" xfId="60288"/>
    <cellStyle name="Normal 3 3 3 4 6 2" xfId="60289"/>
    <cellStyle name="Normal 3 3 3 4 7" xfId="60290"/>
    <cellStyle name="Normal 3 3 3 4 8" xfId="60291"/>
    <cellStyle name="Normal 3 3 3 4 9" xfId="60292"/>
    <cellStyle name="Normal 3 3 3 5" xfId="60293"/>
    <cellStyle name="Normal 3 3 3 5 10" xfId="60294"/>
    <cellStyle name="Normal 3 3 3 5 11" xfId="60295"/>
    <cellStyle name="Normal 3 3 3 5 12" xfId="60296"/>
    <cellStyle name="Normal 3 3 3 5 2" xfId="60297"/>
    <cellStyle name="Normal 3 3 3 5 2 2" xfId="60298"/>
    <cellStyle name="Normal 3 3 3 5 2 2 2" xfId="60299"/>
    <cellStyle name="Normal 3 3 3 5 2 2 2 2" xfId="60300"/>
    <cellStyle name="Normal 3 3 3 5 2 2 3" xfId="60301"/>
    <cellStyle name="Normal 3 3 3 5 2 3" xfId="60302"/>
    <cellStyle name="Normal 3 3 3 5 2 3 2" xfId="60303"/>
    <cellStyle name="Normal 3 3 3 5 2 4" xfId="60304"/>
    <cellStyle name="Normal 3 3 3 5 2 5" xfId="60305"/>
    <cellStyle name="Normal 3 3 3 5 2 6" xfId="60306"/>
    <cellStyle name="Normal 3 3 3 5 2 7" xfId="60307"/>
    <cellStyle name="Normal 3 3 3 5 2 8" xfId="60308"/>
    <cellStyle name="Normal 3 3 3 5 3" xfId="60309"/>
    <cellStyle name="Normal 3 3 3 5 3 2" xfId="60310"/>
    <cellStyle name="Normal 3 3 3 5 3 2 2" xfId="60311"/>
    <cellStyle name="Normal 3 3 3 5 3 2 2 2" xfId="60312"/>
    <cellStyle name="Normal 3 3 3 5 3 2 3" xfId="60313"/>
    <cellStyle name="Normal 3 3 3 5 3 3" xfId="60314"/>
    <cellStyle name="Normal 3 3 3 5 3 3 2" xfId="60315"/>
    <cellStyle name="Normal 3 3 3 5 3 4" xfId="60316"/>
    <cellStyle name="Normal 3 3 3 5 3 5" xfId="60317"/>
    <cellStyle name="Normal 3 3 3 5 3 6" xfId="60318"/>
    <cellStyle name="Normal 3 3 3 5 3 7" xfId="60319"/>
    <cellStyle name="Normal 3 3 3 5 3 8" xfId="60320"/>
    <cellStyle name="Normal 3 3 3 5 4" xfId="60321"/>
    <cellStyle name="Normal 3 3 3 5 4 2" xfId="60322"/>
    <cellStyle name="Normal 3 3 3 5 4 2 2" xfId="60323"/>
    <cellStyle name="Normal 3 3 3 5 4 3" xfId="60324"/>
    <cellStyle name="Normal 3 3 3 5 5" xfId="60325"/>
    <cellStyle name="Normal 3 3 3 5 5 2" xfId="60326"/>
    <cellStyle name="Normal 3 3 3 5 6" xfId="60327"/>
    <cellStyle name="Normal 3 3 3 5 6 2" xfId="60328"/>
    <cellStyle name="Normal 3 3 3 5 7" xfId="60329"/>
    <cellStyle name="Normal 3 3 3 5 8" xfId="60330"/>
    <cellStyle name="Normal 3 3 3 5 9" xfId="60331"/>
    <cellStyle name="Normal 3 3 3 6" xfId="60332"/>
    <cellStyle name="Normal 3 3 3 6 10" xfId="60333"/>
    <cellStyle name="Normal 3 3 3 6 11" xfId="60334"/>
    <cellStyle name="Normal 3 3 3 6 12" xfId="60335"/>
    <cellStyle name="Normal 3 3 3 6 2" xfId="60336"/>
    <cellStyle name="Normal 3 3 3 6 2 2" xfId="60337"/>
    <cellStyle name="Normal 3 3 3 6 2 2 2" xfId="60338"/>
    <cellStyle name="Normal 3 3 3 6 2 2 2 2" xfId="60339"/>
    <cellStyle name="Normal 3 3 3 6 2 2 3" xfId="60340"/>
    <cellStyle name="Normal 3 3 3 6 2 3" xfId="60341"/>
    <cellStyle name="Normal 3 3 3 6 2 3 2" xfId="60342"/>
    <cellStyle name="Normal 3 3 3 6 2 4" xfId="60343"/>
    <cellStyle name="Normal 3 3 3 6 2 5" xfId="60344"/>
    <cellStyle name="Normal 3 3 3 6 2 6" xfId="60345"/>
    <cellStyle name="Normal 3 3 3 6 2 7" xfId="60346"/>
    <cellStyle name="Normal 3 3 3 6 2 8" xfId="60347"/>
    <cellStyle name="Normal 3 3 3 6 3" xfId="60348"/>
    <cellStyle name="Normal 3 3 3 6 3 2" xfId="60349"/>
    <cellStyle name="Normal 3 3 3 6 3 2 2" xfId="60350"/>
    <cellStyle name="Normal 3 3 3 6 3 2 2 2" xfId="60351"/>
    <cellStyle name="Normal 3 3 3 6 3 2 3" xfId="60352"/>
    <cellStyle name="Normal 3 3 3 6 3 3" xfId="60353"/>
    <cellStyle name="Normal 3 3 3 6 3 3 2" xfId="60354"/>
    <cellStyle name="Normal 3 3 3 6 3 4" xfId="60355"/>
    <cellStyle name="Normal 3 3 3 6 3 5" xfId="60356"/>
    <cellStyle name="Normal 3 3 3 6 3 6" xfId="60357"/>
    <cellStyle name="Normal 3 3 3 6 3 7" xfId="60358"/>
    <cellStyle name="Normal 3 3 3 6 3 8" xfId="60359"/>
    <cellStyle name="Normal 3 3 3 6 4" xfId="60360"/>
    <cellStyle name="Normal 3 3 3 6 4 2" xfId="60361"/>
    <cellStyle name="Normal 3 3 3 6 4 2 2" xfId="60362"/>
    <cellStyle name="Normal 3 3 3 6 4 3" xfId="60363"/>
    <cellStyle name="Normal 3 3 3 6 5" xfId="60364"/>
    <cellStyle name="Normal 3 3 3 6 5 2" xfId="60365"/>
    <cellStyle name="Normal 3 3 3 6 6" xfId="60366"/>
    <cellStyle name="Normal 3 3 3 6 6 2" xfId="60367"/>
    <cellStyle name="Normal 3 3 3 6 7" xfId="60368"/>
    <cellStyle name="Normal 3 3 3 6 8" xfId="60369"/>
    <cellStyle name="Normal 3 3 3 6 9" xfId="60370"/>
    <cellStyle name="Normal 3 3 3 7" xfId="60371"/>
    <cellStyle name="Normal 3 3 3 7 2" xfId="60372"/>
    <cellStyle name="Normal 3 3 3 7 2 2" xfId="60373"/>
    <cellStyle name="Normal 3 3 3 7 2 2 2" xfId="60374"/>
    <cellStyle name="Normal 3 3 3 7 2 3" xfId="60375"/>
    <cellStyle name="Normal 3 3 3 7 3" xfId="60376"/>
    <cellStyle name="Normal 3 3 3 7 3 2" xfId="60377"/>
    <cellStyle name="Normal 3 3 3 7 4" xfId="60378"/>
    <cellStyle name="Normal 3 3 3 7 5" xfId="60379"/>
    <cellStyle name="Normal 3 3 3 7 6" xfId="60380"/>
    <cellStyle name="Normal 3 3 3 7 7" xfId="60381"/>
    <cellStyle name="Normal 3 3 3 7 8" xfId="60382"/>
    <cellStyle name="Normal 3 3 3 8" xfId="60383"/>
    <cellStyle name="Normal 3 3 3 8 2" xfId="60384"/>
    <cellStyle name="Normal 3 3 3 8 2 2" xfId="60385"/>
    <cellStyle name="Normal 3 3 3 8 2 2 2" xfId="60386"/>
    <cellStyle name="Normal 3 3 3 8 2 3" xfId="60387"/>
    <cellStyle name="Normal 3 3 3 8 3" xfId="60388"/>
    <cellStyle name="Normal 3 3 3 8 3 2" xfId="60389"/>
    <cellStyle name="Normal 3 3 3 8 4" xfId="60390"/>
    <cellStyle name="Normal 3 3 3 8 5" xfId="60391"/>
    <cellStyle name="Normal 3 3 3 8 6" xfId="60392"/>
    <cellStyle name="Normal 3 3 3 8 7" xfId="60393"/>
    <cellStyle name="Normal 3 3 3 8 8" xfId="60394"/>
    <cellStyle name="Normal 3 3 3 9" xfId="60395"/>
    <cellStyle name="Normal 3 3 3 9 2" xfId="60396"/>
    <cellStyle name="Normal 3 3 3 9 2 2" xfId="60397"/>
    <cellStyle name="Normal 3 3 3 9 2 2 2" xfId="60398"/>
    <cellStyle name="Normal 3 3 3 9 2 3" xfId="60399"/>
    <cellStyle name="Normal 3 3 3 9 3" xfId="60400"/>
    <cellStyle name="Normal 3 3 3 9 3 2" xfId="60401"/>
    <cellStyle name="Normal 3 3 3 9 4" xfId="60402"/>
    <cellStyle name="Normal 3 3 3 9 5" xfId="60403"/>
    <cellStyle name="Normal 3 3 4" xfId="60404"/>
    <cellStyle name="Normal 3 3 4 10" xfId="60405"/>
    <cellStyle name="Normal 3 3 4 10 2" xfId="60406"/>
    <cellStyle name="Normal 3 3 4 10 2 2" xfId="60407"/>
    <cellStyle name="Normal 3 3 4 10 3" xfId="60408"/>
    <cellStyle name="Normal 3 3 4 11" xfId="60409"/>
    <cellStyle name="Normal 3 3 4 11 2" xfId="60410"/>
    <cellStyle name="Normal 3 3 4 12" xfId="60411"/>
    <cellStyle name="Normal 3 3 4 12 2" xfId="60412"/>
    <cellStyle name="Normal 3 3 4 13" xfId="60413"/>
    <cellStyle name="Normal 3 3 4 14" xfId="60414"/>
    <cellStyle name="Normal 3 3 4 15" xfId="60415"/>
    <cellStyle name="Normal 3 3 4 16" xfId="60416"/>
    <cellStyle name="Normal 3 3 4 17" xfId="60417"/>
    <cellStyle name="Normal 3 3 4 18" xfId="60418"/>
    <cellStyle name="Normal 3 3 4 2" xfId="60419"/>
    <cellStyle name="Normal 3 3 4 2 10" xfId="60420"/>
    <cellStyle name="Normal 3 3 4 2 11" xfId="60421"/>
    <cellStyle name="Normal 3 3 4 2 12" xfId="60422"/>
    <cellStyle name="Normal 3 3 4 2 13" xfId="60423"/>
    <cellStyle name="Normal 3 3 4 2 14" xfId="60424"/>
    <cellStyle name="Normal 3 3 4 2 15" xfId="60425"/>
    <cellStyle name="Normal 3 3 4 2 2" xfId="60426"/>
    <cellStyle name="Normal 3 3 4 2 2 10" xfId="60427"/>
    <cellStyle name="Normal 3 3 4 2 2 11" xfId="60428"/>
    <cellStyle name="Normal 3 3 4 2 2 12" xfId="60429"/>
    <cellStyle name="Normal 3 3 4 2 2 2" xfId="60430"/>
    <cellStyle name="Normal 3 3 4 2 2 2 2" xfId="60431"/>
    <cellStyle name="Normal 3 3 4 2 2 2 2 2" xfId="60432"/>
    <cellStyle name="Normal 3 3 4 2 2 2 2 2 2" xfId="60433"/>
    <cellStyle name="Normal 3 3 4 2 2 2 2 3" xfId="60434"/>
    <cellStyle name="Normal 3 3 4 2 2 2 3" xfId="60435"/>
    <cellStyle name="Normal 3 3 4 2 2 2 3 2" xfId="60436"/>
    <cellStyle name="Normal 3 3 4 2 2 2 4" xfId="60437"/>
    <cellStyle name="Normal 3 3 4 2 2 2 5" xfId="60438"/>
    <cellStyle name="Normal 3 3 4 2 2 2 6" xfId="60439"/>
    <cellStyle name="Normal 3 3 4 2 2 2 7" xfId="60440"/>
    <cellStyle name="Normal 3 3 4 2 2 2 8" xfId="60441"/>
    <cellStyle name="Normal 3 3 4 2 2 3" xfId="60442"/>
    <cellStyle name="Normal 3 3 4 2 2 3 2" xfId="60443"/>
    <cellStyle name="Normal 3 3 4 2 2 3 2 2" xfId="60444"/>
    <cellStyle name="Normal 3 3 4 2 2 3 2 2 2" xfId="60445"/>
    <cellStyle name="Normal 3 3 4 2 2 3 2 3" xfId="60446"/>
    <cellStyle name="Normal 3 3 4 2 2 3 3" xfId="60447"/>
    <cellStyle name="Normal 3 3 4 2 2 3 3 2" xfId="60448"/>
    <cellStyle name="Normal 3 3 4 2 2 3 4" xfId="60449"/>
    <cellStyle name="Normal 3 3 4 2 2 3 5" xfId="60450"/>
    <cellStyle name="Normal 3 3 4 2 2 3 6" xfId="60451"/>
    <cellStyle name="Normal 3 3 4 2 2 3 7" xfId="60452"/>
    <cellStyle name="Normal 3 3 4 2 2 3 8" xfId="60453"/>
    <cellStyle name="Normal 3 3 4 2 2 4" xfId="60454"/>
    <cellStyle name="Normal 3 3 4 2 2 4 2" xfId="60455"/>
    <cellStyle name="Normal 3 3 4 2 2 4 2 2" xfId="60456"/>
    <cellStyle name="Normal 3 3 4 2 2 4 3" xfId="60457"/>
    <cellStyle name="Normal 3 3 4 2 2 5" xfId="60458"/>
    <cellStyle name="Normal 3 3 4 2 2 5 2" xfId="60459"/>
    <cellStyle name="Normal 3 3 4 2 2 6" xfId="60460"/>
    <cellStyle name="Normal 3 3 4 2 2 6 2" xfId="60461"/>
    <cellStyle name="Normal 3 3 4 2 2 7" xfId="60462"/>
    <cellStyle name="Normal 3 3 4 2 2 8" xfId="60463"/>
    <cellStyle name="Normal 3 3 4 2 2 9" xfId="60464"/>
    <cellStyle name="Normal 3 3 4 2 3" xfId="60465"/>
    <cellStyle name="Normal 3 3 4 2 3 10" xfId="60466"/>
    <cellStyle name="Normal 3 3 4 2 3 11" xfId="60467"/>
    <cellStyle name="Normal 3 3 4 2 3 12" xfId="60468"/>
    <cellStyle name="Normal 3 3 4 2 3 2" xfId="60469"/>
    <cellStyle name="Normal 3 3 4 2 3 2 2" xfId="60470"/>
    <cellStyle name="Normal 3 3 4 2 3 2 2 2" xfId="60471"/>
    <cellStyle name="Normal 3 3 4 2 3 2 2 2 2" xfId="60472"/>
    <cellStyle name="Normal 3 3 4 2 3 2 2 3" xfId="60473"/>
    <cellStyle name="Normal 3 3 4 2 3 2 3" xfId="60474"/>
    <cellStyle name="Normal 3 3 4 2 3 2 3 2" xfId="60475"/>
    <cellStyle name="Normal 3 3 4 2 3 2 4" xfId="60476"/>
    <cellStyle name="Normal 3 3 4 2 3 2 5" xfId="60477"/>
    <cellStyle name="Normal 3 3 4 2 3 2 6" xfId="60478"/>
    <cellStyle name="Normal 3 3 4 2 3 2 7" xfId="60479"/>
    <cellStyle name="Normal 3 3 4 2 3 2 8" xfId="60480"/>
    <cellStyle name="Normal 3 3 4 2 3 3" xfId="60481"/>
    <cellStyle name="Normal 3 3 4 2 3 3 2" xfId="60482"/>
    <cellStyle name="Normal 3 3 4 2 3 3 2 2" xfId="60483"/>
    <cellStyle name="Normal 3 3 4 2 3 3 2 2 2" xfId="60484"/>
    <cellStyle name="Normal 3 3 4 2 3 3 2 3" xfId="60485"/>
    <cellStyle name="Normal 3 3 4 2 3 3 3" xfId="60486"/>
    <cellStyle name="Normal 3 3 4 2 3 3 3 2" xfId="60487"/>
    <cellStyle name="Normal 3 3 4 2 3 3 4" xfId="60488"/>
    <cellStyle name="Normal 3 3 4 2 3 3 5" xfId="60489"/>
    <cellStyle name="Normal 3 3 4 2 3 3 6" xfId="60490"/>
    <cellStyle name="Normal 3 3 4 2 3 3 7" xfId="60491"/>
    <cellStyle name="Normal 3 3 4 2 3 3 8" xfId="60492"/>
    <cellStyle name="Normal 3 3 4 2 3 4" xfId="60493"/>
    <cellStyle name="Normal 3 3 4 2 3 4 2" xfId="60494"/>
    <cellStyle name="Normal 3 3 4 2 3 4 2 2" xfId="60495"/>
    <cellStyle name="Normal 3 3 4 2 3 4 3" xfId="60496"/>
    <cellStyle name="Normal 3 3 4 2 3 5" xfId="60497"/>
    <cellStyle name="Normal 3 3 4 2 3 5 2" xfId="60498"/>
    <cellStyle name="Normal 3 3 4 2 3 6" xfId="60499"/>
    <cellStyle name="Normal 3 3 4 2 3 6 2" xfId="60500"/>
    <cellStyle name="Normal 3 3 4 2 3 7" xfId="60501"/>
    <cellStyle name="Normal 3 3 4 2 3 8" xfId="60502"/>
    <cellStyle name="Normal 3 3 4 2 3 9" xfId="60503"/>
    <cellStyle name="Normal 3 3 4 2 4" xfId="60504"/>
    <cellStyle name="Normal 3 3 4 2 4 10" xfId="60505"/>
    <cellStyle name="Normal 3 3 4 2 4 11" xfId="60506"/>
    <cellStyle name="Normal 3 3 4 2 4 12" xfId="60507"/>
    <cellStyle name="Normal 3 3 4 2 4 2" xfId="60508"/>
    <cellStyle name="Normal 3 3 4 2 4 2 2" xfId="60509"/>
    <cellStyle name="Normal 3 3 4 2 4 2 2 2" xfId="60510"/>
    <cellStyle name="Normal 3 3 4 2 4 2 2 2 2" xfId="60511"/>
    <cellStyle name="Normal 3 3 4 2 4 2 2 3" xfId="60512"/>
    <cellStyle name="Normal 3 3 4 2 4 2 3" xfId="60513"/>
    <cellStyle name="Normal 3 3 4 2 4 2 3 2" xfId="60514"/>
    <cellStyle name="Normal 3 3 4 2 4 2 4" xfId="60515"/>
    <cellStyle name="Normal 3 3 4 2 4 2 5" xfId="60516"/>
    <cellStyle name="Normal 3 3 4 2 4 2 6" xfId="60517"/>
    <cellStyle name="Normal 3 3 4 2 4 2 7" xfId="60518"/>
    <cellStyle name="Normal 3 3 4 2 4 2 8" xfId="60519"/>
    <cellStyle name="Normal 3 3 4 2 4 3" xfId="60520"/>
    <cellStyle name="Normal 3 3 4 2 4 3 2" xfId="60521"/>
    <cellStyle name="Normal 3 3 4 2 4 3 2 2" xfId="60522"/>
    <cellStyle name="Normal 3 3 4 2 4 3 2 2 2" xfId="60523"/>
    <cellStyle name="Normal 3 3 4 2 4 3 2 3" xfId="60524"/>
    <cellStyle name="Normal 3 3 4 2 4 3 3" xfId="60525"/>
    <cellStyle name="Normal 3 3 4 2 4 3 3 2" xfId="60526"/>
    <cellStyle name="Normal 3 3 4 2 4 3 4" xfId="60527"/>
    <cellStyle name="Normal 3 3 4 2 4 3 5" xfId="60528"/>
    <cellStyle name="Normal 3 3 4 2 4 3 6" xfId="60529"/>
    <cellStyle name="Normal 3 3 4 2 4 3 7" xfId="60530"/>
    <cellStyle name="Normal 3 3 4 2 4 3 8" xfId="60531"/>
    <cellStyle name="Normal 3 3 4 2 4 4" xfId="60532"/>
    <cellStyle name="Normal 3 3 4 2 4 4 2" xfId="60533"/>
    <cellStyle name="Normal 3 3 4 2 4 4 2 2" xfId="60534"/>
    <cellStyle name="Normal 3 3 4 2 4 4 3" xfId="60535"/>
    <cellStyle name="Normal 3 3 4 2 4 5" xfId="60536"/>
    <cellStyle name="Normal 3 3 4 2 4 5 2" xfId="60537"/>
    <cellStyle name="Normal 3 3 4 2 4 6" xfId="60538"/>
    <cellStyle name="Normal 3 3 4 2 4 6 2" xfId="60539"/>
    <cellStyle name="Normal 3 3 4 2 4 7" xfId="60540"/>
    <cellStyle name="Normal 3 3 4 2 4 8" xfId="60541"/>
    <cellStyle name="Normal 3 3 4 2 4 9" xfId="60542"/>
    <cellStyle name="Normal 3 3 4 2 5" xfId="60543"/>
    <cellStyle name="Normal 3 3 4 2 5 2" xfId="60544"/>
    <cellStyle name="Normal 3 3 4 2 5 2 2" xfId="60545"/>
    <cellStyle name="Normal 3 3 4 2 5 2 2 2" xfId="60546"/>
    <cellStyle name="Normal 3 3 4 2 5 2 3" xfId="60547"/>
    <cellStyle name="Normal 3 3 4 2 5 3" xfId="60548"/>
    <cellStyle name="Normal 3 3 4 2 5 3 2" xfId="60549"/>
    <cellStyle name="Normal 3 3 4 2 5 4" xfId="60550"/>
    <cellStyle name="Normal 3 3 4 2 5 5" xfId="60551"/>
    <cellStyle name="Normal 3 3 4 2 5 6" xfId="60552"/>
    <cellStyle name="Normal 3 3 4 2 5 7" xfId="60553"/>
    <cellStyle name="Normal 3 3 4 2 5 8" xfId="60554"/>
    <cellStyle name="Normal 3 3 4 2 6" xfId="60555"/>
    <cellStyle name="Normal 3 3 4 2 6 2" xfId="60556"/>
    <cellStyle name="Normal 3 3 4 2 6 2 2" xfId="60557"/>
    <cellStyle name="Normal 3 3 4 2 6 2 2 2" xfId="60558"/>
    <cellStyle name="Normal 3 3 4 2 6 2 3" xfId="60559"/>
    <cellStyle name="Normal 3 3 4 2 6 3" xfId="60560"/>
    <cellStyle name="Normal 3 3 4 2 6 3 2" xfId="60561"/>
    <cellStyle name="Normal 3 3 4 2 6 4" xfId="60562"/>
    <cellStyle name="Normal 3 3 4 2 6 5" xfId="60563"/>
    <cellStyle name="Normal 3 3 4 2 6 6" xfId="60564"/>
    <cellStyle name="Normal 3 3 4 2 6 7" xfId="60565"/>
    <cellStyle name="Normal 3 3 4 2 6 8" xfId="60566"/>
    <cellStyle name="Normal 3 3 4 2 7" xfId="60567"/>
    <cellStyle name="Normal 3 3 4 2 7 2" xfId="60568"/>
    <cellStyle name="Normal 3 3 4 2 7 2 2" xfId="60569"/>
    <cellStyle name="Normal 3 3 4 2 7 3" xfId="60570"/>
    <cellStyle name="Normal 3 3 4 2 8" xfId="60571"/>
    <cellStyle name="Normal 3 3 4 2 8 2" xfId="60572"/>
    <cellStyle name="Normal 3 3 4 2 9" xfId="60573"/>
    <cellStyle name="Normal 3 3 4 2 9 2" xfId="60574"/>
    <cellStyle name="Normal 3 3 4 3" xfId="60575"/>
    <cellStyle name="Normal 3 3 4 3 10" xfId="60576"/>
    <cellStyle name="Normal 3 3 4 3 11" xfId="60577"/>
    <cellStyle name="Normal 3 3 4 3 12" xfId="60578"/>
    <cellStyle name="Normal 3 3 4 3 2" xfId="60579"/>
    <cellStyle name="Normal 3 3 4 3 2 2" xfId="60580"/>
    <cellStyle name="Normal 3 3 4 3 2 2 2" xfId="60581"/>
    <cellStyle name="Normal 3 3 4 3 2 2 2 2" xfId="60582"/>
    <cellStyle name="Normal 3 3 4 3 2 2 3" xfId="60583"/>
    <cellStyle name="Normal 3 3 4 3 2 3" xfId="60584"/>
    <cellStyle name="Normal 3 3 4 3 2 3 2" xfId="60585"/>
    <cellStyle name="Normal 3 3 4 3 2 4" xfId="60586"/>
    <cellStyle name="Normal 3 3 4 3 2 5" xfId="60587"/>
    <cellStyle name="Normal 3 3 4 3 2 6" xfId="60588"/>
    <cellStyle name="Normal 3 3 4 3 2 7" xfId="60589"/>
    <cellStyle name="Normal 3 3 4 3 2 8" xfId="60590"/>
    <cellStyle name="Normal 3 3 4 3 3" xfId="60591"/>
    <cellStyle name="Normal 3 3 4 3 3 2" xfId="60592"/>
    <cellStyle name="Normal 3 3 4 3 3 2 2" xfId="60593"/>
    <cellStyle name="Normal 3 3 4 3 3 2 2 2" xfId="60594"/>
    <cellStyle name="Normal 3 3 4 3 3 2 3" xfId="60595"/>
    <cellStyle name="Normal 3 3 4 3 3 3" xfId="60596"/>
    <cellStyle name="Normal 3 3 4 3 3 3 2" xfId="60597"/>
    <cellStyle name="Normal 3 3 4 3 3 4" xfId="60598"/>
    <cellStyle name="Normal 3 3 4 3 3 5" xfId="60599"/>
    <cellStyle name="Normal 3 3 4 3 3 6" xfId="60600"/>
    <cellStyle name="Normal 3 3 4 3 3 7" xfId="60601"/>
    <cellStyle name="Normal 3 3 4 3 3 8" xfId="60602"/>
    <cellStyle name="Normal 3 3 4 3 4" xfId="60603"/>
    <cellStyle name="Normal 3 3 4 3 4 2" xfId="60604"/>
    <cellStyle name="Normal 3 3 4 3 4 2 2" xfId="60605"/>
    <cellStyle name="Normal 3 3 4 3 4 3" xfId="60606"/>
    <cellStyle name="Normal 3 3 4 3 5" xfId="60607"/>
    <cellStyle name="Normal 3 3 4 3 5 2" xfId="60608"/>
    <cellStyle name="Normal 3 3 4 3 6" xfId="60609"/>
    <cellStyle name="Normal 3 3 4 3 6 2" xfId="60610"/>
    <cellStyle name="Normal 3 3 4 3 7" xfId="60611"/>
    <cellStyle name="Normal 3 3 4 3 8" xfId="60612"/>
    <cellStyle name="Normal 3 3 4 3 9" xfId="60613"/>
    <cellStyle name="Normal 3 3 4 4" xfId="60614"/>
    <cellStyle name="Normal 3 3 4 4 10" xfId="60615"/>
    <cellStyle name="Normal 3 3 4 4 11" xfId="60616"/>
    <cellStyle name="Normal 3 3 4 4 12" xfId="60617"/>
    <cellStyle name="Normal 3 3 4 4 2" xfId="60618"/>
    <cellStyle name="Normal 3 3 4 4 2 2" xfId="60619"/>
    <cellStyle name="Normal 3 3 4 4 2 2 2" xfId="60620"/>
    <cellStyle name="Normal 3 3 4 4 2 2 2 2" xfId="60621"/>
    <cellStyle name="Normal 3 3 4 4 2 2 3" xfId="60622"/>
    <cellStyle name="Normal 3 3 4 4 2 3" xfId="60623"/>
    <cellStyle name="Normal 3 3 4 4 2 3 2" xfId="60624"/>
    <cellStyle name="Normal 3 3 4 4 2 4" xfId="60625"/>
    <cellStyle name="Normal 3 3 4 4 2 5" xfId="60626"/>
    <cellStyle name="Normal 3 3 4 4 2 6" xfId="60627"/>
    <cellStyle name="Normal 3 3 4 4 2 7" xfId="60628"/>
    <cellStyle name="Normal 3 3 4 4 2 8" xfId="60629"/>
    <cellStyle name="Normal 3 3 4 4 3" xfId="60630"/>
    <cellStyle name="Normal 3 3 4 4 3 2" xfId="60631"/>
    <cellStyle name="Normal 3 3 4 4 3 2 2" xfId="60632"/>
    <cellStyle name="Normal 3 3 4 4 3 2 2 2" xfId="60633"/>
    <cellStyle name="Normal 3 3 4 4 3 2 3" xfId="60634"/>
    <cellStyle name="Normal 3 3 4 4 3 3" xfId="60635"/>
    <cellStyle name="Normal 3 3 4 4 3 3 2" xfId="60636"/>
    <cellStyle name="Normal 3 3 4 4 3 4" xfId="60637"/>
    <cellStyle name="Normal 3 3 4 4 3 5" xfId="60638"/>
    <cellStyle name="Normal 3 3 4 4 3 6" xfId="60639"/>
    <cellStyle name="Normal 3 3 4 4 3 7" xfId="60640"/>
    <cellStyle name="Normal 3 3 4 4 3 8" xfId="60641"/>
    <cellStyle name="Normal 3 3 4 4 4" xfId="60642"/>
    <cellStyle name="Normal 3 3 4 4 4 2" xfId="60643"/>
    <cellStyle name="Normal 3 3 4 4 4 2 2" xfId="60644"/>
    <cellStyle name="Normal 3 3 4 4 4 3" xfId="60645"/>
    <cellStyle name="Normal 3 3 4 4 5" xfId="60646"/>
    <cellStyle name="Normal 3 3 4 4 5 2" xfId="60647"/>
    <cellStyle name="Normal 3 3 4 4 6" xfId="60648"/>
    <cellStyle name="Normal 3 3 4 4 6 2" xfId="60649"/>
    <cellStyle name="Normal 3 3 4 4 7" xfId="60650"/>
    <cellStyle name="Normal 3 3 4 4 8" xfId="60651"/>
    <cellStyle name="Normal 3 3 4 4 9" xfId="60652"/>
    <cellStyle name="Normal 3 3 4 5" xfId="60653"/>
    <cellStyle name="Normal 3 3 4 5 10" xfId="60654"/>
    <cellStyle name="Normal 3 3 4 5 11" xfId="60655"/>
    <cellStyle name="Normal 3 3 4 5 12" xfId="60656"/>
    <cellStyle name="Normal 3 3 4 5 2" xfId="60657"/>
    <cellStyle name="Normal 3 3 4 5 2 2" xfId="60658"/>
    <cellStyle name="Normal 3 3 4 5 2 2 2" xfId="60659"/>
    <cellStyle name="Normal 3 3 4 5 2 2 2 2" xfId="60660"/>
    <cellStyle name="Normal 3 3 4 5 2 2 3" xfId="60661"/>
    <cellStyle name="Normal 3 3 4 5 2 3" xfId="60662"/>
    <cellStyle name="Normal 3 3 4 5 2 3 2" xfId="60663"/>
    <cellStyle name="Normal 3 3 4 5 2 4" xfId="60664"/>
    <cellStyle name="Normal 3 3 4 5 2 5" xfId="60665"/>
    <cellStyle name="Normal 3 3 4 5 2 6" xfId="60666"/>
    <cellStyle name="Normal 3 3 4 5 2 7" xfId="60667"/>
    <cellStyle name="Normal 3 3 4 5 2 8" xfId="60668"/>
    <cellStyle name="Normal 3 3 4 5 3" xfId="60669"/>
    <cellStyle name="Normal 3 3 4 5 3 2" xfId="60670"/>
    <cellStyle name="Normal 3 3 4 5 3 2 2" xfId="60671"/>
    <cellStyle name="Normal 3 3 4 5 3 2 2 2" xfId="60672"/>
    <cellStyle name="Normal 3 3 4 5 3 2 3" xfId="60673"/>
    <cellStyle name="Normal 3 3 4 5 3 3" xfId="60674"/>
    <cellStyle name="Normal 3 3 4 5 3 3 2" xfId="60675"/>
    <cellStyle name="Normal 3 3 4 5 3 4" xfId="60676"/>
    <cellStyle name="Normal 3 3 4 5 3 5" xfId="60677"/>
    <cellStyle name="Normal 3 3 4 5 3 6" xfId="60678"/>
    <cellStyle name="Normal 3 3 4 5 3 7" xfId="60679"/>
    <cellStyle name="Normal 3 3 4 5 3 8" xfId="60680"/>
    <cellStyle name="Normal 3 3 4 5 4" xfId="60681"/>
    <cellStyle name="Normal 3 3 4 5 4 2" xfId="60682"/>
    <cellStyle name="Normal 3 3 4 5 4 2 2" xfId="60683"/>
    <cellStyle name="Normal 3 3 4 5 4 3" xfId="60684"/>
    <cellStyle name="Normal 3 3 4 5 5" xfId="60685"/>
    <cellStyle name="Normal 3 3 4 5 5 2" xfId="60686"/>
    <cellStyle name="Normal 3 3 4 5 6" xfId="60687"/>
    <cellStyle name="Normal 3 3 4 5 6 2" xfId="60688"/>
    <cellStyle name="Normal 3 3 4 5 7" xfId="60689"/>
    <cellStyle name="Normal 3 3 4 5 8" xfId="60690"/>
    <cellStyle name="Normal 3 3 4 5 9" xfId="60691"/>
    <cellStyle name="Normal 3 3 4 6" xfId="60692"/>
    <cellStyle name="Normal 3 3 4 6 2" xfId="60693"/>
    <cellStyle name="Normal 3 3 4 6 2 2" xfId="60694"/>
    <cellStyle name="Normal 3 3 4 6 2 2 2" xfId="60695"/>
    <cellStyle name="Normal 3 3 4 6 2 3" xfId="60696"/>
    <cellStyle name="Normal 3 3 4 6 3" xfId="60697"/>
    <cellStyle name="Normal 3 3 4 6 3 2" xfId="60698"/>
    <cellStyle name="Normal 3 3 4 6 4" xfId="60699"/>
    <cellStyle name="Normal 3 3 4 6 5" xfId="60700"/>
    <cellStyle name="Normal 3 3 4 6 6" xfId="60701"/>
    <cellStyle name="Normal 3 3 4 6 7" xfId="60702"/>
    <cellStyle name="Normal 3 3 4 6 8" xfId="60703"/>
    <cellStyle name="Normal 3 3 4 7" xfId="60704"/>
    <cellStyle name="Normal 3 3 4 7 2" xfId="60705"/>
    <cellStyle name="Normal 3 3 4 7 2 2" xfId="60706"/>
    <cellStyle name="Normal 3 3 4 7 2 2 2" xfId="60707"/>
    <cellStyle name="Normal 3 3 4 7 2 3" xfId="60708"/>
    <cellStyle name="Normal 3 3 4 7 3" xfId="60709"/>
    <cellStyle name="Normal 3 3 4 7 3 2" xfId="60710"/>
    <cellStyle name="Normal 3 3 4 7 4" xfId="60711"/>
    <cellStyle name="Normal 3 3 4 7 5" xfId="60712"/>
    <cellStyle name="Normal 3 3 4 7 6" xfId="60713"/>
    <cellStyle name="Normal 3 3 4 7 7" xfId="60714"/>
    <cellStyle name="Normal 3 3 4 7 8" xfId="60715"/>
    <cellStyle name="Normal 3 3 4 8" xfId="60716"/>
    <cellStyle name="Normal 3 3 4 8 2" xfId="60717"/>
    <cellStyle name="Normal 3 3 4 8 2 2" xfId="60718"/>
    <cellStyle name="Normal 3 3 4 8 2 2 2" xfId="60719"/>
    <cellStyle name="Normal 3 3 4 8 2 3" xfId="60720"/>
    <cellStyle name="Normal 3 3 4 8 3" xfId="60721"/>
    <cellStyle name="Normal 3 3 4 8 3 2" xfId="60722"/>
    <cellStyle name="Normal 3 3 4 8 4" xfId="60723"/>
    <cellStyle name="Normal 3 3 4 8 5" xfId="60724"/>
    <cellStyle name="Normal 3 3 4 9" xfId="60725"/>
    <cellStyle name="Normal 3 3 4 9 2" xfId="60726"/>
    <cellStyle name="Normal 3 3 4 9 2 2" xfId="60727"/>
    <cellStyle name="Normal 3 3 4 9 2 2 2" xfId="60728"/>
    <cellStyle name="Normal 3 3 4 9 2 3" xfId="60729"/>
    <cellStyle name="Normal 3 3 4 9 3" xfId="60730"/>
    <cellStyle name="Normal 3 3 4 9 3 2" xfId="60731"/>
    <cellStyle name="Normal 3 3 4 9 4" xfId="60732"/>
    <cellStyle name="Normal 3 3 4 9 5" xfId="60733"/>
    <cellStyle name="Normal 3 3 5" xfId="60734"/>
    <cellStyle name="Normal 3 3 5 10" xfId="60735"/>
    <cellStyle name="Normal 3 3 5 11" xfId="60736"/>
    <cellStyle name="Normal 3 3 5 12" xfId="60737"/>
    <cellStyle name="Normal 3 3 5 13" xfId="60738"/>
    <cellStyle name="Normal 3 3 5 14" xfId="60739"/>
    <cellStyle name="Normal 3 3 5 15" xfId="60740"/>
    <cellStyle name="Normal 3 3 5 2" xfId="60741"/>
    <cellStyle name="Normal 3 3 5 2 10" xfId="60742"/>
    <cellStyle name="Normal 3 3 5 2 11" xfId="60743"/>
    <cellStyle name="Normal 3 3 5 2 12" xfId="60744"/>
    <cellStyle name="Normal 3 3 5 2 2" xfId="60745"/>
    <cellStyle name="Normal 3 3 5 2 2 2" xfId="60746"/>
    <cellStyle name="Normal 3 3 5 2 2 2 2" xfId="60747"/>
    <cellStyle name="Normal 3 3 5 2 2 2 2 2" xfId="60748"/>
    <cellStyle name="Normal 3 3 5 2 2 2 3" xfId="60749"/>
    <cellStyle name="Normal 3 3 5 2 2 3" xfId="60750"/>
    <cellStyle name="Normal 3 3 5 2 2 3 2" xfId="60751"/>
    <cellStyle name="Normal 3 3 5 2 2 4" xfId="60752"/>
    <cellStyle name="Normal 3 3 5 2 2 5" xfId="60753"/>
    <cellStyle name="Normal 3 3 5 2 2 6" xfId="60754"/>
    <cellStyle name="Normal 3 3 5 2 2 7" xfId="60755"/>
    <cellStyle name="Normal 3 3 5 2 2 8" xfId="60756"/>
    <cellStyle name="Normal 3 3 5 2 3" xfId="60757"/>
    <cellStyle name="Normal 3 3 5 2 3 2" xfId="60758"/>
    <cellStyle name="Normal 3 3 5 2 3 2 2" xfId="60759"/>
    <cellStyle name="Normal 3 3 5 2 3 2 2 2" xfId="60760"/>
    <cellStyle name="Normal 3 3 5 2 3 2 3" xfId="60761"/>
    <cellStyle name="Normal 3 3 5 2 3 3" xfId="60762"/>
    <cellStyle name="Normal 3 3 5 2 3 3 2" xfId="60763"/>
    <cellStyle name="Normal 3 3 5 2 3 4" xfId="60764"/>
    <cellStyle name="Normal 3 3 5 2 3 5" xfId="60765"/>
    <cellStyle name="Normal 3 3 5 2 3 6" xfId="60766"/>
    <cellStyle name="Normal 3 3 5 2 3 7" xfId="60767"/>
    <cellStyle name="Normal 3 3 5 2 3 8" xfId="60768"/>
    <cellStyle name="Normal 3 3 5 2 4" xfId="60769"/>
    <cellStyle name="Normal 3 3 5 2 4 2" xfId="60770"/>
    <cellStyle name="Normal 3 3 5 2 4 2 2" xfId="60771"/>
    <cellStyle name="Normal 3 3 5 2 4 3" xfId="60772"/>
    <cellStyle name="Normal 3 3 5 2 5" xfId="60773"/>
    <cellStyle name="Normal 3 3 5 2 5 2" xfId="60774"/>
    <cellStyle name="Normal 3 3 5 2 6" xfId="60775"/>
    <cellStyle name="Normal 3 3 5 2 6 2" xfId="60776"/>
    <cellStyle name="Normal 3 3 5 2 7" xfId="60777"/>
    <cellStyle name="Normal 3 3 5 2 8" xfId="60778"/>
    <cellStyle name="Normal 3 3 5 2 9" xfId="60779"/>
    <cellStyle name="Normal 3 3 5 3" xfId="60780"/>
    <cellStyle name="Normal 3 3 5 3 10" xfId="60781"/>
    <cellStyle name="Normal 3 3 5 3 11" xfId="60782"/>
    <cellStyle name="Normal 3 3 5 3 12" xfId="60783"/>
    <cellStyle name="Normal 3 3 5 3 2" xfId="60784"/>
    <cellStyle name="Normal 3 3 5 3 2 2" xfId="60785"/>
    <cellStyle name="Normal 3 3 5 3 2 2 2" xfId="60786"/>
    <cellStyle name="Normal 3 3 5 3 2 2 2 2" xfId="60787"/>
    <cellStyle name="Normal 3 3 5 3 2 2 3" xfId="60788"/>
    <cellStyle name="Normal 3 3 5 3 2 3" xfId="60789"/>
    <cellStyle name="Normal 3 3 5 3 2 3 2" xfId="60790"/>
    <cellStyle name="Normal 3 3 5 3 2 4" xfId="60791"/>
    <cellStyle name="Normal 3 3 5 3 2 5" xfId="60792"/>
    <cellStyle name="Normal 3 3 5 3 2 6" xfId="60793"/>
    <cellStyle name="Normal 3 3 5 3 2 7" xfId="60794"/>
    <cellStyle name="Normal 3 3 5 3 2 8" xfId="60795"/>
    <cellStyle name="Normal 3 3 5 3 3" xfId="60796"/>
    <cellStyle name="Normal 3 3 5 3 3 2" xfId="60797"/>
    <cellStyle name="Normal 3 3 5 3 3 2 2" xfId="60798"/>
    <cellStyle name="Normal 3 3 5 3 3 2 2 2" xfId="60799"/>
    <cellStyle name="Normal 3 3 5 3 3 2 3" xfId="60800"/>
    <cellStyle name="Normal 3 3 5 3 3 3" xfId="60801"/>
    <cellStyle name="Normal 3 3 5 3 3 3 2" xfId="60802"/>
    <cellStyle name="Normal 3 3 5 3 3 4" xfId="60803"/>
    <cellStyle name="Normal 3 3 5 3 3 5" xfId="60804"/>
    <cellStyle name="Normal 3 3 5 3 3 6" xfId="60805"/>
    <cellStyle name="Normal 3 3 5 3 3 7" xfId="60806"/>
    <cellStyle name="Normal 3 3 5 3 3 8" xfId="60807"/>
    <cellStyle name="Normal 3 3 5 3 4" xfId="60808"/>
    <cellStyle name="Normal 3 3 5 3 4 2" xfId="60809"/>
    <cellStyle name="Normal 3 3 5 3 4 2 2" xfId="60810"/>
    <cellStyle name="Normal 3 3 5 3 4 3" xfId="60811"/>
    <cellStyle name="Normal 3 3 5 3 5" xfId="60812"/>
    <cellStyle name="Normal 3 3 5 3 5 2" xfId="60813"/>
    <cellStyle name="Normal 3 3 5 3 6" xfId="60814"/>
    <cellStyle name="Normal 3 3 5 3 6 2" xfId="60815"/>
    <cellStyle name="Normal 3 3 5 3 7" xfId="60816"/>
    <cellStyle name="Normal 3 3 5 3 8" xfId="60817"/>
    <cellStyle name="Normal 3 3 5 3 9" xfId="60818"/>
    <cellStyle name="Normal 3 3 5 4" xfId="60819"/>
    <cellStyle name="Normal 3 3 5 4 10" xfId="60820"/>
    <cellStyle name="Normal 3 3 5 4 11" xfId="60821"/>
    <cellStyle name="Normal 3 3 5 4 12" xfId="60822"/>
    <cellStyle name="Normal 3 3 5 4 2" xfId="60823"/>
    <cellStyle name="Normal 3 3 5 4 2 2" xfId="60824"/>
    <cellStyle name="Normal 3 3 5 4 2 2 2" xfId="60825"/>
    <cellStyle name="Normal 3 3 5 4 2 2 2 2" xfId="60826"/>
    <cellStyle name="Normal 3 3 5 4 2 2 3" xfId="60827"/>
    <cellStyle name="Normal 3 3 5 4 2 3" xfId="60828"/>
    <cellStyle name="Normal 3 3 5 4 2 3 2" xfId="60829"/>
    <cellStyle name="Normal 3 3 5 4 2 4" xfId="60830"/>
    <cellStyle name="Normal 3 3 5 4 2 5" xfId="60831"/>
    <cellStyle name="Normal 3 3 5 4 2 6" xfId="60832"/>
    <cellStyle name="Normal 3 3 5 4 2 7" xfId="60833"/>
    <cellStyle name="Normal 3 3 5 4 2 8" xfId="60834"/>
    <cellStyle name="Normal 3 3 5 4 3" xfId="60835"/>
    <cellStyle name="Normal 3 3 5 4 3 2" xfId="60836"/>
    <cellStyle name="Normal 3 3 5 4 3 2 2" xfId="60837"/>
    <cellStyle name="Normal 3 3 5 4 3 2 2 2" xfId="60838"/>
    <cellStyle name="Normal 3 3 5 4 3 2 3" xfId="60839"/>
    <cellStyle name="Normal 3 3 5 4 3 3" xfId="60840"/>
    <cellStyle name="Normal 3 3 5 4 3 3 2" xfId="60841"/>
    <cellStyle name="Normal 3 3 5 4 3 4" xfId="60842"/>
    <cellStyle name="Normal 3 3 5 4 3 5" xfId="60843"/>
    <cellStyle name="Normal 3 3 5 4 3 6" xfId="60844"/>
    <cellStyle name="Normal 3 3 5 4 3 7" xfId="60845"/>
    <cellStyle name="Normal 3 3 5 4 3 8" xfId="60846"/>
    <cellStyle name="Normal 3 3 5 4 4" xfId="60847"/>
    <cellStyle name="Normal 3 3 5 4 4 2" xfId="60848"/>
    <cellStyle name="Normal 3 3 5 4 4 2 2" xfId="60849"/>
    <cellStyle name="Normal 3 3 5 4 4 3" xfId="60850"/>
    <cellStyle name="Normal 3 3 5 4 5" xfId="60851"/>
    <cellStyle name="Normal 3 3 5 4 5 2" xfId="60852"/>
    <cellStyle name="Normal 3 3 5 4 6" xfId="60853"/>
    <cellStyle name="Normal 3 3 5 4 6 2" xfId="60854"/>
    <cellStyle name="Normal 3 3 5 4 7" xfId="60855"/>
    <cellStyle name="Normal 3 3 5 4 8" xfId="60856"/>
    <cellStyle name="Normal 3 3 5 4 9" xfId="60857"/>
    <cellStyle name="Normal 3 3 5 5" xfId="60858"/>
    <cellStyle name="Normal 3 3 5 5 2" xfId="60859"/>
    <cellStyle name="Normal 3 3 5 5 2 2" xfId="60860"/>
    <cellStyle name="Normal 3 3 5 5 2 2 2" xfId="60861"/>
    <cellStyle name="Normal 3 3 5 5 2 3" xfId="60862"/>
    <cellStyle name="Normal 3 3 5 5 3" xfId="60863"/>
    <cellStyle name="Normal 3 3 5 5 3 2" xfId="60864"/>
    <cellStyle name="Normal 3 3 5 5 4" xfId="60865"/>
    <cellStyle name="Normal 3 3 5 5 5" xfId="60866"/>
    <cellStyle name="Normal 3 3 5 5 6" xfId="60867"/>
    <cellStyle name="Normal 3 3 5 5 7" xfId="60868"/>
    <cellStyle name="Normal 3 3 5 5 8" xfId="60869"/>
    <cellStyle name="Normal 3 3 5 6" xfId="60870"/>
    <cellStyle name="Normal 3 3 5 6 2" xfId="60871"/>
    <cellStyle name="Normal 3 3 5 6 2 2" xfId="60872"/>
    <cellStyle name="Normal 3 3 5 6 2 2 2" xfId="60873"/>
    <cellStyle name="Normal 3 3 5 6 2 3" xfId="60874"/>
    <cellStyle name="Normal 3 3 5 6 3" xfId="60875"/>
    <cellStyle name="Normal 3 3 5 6 3 2" xfId="60876"/>
    <cellStyle name="Normal 3 3 5 6 4" xfId="60877"/>
    <cellStyle name="Normal 3 3 5 6 5" xfId="60878"/>
    <cellStyle name="Normal 3 3 5 6 6" xfId="60879"/>
    <cellStyle name="Normal 3 3 5 6 7" xfId="60880"/>
    <cellStyle name="Normal 3 3 5 6 8" xfId="60881"/>
    <cellStyle name="Normal 3 3 5 7" xfId="60882"/>
    <cellStyle name="Normal 3 3 5 7 2" xfId="60883"/>
    <cellStyle name="Normal 3 3 5 7 2 2" xfId="60884"/>
    <cellStyle name="Normal 3 3 5 7 3" xfId="60885"/>
    <cellStyle name="Normal 3 3 5 8" xfId="60886"/>
    <cellStyle name="Normal 3 3 5 8 2" xfId="60887"/>
    <cellStyle name="Normal 3 3 5 9" xfId="60888"/>
    <cellStyle name="Normal 3 3 5 9 2" xfId="60889"/>
    <cellStyle name="Normal 3 3 6" xfId="60890"/>
    <cellStyle name="Normal 3 3 6 10" xfId="60891"/>
    <cellStyle name="Normal 3 3 6 11" xfId="60892"/>
    <cellStyle name="Normal 3 3 6 12" xfId="60893"/>
    <cellStyle name="Normal 3 3 6 2" xfId="60894"/>
    <cellStyle name="Normal 3 3 6 2 2" xfId="60895"/>
    <cellStyle name="Normal 3 3 6 2 2 2" xfId="60896"/>
    <cellStyle name="Normal 3 3 6 2 2 2 2" xfId="60897"/>
    <cellStyle name="Normal 3 3 6 2 2 3" xfId="60898"/>
    <cellStyle name="Normal 3 3 6 2 3" xfId="60899"/>
    <cellStyle name="Normal 3 3 6 2 3 2" xfId="60900"/>
    <cellStyle name="Normal 3 3 6 2 4" xfId="60901"/>
    <cellStyle name="Normal 3 3 6 2 5" xfId="60902"/>
    <cellStyle name="Normal 3 3 6 2 6" xfId="60903"/>
    <cellStyle name="Normal 3 3 6 2 7" xfId="60904"/>
    <cellStyle name="Normal 3 3 6 2 8" xfId="60905"/>
    <cellStyle name="Normal 3 3 6 3" xfId="60906"/>
    <cellStyle name="Normal 3 3 6 3 2" xfId="60907"/>
    <cellStyle name="Normal 3 3 6 3 2 2" xfId="60908"/>
    <cellStyle name="Normal 3 3 6 3 2 2 2" xfId="60909"/>
    <cellStyle name="Normal 3 3 6 3 2 3" xfId="60910"/>
    <cellStyle name="Normal 3 3 6 3 3" xfId="60911"/>
    <cellStyle name="Normal 3 3 6 3 3 2" xfId="60912"/>
    <cellStyle name="Normal 3 3 6 3 4" xfId="60913"/>
    <cellStyle name="Normal 3 3 6 3 5" xfId="60914"/>
    <cellStyle name="Normal 3 3 6 3 6" xfId="60915"/>
    <cellStyle name="Normal 3 3 6 3 7" xfId="60916"/>
    <cellStyle name="Normal 3 3 6 3 8" xfId="60917"/>
    <cellStyle name="Normal 3 3 6 4" xfId="60918"/>
    <cellStyle name="Normal 3 3 6 4 2" xfId="60919"/>
    <cellStyle name="Normal 3 3 6 4 2 2" xfId="60920"/>
    <cellStyle name="Normal 3 3 6 4 3" xfId="60921"/>
    <cellStyle name="Normal 3 3 6 5" xfId="60922"/>
    <cellStyle name="Normal 3 3 6 5 2" xfId="60923"/>
    <cellStyle name="Normal 3 3 6 6" xfId="60924"/>
    <cellStyle name="Normal 3 3 6 6 2" xfId="60925"/>
    <cellStyle name="Normal 3 3 6 7" xfId="60926"/>
    <cellStyle name="Normal 3 3 6 8" xfId="60927"/>
    <cellStyle name="Normal 3 3 6 9" xfId="60928"/>
    <cellStyle name="Normal 3 3 7" xfId="60929"/>
    <cellStyle name="Normal 3 3 7 10" xfId="60930"/>
    <cellStyle name="Normal 3 3 7 11" xfId="60931"/>
    <cellStyle name="Normal 3 3 7 12" xfId="60932"/>
    <cellStyle name="Normal 3 3 7 2" xfId="60933"/>
    <cellStyle name="Normal 3 3 7 2 2" xfId="60934"/>
    <cellStyle name="Normal 3 3 7 2 2 2" xfId="60935"/>
    <cellStyle name="Normal 3 3 7 2 2 2 2" xfId="60936"/>
    <cellStyle name="Normal 3 3 7 2 2 3" xfId="60937"/>
    <cellStyle name="Normal 3 3 7 2 3" xfId="60938"/>
    <cellStyle name="Normal 3 3 7 2 3 2" xfId="60939"/>
    <cellStyle name="Normal 3 3 7 2 4" xfId="60940"/>
    <cellStyle name="Normal 3 3 7 2 5" xfId="60941"/>
    <cellStyle name="Normal 3 3 7 2 6" xfId="60942"/>
    <cellStyle name="Normal 3 3 7 2 7" xfId="60943"/>
    <cellStyle name="Normal 3 3 7 2 8" xfId="60944"/>
    <cellStyle name="Normal 3 3 7 3" xfId="60945"/>
    <cellStyle name="Normal 3 3 7 3 2" xfId="60946"/>
    <cellStyle name="Normal 3 3 7 3 2 2" xfId="60947"/>
    <cellStyle name="Normal 3 3 7 3 2 2 2" xfId="60948"/>
    <cellStyle name="Normal 3 3 7 3 2 3" xfId="60949"/>
    <cellStyle name="Normal 3 3 7 3 3" xfId="60950"/>
    <cellStyle name="Normal 3 3 7 3 3 2" xfId="60951"/>
    <cellStyle name="Normal 3 3 7 3 4" xfId="60952"/>
    <cellStyle name="Normal 3 3 7 3 5" xfId="60953"/>
    <cellStyle name="Normal 3 3 7 3 6" xfId="60954"/>
    <cellStyle name="Normal 3 3 7 3 7" xfId="60955"/>
    <cellStyle name="Normal 3 3 7 3 8" xfId="60956"/>
    <cellStyle name="Normal 3 3 7 4" xfId="60957"/>
    <cellStyle name="Normal 3 3 7 4 2" xfId="60958"/>
    <cellStyle name="Normal 3 3 7 4 2 2" xfId="60959"/>
    <cellStyle name="Normal 3 3 7 4 3" xfId="60960"/>
    <cellStyle name="Normal 3 3 7 5" xfId="60961"/>
    <cellStyle name="Normal 3 3 7 5 2" xfId="60962"/>
    <cellStyle name="Normal 3 3 7 6" xfId="60963"/>
    <cellStyle name="Normal 3 3 7 6 2" xfId="60964"/>
    <cellStyle name="Normal 3 3 7 7" xfId="60965"/>
    <cellStyle name="Normal 3 3 7 8" xfId="60966"/>
    <cellStyle name="Normal 3 3 7 9" xfId="60967"/>
    <cellStyle name="Normal 3 3 8" xfId="60968"/>
    <cellStyle name="Normal 3 3 8 10" xfId="60969"/>
    <cellStyle name="Normal 3 3 8 11" xfId="60970"/>
    <cellStyle name="Normal 3 3 8 12" xfId="60971"/>
    <cellStyle name="Normal 3 3 8 2" xfId="60972"/>
    <cellStyle name="Normal 3 3 8 2 2" xfId="60973"/>
    <cellStyle name="Normal 3 3 8 2 2 2" xfId="60974"/>
    <cellStyle name="Normal 3 3 8 2 2 2 2" xfId="60975"/>
    <cellStyle name="Normal 3 3 8 2 2 3" xfId="60976"/>
    <cellStyle name="Normal 3 3 8 2 3" xfId="60977"/>
    <cellStyle name="Normal 3 3 8 2 3 2" xfId="60978"/>
    <cellStyle name="Normal 3 3 8 2 4" xfId="60979"/>
    <cellStyle name="Normal 3 3 8 2 5" xfId="60980"/>
    <cellStyle name="Normal 3 3 8 2 6" xfId="60981"/>
    <cellStyle name="Normal 3 3 8 2 7" xfId="60982"/>
    <cellStyle name="Normal 3 3 8 2 8" xfId="60983"/>
    <cellStyle name="Normal 3 3 8 3" xfId="60984"/>
    <cellStyle name="Normal 3 3 8 3 2" xfId="60985"/>
    <cellStyle name="Normal 3 3 8 3 2 2" xfId="60986"/>
    <cellStyle name="Normal 3 3 8 3 2 2 2" xfId="60987"/>
    <cellStyle name="Normal 3 3 8 3 2 3" xfId="60988"/>
    <cellStyle name="Normal 3 3 8 3 3" xfId="60989"/>
    <cellStyle name="Normal 3 3 8 3 3 2" xfId="60990"/>
    <cellStyle name="Normal 3 3 8 3 4" xfId="60991"/>
    <cellStyle name="Normal 3 3 8 3 5" xfId="60992"/>
    <cellStyle name="Normal 3 3 8 3 6" xfId="60993"/>
    <cellStyle name="Normal 3 3 8 3 7" xfId="60994"/>
    <cellStyle name="Normal 3 3 8 3 8" xfId="60995"/>
    <cellStyle name="Normal 3 3 8 4" xfId="60996"/>
    <cellStyle name="Normal 3 3 8 4 2" xfId="60997"/>
    <cellStyle name="Normal 3 3 8 4 2 2" xfId="60998"/>
    <cellStyle name="Normal 3 3 8 4 3" xfId="60999"/>
    <cellStyle name="Normal 3 3 8 5" xfId="61000"/>
    <cellStyle name="Normal 3 3 8 5 2" xfId="61001"/>
    <cellStyle name="Normal 3 3 8 6" xfId="61002"/>
    <cellStyle name="Normal 3 3 8 6 2" xfId="61003"/>
    <cellStyle name="Normal 3 3 8 7" xfId="61004"/>
    <cellStyle name="Normal 3 3 8 8" xfId="61005"/>
    <cellStyle name="Normal 3 3 8 9" xfId="61006"/>
    <cellStyle name="Normal 3 3 9" xfId="61007"/>
    <cellStyle name="Normal 3 3 9 2" xfId="61008"/>
    <cellStyle name="Normal 3 3 9 2 2" xfId="61009"/>
    <cellStyle name="Normal 3 3 9 2 2 2" xfId="61010"/>
    <cellStyle name="Normal 3 3 9 2 3" xfId="61011"/>
    <cellStyle name="Normal 3 3 9 3" xfId="61012"/>
    <cellStyle name="Normal 3 3 9 3 2" xfId="61013"/>
    <cellStyle name="Normal 3 3 9 4" xfId="61014"/>
    <cellStyle name="Normal 3 3 9 5" xfId="61015"/>
    <cellStyle name="Normal 3 3 9 6" xfId="61016"/>
    <cellStyle name="Normal 3 3 9 7" xfId="61017"/>
    <cellStyle name="Normal 3 3 9 8" xfId="61018"/>
    <cellStyle name="Normal 3 3_TBAL INPUT" xfId="61019"/>
    <cellStyle name="Normal 3 4" xfId="122"/>
    <cellStyle name="Normal 3 4 10" xfId="61020"/>
    <cellStyle name="Normal 3 4 2" xfId="61021"/>
    <cellStyle name="Normal 3 4 3" xfId="61022"/>
    <cellStyle name="Normal 3 4 3 2" xfId="61023"/>
    <cellStyle name="Normal 3 4 3 2 2" xfId="61024"/>
    <cellStyle name="Normal 3 4 3 2 2 2" xfId="61025"/>
    <cellStyle name="Normal 3 4 3 2 3" xfId="61026"/>
    <cellStyle name="Normal 3 4 3 3" xfId="61027"/>
    <cellStyle name="Normal 3 4 3 3 2" xfId="61028"/>
    <cellStyle name="Normal 3 4 3 4" xfId="61029"/>
    <cellStyle name="Normal 3 4 3 5" xfId="61030"/>
    <cellStyle name="Normal 3 4 4" xfId="61031"/>
    <cellStyle name="Normal 3 4 4 2" xfId="61032"/>
    <cellStyle name="Normal 3 4 4 2 2" xfId="61033"/>
    <cellStyle name="Normal 3 4 4 2 2 2" xfId="61034"/>
    <cellStyle name="Normal 3 4 4 2 3" xfId="61035"/>
    <cellStyle name="Normal 3 4 4 3" xfId="61036"/>
    <cellStyle name="Normal 3 4 4 3 2" xfId="61037"/>
    <cellStyle name="Normal 3 4 4 4" xfId="61038"/>
    <cellStyle name="Normal 3 4 4 5" xfId="61039"/>
    <cellStyle name="Normal 3 4 5" xfId="61040"/>
    <cellStyle name="Normal 3 4 5 2" xfId="61041"/>
    <cellStyle name="Normal 3 4 5 2 2" xfId="61042"/>
    <cellStyle name="Normal 3 4 5 3" xfId="61043"/>
    <cellStyle name="Normal 3 4 5 4" xfId="61044"/>
    <cellStyle name="Normal 3 4 6" xfId="61045"/>
    <cellStyle name="Normal 3 4 6 2" xfId="61046"/>
    <cellStyle name="Normal 3 4 6 2 2" xfId="61047"/>
    <cellStyle name="Normal 3 4 6 3" xfId="61048"/>
    <cellStyle name="Normal 3 4 7" xfId="61049"/>
    <cellStyle name="Normal 3 4 7 2" xfId="61050"/>
    <cellStyle name="Normal 3 4 8" xfId="61051"/>
    <cellStyle name="Normal 3 4 9" xfId="61052"/>
    <cellStyle name="Normal 3 5" xfId="61053"/>
    <cellStyle name="Normal 3 5 2" xfId="61054"/>
    <cellStyle name="Normal 3 5 3" xfId="61055"/>
    <cellStyle name="Normal 3 5 3 2" xfId="61056"/>
    <cellStyle name="Normal 3 5 3 2 2" xfId="61057"/>
    <cellStyle name="Normal 3 5 3 3" xfId="61058"/>
    <cellStyle name="Normal 3 5 4" xfId="61059"/>
    <cellStyle name="Normal 3 5 4 2" xfId="61060"/>
    <cellStyle name="Normal 3 5 5" xfId="61061"/>
    <cellStyle name="Normal 3 5 6" xfId="61062"/>
    <cellStyle name="Normal 3 6" xfId="61063"/>
    <cellStyle name="Normal 3 7" xfId="61064"/>
    <cellStyle name="Normal 3 7 2" xfId="61065"/>
    <cellStyle name="Normal 3 7 2 2" xfId="61066"/>
    <cellStyle name="Normal 3 7 2 2 2" xfId="61067"/>
    <cellStyle name="Normal 3 7 2 3" xfId="61068"/>
    <cellStyle name="Normal 3 7 3" xfId="61069"/>
    <cellStyle name="Normal 3 7 3 2" xfId="61070"/>
    <cellStyle name="Normal 3 7 4" xfId="61071"/>
    <cellStyle name="Normal 3 7 5" xfId="61072"/>
    <cellStyle name="Normal 3 8" xfId="61073"/>
    <cellStyle name="Normal 3 8 2" xfId="61074"/>
    <cellStyle name="Normal 3 8 2 2" xfId="61075"/>
    <cellStyle name="Normal 3 8 2 2 2" xfId="61076"/>
    <cellStyle name="Normal 3 8 2 3" xfId="61077"/>
    <cellStyle name="Normal 3 8 3" xfId="61078"/>
    <cellStyle name="Normal 3 8 3 2" xfId="61079"/>
    <cellStyle name="Normal 3 8 4" xfId="61080"/>
    <cellStyle name="Normal 3 8 5" xfId="61081"/>
    <cellStyle name="Normal 3 9" xfId="61082"/>
    <cellStyle name="Normal 3 9 2" xfId="61083"/>
    <cellStyle name="Normal 3_TBAL INPUT" xfId="61084"/>
    <cellStyle name="Normal 30" xfId="61085"/>
    <cellStyle name="Normal 31" xfId="61086"/>
    <cellStyle name="Normal 32" xfId="61087"/>
    <cellStyle name="Normal 33" xfId="61088"/>
    <cellStyle name="Normal 34" xfId="61089"/>
    <cellStyle name="Normal 35" xfId="61090"/>
    <cellStyle name="Normal 36" xfId="61091"/>
    <cellStyle name="Normal 37" xfId="61092"/>
    <cellStyle name="Normal 38" xfId="207"/>
    <cellStyle name="Normal 4" xfId="123"/>
    <cellStyle name="Normal 4 2" xfId="124"/>
    <cellStyle name="Normal 4 2 2" xfId="61095"/>
    <cellStyle name="Normal 4 2 2 10" xfId="61096"/>
    <cellStyle name="Normal 4 2 2 10 2" xfId="61097"/>
    <cellStyle name="Normal 4 2 2 10 2 2" xfId="61098"/>
    <cellStyle name="Normal 4 2 2 10 2 2 2" xfId="61099"/>
    <cellStyle name="Normal 4 2 2 10 2 3" xfId="61100"/>
    <cellStyle name="Normal 4 2 2 10 3" xfId="61101"/>
    <cellStyle name="Normal 4 2 2 10 3 2" xfId="61102"/>
    <cellStyle name="Normal 4 2 2 10 4" xfId="61103"/>
    <cellStyle name="Normal 4 2 2 10 5" xfId="61104"/>
    <cellStyle name="Normal 4 2 2 11" xfId="61105"/>
    <cellStyle name="Normal 4 2 2 11 2" xfId="61106"/>
    <cellStyle name="Normal 4 2 2 11 2 2" xfId="61107"/>
    <cellStyle name="Normal 4 2 2 11 2 2 2" xfId="61108"/>
    <cellStyle name="Normal 4 2 2 11 2 3" xfId="61109"/>
    <cellStyle name="Normal 4 2 2 11 3" xfId="61110"/>
    <cellStyle name="Normal 4 2 2 11 3 2" xfId="61111"/>
    <cellStyle name="Normal 4 2 2 11 4" xfId="61112"/>
    <cellStyle name="Normal 4 2 2 11 5" xfId="61113"/>
    <cellStyle name="Normal 4 2 2 12" xfId="61114"/>
    <cellStyle name="Normal 4 2 2 12 2" xfId="61115"/>
    <cellStyle name="Normal 4 2 2 12 2 2" xfId="61116"/>
    <cellStyle name="Normal 4 2 2 12 3" xfId="61117"/>
    <cellStyle name="Normal 4 2 2 12 4" xfId="61118"/>
    <cellStyle name="Normal 4 2 2 13" xfId="61119"/>
    <cellStyle name="Normal 4 2 2 13 2" xfId="61120"/>
    <cellStyle name="Normal 4 2 2 13 2 2" xfId="61121"/>
    <cellStyle name="Normal 4 2 2 13 3" xfId="61122"/>
    <cellStyle name="Normal 4 2 2 14" xfId="61123"/>
    <cellStyle name="Normal 4 2 2 14 2" xfId="61124"/>
    <cellStyle name="Normal 4 2 2 15" xfId="61125"/>
    <cellStyle name="Normal 4 2 2 15 2" xfId="61126"/>
    <cellStyle name="Normal 4 2 2 16" xfId="61127"/>
    <cellStyle name="Normal 4 2 2 17" xfId="61128"/>
    <cellStyle name="Normal 4 2 2 18" xfId="61129"/>
    <cellStyle name="Normal 4 2 2 19" xfId="61130"/>
    <cellStyle name="Normal 4 2 2 2" xfId="61131"/>
    <cellStyle name="Normal 4 2 2 2 10" xfId="61132"/>
    <cellStyle name="Normal 4 2 2 2 10 2" xfId="61133"/>
    <cellStyle name="Normal 4 2 2 2 10 2 2" xfId="61134"/>
    <cellStyle name="Normal 4 2 2 2 10 2 2 2" xfId="61135"/>
    <cellStyle name="Normal 4 2 2 2 10 2 3" xfId="61136"/>
    <cellStyle name="Normal 4 2 2 2 10 3" xfId="61137"/>
    <cellStyle name="Normal 4 2 2 2 10 3 2" xfId="61138"/>
    <cellStyle name="Normal 4 2 2 2 10 4" xfId="61139"/>
    <cellStyle name="Normal 4 2 2 2 10 5" xfId="61140"/>
    <cellStyle name="Normal 4 2 2 2 11" xfId="61141"/>
    <cellStyle name="Normal 4 2 2 2 11 2" xfId="61142"/>
    <cellStyle name="Normal 4 2 2 2 11 2 2" xfId="61143"/>
    <cellStyle name="Normal 4 2 2 2 11 2 2 2" xfId="61144"/>
    <cellStyle name="Normal 4 2 2 2 11 2 3" xfId="61145"/>
    <cellStyle name="Normal 4 2 2 2 11 3" xfId="61146"/>
    <cellStyle name="Normal 4 2 2 2 11 3 2" xfId="61147"/>
    <cellStyle name="Normal 4 2 2 2 11 4" xfId="61148"/>
    <cellStyle name="Normal 4 2 2 2 11 5" xfId="61149"/>
    <cellStyle name="Normal 4 2 2 2 12" xfId="61150"/>
    <cellStyle name="Normal 4 2 2 2 12 2" xfId="61151"/>
    <cellStyle name="Normal 4 2 2 2 12 2 2" xfId="61152"/>
    <cellStyle name="Normal 4 2 2 2 12 3" xfId="61153"/>
    <cellStyle name="Normal 4 2 2 2 12 4" xfId="61154"/>
    <cellStyle name="Normal 4 2 2 2 13" xfId="61155"/>
    <cellStyle name="Normal 4 2 2 2 13 2" xfId="61156"/>
    <cellStyle name="Normal 4 2 2 2 13 2 2" xfId="61157"/>
    <cellStyle name="Normal 4 2 2 2 13 3" xfId="61158"/>
    <cellStyle name="Normal 4 2 2 2 14" xfId="61159"/>
    <cellStyle name="Normal 4 2 2 2 14 2" xfId="61160"/>
    <cellStyle name="Normal 4 2 2 2 15" xfId="61161"/>
    <cellStyle name="Normal 4 2 2 2 15 2" xfId="61162"/>
    <cellStyle name="Normal 4 2 2 2 16" xfId="61163"/>
    <cellStyle name="Normal 4 2 2 2 17" xfId="61164"/>
    <cellStyle name="Normal 4 2 2 2 18" xfId="61165"/>
    <cellStyle name="Normal 4 2 2 2 19" xfId="61166"/>
    <cellStyle name="Normal 4 2 2 2 2" xfId="61167"/>
    <cellStyle name="Normal 4 2 2 2 2 10" xfId="61168"/>
    <cellStyle name="Normal 4 2 2 2 2 10 2" xfId="61169"/>
    <cellStyle name="Normal 4 2 2 2 2 10 2 2" xfId="61170"/>
    <cellStyle name="Normal 4 2 2 2 2 10 2 2 2" xfId="61171"/>
    <cellStyle name="Normal 4 2 2 2 2 10 2 3" xfId="61172"/>
    <cellStyle name="Normal 4 2 2 2 2 10 3" xfId="61173"/>
    <cellStyle name="Normal 4 2 2 2 2 10 3 2" xfId="61174"/>
    <cellStyle name="Normal 4 2 2 2 2 10 4" xfId="61175"/>
    <cellStyle name="Normal 4 2 2 2 2 10 5" xfId="61176"/>
    <cellStyle name="Normal 4 2 2 2 2 11" xfId="61177"/>
    <cellStyle name="Normal 4 2 2 2 2 11 2" xfId="61178"/>
    <cellStyle name="Normal 4 2 2 2 2 11 2 2" xfId="61179"/>
    <cellStyle name="Normal 4 2 2 2 2 11 2 2 2" xfId="61180"/>
    <cellStyle name="Normal 4 2 2 2 2 11 2 3" xfId="61181"/>
    <cellStyle name="Normal 4 2 2 2 2 11 3" xfId="61182"/>
    <cellStyle name="Normal 4 2 2 2 2 11 3 2" xfId="61183"/>
    <cellStyle name="Normal 4 2 2 2 2 11 4" xfId="61184"/>
    <cellStyle name="Normal 4 2 2 2 2 11 5" xfId="61185"/>
    <cellStyle name="Normal 4 2 2 2 2 12" xfId="61186"/>
    <cellStyle name="Normal 4 2 2 2 2 12 2" xfId="61187"/>
    <cellStyle name="Normal 4 2 2 2 2 12 2 2" xfId="61188"/>
    <cellStyle name="Normal 4 2 2 2 2 12 3" xfId="61189"/>
    <cellStyle name="Normal 4 2 2 2 2 12 4" xfId="61190"/>
    <cellStyle name="Normal 4 2 2 2 2 13" xfId="61191"/>
    <cellStyle name="Normal 4 2 2 2 2 13 2" xfId="61192"/>
    <cellStyle name="Normal 4 2 2 2 2 13 2 2" xfId="61193"/>
    <cellStyle name="Normal 4 2 2 2 2 13 3" xfId="61194"/>
    <cellStyle name="Normal 4 2 2 2 2 14" xfId="61195"/>
    <cellStyle name="Normal 4 2 2 2 2 14 2" xfId="61196"/>
    <cellStyle name="Normal 4 2 2 2 2 15" xfId="61197"/>
    <cellStyle name="Normal 4 2 2 2 2 15 2" xfId="61198"/>
    <cellStyle name="Normal 4 2 2 2 2 16" xfId="61199"/>
    <cellStyle name="Normal 4 2 2 2 2 17" xfId="61200"/>
    <cellStyle name="Normal 4 2 2 2 2 18" xfId="61201"/>
    <cellStyle name="Normal 4 2 2 2 2 19" xfId="61202"/>
    <cellStyle name="Normal 4 2 2 2 2 2" xfId="61203"/>
    <cellStyle name="Normal 4 2 2 2 2 2 10" xfId="61204"/>
    <cellStyle name="Normal 4 2 2 2 2 2 10 2" xfId="61205"/>
    <cellStyle name="Normal 4 2 2 2 2 2 10 2 2" xfId="61206"/>
    <cellStyle name="Normal 4 2 2 2 2 2 10 3" xfId="61207"/>
    <cellStyle name="Normal 4 2 2 2 2 2 11" xfId="61208"/>
    <cellStyle name="Normal 4 2 2 2 2 2 11 2" xfId="61209"/>
    <cellStyle name="Normal 4 2 2 2 2 2 12" xfId="61210"/>
    <cellStyle name="Normal 4 2 2 2 2 2 12 2" xfId="61211"/>
    <cellStyle name="Normal 4 2 2 2 2 2 13" xfId="61212"/>
    <cellStyle name="Normal 4 2 2 2 2 2 14" xfId="61213"/>
    <cellStyle name="Normal 4 2 2 2 2 2 15" xfId="61214"/>
    <cellStyle name="Normal 4 2 2 2 2 2 16" xfId="61215"/>
    <cellStyle name="Normal 4 2 2 2 2 2 17" xfId="61216"/>
    <cellStyle name="Normal 4 2 2 2 2 2 18" xfId="61217"/>
    <cellStyle name="Normal 4 2 2 2 2 2 2" xfId="61218"/>
    <cellStyle name="Normal 4 2 2 2 2 2 2 10" xfId="61219"/>
    <cellStyle name="Normal 4 2 2 2 2 2 2 11" xfId="61220"/>
    <cellStyle name="Normal 4 2 2 2 2 2 2 12" xfId="61221"/>
    <cellStyle name="Normal 4 2 2 2 2 2 2 13" xfId="61222"/>
    <cellStyle name="Normal 4 2 2 2 2 2 2 14" xfId="61223"/>
    <cellStyle name="Normal 4 2 2 2 2 2 2 15" xfId="61224"/>
    <cellStyle name="Normal 4 2 2 2 2 2 2 2" xfId="61225"/>
    <cellStyle name="Normal 4 2 2 2 2 2 2 2 10" xfId="61226"/>
    <cellStyle name="Normal 4 2 2 2 2 2 2 2 11" xfId="61227"/>
    <cellStyle name="Normal 4 2 2 2 2 2 2 2 12" xfId="61228"/>
    <cellStyle name="Normal 4 2 2 2 2 2 2 2 2" xfId="61229"/>
    <cellStyle name="Normal 4 2 2 2 2 2 2 2 2 2" xfId="61230"/>
    <cellStyle name="Normal 4 2 2 2 2 2 2 2 2 2 2" xfId="61231"/>
    <cellStyle name="Normal 4 2 2 2 2 2 2 2 2 2 2 2" xfId="61232"/>
    <cellStyle name="Normal 4 2 2 2 2 2 2 2 2 2 3" xfId="61233"/>
    <cellStyle name="Normal 4 2 2 2 2 2 2 2 2 3" xfId="61234"/>
    <cellStyle name="Normal 4 2 2 2 2 2 2 2 2 3 2" xfId="61235"/>
    <cellStyle name="Normal 4 2 2 2 2 2 2 2 2 4" xfId="61236"/>
    <cellStyle name="Normal 4 2 2 2 2 2 2 2 2 5" xfId="61237"/>
    <cellStyle name="Normal 4 2 2 2 2 2 2 2 2 6" xfId="61238"/>
    <cellStyle name="Normal 4 2 2 2 2 2 2 2 2 7" xfId="61239"/>
    <cellStyle name="Normal 4 2 2 2 2 2 2 2 2 8" xfId="61240"/>
    <cellStyle name="Normal 4 2 2 2 2 2 2 2 3" xfId="61241"/>
    <cellStyle name="Normal 4 2 2 2 2 2 2 2 3 2" xfId="61242"/>
    <cellStyle name="Normal 4 2 2 2 2 2 2 2 3 2 2" xfId="61243"/>
    <cellStyle name="Normal 4 2 2 2 2 2 2 2 3 2 2 2" xfId="61244"/>
    <cellStyle name="Normal 4 2 2 2 2 2 2 2 3 2 3" xfId="61245"/>
    <cellStyle name="Normal 4 2 2 2 2 2 2 2 3 3" xfId="61246"/>
    <cellStyle name="Normal 4 2 2 2 2 2 2 2 3 3 2" xfId="61247"/>
    <cellStyle name="Normal 4 2 2 2 2 2 2 2 3 4" xfId="61248"/>
    <cellStyle name="Normal 4 2 2 2 2 2 2 2 3 5" xfId="61249"/>
    <cellStyle name="Normal 4 2 2 2 2 2 2 2 3 6" xfId="61250"/>
    <cellStyle name="Normal 4 2 2 2 2 2 2 2 3 7" xfId="61251"/>
    <cellStyle name="Normal 4 2 2 2 2 2 2 2 3 8" xfId="61252"/>
    <cellStyle name="Normal 4 2 2 2 2 2 2 2 4" xfId="61253"/>
    <cellStyle name="Normal 4 2 2 2 2 2 2 2 4 2" xfId="61254"/>
    <cellStyle name="Normal 4 2 2 2 2 2 2 2 4 2 2" xfId="61255"/>
    <cellStyle name="Normal 4 2 2 2 2 2 2 2 4 3" xfId="61256"/>
    <cellStyle name="Normal 4 2 2 2 2 2 2 2 5" xfId="61257"/>
    <cellStyle name="Normal 4 2 2 2 2 2 2 2 5 2" xfId="61258"/>
    <cellStyle name="Normal 4 2 2 2 2 2 2 2 6" xfId="61259"/>
    <cellStyle name="Normal 4 2 2 2 2 2 2 2 6 2" xfId="61260"/>
    <cellStyle name="Normal 4 2 2 2 2 2 2 2 7" xfId="61261"/>
    <cellStyle name="Normal 4 2 2 2 2 2 2 2 8" xfId="61262"/>
    <cellStyle name="Normal 4 2 2 2 2 2 2 2 9" xfId="61263"/>
    <cellStyle name="Normal 4 2 2 2 2 2 2 3" xfId="61264"/>
    <cellStyle name="Normal 4 2 2 2 2 2 2 3 10" xfId="61265"/>
    <cellStyle name="Normal 4 2 2 2 2 2 2 3 11" xfId="61266"/>
    <cellStyle name="Normal 4 2 2 2 2 2 2 3 12" xfId="61267"/>
    <cellStyle name="Normal 4 2 2 2 2 2 2 3 2" xfId="61268"/>
    <cellStyle name="Normal 4 2 2 2 2 2 2 3 2 2" xfId="61269"/>
    <cellStyle name="Normal 4 2 2 2 2 2 2 3 2 2 2" xfId="61270"/>
    <cellStyle name="Normal 4 2 2 2 2 2 2 3 2 2 2 2" xfId="61271"/>
    <cellStyle name="Normal 4 2 2 2 2 2 2 3 2 2 3" xfId="61272"/>
    <cellStyle name="Normal 4 2 2 2 2 2 2 3 2 3" xfId="61273"/>
    <cellStyle name="Normal 4 2 2 2 2 2 2 3 2 3 2" xfId="61274"/>
    <cellStyle name="Normal 4 2 2 2 2 2 2 3 2 4" xfId="61275"/>
    <cellStyle name="Normal 4 2 2 2 2 2 2 3 2 5" xfId="61276"/>
    <cellStyle name="Normal 4 2 2 2 2 2 2 3 2 6" xfId="61277"/>
    <cellStyle name="Normal 4 2 2 2 2 2 2 3 2 7" xfId="61278"/>
    <cellStyle name="Normal 4 2 2 2 2 2 2 3 2 8" xfId="61279"/>
    <cellStyle name="Normal 4 2 2 2 2 2 2 3 3" xfId="61280"/>
    <cellStyle name="Normal 4 2 2 2 2 2 2 3 3 2" xfId="61281"/>
    <cellStyle name="Normal 4 2 2 2 2 2 2 3 3 2 2" xfId="61282"/>
    <cellStyle name="Normal 4 2 2 2 2 2 2 3 3 2 2 2" xfId="61283"/>
    <cellStyle name="Normal 4 2 2 2 2 2 2 3 3 2 3" xfId="61284"/>
    <cellStyle name="Normal 4 2 2 2 2 2 2 3 3 3" xfId="61285"/>
    <cellStyle name="Normal 4 2 2 2 2 2 2 3 3 3 2" xfId="61286"/>
    <cellStyle name="Normal 4 2 2 2 2 2 2 3 3 4" xfId="61287"/>
    <cellStyle name="Normal 4 2 2 2 2 2 2 3 3 5" xfId="61288"/>
    <cellStyle name="Normal 4 2 2 2 2 2 2 3 3 6" xfId="61289"/>
    <cellStyle name="Normal 4 2 2 2 2 2 2 3 3 7" xfId="61290"/>
    <cellStyle name="Normal 4 2 2 2 2 2 2 3 3 8" xfId="61291"/>
    <cellStyle name="Normal 4 2 2 2 2 2 2 3 4" xfId="61292"/>
    <cellStyle name="Normal 4 2 2 2 2 2 2 3 4 2" xfId="61293"/>
    <cellStyle name="Normal 4 2 2 2 2 2 2 3 4 2 2" xfId="61294"/>
    <cellStyle name="Normal 4 2 2 2 2 2 2 3 4 3" xfId="61295"/>
    <cellStyle name="Normal 4 2 2 2 2 2 2 3 5" xfId="61296"/>
    <cellStyle name="Normal 4 2 2 2 2 2 2 3 5 2" xfId="61297"/>
    <cellStyle name="Normal 4 2 2 2 2 2 2 3 6" xfId="61298"/>
    <cellStyle name="Normal 4 2 2 2 2 2 2 3 6 2" xfId="61299"/>
    <cellStyle name="Normal 4 2 2 2 2 2 2 3 7" xfId="61300"/>
    <cellStyle name="Normal 4 2 2 2 2 2 2 3 8" xfId="61301"/>
    <cellStyle name="Normal 4 2 2 2 2 2 2 3 9" xfId="61302"/>
    <cellStyle name="Normal 4 2 2 2 2 2 2 4" xfId="61303"/>
    <cellStyle name="Normal 4 2 2 2 2 2 2 4 10" xfId="61304"/>
    <cellStyle name="Normal 4 2 2 2 2 2 2 4 11" xfId="61305"/>
    <cellStyle name="Normal 4 2 2 2 2 2 2 4 12" xfId="61306"/>
    <cellStyle name="Normal 4 2 2 2 2 2 2 4 2" xfId="61307"/>
    <cellStyle name="Normal 4 2 2 2 2 2 2 4 2 2" xfId="61308"/>
    <cellStyle name="Normal 4 2 2 2 2 2 2 4 2 2 2" xfId="61309"/>
    <cellStyle name="Normal 4 2 2 2 2 2 2 4 2 2 2 2" xfId="61310"/>
    <cellStyle name="Normal 4 2 2 2 2 2 2 4 2 2 3" xfId="61311"/>
    <cellStyle name="Normal 4 2 2 2 2 2 2 4 2 3" xfId="61312"/>
    <cellStyle name="Normal 4 2 2 2 2 2 2 4 2 3 2" xfId="61313"/>
    <cellStyle name="Normal 4 2 2 2 2 2 2 4 2 4" xfId="61314"/>
    <cellStyle name="Normal 4 2 2 2 2 2 2 4 2 5" xfId="61315"/>
    <cellStyle name="Normal 4 2 2 2 2 2 2 4 2 6" xfId="61316"/>
    <cellStyle name="Normal 4 2 2 2 2 2 2 4 2 7" xfId="61317"/>
    <cellStyle name="Normal 4 2 2 2 2 2 2 4 2 8" xfId="61318"/>
    <cellStyle name="Normal 4 2 2 2 2 2 2 4 3" xfId="61319"/>
    <cellStyle name="Normal 4 2 2 2 2 2 2 4 3 2" xfId="61320"/>
    <cellStyle name="Normal 4 2 2 2 2 2 2 4 3 2 2" xfId="61321"/>
    <cellStyle name="Normal 4 2 2 2 2 2 2 4 3 2 2 2" xfId="61322"/>
    <cellStyle name="Normal 4 2 2 2 2 2 2 4 3 2 3" xfId="61323"/>
    <cellStyle name="Normal 4 2 2 2 2 2 2 4 3 3" xfId="61324"/>
    <cellStyle name="Normal 4 2 2 2 2 2 2 4 3 3 2" xfId="61325"/>
    <cellStyle name="Normal 4 2 2 2 2 2 2 4 3 4" xfId="61326"/>
    <cellStyle name="Normal 4 2 2 2 2 2 2 4 3 5" xfId="61327"/>
    <cellStyle name="Normal 4 2 2 2 2 2 2 4 3 6" xfId="61328"/>
    <cellStyle name="Normal 4 2 2 2 2 2 2 4 3 7" xfId="61329"/>
    <cellStyle name="Normal 4 2 2 2 2 2 2 4 3 8" xfId="61330"/>
    <cellStyle name="Normal 4 2 2 2 2 2 2 4 4" xfId="61331"/>
    <cellStyle name="Normal 4 2 2 2 2 2 2 4 4 2" xfId="61332"/>
    <cellStyle name="Normal 4 2 2 2 2 2 2 4 4 2 2" xfId="61333"/>
    <cellStyle name="Normal 4 2 2 2 2 2 2 4 4 3" xfId="61334"/>
    <cellStyle name="Normal 4 2 2 2 2 2 2 4 5" xfId="61335"/>
    <cellStyle name="Normal 4 2 2 2 2 2 2 4 5 2" xfId="61336"/>
    <cellStyle name="Normal 4 2 2 2 2 2 2 4 6" xfId="61337"/>
    <cellStyle name="Normal 4 2 2 2 2 2 2 4 6 2" xfId="61338"/>
    <cellStyle name="Normal 4 2 2 2 2 2 2 4 7" xfId="61339"/>
    <cellStyle name="Normal 4 2 2 2 2 2 2 4 8" xfId="61340"/>
    <cellStyle name="Normal 4 2 2 2 2 2 2 4 9" xfId="61341"/>
    <cellStyle name="Normal 4 2 2 2 2 2 2 5" xfId="61342"/>
    <cellStyle name="Normal 4 2 2 2 2 2 2 5 2" xfId="61343"/>
    <cellStyle name="Normal 4 2 2 2 2 2 2 5 2 2" xfId="61344"/>
    <cellStyle name="Normal 4 2 2 2 2 2 2 5 2 2 2" xfId="61345"/>
    <cellStyle name="Normal 4 2 2 2 2 2 2 5 2 3" xfId="61346"/>
    <cellStyle name="Normal 4 2 2 2 2 2 2 5 3" xfId="61347"/>
    <cellStyle name="Normal 4 2 2 2 2 2 2 5 3 2" xfId="61348"/>
    <cellStyle name="Normal 4 2 2 2 2 2 2 5 4" xfId="61349"/>
    <cellStyle name="Normal 4 2 2 2 2 2 2 5 5" xfId="61350"/>
    <cellStyle name="Normal 4 2 2 2 2 2 2 5 6" xfId="61351"/>
    <cellStyle name="Normal 4 2 2 2 2 2 2 5 7" xfId="61352"/>
    <cellStyle name="Normal 4 2 2 2 2 2 2 5 8" xfId="61353"/>
    <cellStyle name="Normal 4 2 2 2 2 2 2 6" xfId="61354"/>
    <cellStyle name="Normal 4 2 2 2 2 2 2 6 2" xfId="61355"/>
    <cellStyle name="Normal 4 2 2 2 2 2 2 6 2 2" xfId="61356"/>
    <cellStyle name="Normal 4 2 2 2 2 2 2 6 2 2 2" xfId="61357"/>
    <cellStyle name="Normal 4 2 2 2 2 2 2 6 2 3" xfId="61358"/>
    <cellStyle name="Normal 4 2 2 2 2 2 2 6 3" xfId="61359"/>
    <cellStyle name="Normal 4 2 2 2 2 2 2 6 3 2" xfId="61360"/>
    <cellStyle name="Normal 4 2 2 2 2 2 2 6 4" xfId="61361"/>
    <cellStyle name="Normal 4 2 2 2 2 2 2 6 5" xfId="61362"/>
    <cellStyle name="Normal 4 2 2 2 2 2 2 6 6" xfId="61363"/>
    <cellStyle name="Normal 4 2 2 2 2 2 2 6 7" xfId="61364"/>
    <cellStyle name="Normal 4 2 2 2 2 2 2 6 8" xfId="61365"/>
    <cellStyle name="Normal 4 2 2 2 2 2 2 7" xfId="61366"/>
    <cellStyle name="Normal 4 2 2 2 2 2 2 7 2" xfId="61367"/>
    <cellStyle name="Normal 4 2 2 2 2 2 2 7 2 2" xfId="61368"/>
    <cellStyle name="Normal 4 2 2 2 2 2 2 7 3" xfId="61369"/>
    <cellStyle name="Normal 4 2 2 2 2 2 2 8" xfId="61370"/>
    <cellStyle name="Normal 4 2 2 2 2 2 2 8 2" xfId="61371"/>
    <cellStyle name="Normal 4 2 2 2 2 2 2 9" xfId="61372"/>
    <cellStyle name="Normal 4 2 2 2 2 2 2 9 2" xfId="61373"/>
    <cellStyle name="Normal 4 2 2 2 2 2 3" xfId="61374"/>
    <cellStyle name="Normal 4 2 2 2 2 2 3 10" xfId="61375"/>
    <cellStyle name="Normal 4 2 2 2 2 2 3 11" xfId="61376"/>
    <cellStyle name="Normal 4 2 2 2 2 2 3 12" xfId="61377"/>
    <cellStyle name="Normal 4 2 2 2 2 2 3 2" xfId="61378"/>
    <cellStyle name="Normal 4 2 2 2 2 2 3 2 2" xfId="61379"/>
    <cellStyle name="Normal 4 2 2 2 2 2 3 2 2 2" xfId="61380"/>
    <cellStyle name="Normal 4 2 2 2 2 2 3 2 2 2 2" xfId="61381"/>
    <cellStyle name="Normal 4 2 2 2 2 2 3 2 2 3" xfId="61382"/>
    <cellStyle name="Normal 4 2 2 2 2 2 3 2 3" xfId="61383"/>
    <cellStyle name="Normal 4 2 2 2 2 2 3 2 3 2" xfId="61384"/>
    <cellStyle name="Normal 4 2 2 2 2 2 3 2 4" xfId="61385"/>
    <cellStyle name="Normal 4 2 2 2 2 2 3 2 5" xfId="61386"/>
    <cellStyle name="Normal 4 2 2 2 2 2 3 2 6" xfId="61387"/>
    <cellStyle name="Normal 4 2 2 2 2 2 3 2 7" xfId="61388"/>
    <cellStyle name="Normal 4 2 2 2 2 2 3 2 8" xfId="61389"/>
    <cellStyle name="Normal 4 2 2 2 2 2 3 3" xfId="61390"/>
    <cellStyle name="Normal 4 2 2 2 2 2 3 3 2" xfId="61391"/>
    <cellStyle name="Normal 4 2 2 2 2 2 3 3 2 2" xfId="61392"/>
    <cellStyle name="Normal 4 2 2 2 2 2 3 3 2 2 2" xfId="61393"/>
    <cellStyle name="Normal 4 2 2 2 2 2 3 3 2 3" xfId="61394"/>
    <cellStyle name="Normal 4 2 2 2 2 2 3 3 3" xfId="61395"/>
    <cellStyle name="Normal 4 2 2 2 2 2 3 3 3 2" xfId="61396"/>
    <cellStyle name="Normal 4 2 2 2 2 2 3 3 4" xfId="61397"/>
    <cellStyle name="Normal 4 2 2 2 2 2 3 3 5" xfId="61398"/>
    <cellStyle name="Normal 4 2 2 2 2 2 3 3 6" xfId="61399"/>
    <cellStyle name="Normal 4 2 2 2 2 2 3 3 7" xfId="61400"/>
    <cellStyle name="Normal 4 2 2 2 2 2 3 3 8" xfId="61401"/>
    <cellStyle name="Normal 4 2 2 2 2 2 3 4" xfId="61402"/>
    <cellStyle name="Normal 4 2 2 2 2 2 3 4 2" xfId="61403"/>
    <cellStyle name="Normal 4 2 2 2 2 2 3 4 2 2" xfId="61404"/>
    <cellStyle name="Normal 4 2 2 2 2 2 3 4 3" xfId="61405"/>
    <cellStyle name="Normal 4 2 2 2 2 2 3 5" xfId="61406"/>
    <cellStyle name="Normal 4 2 2 2 2 2 3 5 2" xfId="61407"/>
    <cellStyle name="Normal 4 2 2 2 2 2 3 6" xfId="61408"/>
    <cellStyle name="Normal 4 2 2 2 2 2 3 6 2" xfId="61409"/>
    <cellStyle name="Normal 4 2 2 2 2 2 3 7" xfId="61410"/>
    <cellStyle name="Normal 4 2 2 2 2 2 3 8" xfId="61411"/>
    <cellStyle name="Normal 4 2 2 2 2 2 3 9" xfId="61412"/>
    <cellStyle name="Normal 4 2 2 2 2 2 4" xfId="61413"/>
    <cellStyle name="Normal 4 2 2 2 2 2 4 10" xfId="61414"/>
    <cellStyle name="Normal 4 2 2 2 2 2 4 11" xfId="61415"/>
    <cellStyle name="Normal 4 2 2 2 2 2 4 12" xfId="61416"/>
    <cellStyle name="Normal 4 2 2 2 2 2 4 2" xfId="61417"/>
    <cellStyle name="Normal 4 2 2 2 2 2 4 2 2" xfId="61418"/>
    <cellStyle name="Normal 4 2 2 2 2 2 4 2 2 2" xfId="61419"/>
    <cellStyle name="Normal 4 2 2 2 2 2 4 2 2 2 2" xfId="61420"/>
    <cellStyle name="Normal 4 2 2 2 2 2 4 2 2 3" xfId="61421"/>
    <cellStyle name="Normal 4 2 2 2 2 2 4 2 3" xfId="61422"/>
    <cellStyle name="Normal 4 2 2 2 2 2 4 2 3 2" xfId="61423"/>
    <cellStyle name="Normal 4 2 2 2 2 2 4 2 4" xfId="61424"/>
    <cellStyle name="Normal 4 2 2 2 2 2 4 2 5" xfId="61425"/>
    <cellStyle name="Normal 4 2 2 2 2 2 4 2 6" xfId="61426"/>
    <cellStyle name="Normal 4 2 2 2 2 2 4 2 7" xfId="61427"/>
    <cellStyle name="Normal 4 2 2 2 2 2 4 2 8" xfId="61428"/>
    <cellStyle name="Normal 4 2 2 2 2 2 4 3" xfId="61429"/>
    <cellStyle name="Normal 4 2 2 2 2 2 4 3 2" xfId="61430"/>
    <cellStyle name="Normal 4 2 2 2 2 2 4 3 2 2" xfId="61431"/>
    <cellStyle name="Normal 4 2 2 2 2 2 4 3 2 2 2" xfId="61432"/>
    <cellStyle name="Normal 4 2 2 2 2 2 4 3 2 3" xfId="61433"/>
    <cellStyle name="Normal 4 2 2 2 2 2 4 3 3" xfId="61434"/>
    <cellStyle name="Normal 4 2 2 2 2 2 4 3 3 2" xfId="61435"/>
    <cellStyle name="Normal 4 2 2 2 2 2 4 3 4" xfId="61436"/>
    <cellStyle name="Normal 4 2 2 2 2 2 4 3 5" xfId="61437"/>
    <cellStyle name="Normal 4 2 2 2 2 2 4 3 6" xfId="61438"/>
    <cellStyle name="Normal 4 2 2 2 2 2 4 3 7" xfId="61439"/>
    <cellStyle name="Normal 4 2 2 2 2 2 4 3 8" xfId="61440"/>
    <cellStyle name="Normal 4 2 2 2 2 2 4 4" xfId="61441"/>
    <cellStyle name="Normal 4 2 2 2 2 2 4 4 2" xfId="61442"/>
    <cellStyle name="Normal 4 2 2 2 2 2 4 4 2 2" xfId="61443"/>
    <cellStyle name="Normal 4 2 2 2 2 2 4 4 3" xfId="61444"/>
    <cellStyle name="Normal 4 2 2 2 2 2 4 5" xfId="61445"/>
    <cellStyle name="Normal 4 2 2 2 2 2 4 5 2" xfId="61446"/>
    <cellStyle name="Normal 4 2 2 2 2 2 4 6" xfId="61447"/>
    <cellStyle name="Normal 4 2 2 2 2 2 4 6 2" xfId="61448"/>
    <cellStyle name="Normal 4 2 2 2 2 2 4 7" xfId="61449"/>
    <cellStyle name="Normal 4 2 2 2 2 2 4 8" xfId="61450"/>
    <cellStyle name="Normal 4 2 2 2 2 2 4 9" xfId="61451"/>
    <cellStyle name="Normal 4 2 2 2 2 2 5" xfId="61452"/>
    <cellStyle name="Normal 4 2 2 2 2 2 5 10" xfId="61453"/>
    <cellStyle name="Normal 4 2 2 2 2 2 5 11" xfId="61454"/>
    <cellStyle name="Normal 4 2 2 2 2 2 5 12" xfId="61455"/>
    <cellStyle name="Normal 4 2 2 2 2 2 5 2" xfId="61456"/>
    <cellStyle name="Normal 4 2 2 2 2 2 5 2 2" xfId="61457"/>
    <cellStyle name="Normal 4 2 2 2 2 2 5 2 2 2" xfId="61458"/>
    <cellStyle name="Normal 4 2 2 2 2 2 5 2 2 2 2" xfId="61459"/>
    <cellStyle name="Normal 4 2 2 2 2 2 5 2 2 3" xfId="61460"/>
    <cellStyle name="Normal 4 2 2 2 2 2 5 2 3" xfId="61461"/>
    <cellStyle name="Normal 4 2 2 2 2 2 5 2 3 2" xfId="61462"/>
    <cellStyle name="Normal 4 2 2 2 2 2 5 2 4" xfId="61463"/>
    <cellStyle name="Normal 4 2 2 2 2 2 5 2 5" xfId="61464"/>
    <cellStyle name="Normal 4 2 2 2 2 2 5 2 6" xfId="61465"/>
    <cellStyle name="Normal 4 2 2 2 2 2 5 2 7" xfId="61466"/>
    <cellStyle name="Normal 4 2 2 2 2 2 5 2 8" xfId="61467"/>
    <cellStyle name="Normal 4 2 2 2 2 2 5 3" xfId="61468"/>
    <cellStyle name="Normal 4 2 2 2 2 2 5 3 2" xfId="61469"/>
    <cellStyle name="Normal 4 2 2 2 2 2 5 3 2 2" xfId="61470"/>
    <cellStyle name="Normal 4 2 2 2 2 2 5 3 2 2 2" xfId="61471"/>
    <cellStyle name="Normal 4 2 2 2 2 2 5 3 2 3" xfId="61472"/>
    <cellStyle name="Normal 4 2 2 2 2 2 5 3 3" xfId="61473"/>
    <cellStyle name="Normal 4 2 2 2 2 2 5 3 3 2" xfId="61474"/>
    <cellStyle name="Normal 4 2 2 2 2 2 5 3 4" xfId="61475"/>
    <cellStyle name="Normal 4 2 2 2 2 2 5 3 5" xfId="61476"/>
    <cellStyle name="Normal 4 2 2 2 2 2 5 3 6" xfId="61477"/>
    <cellStyle name="Normal 4 2 2 2 2 2 5 3 7" xfId="61478"/>
    <cellStyle name="Normal 4 2 2 2 2 2 5 3 8" xfId="61479"/>
    <cellStyle name="Normal 4 2 2 2 2 2 5 4" xfId="61480"/>
    <cellStyle name="Normal 4 2 2 2 2 2 5 4 2" xfId="61481"/>
    <cellStyle name="Normal 4 2 2 2 2 2 5 4 2 2" xfId="61482"/>
    <cellStyle name="Normal 4 2 2 2 2 2 5 4 3" xfId="61483"/>
    <cellStyle name="Normal 4 2 2 2 2 2 5 5" xfId="61484"/>
    <cellStyle name="Normal 4 2 2 2 2 2 5 5 2" xfId="61485"/>
    <cellStyle name="Normal 4 2 2 2 2 2 5 6" xfId="61486"/>
    <cellStyle name="Normal 4 2 2 2 2 2 5 6 2" xfId="61487"/>
    <cellStyle name="Normal 4 2 2 2 2 2 5 7" xfId="61488"/>
    <cellStyle name="Normal 4 2 2 2 2 2 5 8" xfId="61489"/>
    <cellStyle name="Normal 4 2 2 2 2 2 5 9" xfId="61490"/>
    <cellStyle name="Normal 4 2 2 2 2 2 6" xfId="61491"/>
    <cellStyle name="Normal 4 2 2 2 2 2 6 2" xfId="61492"/>
    <cellStyle name="Normal 4 2 2 2 2 2 6 2 2" xfId="61493"/>
    <cellStyle name="Normal 4 2 2 2 2 2 6 2 2 2" xfId="61494"/>
    <cellStyle name="Normal 4 2 2 2 2 2 6 2 3" xfId="61495"/>
    <cellStyle name="Normal 4 2 2 2 2 2 6 3" xfId="61496"/>
    <cellStyle name="Normal 4 2 2 2 2 2 6 3 2" xfId="61497"/>
    <cellStyle name="Normal 4 2 2 2 2 2 6 4" xfId="61498"/>
    <cellStyle name="Normal 4 2 2 2 2 2 6 5" xfId="61499"/>
    <cellStyle name="Normal 4 2 2 2 2 2 6 6" xfId="61500"/>
    <cellStyle name="Normal 4 2 2 2 2 2 6 7" xfId="61501"/>
    <cellStyle name="Normal 4 2 2 2 2 2 6 8" xfId="61502"/>
    <cellStyle name="Normal 4 2 2 2 2 2 7" xfId="61503"/>
    <cellStyle name="Normal 4 2 2 2 2 2 7 2" xfId="61504"/>
    <cellStyle name="Normal 4 2 2 2 2 2 7 2 2" xfId="61505"/>
    <cellStyle name="Normal 4 2 2 2 2 2 7 2 2 2" xfId="61506"/>
    <cellStyle name="Normal 4 2 2 2 2 2 7 2 3" xfId="61507"/>
    <cellStyle name="Normal 4 2 2 2 2 2 7 3" xfId="61508"/>
    <cellStyle name="Normal 4 2 2 2 2 2 7 3 2" xfId="61509"/>
    <cellStyle name="Normal 4 2 2 2 2 2 7 4" xfId="61510"/>
    <cellStyle name="Normal 4 2 2 2 2 2 7 5" xfId="61511"/>
    <cellStyle name="Normal 4 2 2 2 2 2 7 6" xfId="61512"/>
    <cellStyle name="Normal 4 2 2 2 2 2 7 7" xfId="61513"/>
    <cellStyle name="Normal 4 2 2 2 2 2 7 8" xfId="61514"/>
    <cellStyle name="Normal 4 2 2 2 2 2 8" xfId="61515"/>
    <cellStyle name="Normal 4 2 2 2 2 2 8 2" xfId="61516"/>
    <cellStyle name="Normal 4 2 2 2 2 2 8 2 2" xfId="61517"/>
    <cellStyle name="Normal 4 2 2 2 2 2 8 2 2 2" xfId="61518"/>
    <cellStyle name="Normal 4 2 2 2 2 2 8 2 3" xfId="61519"/>
    <cellStyle name="Normal 4 2 2 2 2 2 8 3" xfId="61520"/>
    <cellStyle name="Normal 4 2 2 2 2 2 8 3 2" xfId="61521"/>
    <cellStyle name="Normal 4 2 2 2 2 2 8 4" xfId="61522"/>
    <cellStyle name="Normal 4 2 2 2 2 2 8 5" xfId="61523"/>
    <cellStyle name="Normal 4 2 2 2 2 2 9" xfId="61524"/>
    <cellStyle name="Normal 4 2 2 2 2 2 9 2" xfId="61525"/>
    <cellStyle name="Normal 4 2 2 2 2 2 9 2 2" xfId="61526"/>
    <cellStyle name="Normal 4 2 2 2 2 2 9 2 2 2" xfId="61527"/>
    <cellStyle name="Normal 4 2 2 2 2 2 9 2 3" xfId="61528"/>
    <cellStyle name="Normal 4 2 2 2 2 2 9 3" xfId="61529"/>
    <cellStyle name="Normal 4 2 2 2 2 2 9 3 2" xfId="61530"/>
    <cellStyle name="Normal 4 2 2 2 2 2 9 4" xfId="61531"/>
    <cellStyle name="Normal 4 2 2 2 2 2 9 5" xfId="61532"/>
    <cellStyle name="Normal 4 2 2 2 2 20" xfId="61533"/>
    <cellStyle name="Normal 4 2 2 2 2 21" xfId="61534"/>
    <cellStyle name="Normal 4 2 2 2 2 3" xfId="61535"/>
    <cellStyle name="Normal 4 2 2 2 2 3 10" xfId="61536"/>
    <cellStyle name="Normal 4 2 2 2 2 3 10 2" xfId="61537"/>
    <cellStyle name="Normal 4 2 2 2 2 3 10 2 2" xfId="61538"/>
    <cellStyle name="Normal 4 2 2 2 2 3 10 2 2 2" xfId="61539"/>
    <cellStyle name="Normal 4 2 2 2 2 3 10 2 3" xfId="61540"/>
    <cellStyle name="Normal 4 2 2 2 2 3 10 3" xfId="61541"/>
    <cellStyle name="Normal 4 2 2 2 2 3 10 3 2" xfId="61542"/>
    <cellStyle name="Normal 4 2 2 2 2 3 10 4" xfId="61543"/>
    <cellStyle name="Normal 4 2 2 2 2 3 10 5" xfId="61544"/>
    <cellStyle name="Normal 4 2 2 2 2 3 11" xfId="61545"/>
    <cellStyle name="Normal 4 2 2 2 2 3 11 2" xfId="61546"/>
    <cellStyle name="Normal 4 2 2 2 2 3 11 2 2" xfId="61547"/>
    <cellStyle name="Normal 4 2 2 2 2 3 11 3" xfId="61548"/>
    <cellStyle name="Normal 4 2 2 2 2 3 11 4" xfId="61549"/>
    <cellStyle name="Normal 4 2 2 2 2 3 12" xfId="61550"/>
    <cellStyle name="Normal 4 2 2 2 2 3 12 2" xfId="61551"/>
    <cellStyle name="Normal 4 2 2 2 2 3 12 2 2" xfId="61552"/>
    <cellStyle name="Normal 4 2 2 2 2 3 12 3" xfId="61553"/>
    <cellStyle name="Normal 4 2 2 2 2 3 13" xfId="61554"/>
    <cellStyle name="Normal 4 2 2 2 2 3 13 2" xfId="61555"/>
    <cellStyle name="Normal 4 2 2 2 2 3 14" xfId="61556"/>
    <cellStyle name="Normal 4 2 2 2 2 3 14 2" xfId="61557"/>
    <cellStyle name="Normal 4 2 2 2 2 3 15" xfId="61558"/>
    <cellStyle name="Normal 4 2 2 2 2 3 16" xfId="61559"/>
    <cellStyle name="Normal 4 2 2 2 2 3 17" xfId="61560"/>
    <cellStyle name="Normal 4 2 2 2 2 3 18" xfId="61561"/>
    <cellStyle name="Normal 4 2 2 2 2 3 19" xfId="61562"/>
    <cellStyle name="Normal 4 2 2 2 2 3 2" xfId="61563"/>
    <cellStyle name="Normal 4 2 2 2 2 3 2 10" xfId="61564"/>
    <cellStyle name="Normal 4 2 2 2 2 3 2 10 2" xfId="61565"/>
    <cellStyle name="Normal 4 2 2 2 2 3 2 10 2 2" xfId="61566"/>
    <cellStyle name="Normal 4 2 2 2 2 3 2 10 3" xfId="61567"/>
    <cellStyle name="Normal 4 2 2 2 2 3 2 11" xfId="61568"/>
    <cellStyle name="Normal 4 2 2 2 2 3 2 11 2" xfId="61569"/>
    <cellStyle name="Normal 4 2 2 2 2 3 2 12" xfId="61570"/>
    <cellStyle name="Normal 4 2 2 2 2 3 2 12 2" xfId="61571"/>
    <cellStyle name="Normal 4 2 2 2 2 3 2 13" xfId="61572"/>
    <cellStyle name="Normal 4 2 2 2 2 3 2 14" xfId="61573"/>
    <cellStyle name="Normal 4 2 2 2 2 3 2 15" xfId="61574"/>
    <cellStyle name="Normal 4 2 2 2 2 3 2 16" xfId="61575"/>
    <cellStyle name="Normal 4 2 2 2 2 3 2 17" xfId="61576"/>
    <cellStyle name="Normal 4 2 2 2 2 3 2 18" xfId="61577"/>
    <cellStyle name="Normal 4 2 2 2 2 3 2 2" xfId="61578"/>
    <cellStyle name="Normal 4 2 2 2 2 3 2 2 10" xfId="61579"/>
    <cellStyle name="Normal 4 2 2 2 2 3 2 2 11" xfId="61580"/>
    <cellStyle name="Normal 4 2 2 2 2 3 2 2 12" xfId="61581"/>
    <cellStyle name="Normal 4 2 2 2 2 3 2 2 13" xfId="61582"/>
    <cellStyle name="Normal 4 2 2 2 2 3 2 2 14" xfId="61583"/>
    <cellStyle name="Normal 4 2 2 2 2 3 2 2 15" xfId="61584"/>
    <cellStyle name="Normal 4 2 2 2 2 3 2 2 2" xfId="61585"/>
    <cellStyle name="Normal 4 2 2 2 2 3 2 2 2 10" xfId="61586"/>
    <cellStyle name="Normal 4 2 2 2 2 3 2 2 2 11" xfId="61587"/>
    <cellStyle name="Normal 4 2 2 2 2 3 2 2 2 12" xfId="61588"/>
    <cellStyle name="Normal 4 2 2 2 2 3 2 2 2 2" xfId="61589"/>
    <cellStyle name="Normal 4 2 2 2 2 3 2 2 2 2 2" xfId="61590"/>
    <cellStyle name="Normal 4 2 2 2 2 3 2 2 2 2 2 2" xfId="61591"/>
    <cellStyle name="Normal 4 2 2 2 2 3 2 2 2 2 2 2 2" xfId="61592"/>
    <cellStyle name="Normal 4 2 2 2 2 3 2 2 2 2 2 3" xfId="61593"/>
    <cellStyle name="Normal 4 2 2 2 2 3 2 2 2 2 3" xfId="61594"/>
    <cellStyle name="Normal 4 2 2 2 2 3 2 2 2 2 3 2" xfId="61595"/>
    <cellStyle name="Normal 4 2 2 2 2 3 2 2 2 2 4" xfId="61596"/>
    <cellStyle name="Normal 4 2 2 2 2 3 2 2 2 2 5" xfId="61597"/>
    <cellStyle name="Normal 4 2 2 2 2 3 2 2 2 2 6" xfId="61598"/>
    <cellStyle name="Normal 4 2 2 2 2 3 2 2 2 2 7" xfId="61599"/>
    <cellStyle name="Normal 4 2 2 2 2 3 2 2 2 2 8" xfId="61600"/>
    <cellStyle name="Normal 4 2 2 2 2 3 2 2 2 3" xfId="61601"/>
    <cellStyle name="Normal 4 2 2 2 2 3 2 2 2 3 2" xfId="61602"/>
    <cellStyle name="Normal 4 2 2 2 2 3 2 2 2 3 2 2" xfId="61603"/>
    <cellStyle name="Normal 4 2 2 2 2 3 2 2 2 3 2 2 2" xfId="61604"/>
    <cellStyle name="Normal 4 2 2 2 2 3 2 2 2 3 2 3" xfId="61605"/>
    <cellStyle name="Normal 4 2 2 2 2 3 2 2 2 3 3" xfId="61606"/>
    <cellStyle name="Normal 4 2 2 2 2 3 2 2 2 3 3 2" xfId="61607"/>
    <cellStyle name="Normal 4 2 2 2 2 3 2 2 2 3 4" xfId="61608"/>
    <cellStyle name="Normal 4 2 2 2 2 3 2 2 2 3 5" xfId="61609"/>
    <cellStyle name="Normal 4 2 2 2 2 3 2 2 2 3 6" xfId="61610"/>
    <cellStyle name="Normal 4 2 2 2 2 3 2 2 2 3 7" xfId="61611"/>
    <cellStyle name="Normal 4 2 2 2 2 3 2 2 2 3 8" xfId="61612"/>
    <cellStyle name="Normal 4 2 2 2 2 3 2 2 2 4" xfId="61613"/>
    <cellStyle name="Normal 4 2 2 2 2 3 2 2 2 4 2" xfId="61614"/>
    <cellStyle name="Normal 4 2 2 2 2 3 2 2 2 4 2 2" xfId="61615"/>
    <cellStyle name="Normal 4 2 2 2 2 3 2 2 2 4 3" xfId="61616"/>
    <cellStyle name="Normal 4 2 2 2 2 3 2 2 2 5" xfId="61617"/>
    <cellStyle name="Normal 4 2 2 2 2 3 2 2 2 5 2" xfId="61618"/>
    <cellStyle name="Normal 4 2 2 2 2 3 2 2 2 6" xfId="61619"/>
    <cellStyle name="Normal 4 2 2 2 2 3 2 2 2 6 2" xfId="61620"/>
    <cellStyle name="Normal 4 2 2 2 2 3 2 2 2 7" xfId="61621"/>
    <cellStyle name="Normal 4 2 2 2 2 3 2 2 2 8" xfId="61622"/>
    <cellStyle name="Normal 4 2 2 2 2 3 2 2 2 9" xfId="61623"/>
    <cellStyle name="Normal 4 2 2 2 2 3 2 2 3" xfId="61624"/>
    <cellStyle name="Normal 4 2 2 2 2 3 2 2 3 10" xfId="61625"/>
    <cellStyle name="Normal 4 2 2 2 2 3 2 2 3 11" xfId="61626"/>
    <cellStyle name="Normal 4 2 2 2 2 3 2 2 3 12" xfId="61627"/>
    <cellStyle name="Normal 4 2 2 2 2 3 2 2 3 2" xfId="61628"/>
    <cellStyle name="Normal 4 2 2 2 2 3 2 2 3 2 2" xfId="61629"/>
    <cellStyle name="Normal 4 2 2 2 2 3 2 2 3 2 2 2" xfId="61630"/>
    <cellStyle name="Normal 4 2 2 2 2 3 2 2 3 2 2 2 2" xfId="61631"/>
    <cellStyle name="Normal 4 2 2 2 2 3 2 2 3 2 2 3" xfId="61632"/>
    <cellStyle name="Normal 4 2 2 2 2 3 2 2 3 2 3" xfId="61633"/>
    <cellStyle name="Normal 4 2 2 2 2 3 2 2 3 2 3 2" xfId="61634"/>
    <cellStyle name="Normal 4 2 2 2 2 3 2 2 3 2 4" xfId="61635"/>
    <cellStyle name="Normal 4 2 2 2 2 3 2 2 3 2 5" xfId="61636"/>
    <cellStyle name="Normal 4 2 2 2 2 3 2 2 3 2 6" xfId="61637"/>
    <cellStyle name="Normal 4 2 2 2 2 3 2 2 3 2 7" xfId="61638"/>
    <cellStyle name="Normal 4 2 2 2 2 3 2 2 3 2 8" xfId="61639"/>
    <cellStyle name="Normal 4 2 2 2 2 3 2 2 3 3" xfId="61640"/>
    <cellStyle name="Normal 4 2 2 2 2 3 2 2 3 3 2" xfId="61641"/>
    <cellStyle name="Normal 4 2 2 2 2 3 2 2 3 3 2 2" xfId="61642"/>
    <cellStyle name="Normal 4 2 2 2 2 3 2 2 3 3 2 2 2" xfId="61643"/>
    <cellStyle name="Normal 4 2 2 2 2 3 2 2 3 3 2 3" xfId="61644"/>
    <cellStyle name="Normal 4 2 2 2 2 3 2 2 3 3 3" xfId="61645"/>
    <cellStyle name="Normal 4 2 2 2 2 3 2 2 3 3 3 2" xfId="61646"/>
    <cellStyle name="Normal 4 2 2 2 2 3 2 2 3 3 4" xfId="61647"/>
    <cellStyle name="Normal 4 2 2 2 2 3 2 2 3 3 5" xfId="61648"/>
    <cellStyle name="Normal 4 2 2 2 2 3 2 2 3 3 6" xfId="61649"/>
    <cellStyle name="Normal 4 2 2 2 2 3 2 2 3 3 7" xfId="61650"/>
    <cellStyle name="Normal 4 2 2 2 2 3 2 2 3 3 8" xfId="61651"/>
    <cellStyle name="Normal 4 2 2 2 2 3 2 2 3 4" xfId="61652"/>
    <cellStyle name="Normal 4 2 2 2 2 3 2 2 3 4 2" xfId="61653"/>
    <cellStyle name="Normal 4 2 2 2 2 3 2 2 3 4 2 2" xfId="61654"/>
    <cellStyle name="Normal 4 2 2 2 2 3 2 2 3 4 3" xfId="61655"/>
    <cellStyle name="Normal 4 2 2 2 2 3 2 2 3 5" xfId="61656"/>
    <cellStyle name="Normal 4 2 2 2 2 3 2 2 3 5 2" xfId="61657"/>
    <cellStyle name="Normal 4 2 2 2 2 3 2 2 3 6" xfId="61658"/>
    <cellStyle name="Normal 4 2 2 2 2 3 2 2 3 6 2" xfId="61659"/>
    <cellStyle name="Normal 4 2 2 2 2 3 2 2 3 7" xfId="61660"/>
    <cellStyle name="Normal 4 2 2 2 2 3 2 2 3 8" xfId="61661"/>
    <cellStyle name="Normal 4 2 2 2 2 3 2 2 3 9" xfId="61662"/>
    <cellStyle name="Normal 4 2 2 2 2 3 2 2 4" xfId="61663"/>
    <cellStyle name="Normal 4 2 2 2 2 3 2 2 4 10" xfId="61664"/>
    <cellStyle name="Normal 4 2 2 2 2 3 2 2 4 11" xfId="61665"/>
    <cellStyle name="Normal 4 2 2 2 2 3 2 2 4 12" xfId="61666"/>
    <cellStyle name="Normal 4 2 2 2 2 3 2 2 4 2" xfId="61667"/>
    <cellStyle name="Normal 4 2 2 2 2 3 2 2 4 2 2" xfId="61668"/>
    <cellStyle name="Normal 4 2 2 2 2 3 2 2 4 2 2 2" xfId="61669"/>
    <cellStyle name="Normal 4 2 2 2 2 3 2 2 4 2 2 2 2" xfId="61670"/>
    <cellStyle name="Normal 4 2 2 2 2 3 2 2 4 2 2 3" xfId="61671"/>
    <cellStyle name="Normal 4 2 2 2 2 3 2 2 4 2 3" xfId="61672"/>
    <cellStyle name="Normal 4 2 2 2 2 3 2 2 4 2 3 2" xfId="61673"/>
    <cellStyle name="Normal 4 2 2 2 2 3 2 2 4 2 4" xfId="61674"/>
    <cellStyle name="Normal 4 2 2 2 2 3 2 2 4 2 5" xfId="61675"/>
    <cellStyle name="Normal 4 2 2 2 2 3 2 2 4 2 6" xfId="61676"/>
    <cellStyle name="Normal 4 2 2 2 2 3 2 2 4 2 7" xfId="61677"/>
    <cellStyle name="Normal 4 2 2 2 2 3 2 2 4 2 8" xfId="61678"/>
    <cellStyle name="Normal 4 2 2 2 2 3 2 2 4 3" xfId="61679"/>
    <cellStyle name="Normal 4 2 2 2 2 3 2 2 4 3 2" xfId="61680"/>
    <cellStyle name="Normal 4 2 2 2 2 3 2 2 4 3 2 2" xfId="61681"/>
    <cellStyle name="Normal 4 2 2 2 2 3 2 2 4 3 2 2 2" xfId="61682"/>
    <cellStyle name="Normal 4 2 2 2 2 3 2 2 4 3 2 3" xfId="61683"/>
    <cellStyle name="Normal 4 2 2 2 2 3 2 2 4 3 3" xfId="61684"/>
    <cellStyle name="Normal 4 2 2 2 2 3 2 2 4 3 3 2" xfId="61685"/>
    <cellStyle name="Normal 4 2 2 2 2 3 2 2 4 3 4" xfId="61686"/>
    <cellStyle name="Normal 4 2 2 2 2 3 2 2 4 3 5" xfId="61687"/>
    <cellStyle name="Normal 4 2 2 2 2 3 2 2 4 3 6" xfId="61688"/>
    <cellStyle name="Normal 4 2 2 2 2 3 2 2 4 3 7" xfId="61689"/>
    <cellStyle name="Normal 4 2 2 2 2 3 2 2 4 3 8" xfId="61690"/>
    <cellStyle name="Normal 4 2 2 2 2 3 2 2 4 4" xfId="61691"/>
    <cellStyle name="Normal 4 2 2 2 2 3 2 2 4 4 2" xfId="61692"/>
    <cellStyle name="Normal 4 2 2 2 2 3 2 2 4 4 2 2" xfId="61693"/>
    <cellStyle name="Normal 4 2 2 2 2 3 2 2 4 4 3" xfId="61694"/>
    <cellStyle name="Normal 4 2 2 2 2 3 2 2 4 5" xfId="61695"/>
    <cellStyle name="Normal 4 2 2 2 2 3 2 2 4 5 2" xfId="61696"/>
    <cellStyle name="Normal 4 2 2 2 2 3 2 2 4 6" xfId="61697"/>
    <cellStyle name="Normal 4 2 2 2 2 3 2 2 4 6 2" xfId="61698"/>
    <cellStyle name="Normal 4 2 2 2 2 3 2 2 4 7" xfId="61699"/>
    <cellStyle name="Normal 4 2 2 2 2 3 2 2 4 8" xfId="61700"/>
    <cellStyle name="Normal 4 2 2 2 2 3 2 2 4 9" xfId="61701"/>
    <cellStyle name="Normal 4 2 2 2 2 3 2 2 5" xfId="61702"/>
    <cellStyle name="Normal 4 2 2 2 2 3 2 2 5 2" xfId="61703"/>
    <cellStyle name="Normal 4 2 2 2 2 3 2 2 5 2 2" xfId="61704"/>
    <cellStyle name="Normal 4 2 2 2 2 3 2 2 5 2 2 2" xfId="61705"/>
    <cellStyle name="Normal 4 2 2 2 2 3 2 2 5 2 3" xfId="61706"/>
    <cellStyle name="Normal 4 2 2 2 2 3 2 2 5 3" xfId="61707"/>
    <cellStyle name="Normal 4 2 2 2 2 3 2 2 5 3 2" xfId="61708"/>
    <cellStyle name="Normal 4 2 2 2 2 3 2 2 5 4" xfId="61709"/>
    <cellStyle name="Normal 4 2 2 2 2 3 2 2 5 5" xfId="61710"/>
    <cellStyle name="Normal 4 2 2 2 2 3 2 2 5 6" xfId="61711"/>
    <cellStyle name="Normal 4 2 2 2 2 3 2 2 5 7" xfId="61712"/>
    <cellStyle name="Normal 4 2 2 2 2 3 2 2 5 8" xfId="61713"/>
    <cellStyle name="Normal 4 2 2 2 2 3 2 2 6" xfId="61714"/>
    <cellStyle name="Normal 4 2 2 2 2 3 2 2 6 2" xfId="61715"/>
    <cellStyle name="Normal 4 2 2 2 2 3 2 2 6 2 2" xfId="61716"/>
    <cellStyle name="Normal 4 2 2 2 2 3 2 2 6 2 2 2" xfId="61717"/>
    <cellStyle name="Normal 4 2 2 2 2 3 2 2 6 2 3" xfId="61718"/>
    <cellStyle name="Normal 4 2 2 2 2 3 2 2 6 3" xfId="61719"/>
    <cellStyle name="Normal 4 2 2 2 2 3 2 2 6 3 2" xfId="61720"/>
    <cellStyle name="Normal 4 2 2 2 2 3 2 2 6 4" xfId="61721"/>
    <cellStyle name="Normal 4 2 2 2 2 3 2 2 6 5" xfId="61722"/>
    <cellStyle name="Normal 4 2 2 2 2 3 2 2 6 6" xfId="61723"/>
    <cellStyle name="Normal 4 2 2 2 2 3 2 2 6 7" xfId="61724"/>
    <cellStyle name="Normal 4 2 2 2 2 3 2 2 6 8" xfId="61725"/>
    <cellStyle name="Normal 4 2 2 2 2 3 2 2 7" xfId="61726"/>
    <cellStyle name="Normal 4 2 2 2 2 3 2 2 7 2" xfId="61727"/>
    <cellStyle name="Normal 4 2 2 2 2 3 2 2 7 2 2" xfId="61728"/>
    <cellStyle name="Normal 4 2 2 2 2 3 2 2 7 3" xfId="61729"/>
    <cellStyle name="Normal 4 2 2 2 2 3 2 2 8" xfId="61730"/>
    <cellStyle name="Normal 4 2 2 2 2 3 2 2 8 2" xfId="61731"/>
    <cellStyle name="Normal 4 2 2 2 2 3 2 2 9" xfId="61732"/>
    <cellStyle name="Normal 4 2 2 2 2 3 2 2 9 2" xfId="61733"/>
    <cellStyle name="Normal 4 2 2 2 2 3 2 3" xfId="61734"/>
    <cellStyle name="Normal 4 2 2 2 2 3 2 3 10" xfId="61735"/>
    <cellStyle name="Normal 4 2 2 2 2 3 2 3 11" xfId="61736"/>
    <cellStyle name="Normal 4 2 2 2 2 3 2 3 12" xfId="61737"/>
    <cellStyle name="Normal 4 2 2 2 2 3 2 3 2" xfId="61738"/>
    <cellStyle name="Normal 4 2 2 2 2 3 2 3 2 2" xfId="61739"/>
    <cellStyle name="Normal 4 2 2 2 2 3 2 3 2 2 2" xfId="61740"/>
    <cellStyle name="Normal 4 2 2 2 2 3 2 3 2 2 2 2" xfId="61741"/>
    <cellStyle name="Normal 4 2 2 2 2 3 2 3 2 2 3" xfId="61742"/>
    <cellStyle name="Normal 4 2 2 2 2 3 2 3 2 3" xfId="61743"/>
    <cellStyle name="Normal 4 2 2 2 2 3 2 3 2 3 2" xfId="61744"/>
    <cellStyle name="Normal 4 2 2 2 2 3 2 3 2 4" xfId="61745"/>
    <cellStyle name="Normal 4 2 2 2 2 3 2 3 2 5" xfId="61746"/>
    <cellStyle name="Normal 4 2 2 2 2 3 2 3 2 6" xfId="61747"/>
    <cellStyle name="Normal 4 2 2 2 2 3 2 3 2 7" xfId="61748"/>
    <cellStyle name="Normal 4 2 2 2 2 3 2 3 2 8" xfId="61749"/>
    <cellStyle name="Normal 4 2 2 2 2 3 2 3 3" xfId="61750"/>
    <cellStyle name="Normal 4 2 2 2 2 3 2 3 3 2" xfId="61751"/>
    <cellStyle name="Normal 4 2 2 2 2 3 2 3 3 2 2" xfId="61752"/>
    <cellStyle name="Normal 4 2 2 2 2 3 2 3 3 2 2 2" xfId="61753"/>
    <cellStyle name="Normal 4 2 2 2 2 3 2 3 3 2 3" xfId="61754"/>
    <cellStyle name="Normal 4 2 2 2 2 3 2 3 3 3" xfId="61755"/>
    <cellStyle name="Normal 4 2 2 2 2 3 2 3 3 3 2" xfId="61756"/>
    <cellStyle name="Normal 4 2 2 2 2 3 2 3 3 4" xfId="61757"/>
    <cellStyle name="Normal 4 2 2 2 2 3 2 3 3 5" xfId="61758"/>
    <cellStyle name="Normal 4 2 2 2 2 3 2 3 3 6" xfId="61759"/>
    <cellStyle name="Normal 4 2 2 2 2 3 2 3 3 7" xfId="61760"/>
    <cellStyle name="Normal 4 2 2 2 2 3 2 3 3 8" xfId="61761"/>
    <cellStyle name="Normal 4 2 2 2 2 3 2 3 4" xfId="61762"/>
    <cellStyle name="Normal 4 2 2 2 2 3 2 3 4 2" xfId="61763"/>
    <cellStyle name="Normal 4 2 2 2 2 3 2 3 4 2 2" xfId="61764"/>
    <cellStyle name="Normal 4 2 2 2 2 3 2 3 4 3" xfId="61765"/>
    <cellStyle name="Normal 4 2 2 2 2 3 2 3 5" xfId="61766"/>
    <cellStyle name="Normal 4 2 2 2 2 3 2 3 5 2" xfId="61767"/>
    <cellStyle name="Normal 4 2 2 2 2 3 2 3 6" xfId="61768"/>
    <cellStyle name="Normal 4 2 2 2 2 3 2 3 6 2" xfId="61769"/>
    <cellStyle name="Normal 4 2 2 2 2 3 2 3 7" xfId="61770"/>
    <cellStyle name="Normal 4 2 2 2 2 3 2 3 8" xfId="61771"/>
    <cellStyle name="Normal 4 2 2 2 2 3 2 3 9" xfId="61772"/>
    <cellStyle name="Normal 4 2 2 2 2 3 2 4" xfId="61773"/>
    <cellStyle name="Normal 4 2 2 2 2 3 2 4 10" xfId="61774"/>
    <cellStyle name="Normal 4 2 2 2 2 3 2 4 11" xfId="61775"/>
    <cellStyle name="Normal 4 2 2 2 2 3 2 4 12" xfId="61776"/>
    <cellStyle name="Normal 4 2 2 2 2 3 2 4 2" xfId="61777"/>
    <cellStyle name="Normal 4 2 2 2 2 3 2 4 2 2" xfId="61778"/>
    <cellStyle name="Normal 4 2 2 2 2 3 2 4 2 2 2" xfId="61779"/>
    <cellStyle name="Normal 4 2 2 2 2 3 2 4 2 2 2 2" xfId="61780"/>
    <cellStyle name="Normal 4 2 2 2 2 3 2 4 2 2 3" xfId="61781"/>
    <cellStyle name="Normal 4 2 2 2 2 3 2 4 2 3" xfId="61782"/>
    <cellStyle name="Normal 4 2 2 2 2 3 2 4 2 3 2" xfId="61783"/>
    <cellStyle name="Normal 4 2 2 2 2 3 2 4 2 4" xfId="61784"/>
    <cellStyle name="Normal 4 2 2 2 2 3 2 4 2 5" xfId="61785"/>
    <cellStyle name="Normal 4 2 2 2 2 3 2 4 2 6" xfId="61786"/>
    <cellStyle name="Normal 4 2 2 2 2 3 2 4 2 7" xfId="61787"/>
    <cellStyle name="Normal 4 2 2 2 2 3 2 4 2 8" xfId="61788"/>
    <cellStyle name="Normal 4 2 2 2 2 3 2 4 3" xfId="61789"/>
    <cellStyle name="Normal 4 2 2 2 2 3 2 4 3 2" xfId="61790"/>
    <cellStyle name="Normal 4 2 2 2 2 3 2 4 3 2 2" xfId="61791"/>
    <cellStyle name="Normal 4 2 2 2 2 3 2 4 3 2 2 2" xfId="61792"/>
    <cellStyle name="Normal 4 2 2 2 2 3 2 4 3 2 3" xfId="61793"/>
    <cellStyle name="Normal 4 2 2 2 2 3 2 4 3 3" xfId="61794"/>
    <cellStyle name="Normal 4 2 2 2 2 3 2 4 3 3 2" xfId="61795"/>
    <cellStyle name="Normal 4 2 2 2 2 3 2 4 3 4" xfId="61796"/>
    <cellStyle name="Normal 4 2 2 2 2 3 2 4 3 5" xfId="61797"/>
    <cellStyle name="Normal 4 2 2 2 2 3 2 4 3 6" xfId="61798"/>
    <cellStyle name="Normal 4 2 2 2 2 3 2 4 3 7" xfId="61799"/>
    <cellStyle name="Normal 4 2 2 2 2 3 2 4 3 8" xfId="61800"/>
    <cellStyle name="Normal 4 2 2 2 2 3 2 4 4" xfId="61801"/>
    <cellStyle name="Normal 4 2 2 2 2 3 2 4 4 2" xfId="61802"/>
    <cellStyle name="Normal 4 2 2 2 2 3 2 4 4 2 2" xfId="61803"/>
    <cellStyle name="Normal 4 2 2 2 2 3 2 4 4 3" xfId="61804"/>
    <cellStyle name="Normal 4 2 2 2 2 3 2 4 5" xfId="61805"/>
    <cellStyle name="Normal 4 2 2 2 2 3 2 4 5 2" xfId="61806"/>
    <cellStyle name="Normal 4 2 2 2 2 3 2 4 6" xfId="61807"/>
    <cellStyle name="Normal 4 2 2 2 2 3 2 4 6 2" xfId="61808"/>
    <cellStyle name="Normal 4 2 2 2 2 3 2 4 7" xfId="61809"/>
    <cellStyle name="Normal 4 2 2 2 2 3 2 4 8" xfId="61810"/>
    <cellStyle name="Normal 4 2 2 2 2 3 2 4 9" xfId="61811"/>
    <cellStyle name="Normal 4 2 2 2 2 3 2 5" xfId="61812"/>
    <cellStyle name="Normal 4 2 2 2 2 3 2 5 10" xfId="61813"/>
    <cellStyle name="Normal 4 2 2 2 2 3 2 5 11" xfId="61814"/>
    <cellStyle name="Normal 4 2 2 2 2 3 2 5 12" xfId="61815"/>
    <cellStyle name="Normal 4 2 2 2 2 3 2 5 2" xfId="61816"/>
    <cellStyle name="Normal 4 2 2 2 2 3 2 5 2 2" xfId="61817"/>
    <cellStyle name="Normal 4 2 2 2 2 3 2 5 2 2 2" xfId="61818"/>
    <cellStyle name="Normal 4 2 2 2 2 3 2 5 2 2 2 2" xfId="61819"/>
    <cellStyle name="Normal 4 2 2 2 2 3 2 5 2 2 3" xfId="61820"/>
    <cellStyle name="Normal 4 2 2 2 2 3 2 5 2 3" xfId="61821"/>
    <cellStyle name="Normal 4 2 2 2 2 3 2 5 2 3 2" xfId="61822"/>
    <cellStyle name="Normal 4 2 2 2 2 3 2 5 2 4" xfId="61823"/>
    <cellStyle name="Normal 4 2 2 2 2 3 2 5 2 5" xfId="61824"/>
    <cellStyle name="Normal 4 2 2 2 2 3 2 5 2 6" xfId="61825"/>
    <cellStyle name="Normal 4 2 2 2 2 3 2 5 2 7" xfId="61826"/>
    <cellStyle name="Normal 4 2 2 2 2 3 2 5 2 8" xfId="61827"/>
    <cellStyle name="Normal 4 2 2 2 2 3 2 5 3" xfId="61828"/>
    <cellStyle name="Normal 4 2 2 2 2 3 2 5 3 2" xfId="61829"/>
    <cellStyle name="Normal 4 2 2 2 2 3 2 5 3 2 2" xfId="61830"/>
    <cellStyle name="Normal 4 2 2 2 2 3 2 5 3 2 2 2" xfId="61831"/>
    <cellStyle name="Normal 4 2 2 2 2 3 2 5 3 2 3" xfId="61832"/>
    <cellStyle name="Normal 4 2 2 2 2 3 2 5 3 3" xfId="61833"/>
    <cellStyle name="Normal 4 2 2 2 2 3 2 5 3 3 2" xfId="61834"/>
    <cellStyle name="Normal 4 2 2 2 2 3 2 5 3 4" xfId="61835"/>
    <cellStyle name="Normal 4 2 2 2 2 3 2 5 3 5" xfId="61836"/>
    <cellStyle name="Normal 4 2 2 2 2 3 2 5 3 6" xfId="61837"/>
    <cellStyle name="Normal 4 2 2 2 2 3 2 5 3 7" xfId="61838"/>
    <cellStyle name="Normal 4 2 2 2 2 3 2 5 3 8" xfId="61839"/>
    <cellStyle name="Normal 4 2 2 2 2 3 2 5 4" xfId="61840"/>
    <cellStyle name="Normal 4 2 2 2 2 3 2 5 4 2" xfId="61841"/>
    <cellStyle name="Normal 4 2 2 2 2 3 2 5 4 2 2" xfId="61842"/>
    <cellStyle name="Normal 4 2 2 2 2 3 2 5 4 3" xfId="61843"/>
    <cellStyle name="Normal 4 2 2 2 2 3 2 5 5" xfId="61844"/>
    <cellStyle name="Normal 4 2 2 2 2 3 2 5 5 2" xfId="61845"/>
    <cellStyle name="Normal 4 2 2 2 2 3 2 5 6" xfId="61846"/>
    <cellStyle name="Normal 4 2 2 2 2 3 2 5 6 2" xfId="61847"/>
    <cellStyle name="Normal 4 2 2 2 2 3 2 5 7" xfId="61848"/>
    <cellStyle name="Normal 4 2 2 2 2 3 2 5 8" xfId="61849"/>
    <cellStyle name="Normal 4 2 2 2 2 3 2 5 9" xfId="61850"/>
    <cellStyle name="Normal 4 2 2 2 2 3 2 6" xfId="61851"/>
    <cellStyle name="Normal 4 2 2 2 2 3 2 6 2" xfId="61852"/>
    <cellStyle name="Normal 4 2 2 2 2 3 2 6 2 2" xfId="61853"/>
    <cellStyle name="Normal 4 2 2 2 2 3 2 6 2 2 2" xfId="61854"/>
    <cellStyle name="Normal 4 2 2 2 2 3 2 6 2 3" xfId="61855"/>
    <cellStyle name="Normal 4 2 2 2 2 3 2 6 3" xfId="61856"/>
    <cellStyle name="Normal 4 2 2 2 2 3 2 6 3 2" xfId="61857"/>
    <cellStyle name="Normal 4 2 2 2 2 3 2 6 4" xfId="61858"/>
    <cellStyle name="Normal 4 2 2 2 2 3 2 6 5" xfId="61859"/>
    <cellStyle name="Normal 4 2 2 2 2 3 2 6 6" xfId="61860"/>
    <cellStyle name="Normal 4 2 2 2 2 3 2 6 7" xfId="61861"/>
    <cellStyle name="Normal 4 2 2 2 2 3 2 6 8" xfId="61862"/>
    <cellStyle name="Normal 4 2 2 2 2 3 2 7" xfId="61863"/>
    <cellStyle name="Normal 4 2 2 2 2 3 2 7 2" xfId="61864"/>
    <cellStyle name="Normal 4 2 2 2 2 3 2 7 2 2" xfId="61865"/>
    <cellStyle name="Normal 4 2 2 2 2 3 2 7 2 2 2" xfId="61866"/>
    <cellStyle name="Normal 4 2 2 2 2 3 2 7 2 3" xfId="61867"/>
    <cellStyle name="Normal 4 2 2 2 2 3 2 7 3" xfId="61868"/>
    <cellStyle name="Normal 4 2 2 2 2 3 2 7 3 2" xfId="61869"/>
    <cellStyle name="Normal 4 2 2 2 2 3 2 7 4" xfId="61870"/>
    <cellStyle name="Normal 4 2 2 2 2 3 2 7 5" xfId="61871"/>
    <cellStyle name="Normal 4 2 2 2 2 3 2 7 6" xfId="61872"/>
    <cellStyle name="Normal 4 2 2 2 2 3 2 7 7" xfId="61873"/>
    <cellStyle name="Normal 4 2 2 2 2 3 2 7 8" xfId="61874"/>
    <cellStyle name="Normal 4 2 2 2 2 3 2 8" xfId="61875"/>
    <cellStyle name="Normal 4 2 2 2 2 3 2 8 2" xfId="61876"/>
    <cellStyle name="Normal 4 2 2 2 2 3 2 8 2 2" xfId="61877"/>
    <cellStyle name="Normal 4 2 2 2 2 3 2 8 2 2 2" xfId="61878"/>
    <cellStyle name="Normal 4 2 2 2 2 3 2 8 2 3" xfId="61879"/>
    <cellStyle name="Normal 4 2 2 2 2 3 2 8 3" xfId="61880"/>
    <cellStyle name="Normal 4 2 2 2 2 3 2 8 3 2" xfId="61881"/>
    <cellStyle name="Normal 4 2 2 2 2 3 2 8 4" xfId="61882"/>
    <cellStyle name="Normal 4 2 2 2 2 3 2 8 5" xfId="61883"/>
    <cellStyle name="Normal 4 2 2 2 2 3 2 9" xfId="61884"/>
    <cellStyle name="Normal 4 2 2 2 2 3 2 9 2" xfId="61885"/>
    <cellStyle name="Normal 4 2 2 2 2 3 2 9 2 2" xfId="61886"/>
    <cellStyle name="Normal 4 2 2 2 2 3 2 9 2 2 2" xfId="61887"/>
    <cellStyle name="Normal 4 2 2 2 2 3 2 9 2 3" xfId="61888"/>
    <cellStyle name="Normal 4 2 2 2 2 3 2 9 3" xfId="61889"/>
    <cellStyle name="Normal 4 2 2 2 2 3 2 9 3 2" xfId="61890"/>
    <cellStyle name="Normal 4 2 2 2 2 3 2 9 4" xfId="61891"/>
    <cellStyle name="Normal 4 2 2 2 2 3 2 9 5" xfId="61892"/>
    <cellStyle name="Normal 4 2 2 2 2 3 20" xfId="61893"/>
    <cellStyle name="Normal 4 2 2 2 2 3 3" xfId="61894"/>
    <cellStyle name="Normal 4 2 2 2 2 3 3 10" xfId="61895"/>
    <cellStyle name="Normal 4 2 2 2 2 3 3 11" xfId="61896"/>
    <cellStyle name="Normal 4 2 2 2 2 3 3 12" xfId="61897"/>
    <cellStyle name="Normal 4 2 2 2 2 3 3 13" xfId="61898"/>
    <cellStyle name="Normal 4 2 2 2 2 3 3 14" xfId="61899"/>
    <cellStyle name="Normal 4 2 2 2 2 3 3 15" xfId="61900"/>
    <cellStyle name="Normal 4 2 2 2 2 3 3 2" xfId="61901"/>
    <cellStyle name="Normal 4 2 2 2 2 3 3 2 10" xfId="61902"/>
    <cellStyle name="Normal 4 2 2 2 2 3 3 2 11" xfId="61903"/>
    <cellStyle name="Normal 4 2 2 2 2 3 3 2 12" xfId="61904"/>
    <cellStyle name="Normal 4 2 2 2 2 3 3 2 2" xfId="61905"/>
    <cellStyle name="Normal 4 2 2 2 2 3 3 2 2 2" xfId="61906"/>
    <cellStyle name="Normal 4 2 2 2 2 3 3 2 2 2 2" xfId="61907"/>
    <cellStyle name="Normal 4 2 2 2 2 3 3 2 2 2 2 2" xfId="61908"/>
    <cellStyle name="Normal 4 2 2 2 2 3 3 2 2 2 3" xfId="61909"/>
    <cellStyle name="Normal 4 2 2 2 2 3 3 2 2 3" xfId="61910"/>
    <cellStyle name="Normal 4 2 2 2 2 3 3 2 2 3 2" xfId="61911"/>
    <cellStyle name="Normal 4 2 2 2 2 3 3 2 2 4" xfId="61912"/>
    <cellStyle name="Normal 4 2 2 2 2 3 3 2 2 5" xfId="61913"/>
    <cellStyle name="Normal 4 2 2 2 2 3 3 2 2 6" xfId="61914"/>
    <cellStyle name="Normal 4 2 2 2 2 3 3 2 2 7" xfId="61915"/>
    <cellStyle name="Normal 4 2 2 2 2 3 3 2 2 8" xfId="61916"/>
    <cellStyle name="Normal 4 2 2 2 2 3 3 2 3" xfId="61917"/>
    <cellStyle name="Normal 4 2 2 2 2 3 3 2 3 2" xfId="61918"/>
    <cellStyle name="Normal 4 2 2 2 2 3 3 2 3 2 2" xfId="61919"/>
    <cellStyle name="Normal 4 2 2 2 2 3 3 2 3 2 2 2" xfId="61920"/>
    <cellStyle name="Normal 4 2 2 2 2 3 3 2 3 2 3" xfId="61921"/>
    <cellStyle name="Normal 4 2 2 2 2 3 3 2 3 3" xfId="61922"/>
    <cellStyle name="Normal 4 2 2 2 2 3 3 2 3 3 2" xfId="61923"/>
    <cellStyle name="Normal 4 2 2 2 2 3 3 2 3 4" xfId="61924"/>
    <cellStyle name="Normal 4 2 2 2 2 3 3 2 3 5" xfId="61925"/>
    <cellStyle name="Normal 4 2 2 2 2 3 3 2 3 6" xfId="61926"/>
    <cellStyle name="Normal 4 2 2 2 2 3 3 2 3 7" xfId="61927"/>
    <cellStyle name="Normal 4 2 2 2 2 3 3 2 3 8" xfId="61928"/>
    <cellStyle name="Normal 4 2 2 2 2 3 3 2 4" xfId="61929"/>
    <cellStyle name="Normal 4 2 2 2 2 3 3 2 4 2" xfId="61930"/>
    <cellStyle name="Normal 4 2 2 2 2 3 3 2 4 2 2" xfId="61931"/>
    <cellStyle name="Normal 4 2 2 2 2 3 3 2 4 3" xfId="61932"/>
    <cellStyle name="Normal 4 2 2 2 2 3 3 2 5" xfId="61933"/>
    <cellStyle name="Normal 4 2 2 2 2 3 3 2 5 2" xfId="61934"/>
    <cellStyle name="Normal 4 2 2 2 2 3 3 2 6" xfId="61935"/>
    <cellStyle name="Normal 4 2 2 2 2 3 3 2 6 2" xfId="61936"/>
    <cellStyle name="Normal 4 2 2 2 2 3 3 2 7" xfId="61937"/>
    <cellStyle name="Normal 4 2 2 2 2 3 3 2 8" xfId="61938"/>
    <cellStyle name="Normal 4 2 2 2 2 3 3 2 9" xfId="61939"/>
    <cellStyle name="Normal 4 2 2 2 2 3 3 3" xfId="61940"/>
    <cellStyle name="Normal 4 2 2 2 2 3 3 3 10" xfId="61941"/>
    <cellStyle name="Normal 4 2 2 2 2 3 3 3 11" xfId="61942"/>
    <cellStyle name="Normal 4 2 2 2 2 3 3 3 12" xfId="61943"/>
    <cellStyle name="Normal 4 2 2 2 2 3 3 3 2" xfId="61944"/>
    <cellStyle name="Normal 4 2 2 2 2 3 3 3 2 2" xfId="61945"/>
    <cellStyle name="Normal 4 2 2 2 2 3 3 3 2 2 2" xfId="61946"/>
    <cellStyle name="Normal 4 2 2 2 2 3 3 3 2 2 2 2" xfId="61947"/>
    <cellStyle name="Normal 4 2 2 2 2 3 3 3 2 2 3" xfId="61948"/>
    <cellStyle name="Normal 4 2 2 2 2 3 3 3 2 3" xfId="61949"/>
    <cellStyle name="Normal 4 2 2 2 2 3 3 3 2 3 2" xfId="61950"/>
    <cellStyle name="Normal 4 2 2 2 2 3 3 3 2 4" xfId="61951"/>
    <cellStyle name="Normal 4 2 2 2 2 3 3 3 2 5" xfId="61952"/>
    <cellStyle name="Normal 4 2 2 2 2 3 3 3 2 6" xfId="61953"/>
    <cellStyle name="Normal 4 2 2 2 2 3 3 3 2 7" xfId="61954"/>
    <cellStyle name="Normal 4 2 2 2 2 3 3 3 2 8" xfId="61955"/>
    <cellStyle name="Normal 4 2 2 2 2 3 3 3 3" xfId="61956"/>
    <cellStyle name="Normal 4 2 2 2 2 3 3 3 3 2" xfId="61957"/>
    <cellStyle name="Normal 4 2 2 2 2 3 3 3 3 2 2" xfId="61958"/>
    <cellStyle name="Normal 4 2 2 2 2 3 3 3 3 2 2 2" xfId="61959"/>
    <cellStyle name="Normal 4 2 2 2 2 3 3 3 3 2 3" xfId="61960"/>
    <cellStyle name="Normal 4 2 2 2 2 3 3 3 3 3" xfId="61961"/>
    <cellStyle name="Normal 4 2 2 2 2 3 3 3 3 3 2" xfId="61962"/>
    <cellStyle name="Normal 4 2 2 2 2 3 3 3 3 4" xfId="61963"/>
    <cellStyle name="Normal 4 2 2 2 2 3 3 3 3 5" xfId="61964"/>
    <cellStyle name="Normal 4 2 2 2 2 3 3 3 3 6" xfId="61965"/>
    <cellStyle name="Normal 4 2 2 2 2 3 3 3 3 7" xfId="61966"/>
    <cellStyle name="Normal 4 2 2 2 2 3 3 3 3 8" xfId="61967"/>
    <cellStyle name="Normal 4 2 2 2 2 3 3 3 4" xfId="61968"/>
    <cellStyle name="Normal 4 2 2 2 2 3 3 3 4 2" xfId="61969"/>
    <cellStyle name="Normal 4 2 2 2 2 3 3 3 4 2 2" xfId="61970"/>
    <cellStyle name="Normal 4 2 2 2 2 3 3 3 4 3" xfId="61971"/>
    <cellStyle name="Normal 4 2 2 2 2 3 3 3 5" xfId="61972"/>
    <cellStyle name="Normal 4 2 2 2 2 3 3 3 5 2" xfId="61973"/>
    <cellStyle name="Normal 4 2 2 2 2 3 3 3 6" xfId="61974"/>
    <cellStyle name="Normal 4 2 2 2 2 3 3 3 6 2" xfId="61975"/>
    <cellStyle name="Normal 4 2 2 2 2 3 3 3 7" xfId="61976"/>
    <cellStyle name="Normal 4 2 2 2 2 3 3 3 8" xfId="61977"/>
    <cellStyle name="Normal 4 2 2 2 2 3 3 3 9" xfId="61978"/>
    <cellStyle name="Normal 4 2 2 2 2 3 3 4" xfId="61979"/>
    <cellStyle name="Normal 4 2 2 2 2 3 3 4 10" xfId="61980"/>
    <cellStyle name="Normal 4 2 2 2 2 3 3 4 11" xfId="61981"/>
    <cellStyle name="Normal 4 2 2 2 2 3 3 4 12" xfId="61982"/>
    <cellStyle name="Normal 4 2 2 2 2 3 3 4 2" xfId="61983"/>
    <cellStyle name="Normal 4 2 2 2 2 3 3 4 2 2" xfId="61984"/>
    <cellStyle name="Normal 4 2 2 2 2 3 3 4 2 2 2" xfId="61985"/>
    <cellStyle name="Normal 4 2 2 2 2 3 3 4 2 2 2 2" xfId="61986"/>
    <cellStyle name="Normal 4 2 2 2 2 3 3 4 2 2 3" xfId="61987"/>
    <cellStyle name="Normal 4 2 2 2 2 3 3 4 2 3" xfId="61988"/>
    <cellStyle name="Normal 4 2 2 2 2 3 3 4 2 3 2" xfId="61989"/>
    <cellStyle name="Normal 4 2 2 2 2 3 3 4 2 4" xfId="61990"/>
    <cellStyle name="Normal 4 2 2 2 2 3 3 4 2 5" xfId="61991"/>
    <cellStyle name="Normal 4 2 2 2 2 3 3 4 2 6" xfId="61992"/>
    <cellStyle name="Normal 4 2 2 2 2 3 3 4 2 7" xfId="61993"/>
    <cellStyle name="Normal 4 2 2 2 2 3 3 4 2 8" xfId="61994"/>
    <cellStyle name="Normal 4 2 2 2 2 3 3 4 3" xfId="61995"/>
    <cellStyle name="Normal 4 2 2 2 2 3 3 4 3 2" xfId="61996"/>
    <cellStyle name="Normal 4 2 2 2 2 3 3 4 3 2 2" xfId="61997"/>
    <cellStyle name="Normal 4 2 2 2 2 3 3 4 3 2 2 2" xfId="61998"/>
    <cellStyle name="Normal 4 2 2 2 2 3 3 4 3 2 3" xfId="61999"/>
    <cellStyle name="Normal 4 2 2 2 2 3 3 4 3 3" xfId="62000"/>
    <cellStyle name="Normal 4 2 2 2 2 3 3 4 3 3 2" xfId="62001"/>
    <cellStyle name="Normal 4 2 2 2 2 3 3 4 3 4" xfId="62002"/>
    <cellStyle name="Normal 4 2 2 2 2 3 3 4 3 5" xfId="62003"/>
    <cellStyle name="Normal 4 2 2 2 2 3 3 4 3 6" xfId="62004"/>
    <cellStyle name="Normal 4 2 2 2 2 3 3 4 3 7" xfId="62005"/>
    <cellStyle name="Normal 4 2 2 2 2 3 3 4 3 8" xfId="62006"/>
    <cellStyle name="Normal 4 2 2 2 2 3 3 4 4" xfId="62007"/>
    <cellStyle name="Normal 4 2 2 2 2 3 3 4 4 2" xfId="62008"/>
    <cellStyle name="Normal 4 2 2 2 2 3 3 4 4 2 2" xfId="62009"/>
    <cellStyle name="Normal 4 2 2 2 2 3 3 4 4 3" xfId="62010"/>
    <cellStyle name="Normal 4 2 2 2 2 3 3 4 5" xfId="62011"/>
    <cellStyle name="Normal 4 2 2 2 2 3 3 4 5 2" xfId="62012"/>
    <cellStyle name="Normal 4 2 2 2 2 3 3 4 6" xfId="62013"/>
    <cellStyle name="Normal 4 2 2 2 2 3 3 4 6 2" xfId="62014"/>
    <cellStyle name="Normal 4 2 2 2 2 3 3 4 7" xfId="62015"/>
    <cellStyle name="Normal 4 2 2 2 2 3 3 4 8" xfId="62016"/>
    <cellStyle name="Normal 4 2 2 2 2 3 3 4 9" xfId="62017"/>
    <cellStyle name="Normal 4 2 2 2 2 3 3 5" xfId="62018"/>
    <cellStyle name="Normal 4 2 2 2 2 3 3 5 2" xfId="62019"/>
    <cellStyle name="Normal 4 2 2 2 2 3 3 5 2 2" xfId="62020"/>
    <cellStyle name="Normal 4 2 2 2 2 3 3 5 2 2 2" xfId="62021"/>
    <cellStyle name="Normal 4 2 2 2 2 3 3 5 2 3" xfId="62022"/>
    <cellStyle name="Normal 4 2 2 2 2 3 3 5 3" xfId="62023"/>
    <cellStyle name="Normal 4 2 2 2 2 3 3 5 3 2" xfId="62024"/>
    <cellStyle name="Normal 4 2 2 2 2 3 3 5 4" xfId="62025"/>
    <cellStyle name="Normal 4 2 2 2 2 3 3 5 5" xfId="62026"/>
    <cellStyle name="Normal 4 2 2 2 2 3 3 5 6" xfId="62027"/>
    <cellStyle name="Normal 4 2 2 2 2 3 3 5 7" xfId="62028"/>
    <cellStyle name="Normal 4 2 2 2 2 3 3 5 8" xfId="62029"/>
    <cellStyle name="Normal 4 2 2 2 2 3 3 6" xfId="62030"/>
    <cellStyle name="Normal 4 2 2 2 2 3 3 6 2" xfId="62031"/>
    <cellStyle name="Normal 4 2 2 2 2 3 3 6 2 2" xfId="62032"/>
    <cellStyle name="Normal 4 2 2 2 2 3 3 6 2 2 2" xfId="62033"/>
    <cellStyle name="Normal 4 2 2 2 2 3 3 6 2 3" xfId="62034"/>
    <cellStyle name="Normal 4 2 2 2 2 3 3 6 3" xfId="62035"/>
    <cellStyle name="Normal 4 2 2 2 2 3 3 6 3 2" xfId="62036"/>
    <cellStyle name="Normal 4 2 2 2 2 3 3 6 4" xfId="62037"/>
    <cellStyle name="Normal 4 2 2 2 2 3 3 6 5" xfId="62038"/>
    <cellStyle name="Normal 4 2 2 2 2 3 3 6 6" xfId="62039"/>
    <cellStyle name="Normal 4 2 2 2 2 3 3 6 7" xfId="62040"/>
    <cellStyle name="Normal 4 2 2 2 2 3 3 6 8" xfId="62041"/>
    <cellStyle name="Normal 4 2 2 2 2 3 3 7" xfId="62042"/>
    <cellStyle name="Normal 4 2 2 2 2 3 3 7 2" xfId="62043"/>
    <cellStyle name="Normal 4 2 2 2 2 3 3 7 2 2" xfId="62044"/>
    <cellStyle name="Normal 4 2 2 2 2 3 3 7 3" xfId="62045"/>
    <cellStyle name="Normal 4 2 2 2 2 3 3 8" xfId="62046"/>
    <cellStyle name="Normal 4 2 2 2 2 3 3 8 2" xfId="62047"/>
    <cellStyle name="Normal 4 2 2 2 2 3 3 9" xfId="62048"/>
    <cellStyle name="Normal 4 2 2 2 2 3 3 9 2" xfId="62049"/>
    <cellStyle name="Normal 4 2 2 2 2 3 4" xfId="62050"/>
    <cellStyle name="Normal 4 2 2 2 2 3 4 10" xfId="62051"/>
    <cellStyle name="Normal 4 2 2 2 2 3 4 11" xfId="62052"/>
    <cellStyle name="Normal 4 2 2 2 2 3 4 12" xfId="62053"/>
    <cellStyle name="Normal 4 2 2 2 2 3 4 2" xfId="62054"/>
    <cellStyle name="Normal 4 2 2 2 2 3 4 2 2" xfId="62055"/>
    <cellStyle name="Normal 4 2 2 2 2 3 4 2 2 2" xfId="62056"/>
    <cellStyle name="Normal 4 2 2 2 2 3 4 2 2 2 2" xfId="62057"/>
    <cellStyle name="Normal 4 2 2 2 2 3 4 2 2 3" xfId="62058"/>
    <cellStyle name="Normal 4 2 2 2 2 3 4 2 3" xfId="62059"/>
    <cellStyle name="Normal 4 2 2 2 2 3 4 2 3 2" xfId="62060"/>
    <cellStyle name="Normal 4 2 2 2 2 3 4 2 4" xfId="62061"/>
    <cellStyle name="Normal 4 2 2 2 2 3 4 2 5" xfId="62062"/>
    <cellStyle name="Normal 4 2 2 2 2 3 4 2 6" xfId="62063"/>
    <cellStyle name="Normal 4 2 2 2 2 3 4 2 7" xfId="62064"/>
    <cellStyle name="Normal 4 2 2 2 2 3 4 2 8" xfId="62065"/>
    <cellStyle name="Normal 4 2 2 2 2 3 4 3" xfId="62066"/>
    <cellStyle name="Normal 4 2 2 2 2 3 4 3 2" xfId="62067"/>
    <cellStyle name="Normal 4 2 2 2 2 3 4 3 2 2" xfId="62068"/>
    <cellStyle name="Normal 4 2 2 2 2 3 4 3 2 2 2" xfId="62069"/>
    <cellStyle name="Normal 4 2 2 2 2 3 4 3 2 3" xfId="62070"/>
    <cellStyle name="Normal 4 2 2 2 2 3 4 3 3" xfId="62071"/>
    <cellStyle name="Normal 4 2 2 2 2 3 4 3 3 2" xfId="62072"/>
    <cellStyle name="Normal 4 2 2 2 2 3 4 3 4" xfId="62073"/>
    <cellStyle name="Normal 4 2 2 2 2 3 4 3 5" xfId="62074"/>
    <cellStyle name="Normal 4 2 2 2 2 3 4 3 6" xfId="62075"/>
    <cellStyle name="Normal 4 2 2 2 2 3 4 3 7" xfId="62076"/>
    <cellStyle name="Normal 4 2 2 2 2 3 4 3 8" xfId="62077"/>
    <cellStyle name="Normal 4 2 2 2 2 3 4 4" xfId="62078"/>
    <cellStyle name="Normal 4 2 2 2 2 3 4 4 2" xfId="62079"/>
    <cellStyle name="Normal 4 2 2 2 2 3 4 4 2 2" xfId="62080"/>
    <cellStyle name="Normal 4 2 2 2 2 3 4 4 3" xfId="62081"/>
    <cellStyle name="Normal 4 2 2 2 2 3 4 5" xfId="62082"/>
    <cellStyle name="Normal 4 2 2 2 2 3 4 5 2" xfId="62083"/>
    <cellStyle name="Normal 4 2 2 2 2 3 4 6" xfId="62084"/>
    <cellStyle name="Normal 4 2 2 2 2 3 4 6 2" xfId="62085"/>
    <cellStyle name="Normal 4 2 2 2 2 3 4 7" xfId="62086"/>
    <cellStyle name="Normal 4 2 2 2 2 3 4 8" xfId="62087"/>
    <cellStyle name="Normal 4 2 2 2 2 3 4 9" xfId="62088"/>
    <cellStyle name="Normal 4 2 2 2 2 3 5" xfId="62089"/>
    <cellStyle name="Normal 4 2 2 2 2 3 5 10" xfId="62090"/>
    <cellStyle name="Normal 4 2 2 2 2 3 5 11" xfId="62091"/>
    <cellStyle name="Normal 4 2 2 2 2 3 5 12" xfId="62092"/>
    <cellStyle name="Normal 4 2 2 2 2 3 5 2" xfId="62093"/>
    <cellStyle name="Normal 4 2 2 2 2 3 5 2 2" xfId="62094"/>
    <cellStyle name="Normal 4 2 2 2 2 3 5 2 2 2" xfId="62095"/>
    <cellStyle name="Normal 4 2 2 2 2 3 5 2 2 2 2" xfId="62096"/>
    <cellStyle name="Normal 4 2 2 2 2 3 5 2 2 3" xfId="62097"/>
    <cellStyle name="Normal 4 2 2 2 2 3 5 2 3" xfId="62098"/>
    <cellStyle name="Normal 4 2 2 2 2 3 5 2 3 2" xfId="62099"/>
    <cellStyle name="Normal 4 2 2 2 2 3 5 2 4" xfId="62100"/>
    <cellStyle name="Normal 4 2 2 2 2 3 5 2 5" xfId="62101"/>
    <cellStyle name="Normal 4 2 2 2 2 3 5 2 6" xfId="62102"/>
    <cellStyle name="Normal 4 2 2 2 2 3 5 2 7" xfId="62103"/>
    <cellStyle name="Normal 4 2 2 2 2 3 5 2 8" xfId="62104"/>
    <cellStyle name="Normal 4 2 2 2 2 3 5 3" xfId="62105"/>
    <cellStyle name="Normal 4 2 2 2 2 3 5 3 2" xfId="62106"/>
    <cellStyle name="Normal 4 2 2 2 2 3 5 3 2 2" xfId="62107"/>
    <cellStyle name="Normal 4 2 2 2 2 3 5 3 2 2 2" xfId="62108"/>
    <cellStyle name="Normal 4 2 2 2 2 3 5 3 2 3" xfId="62109"/>
    <cellStyle name="Normal 4 2 2 2 2 3 5 3 3" xfId="62110"/>
    <cellStyle name="Normal 4 2 2 2 2 3 5 3 3 2" xfId="62111"/>
    <cellStyle name="Normal 4 2 2 2 2 3 5 3 4" xfId="62112"/>
    <cellStyle name="Normal 4 2 2 2 2 3 5 3 5" xfId="62113"/>
    <cellStyle name="Normal 4 2 2 2 2 3 5 3 6" xfId="62114"/>
    <cellStyle name="Normal 4 2 2 2 2 3 5 3 7" xfId="62115"/>
    <cellStyle name="Normal 4 2 2 2 2 3 5 3 8" xfId="62116"/>
    <cellStyle name="Normal 4 2 2 2 2 3 5 4" xfId="62117"/>
    <cellStyle name="Normal 4 2 2 2 2 3 5 4 2" xfId="62118"/>
    <cellStyle name="Normal 4 2 2 2 2 3 5 4 2 2" xfId="62119"/>
    <cellStyle name="Normal 4 2 2 2 2 3 5 4 3" xfId="62120"/>
    <cellStyle name="Normal 4 2 2 2 2 3 5 5" xfId="62121"/>
    <cellStyle name="Normal 4 2 2 2 2 3 5 5 2" xfId="62122"/>
    <cellStyle name="Normal 4 2 2 2 2 3 5 6" xfId="62123"/>
    <cellStyle name="Normal 4 2 2 2 2 3 5 6 2" xfId="62124"/>
    <cellStyle name="Normal 4 2 2 2 2 3 5 7" xfId="62125"/>
    <cellStyle name="Normal 4 2 2 2 2 3 5 8" xfId="62126"/>
    <cellStyle name="Normal 4 2 2 2 2 3 5 9" xfId="62127"/>
    <cellStyle name="Normal 4 2 2 2 2 3 6" xfId="62128"/>
    <cellStyle name="Normal 4 2 2 2 2 3 6 10" xfId="62129"/>
    <cellStyle name="Normal 4 2 2 2 2 3 6 11" xfId="62130"/>
    <cellStyle name="Normal 4 2 2 2 2 3 6 12" xfId="62131"/>
    <cellStyle name="Normal 4 2 2 2 2 3 6 2" xfId="62132"/>
    <cellStyle name="Normal 4 2 2 2 2 3 6 2 2" xfId="62133"/>
    <cellStyle name="Normal 4 2 2 2 2 3 6 2 2 2" xfId="62134"/>
    <cellStyle name="Normal 4 2 2 2 2 3 6 2 2 2 2" xfId="62135"/>
    <cellStyle name="Normal 4 2 2 2 2 3 6 2 2 3" xfId="62136"/>
    <cellStyle name="Normal 4 2 2 2 2 3 6 2 3" xfId="62137"/>
    <cellStyle name="Normal 4 2 2 2 2 3 6 2 3 2" xfId="62138"/>
    <cellStyle name="Normal 4 2 2 2 2 3 6 2 4" xfId="62139"/>
    <cellStyle name="Normal 4 2 2 2 2 3 6 2 5" xfId="62140"/>
    <cellStyle name="Normal 4 2 2 2 2 3 6 2 6" xfId="62141"/>
    <cellStyle name="Normal 4 2 2 2 2 3 6 2 7" xfId="62142"/>
    <cellStyle name="Normal 4 2 2 2 2 3 6 2 8" xfId="62143"/>
    <cellStyle name="Normal 4 2 2 2 2 3 6 3" xfId="62144"/>
    <cellStyle name="Normal 4 2 2 2 2 3 6 3 2" xfId="62145"/>
    <cellStyle name="Normal 4 2 2 2 2 3 6 3 2 2" xfId="62146"/>
    <cellStyle name="Normal 4 2 2 2 2 3 6 3 2 2 2" xfId="62147"/>
    <cellStyle name="Normal 4 2 2 2 2 3 6 3 2 3" xfId="62148"/>
    <cellStyle name="Normal 4 2 2 2 2 3 6 3 3" xfId="62149"/>
    <cellStyle name="Normal 4 2 2 2 2 3 6 3 3 2" xfId="62150"/>
    <cellStyle name="Normal 4 2 2 2 2 3 6 3 4" xfId="62151"/>
    <cellStyle name="Normal 4 2 2 2 2 3 6 3 5" xfId="62152"/>
    <cellStyle name="Normal 4 2 2 2 2 3 6 3 6" xfId="62153"/>
    <cellStyle name="Normal 4 2 2 2 2 3 6 3 7" xfId="62154"/>
    <cellStyle name="Normal 4 2 2 2 2 3 6 3 8" xfId="62155"/>
    <cellStyle name="Normal 4 2 2 2 2 3 6 4" xfId="62156"/>
    <cellStyle name="Normal 4 2 2 2 2 3 6 4 2" xfId="62157"/>
    <cellStyle name="Normal 4 2 2 2 2 3 6 4 2 2" xfId="62158"/>
    <cellStyle name="Normal 4 2 2 2 2 3 6 4 3" xfId="62159"/>
    <cellStyle name="Normal 4 2 2 2 2 3 6 5" xfId="62160"/>
    <cellStyle name="Normal 4 2 2 2 2 3 6 5 2" xfId="62161"/>
    <cellStyle name="Normal 4 2 2 2 2 3 6 6" xfId="62162"/>
    <cellStyle name="Normal 4 2 2 2 2 3 6 6 2" xfId="62163"/>
    <cellStyle name="Normal 4 2 2 2 2 3 6 7" xfId="62164"/>
    <cellStyle name="Normal 4 2 2 2 2 3 6 8" xfId="62165"/>
    <cellStyle name="Normal 4 2 2 2 2 3 6 9" xfId="62166"/>
    <cellStyle name="Normal 4 2 2 2 2 3 7" xfId="62167"/>
    <cellStyle name="Normal 4 2 2 2 2 3 7 2" xfId="62168"/>
    <cellStyle name="Normal 4 2 2 2 2 3 7 2 2" xfId="62169"/>
    <cellStyle name="Normal 4 2 2 2 2 3 7 2 2 2" xfId="62170"/>
    <cellStyle name="Normal 4 2 2 2 2 3 7 2 3" xfId="62171"/>
    <cellStyle name="Normal 4 2 2 2 2 3 7 3" xfId="62172"/>
    <cellStyle name="Normal 4 2 2 2 2 3 7 3 2" xfId="62173"/>
    <cellStyle name="Normal 4 2 2 2 2 3 7 4" xfId="62174"/>
    <cellStyle name="Normal 4 2 2 2 2 3 7 5" xfId="62175"/>
    <cellStyle name="Normal 4 2 2 2 2 3 7 6" xfId="62176"/>
    <cellStyle name="Normal 4 2 2 2 2 3 7 7" xfId="62177"/>
    <cellStyle name="Normal 4 2 2 2 2 3 7 8" xfId="62178"/>
    <cellStyle name="Normal 4 2 2 2 2 3 8" xfId="62179"/>
    <cellStyle name="Normal 4 2 2 2 2 3 8 2" xfId="62180"/>
    <cellStyle name="Normal 4 2 2 2 2 3 8 2 2" xfId="62181"/>
    <cellStyle name="Normal 4 2 2 2 2 3 8 2 2 2" xfId="62182"/>
    <cellStyle name="Normal 4 2 2 2 2 3 8 2 3" xfId="62183"/>
    <cellStyle name="Normal 4 2 2 2 2 3 8 3" xfId="62184"/>
    <cellStyle name="Normal 4 2 2 2 2 3 8 3 2" xfId="62185"/>
    <cellStyle name="Normal 4 2 2 2 2 3 8 4" xfId="62186"/>
    <cellStyle name="Normal 4 2 2 2 2 3 8 5" xfId="62187"/>
    <cellStyle name="Normal 4 2 2 2 2 3 8 6" xfId="62188"/>
    <cellStyle name="Normal 4 2 2 2 2 3 8 7" xfId="62189"/>
    <cellStyle name="Normal 4 2 2 2 2 3 8 8" xfId="62190"/>
    <cellStyle name="Normal 4 2 2 2 2 3 9" xfId="62191"/>
    <cellStyle name="Normal 4 2 2 2 2 3 9 2" xfId="62192"/>
    <cellStyle name="Normal 4 2 2 2 2 3 9 2 2" xfId="62193"/>
    <cellStyle name="Normal 4 2 2 2 2 3 9 2 2 2" xfId="62194"/>
    <cellStyle name="Normal 4 2 2 2 2 3 9 2 3" xfId="62195"/>
    <cellStyle name="Normal 4 2 2 2 2 3 9 3" xfId="62196"/>
    <cellStyle name="Normal 4 2 2 2 2 3 9 3 2" xfId="62197"/>
    <cellStyle name="Normal 4 2 2 2 2 3 9 4" xfId="62198"/>
    <cellStyle name="Normal 4 2 2 2 2 3 9 5" xfId="62199"/>
    <cellStyle name="Normal 4 2 2 2 2 4" xfId="62200"/>
    <cellStyle name="Normal 4 2 2 2 2 4 10" xfId="62201"/>
    <cellStyle name="Normal 4 2 2 2 2 4 11" xfId="62202"/>
    <cellStyle name="Normal 4 2 2 2 2 4 12" xfId="62203"/>
    <cellStyle name="Normal 4 2 2 2 2 4 13" xfId="62204"/>
    <cellStyle name="Normal 4 2 2 2 2 4 14" xfId="62205"/>
    <cellStyle name="Normal 4 2 2 2 2 4 15" xfId="62206"/>
    <cellStyle name="Normal 4 2 2 2 2 4 2" xfId="62207"/>
    <cellStyle name="Normal 4 2 2 2 2 4 2 10" xfId="62208"/>
    <cellStyle name="Normal 4 2 2 2 2 4 2 11" xfId="62209"/>
    <cellStyle name="Normal 4 2 2 2 2 4 2 12" xfId="62210"/>
    <cellStyle name="Normal 4 2 2 2 2 4 2 2" xfId="62211"/>
    <cellStyle name="Normal 4 2 2 2 2 4 2 2 2" xfId="62212"/>
    <cellStyle name="Normal 4 2 2 2 2 4 2 2 2 2" xfId="62213"/>
    <cellStyle name="Normal 4 2 2 2 2 4 2 2 2 2 2" xfId="62214"/>
    <cellStyle name="Normal 4 2 2 2 2 4 2 2 2 3" xfId="62215"/>
    <cellStyle name="Normal 4 2 2 2 2 4 2 2 3" xfId="62216"/>
    <cellStyle name="Normal 4 2 2 2 2 4 2 2 3 2" xfId="62217"/>
    <cellStyle name="Normal 4 2 2 2 2 4 2 2 4" xfId="62218"/>
    <cellStyle name="Normal 4 2 2 2 2 4 2 2 5" xfId="62219"/>
    <cellStyle name="Normal 4 2 2 2 2 4 2 2 6" xfId="62220"/>
    <cellStyle name="Normal 4 2 2 2 2 4 2 2 7" xfId="62221"/>
    <cellStyle name="Normal 4 2 2 2 2 4 2 2 8" xfId="62222"/>
    <cellStyle name="Normal 4 2 2 2 2 4 2 3" xfId="62223"/>
    <cellStyle name="Normal 4 2 2 2 2 4 2 3 2" xfId="62224"/>
    <cellStyle name="Normal 4 2 2 2 2 4 2 3 2 2" xfId="62225"/>
    <cellStyle name="Normal 4 2 2 2 2 4 2 3 2 2 2" xfId="62226"/>
    <cellStyle name="Normal 4 2 2 2 2 4 2 3 2 3" xfId="62227"/>
    <cellStyle name="Normal 4 2 2 2 2 4 2 3 3" xfId="62228"/>
    <cellStyle name="Normal 4 2 2 2 2 4 2 3 3 2" xfId="62229"/>
    <cellStyle name="Normal 4 2 2 2 2 4 2 3 4" xfId="62230"/>
    <cellStyle name="Normal 4 2 2 2 2 4 2 3 5" xfId="62231"/>
    <cellStyle name="Normal 4 2 2 2 2 4 2 3 6" xfId="62232"/>
    <cellStyle name="Normal 4 2 2 2 2 4 2 3 7" xfId="62233"/>
    <cellStyle name="Normal 4 2 2 2 2 4 2 3 8" xfId="62234"/>
    <cellStyle name="Normal 4 2 2 2 2 4 2 4" xfId="62235"/>
    <cellStyle name="Normal 4 2 2 2 2 4 2 4 2" xfId="62236"/>
    <cellStyle name="Normal 4 2 2 2 2 4 2 4 2 2" xfId="62237"/>
    <cellStyle name="Normal 4 2 2 2 2 4 2 4 3" xfId="62238"/>
    <cellStyle name="Normal 4 2 2 2 2 4 2 5" xfId="62239"/>
    <cellStyle name="Normal 4 2 2 2 2 4 2 5 2" xfId="62240"/>
    <cellStyle name="Normal 4 2 2 2 2 4 2 6" xfId="62241"/>
    <cellStyle name="Normal 4 2 2 2 2 4 2 6 2" xfId="62242"/>
    <cellStyle name="Normal 4 2 2 2 2 4 2 7" xfId="62243"/>
    <cellStyle name="Normal 4 2 2 2 2 4 2 8" xfId="62244"/>
    <cellStyle name="Normal 4 2 2 2 2 4 2 9" xfId="62245"/>
    <cellStyle name="Normal 4 2 2 2 2 4 3" xfId="62246"/>
    <cellStyle name="Normal 4 2 2 2 2 4 3 10" xfId="62247"/>
    <cellStyle name="Normal 4 2 2 2 2 4 3 11" xfId="62248"/>
    <cellStyle name="Normal 4 2 2 2 2 4 3 12" xfId="62249"/>
    <cellStyle name="Normal 4 2 2 2 2 4 3 2" xfId="62250"/>
    <cellStyle name="Normal 4 2 2 2 2 4 3 2 2" xfId="62251"/>
    <cellStyle name="Normal 4 2 2 2 2 4 3 2 2 2" xfId="62252"/>
    <cellStyle name="Normal 4 2 2 2 2 4 3 2 2 2 2" xfId="62253"/>
    <cellStyle name="Normal 4 2 2 2 2 4 3 2 2 3" xfId="62254"/>
    <cellStyle name="Normal 4 2 2 2 2 4 3 2 3" xfId="62255"/>
    <cellStyle name="Normal 4 2 2 2 2 4 3 2 3 2" xfId="62256"/>
    <cellStyle name="Normal 4 2 2 2 2 4 3 2 4" xfId="62257"/>
    <cellStyle name="Normal 4 2 2 2 2 4 3 2 5" xfId="62258"/>
    <cellStyle name="Normal 4 2 2 2 2 4 3 2 6" xfId="62259"/>
    <cellStyle name="Normal 4 2 2 2 2 4 3 2 7" xfId="62260"/>
    <cellStyle name="Normal 4 2 2 2 2 4 3 2 8" xfId="62261"/>
    <cellStyle name="Normal 4 2 2 2 2 4 3 3" xfId="62262"/>
    <cellStyle name="Normal 4 2 2 2 2 4 3 3 2" xfId="62263"/>
    <cellStyle name="Normal 4 2 2 2 2 4 3 3 2 2" xfId="62264"/>
    <cellStyle name="Normal 4 2 2 2 2 4 3 3 2 2 2" xfId="62265"/>
    <cellStyle name="Normal 4 2 2 2 2 4 3 3 2 3" xfId="62266"/>
    <cellStyle name="Normal 4 2 2 2 2 4 3 3 3" xfId="62267"/>
    <cellStyle name="Normal 4 2 2 2 2 4 3 3 3 2" xfId="62268"/>
    <cellStyle name="Normal 4 2 2 2 2 4 3 3 4" xfId="62269"/>
    <cellStyle name="Normal 4 2 2 2 2 4 3 3 5" xfId="62270"/>
    <cellStyle name="Normal 4 2 2 2 2 4 3 3 6" xfId="62271"/>
    <cellStyle name="Normal 4 2 2 2 2 4 3 3 7" xfId="62272"/>
    <cellStyle name="Normal 4 2 2 2 2 4 3 3 8" xfId="62273"/>
    <cellStyle name="Normal 4 2 2 2 2 4 3 4" xfId="62274"/>
    <cellStyle name="Normal 4 2 2 2 2 4 3 4 2" xfId="62275"/>
    <cellStyle name="Normal 4 2 2 2 2 4 3 4 2 2" xfId="62276"/>
    <cellStyle name="Normal 4 2 2 2 2 4 3 4 3" xfId="62277"/>
    <cellStyle name="Normal 4 2 2 2 2 4 3 5" xfId="62278"/>
    <cellStyle name="Normal 4 2 2 2 2 4 3 5 2" xfId="62279"/>
    <cellStyle name="Normal 4 2 2 2 2 4 3 6" xfId="62280"/>
    <cellStyle name="Normal 4 2 2 2 2 4 3 6 2" xfId="62281"/>
    <cellStyle name="Normal 4 2 2 2 2 4 3 7" xfId="62282"/>
    <cellStyle name="Normal 4 2 2 2 2 4 3 8" xfId="62283"/>
    <cellStyle name="Normal 4 2 2 2 2 4 3 9" xfId="62284"/>
    <cellStyle name="Normal 4 2 2 2 2 4 4" xfId="62285"/>
    <cellStyle name="Normal 4 2 2 2 2 4 4 10" xfId="62286"/>
    <cellStyle name="Normal 4 2 2 2 2 4 4 11" xfId="62287"/>
    <cellStyle name="Normal 4 2 2 2 2 4 4 12" xfId="62288"/>
    <cellStyle name="Normal 4 2 2 2 2 4 4 2" xfId="62289"/>
    <cellStyle name="Normal 4 2 2 2 2 4 4 2 2" xfId="62290"/>
    <cellStyle name="Normal 4 2 2 2 2 4 4 2 2 2" xfId="62291"/>
    <cellStyle name="Normal 4 2 2 2 2 4 4 2 2 2 2" xfId="62292"/>
    <cellStyle name="Normal 4 2 2 2 2 4 4 2 2 3" xfId="62293"/>
    <cellStyle name="Normal 4 2 2 2 2 4 4 2 3" xfId="62294"/>
    <cellStyle name="Normal 4 2 2 2 2 4 4 2 3 2" xfId="62295"/>
    <cellStyle name="Normal 4 2 2 2 2 4 4 2 4" xfId="62296"/>
    <cellStyle name="Normal 4 2 2 2 2 4 4 2 5" xfId="62297"/>
    <cellStyle name="Normal 4 2 2 2 2 4 4 2 6" xfId="62298"/>
    <cellStyle name="Normal 4 2 2 2 2 4 4 2 7" xfId="62299"/>
    <cellStyle name="Normal 4 2 2 2 2 4 4 2 8" xfId="62300"/>
    <cellStyle name="Normal 4 2 2 2 2 4 4 3" xfId="62301"/>
    <cellStyle name="Normal 4 2 2 2 2 4 4 3 2" xfId="62302"/>
    <cellStyle name="Normal 4 2 2 2 2 4 4 3 2 2" xfId="62303"/>
    <cellStyle name="Normal 4 2 2 2 2 4 4 3 2 2 2" xfId="62304"/>
    <cellStyle name="Normal 4 2 2 2 2 4 4 3 2 3" xfId="62305"/>
    <cellStyle name="Normal 4 2 2 2 2 4 4 3 3" xfId="62306"/>
    <cellStyle name="Normal 4 2 2 2 2 4 4 3 3 2" xfId="62307"/>
    <cellStyle name="Normal 4 2 2 2 2 4 4 3 4" xfId="62308"/>
    <cellStyle name="Normal 4 2 2 2 2 4 4 3 5" xfId="62309"/>
    <cellStyle name="Normal 4 2 2 2 2 4 4 3 6" xfId="62310"/>
    <cellStyle name="Normal 4 2 2 2 2 4 4 3 7" xfId="62311"/>
    <cellStyle name="Normal 4 2 2 2 2 4 4 3 8" xfId="62312"/>
    <cellStyle name="Normal 4 2 2 2 2 4 4 4" xfId="62313"/>
    <cellStyle name="Normal 4 2 2 2 2 4 4 4 2" xfId="62314"/>
    <cellStyle name="Normal 4 2 2 2 2 4 4 4 2 2" xfId="62315"/>
    <cellStyle name="Normal 4 2 2 2 2 4 4 4 3" xfId="62316"/>
    <cellStyle name="Normal 4 2 2 2 2 4 4 5" xfId="62317"/>
    <cellStyle name="Normal 4 2 2 2 2 4 4 5 2" xfId="62318"/>
    <cellStyle name="Normal 4 2 2 2 2 4 4 6" xfId="62319"/>
    <cellStyle name="Normal 4 2 2 2 2 4 4 6 2" xfId="62320"/>
    <cellStyle name="Normal 4 2 2 2 2 4 4 7" xfId="62321"/>
    <cellStyle name="Normal 4 2 2 2 2 4 4 8" xfId="62322"/>
    <cellStyle name="Normal 4 2 2 2 2 4 4 9" xfId="62323"/>
    <cellStyle name="Normal 4 2 2 2 2 4 5" xfId="62324"/>
    <cellStyle name="Normal 4 2 2 2 2 4 5 2" xfId="62325"/>
    <cellStyle name="Normal 4 2 2 2 2 4 5 2 2" xfId="62326"/>
    <cellStyle name="Normal 4 2 2 2 2 4 5 2 2 2" xfId="62327"/>
    <cellStyle name="Normal 4 2 2 2 2 4 5 2 3" xfId="62328"/>
    <cellStyle name="Normal 4 2 2 2 2 4 5 3" xfId="62329"/>
    <cellStyle name="Normal 4 2 2 2 2 4 5 3 2" xfId="62330"/>
    <cellStyle name="Normal 4 2 2 2 2 4 5 4" xfId="62331"/>
    <cellStyle name="Normal 4 2 2 2 2 4 5 5" xfId="62332"/>
    <cellStyle name="Normal 4 2 2 2 2 4 5 6" xfId="62333"/>
    <cellStyle name="Normal 4 2 2 2 2 4 5 7" xfId="62334"/>
    <cellStyle name="Normal 4 2 2 2 2 4 5 8" xfId="62335"/>
    <cellStyle name="Normal 4 2 2 2 2 4 6" xfId="62336"/>
    <cellStyle name="Normal 4 2 2 2 2 4 6 2" xfId="62337"/>
    <cellStyle name="Normal 4 2 2 2 2 4 6 2 2" xfId="62338"/>
    <cellStyle name="Normal 4 2 2 2 2 4 6 2 2 2" xfId="62339"/>
    <cellStyle name="Normal 4 2 2 2 2 4 6 2 3" xfId="62340"/>
    <cellStyle name="Normal 4 2 2 2 2 4 6 3" xfId="62341"/>
    <cellStyle name="Normal 4 2 2 2 2 4 6 3 2" xfId="62342"/>
    <cellStyle name="Normal 4 2 2 2 2 4 6 4" xfId="62343"/>
    <cellStyle name="Normal 4 2 2 2 2 4 6 5" xfId="62344"/>
    <cellStyle name="Normal 4 2 2 2 2 4 6 6" xfId="62345"/>
    <cellStyle name="Normal 4 2 2 2 2 4 6 7" xfId="62346"/>
    <cellStyle name="Normal 4 2 2 2 2 4 6 8" xfId="62347"/>
    <cellStyle name="Normal 4 2 2 2 2 4 7" xfId="62348"/>
    <cellStyle name="Normal 4 2 2 2 2 4 7 2" xfId="62349"/>
    <cellStyle name="Normal 4 2 2 2 2 4 7 2 2" xfId="62350"/>
    <cellStyle name="Normal 4 2 2 2 2 4 7 3" xfId="62351"/>
    <cellStyle name="Normal 4 2 2 2 2 4 8" xfId="62352"/>
    <cellStyle name="Normal 4 2 2 2 2 4 8 2" xfId="62353"/>
    <cellStyle name="Normal 4 2 2 2 2 4 9" xfId="62354"/>
    <cellStyle name="Normal 4 2 2 2 2 4 9 2" xfId="62355"/>
    <cellStyle name="Normal 4 2 2 2 2 5" xfId="62356"/>
    <cellStyle name="Normal 4 2 2 2 2 5 10" xfId="62357"/>
    <cellStyle name="Normal 4 2 2 2 2 5 11" xfId="62358"/>
    <cellStyle name="Normal 4 2 2 2 2 5 12" xfId="62359"/>
    <cellStyle name="Normal 4 2 2 2 2 5 2" xfId="62360"/>
    <cellStyle name="Normal 4 2 2 2 2 5 2 2" xfId="62361"/>
    <cellStyle name="Normal 4 2 2 2 2 5 2 2 2" xfId="62362"/>
    <cellStyle name="Normal 4 2 2 2 2 5 2 2 2 2" xfId="62363"/>
    <cellStyle name="Normal 4 2 2 2 2 5 2 2 3" xfId="62364"/>
    <cellStyle name="Normal 4 2 2 2 2 5 2 3" xfId="62365"/>
    <cellStyle name="Normal 4 2 2 2 2 5 2 3 2" xfId="62366"/>
    <cellStyle name="Normal 4 2 2 2 2 5 2 4" xfId="62367"/>
    <cellStyle name="Normal 4 2 2 2 2 5 2 5" xfId="62368"/>
    <cellStyle name="Normal 4 2 2 2 2 5 2 6" xfId="62369"/>
    <cellStyle name="Normal 4 2 2 2 2 5 2 7" xfId="62370"/>
    <cellStyle name="Normal 4 2 2 2 2 5 2 8" xfId="62371"/>
    <cellStyle name="Normal 4 2 2 2 2 5 3" xfId="62372"/>
    <cellStyle name="Normal 4 2 2 2 2 5 3 2" xfId="62373"/>
    <cellStyle name="Normal 4 2 2 2 2 5 3 2 2" xfId="62374"/>
    <cellStyle name="Normal 4 2 2 2 2 5 3 2 2 2" xfId="62375"/>
    <cellStyle name="Normal 4 2 2 2 2 5 3 2 3" xfId="62376"/>
    <cellStyle name="Normal 4 2 2 2 2 5 3 3" xfId="62377"/>
    <cellStyle name="Normal 4 2 2 2 2 5 3 3 2" xfId="62378"/>
    <cellStyle name="Normal 4 2 2 2 2 5 3 4" xfId="62379"/>
    <cellStyle name="Normal 4 2 2 2 2 5 3 5" xfId="62380"/>
    <cellStyle name="Normal 4 2 2 2 2 5 3 6" xfId="62381"/>
    <cellStyle name="Normal 4 2 2 2 2 5 3 7" xfId="62382"/>
    <cellStyle name="Normal 4 2 2 2 2 5 3 8" xfId="62383"/>
    <cellStyle name="Normal 4 2 2 2 2 5 4" xfId="62384"/>
    <cellStyle name="Normal 4 2 2 2 2 5 4 2" xfId="62385"/>
    <cellStyle name="Normal 4 2 2 2 2 5 4 2 2" xfId="62386"/>
    <cellStyle name="Normal 4 2 2 2 2 5 4 3" xfId="62387"/>
    <cellStyle name="Normal 4 2 2 2 2 5 5" xfId="62388"/>
    <cellStyle name="Normal 4 2 2 2 2 5 5 2" xfId="62389"/>
    <cellStyle name="Normal 4 2 2 2 2 5 6" xfId="62390"/>
    <cellStyle name="Normal 4 2 2 2 2 5 6 2" xfId="62391"/>
    <cellStyle name="Normal 4 2 2 2 2 5 7" xfId="62392"/>
    <cellStyle name="Normal 4 2 2 2 2 5 8" xfId="62393"/>
    <cellStyle name="Normal 4 2 2 2 2 5 9" xfId="62394"/>
    <cellStyle name="Normal 4 2 2 2 2 6" xfId="62395"/>
    <cellStyle name="Normal 4 2 2 2 2 6 10" xfId="62396"/>
    <cellStyle name="Normal 4 2 2 2 2 6 11" xfId="62397"/>
    <cellStyle name="Normal 4 2 2 2 2 6 12" xfId="62398"/>
    <cellStyle name="Normal 4 2 2 2 2 6 2" xfId="62399"/>
    <cellStyle name="Normal 4 2 2 2 2 6 2 2" xfId="62400"/>
    <cellStyle name="Normal 4 2 2 2 2 6 2 2 2" xfId="62401"/>
    <cellStyle name="Normal 4 2 2 2 2 6 2 2 2 2" xfId="62402"/>
    <cellStyle name="Normal 4 2 2 2 2 6 2 2 3" xfId="62403"/>
    <cellStyle name="Normal 4 2 2 2 2 6 2 3" xfId="62404"/>
    <cellStyle name="Normal 4 2 2 2 2 6 2 3 2" xfId="62405"/>
    <cellStyle name="Normal 4 2 2 2 2 6 2 4" xfId="62406"/>
    <cellStyle name="Normal 4 2 2 2 2 6 2 5" xfId="62407"/>
    <cellStyle name="Normal 4 2 2 2 2 6 2 6" xfId="62408"/>
    <cellStyle name="Normal 4 2 2 2 2 6 2 7" xfId="62409"/>
    <cellStyle name="Normal 4 2 2 2 2 6 2 8" xfId="62410"/>
    <cellStyle name="Normal 4 2 2 2 2 6 3" xfId="62411"/>
    <cellStyle name="Normal 4 2 2 2 2 6 3 2" xfId="62412"/>
    <cellStyle name="Normal 4 2 2 2 2 6 3 2 2" xfId="62413"/>
    <cellStyle name="Normal 4 2 2 2 2 6 3 2 2 2" xfId="62414"/>
    <cellStyle name="Normal 4 2 2 2 2 6 3 2 3" xfId="62415"/>
    <cellStyle name="Normal 4 2 2 2 2 6 3 3" xfId="62416"/>
    <cellStyle name="Normal 4 2 2 2 2 6 3 3 2" xfId="62417"/>
    <cellStyle name="Normal 4 2 2 2 2 6 3 4" xfId="62418"/>
    <cellStyle name="Normal 4 2 2 2 2 6 3 5" xfId="62419"/>
    <cellStyle name="Normal 4 2 2 2 2 6 3 6" xfId="62420"/>
    <cellStyle name="Normal 4 2 2 2 2 6 3 7" xfId="62421"/>
    <cellStyle name="Normal 4 2 2 2 2 6 3 8" xfId="62422"/>
    <cellStyle name="Normal 4 2 2 2 2 6 4" xfId="62423"/>
    <cellStyle name="Normal 4 2 2 2 2 6 4 2" xfId="62424"/>
    <cellStyle name="Normal 4 2 2 2 2 6 4 2 2" xfId="62425"/>
    <cellStyle name="Normal 4 2 2 2 2 6 4 3" xfId="62426"/>
    <cellStyle name="Normal 4 2 2 2 2 6 5" xfId="62427"/>
    <cellStyle name="Normal 4 2 2 2 2 6 5 2" xfId="62428"/>
    <cellStyle name="Normal 4 2 2 2 2 6 6" xfId="62429"/>
    <cellStyle name="Normal 4 2 2 2 2 6 6 2" xfId="62430"/>
    <cellStyle name="Normal 4 2 2 2 2 6 7" xfId="62431"/>
    <cellStyle name="Normal 4 2 2 2 2 6 8" xfId="62432"/>
    <cellStyle name="Normal 4 2 2 2 2 6 9" xfId="62433"/>
    <cellStyle name="Normal 4 2 2 2 2 7" xfId="62434"/>
    <cellStyle name="Normal 4 2 2 2 2 7 10" xfId="62435"/>
    <cellStyle name="Normal 4 2 2 2 2 7 11" xfId="62436"/>
    <cellStyle name="Normal 4 2 2 2 2 7 12" xfId="62437"/>
    <cellStyle name="Normal 4 2 2 2 2 7 2" xfId="62438"/>
    <cellStyle name="Normal 4 2 2 2 2 7 2 2" xfId="62439"/>
    <cellStyle name="Normal 4 2 2 2 2 7 2 2 2" xfId="62440"/>
    <cellStyle name="Normal 4 2 2 2 2 7 2 2 2 2" xfId="62441"/>
    <cellStyle name="Normal 4 2 2 2 2 7 2 2 3" xfId="62442"/>
    <cellStyle name="Normal 4 2 2 2 2 7 2 3" xfId="62443"/>
    <cellStyle name="Normal 4 2 2 2 2 7 2 3 2" xfId="62444"/>
    <cellStyle name="Normal 4 2 2 2 2 7 2 4" xfId="62445"/>
    <cellStyle name="Normal 4 2 2 2 2 7 2 5" xfId="62446"/>
    <cellStyle name="Normal 4 2 2 2 2 7 2 6" xfId="62447"/>
    <cellStyle name="Normal 4 2 2 2 2 7 2 7" xfId="62448"/>
    <cellStyle name="Normal 4 2 2 2 2 7 2 8" xfId="62449"/>
    <cellStyle name="Normal 4 2 2 2 2 7 3" xfId="62450"/>
    <cellStyle name="Normal 4 2 2 2 2 7 3 2" xfId="62451"/>
    <cellStyle name="Normal 4 2 2 2 2 7 3 2 2" xfId="62452"/>
    <cellStyle name="Normal 4 2 2 2 2 7 3 2 2 2" xfId="62453"/>
    <cellStyle name="Normal 4 2 2 2 2 7 3 2 3" xfId="62454"/>
    <cellStyle name="Normal 4 2 2 2 2 7 3 3" xfId="62455"/>
    <cellStyle name="Normal 4 2 2 2 2 7 3 3 2" xfId="62456"/>
    <cellStyle name="Normal 4 2 2 2 2 7 3 4" xfId="62457"/>
    <cellStyle name="Normal 4 2 2 2 2 7 3 5" xfId="62458"/>
    <cellStyle name="Normal 4 2 2 2 2 7 3 6" xfId="62459"/>
    <cellStyle name="Normal 4 2 2 2 2 7 3 7" xfId="62460"/>
    <cellStyle name="Normal 4 2 2 2 2 7 3 8" xfId="62461"/>
    <cellStyle name="Normal 4 2 2 2 2 7 4" xfId="62462"/>
    <cellStyle name="Normal 4 2 2 2 2 7 4 2" xfId="62463"/>
    <cellStyle name="Normal 4 2 2 2 2 7 4 2 2" xfId="62464"/>
    <cellStyle name="Normal 4 2 2 2 2 7 4 3" xfId="62465"/>
    <cellStyle name="Normal 4 2 2 2 2 7 5" xfId="62466"/>
    <cellStyle name="Normal 4 2 2 2 2 7 5 2" xfId="62467"/>
    <cellStyle name="Normal 4 2 2 2 2 7 6" xfId="62468"/>
    <cellStyle name="Normal 4 2 2 2 2 7 6 2" xfId="62469"/>
    <cellStyle name="Normal 4 2 2 2 2 7 7" xfId="62470"/>
    <cellStyle name="Normal 4 2 2 2 2 7 8" xfId="62471"/>
    <cellStyle name="Normal 4 2 2 2 2 7 9" xfId="62472"/>
    <cellStyle name="Normal 4 2 2 2 2 8" xfId="62473"/>
    <cellStyle name="Normal 4 2 2 2 2 8 2" xfId="62474"/>
    <cellStyle name="Normal 4 2 2 2 2 8 2 2" xfId="62475"/>
    <cellStyle name="Normal 4 2 2 2 2 8 2 2 2" xfId="62476"/>
    <cellStyle name="Normal 4 2 2 2 2 8 2 3" xfId="62477"/>
    <cellStyle name="Normal 4 2 2 2 2 8 3" xfId="62478"/>
    <cellStyle name="Normal 4 2 2 2 2 8 3 2" xfId="62479"/>
    <cellStyle name="Normal 4 2 2 2 2 8 4" xfId="62480"/>
    <cellStyle name="Normal 4 2 2 2 2 8 5" xfId="62481"/>
    <cellStyle name="Normal 4 2 2 2 2 8 6" xfId="62482"/>
    <cellStyle name="Normal 4 2 2 2 2 8 7" xfId="62483"/>
    <cellStyle name="Normal 4 2 2 2 2 8 8" xfId="62484"/>
    <cellStyle name="Normal 4 2 2 2 2 9" xfId="62485"/>
    <cellStyle name="Normal 4 2 2 2 2 9 2" xfId="62486"/>
    <cellStyle name="Normal 4 2 2 2 2 9 2 2" xfId="62487"/>
    <cellStyle name="Normal 4 2 2 2 2 9 2 2 2" xfId="62488"/>
    <cellStyle name="Normal 4 2 2 2 2 9 2 3" xfId="62489"/>
    <cellStyle name="Normal 4 2 2 2 2 9 3" xfId="62490"/>
    <cellStyle name="Normal 4 2 2 2 2 9 3 2" xfId="62491"/>
    <cellStyle name="Normal 4 2 2 2 2 9 4" xfId="62492"/>
    <cellStyle name="Normal 4 2 2 2 2 9 5" xfId="62493"/>
    <cellStyle name="Normal 4 2 2 2 2 9 6" xfId="62494"/>
    <cellStyle name="Normal 4 2 2 2 2 9 7" xfId="62495"/>
    <cellStyle name="Normal 4 2 2 2 2 9 8" xfId="62496"/>
    <cellStyle name="Normal 4 2 2 2 20" xfId="62497"/>
    <cellStyle name="Normal 4 2 2 2 21" xfId="62498"/>
    <cellStyle name="Normal 4 2 2 2 3" xfId="62499"/>
    <cellStyle name="Normal 4 2 2 2 3 10" xfId="62500"/>
    <cellStyle name="Normal 4 2 2 2 3 10 2" xfId="62501"/>
    <cellStyle name="Normal 4 2 2 2 3 10 2 2" xfId="62502"/>
    <cellStyle name="Normal 4 2 2 2 3 10 3" xfId="62503"/>
    <cellStyle name="Normal 4 2 2 2 3 11" xfId="62504"/>
    <cellStyle name="Normal 4 2 2 2 3 11 2" xfId="62505"/>
    <cellStyle name="Normal 4 2 2 2 3 12" xfId="62506"/>
    <cellStyle name="Normal 4 2 2 2 3 12 2" xfId="62507"/>
    <cellStyle name="Normal 4 2 2 2 3 13" xfId="62508"/>
    <cellStyle name="Normal 4 2 2 2 3 14" xfId="62509"/>
    <cellStyle name="Normal 4 2 2 2 3 15" xfId="62510"/>
    <cellStyle name="Normal 4 2 2 2 3 16" xfId="62511"/>
    <cellStyle name="Normal 4 2 2 2 3 17" xfId="62512"/>
    <cellStyle name="Normal 4 2 2 2 3 18" xfId="62513"/>
    <cellStyle name="Normal 4 2 2 2 3 2" xfId="62514"/>
    <cellStyle name="Normal 4 2 2 2 3 2 10" xfId="62515"/>
    <cellStyle name="Normal 4 2 2 2 3 2 11" xfId="62516"/>
    <cellStyle name="Normal 4 2 2 2 3 2 12" xfId="62517"/>
    <cellStyle name="Normal 4 2 2 2 3 2 13" xfId="62518"/>
    <cellStyle name="Normal 4 2 2 2 3 2 14" xfId="62519"/>
    <cellStyle name="Normal 4 2 2 2 3 2 15" xfId="62520"/>
    <cellStyle name="Normal 4 2 2 2 3 2 2" xfId="62521"/>
    <cellStyle name="Normal 4 2 2 2 3 2 2 10" xfId="62522"/>
    <cellStyle name="Normal 4 2 2 2 3 2 2 11" xfId="62523"/>
    <cellStyle name="Normal 4 2 2 2 3 2 2 12" xfId="62524"/>
    <cellStyle name="Normal 4 2 2 2 3 2 2 2" xfId="62525"/>
    <cellStyle name="Normal 4 2 2 2 3 2 2 2 2" xfId="62526"/>
    <cellStyle name="Normal 4 2 2 2 3 2 2 2 2 2" xfId="62527"/>
    <cellStyle name="Normal 4 2 2 2 3 2 2 2 2 2 2" xfId="62528"/>
    <cellStyle name="Normal 4 2 2 2 3 2 2 2 2 3" xfId="62529"/>
    <cellStyle name="Normal 4 2 2 2 3 2 2 2 3" xfId="62530"/>
    <cellStyle name="Normal 4 2 2 2 3 2 2 2 3 2" xfId="62531"/>
    <cellStyle name="Normal 4 2 2 2 3 2 2 2 4" xfId="62532"/>
    <cellStyle name="Normal 4 2 2 2 3 2 2 2 5" xfId="62533"/>
    <cellStyle name="Normal 4 2 2 2 3 2 2 2 6" xfId="62534"/>
    <cellStyle name="Normal 4 2 2 2 3 2 2 2 7" xfId="62535"/>
    <cellStyle name="Normal 4 2 2 2 3 2 2 2 8" xfId="62536"/>
    <cellStyle name="Normal 4 2 2 2 3 2 2 3" xfId="62537"/>
    <cellStyle name="Normal 4 2 2 2 3 2 2 3 2" xfId="62538"/>
    <cellStyle name="Normal 4 2 2 2 3 2 2 3 2 2" xfId="62539"/>
    <cellStyle name="Normal 4 2 2 2 3 2 2 3 2 2 2" xfId="62540"/>
    <cellStyle name="Normal 4 2 2 2 3 2 2 3 2 3" xfId="62541"/>
    <cellStyle name="Normal 4 2 2 2 3 2 2 3 3" xfId="62542"/>
    <cellStyle name="Normal 4 2 2 2 3 2 2 3 3 2" xfId="62543"/>
    <cellStyle name="Normal 4 2 2 2 3 2 2 3 4" xfId="62544"/>
    <cellStyle name="Normal 4 2 2 2 3 2 2 3 5" xfId="62545"/>
    <cellStyle name="Normal 4 2 2 2 3 2 2 3 6" xfId="62546"/>
    <cellStyle name="Normal 4 2 2 2 3 2 2 3 7" xfId="62547"/>
    <cellStyle name="Normal 4 2 2 2 3 2 2 3 8" xfId="62548"/>
    <cellStyle name="Normal 4 2 2 2 3 2 2 4" xfId="62549"/>
    <cellStyle name="Normal 4 2 2 2 3 2 2 4 2" xfId="62550"/>
    <cellStyle name="Normal 4 2 2 2 3 2 2 4 2 2" xfId="62551"/>
    <cellStyle name="Normal 4 2 2 2 3 2 2 4 3" xfId="62552"/>
    <cellStyle name="Normal 4 2 2 2 3 2 2 5" xfId="62553"/>
    <cellStyle name="Normal 4 2 2 2 3 2 2 5 2" xfId="62554"/>
    <cellStyle name="Normal 4 2 2 2 3 2 2 6" xfId="62555"/>
    <cellStyle name="Normal 4 2 2 2 3 2 2 6 2" xfId="62556"/>
    <cellStyle name="Normal 4 2 2 2 3 2 2 7" xfId="62557"/>
    <cellStyle name="Normal 4 2 2 2 3 2 2 8" xfId="62558"/>
    <cellStyle name="Normal 4 2 2 2 3 2 2 9" xfId="62559"/>
    <cellStyle name="Normal 4 2 2 2 3 2 3" xfId="62560"/>
    <cellStyle name="Normal 4 2 2 2 3 2 3 10" xfId="62561"/>
    <cellStyle name="Normal 4 2 2 2 3 2 3 11" xfId="62562"/>
    <cellStyle name="Normal 4 2 2 2 3 2 3 12" xfId="62563"/>
    <cellStyle name="Normal 4 2 2 2 3 2 3 2" xfId="62564"/>
    <cellStyle name="Normal 4 2 2 2 3 2 3 2 2" xfId="62565"/>
    <cellStyle name="Normal 4 2 2 2 3 2 3 2 2 2" xfId="62566"/>
    <cellStyle name="Normal 4 2 2 2 3 2 3 2 2 2 2" xfId="62567"/>
    <cellStyle name="Normal 4 2 2 2 3 2 3 2 2 3" xfId="62568"/>
    <cellStyle name="Normal 4 2 2 2 3 2 3 2 3" xfId="62569"/>
    <cellStyle name="Normal 4 2 2 2 3 2 3 2 3 2" xfId="62570"/>
    <cellStyle name="Normal 4 2 2 2 3 2 3 2 4" xfId="62571"/>
    <cellStyle name="Normal 4 2 2 2 3 2 3 2 5" xfId="62572"/>
    <cellStyle name="Normal 4 2 2 2 3 2 3 2 6" xfId="62573"/>
    <cellStyle name="Normal 4 2 2 2 3 2 3 2 7" xfId="62574"/>
    <cellStyle name="Normal 4 2 2 2 3 2 3 2 8" xfId="62575"/>
    <cellStyle name="Normal 4 2 2 2 3 2 3 3" xfId="62576"/>
    <cellStyle name="Normal 4 2 2 2 3 2 3 3 2" xfId="62577"/>
    <cellStyle name="Normal 4 2 2 2 3 2 3 3 2 2" xfId="62578"/>
    <cellStyle name="Normal 4 2 2 2 3 2 3 3 2 2 2" xfId="62579"/>
    <cellStyle name="Normal 4 2 2 2 3 2 3 3 2 3" xfId="62580"/>
    <cellStyle name="Normal 4 2 2 2 3 2 3 3 3" xfId="62581"/>
    <cellStyle name="Normal 4 2 2 2 3 2 3 3 3 2" xfId="62582"/>
    <cellStyle name="Normal 4 2 2 2 3 2 3 3 4" xfId="62583"/>
    <cellStyle name="Normal 4 2 2 2 3 2 3 3 5" xfId="62584"/>
    <cellStyle name="Normal 4 2 2 2 3 2 3 3 6" xfId="62585"/>
    <cellStyle name="Normal 4 2 2 2 3 2 3 3 7" xfId="62586"/>
    <cellStyle name="Normal 4 2 2 2 3 2 3 3 8" xfId="62587"/>
    <cellStyle name="Normal 4 2 2 2 3 2 3 4" xfId="62588"/>
    <cellStyle name="Normal 4 2 2 2 3 2 3 4 2" xfId="62589"/>
    <cellStyle name="Normal 4 2 2 2 3 2 3 4 2 2" xfId="62590"/>
    <cellStyle name="Normal 4 2 2 2 3 2 3 4 3" xfId="62591"/>
    <cellStyle name="Normal 4 2 2 2 3 2 3 5" xfId="62592"/>
    <cellStyle name="Normal 4 2 2 2 3 2 3 5 2" xfId="62593"/>
    <cellStyle name="Normal 4 2 2 2 3 2 3 6" xfId="62594"/>
    <cellStyle name="Normal 4 2 2 2 3 2 3 6 2" xfId="62595"/>
    <cellStyle name="Normal 4 2 2 2 3 2 3 7" xfId="62596"/>
    <cellStyle name="Normal 4 2 2 2 3 2 3 8" xfId="62597"/>
    <cellStyle name="Normal 4 2 2 2 3 2 3 9" xfId="62598"/>
    <cellStyle name="Normal 4 2 2 2 3 2 4" xfId="62599"/>
    <cellStyle name="Normal 4 2 2 2 3 2 4 10" xfId="62600"/>
    <cellStyle name="Normal 4 2 2 2 3 2 4 11" xfId="62601"/>
    <cellStyle name="Normal 4 2 2 2 3 2 4 12" xfId="62602"/>
    <cellStyle name="Normal 4 2 2 2 3 2 4 2" xfId="62603"/>
    <cellStyle name="Normal 4 2 2 2 3 2 4 2 2" xfId="62604"/>
    <cellStyle name="Normal 4 2 2 2 3 2 4 2 2 2" xfId="62605"/>
    <cellStyle name="Normal 4 2 2 2 3 2 4 2 2 2 2" xfId="62606"/>
    <cellStyle name="Normal 4 2 2 2 3 2 4 2 2 3" xfId="62607"/>
    <cellStyle name="Normal 4 2 2 2 3 2 4 2 3" xfId="62608"/>
    <cellStyle name="Normal 4 2 2 2 3 2 4 2 3 2" xfId="62609"/>
    <cellStyle name="Normal 4 2 2 2 3 2 4 2 4" xfId="62610"/>
    <cellStyle name="Normal 4 2 2 2 3 2 4 2 5" xfId="62611"/>
    <cellStyle name="Normal 4 2 2 2 3 2 4 2 6" xfId="62612"/>
    <cellStyle name="Normal 4 2 2 2 3 2 4 2 7" xfId="62613"/>
    <cellStyle name="Normal 4 2 2 2 3 2 4 2 8" xfId="62614"/>
    <cellStyle name="Normal 4 2 2 2 3 2 4 3" xfId="62615"/>
    <cellStyle name="Normal 4 2 2 2 3 2 4 3 2" xfId="62616"/>
    <cellStyle name="Normal 4 2 2 2 3 2 4 3 2 2" xfId="62617"/>
    <cellStyle name="Normal 4 2 2 2 3 2 4 3 2 2 2" xfId="62618"/>
    <cellStyle name="Normal 4 2 2 2 3 2 4 3 2 3" xfId="62619"/>
    <cellStyle name="Normal 4 2 2 2 3 2 4 3 3" xfId="62620"/>
    <cellStyle name="Normal 4 2 2 2 3 2 4 3 3 2" xfId="62621"/>
    <cellStyle name="Normal 4 2 2 2 3 2 4 3 4" xfId="62622"/>
    <cellStyle name="Normal 4 2 2 2 3 2 4 3 5" xfId="62623"/>
    <cellStyle name="Normal 4 2 2 2 3 2 4 3 6" xfId="62624"/>
    <cellStyle name="Normal 4 2 2 2 3 2 4 3 7" xfId="62625"/>
    <cellStyle name="Normal 4 2 2 2 3 2 4 3 8" xfId="62626"/>
    <cellStyle name="Normal 4 2 2 2 3 2 4 4" xfId="62627"/>
    <cellStyle name="Normal 4 2 2 2 3 2 4 4 2" xfId="62628"/>
    <cellStyle name="Normal 4 2 2 2 3 2 4 4 2 2" xfId="62629"/>
    <cellStyle name="Normal 4 2 2 2 3 2 4 4 3" xfId="62630"/>
    <cellStyle name="Normal 4 2 2 2 3 2 4 5" xfId="62631"/>
    <cellStyle name="Normal 4 2 2 2 3 2 4 5 2" xfId="62632"/>
    <cellStyle name="Normal 4 2 2 2 3 2 4 6" xfId="62633"/>
    <cellStyle name="Normal 4 2 2 2 3 2 4 6 2" xfId="62634"/>
    <cellStyle name="Normal 4 2 2 2 3 2 4 7" xfId="62635"/>
    <cellStyle name="Normal 4 2 2 2 3 2 4 8" xfId="62636"/>
    <cellStyle name="Normal 4 2 2 2 3 2 4 9" xfId="62637"/>
    <cellStyle name="Normal 4 2 2 2 3 2 5" xfId="62638"/>
    <cellStyle name="Normal 4 2 2 2 3 2 5 2" xfId="62639"/>
    <cellStyle name="Normal 4 2 2 2 3 2 5 2 2" xfId="62640"/>
    <cellStyle name="Normal 4 2 2 2 3 2 5 2 2 2" xfId="62641"/>
    <cellStyle name="Normal 4 2 2 2 3 2 5 2 3" xfId="62642"/>
    <cellStyle name="Normal 4 2 2 2 3 2 5 3" xfId="62643"/>
    <cellStyle name="Normal 4 2 2 2 3 2 5 3 2" xfId="62644"/>
    <cellStyle name="Normal 4 2 2 2 3 2 5 4" xfId="62645"/>
    <cellStyle name="Normal 4 2 2 2 3 2 5 5" xfId="62646"/>
    <cellStyle name="Normal 4 2 2 2 3 2 5 6" xfId="62647"/>
    <cellStyle name="Normal 4 2 2 2 3 2 5 7" xfId="62648"/>
    <cellStyle name="Normal 4 2 2 2 3 2 5 8" xfId="62649"/>
    <cellStyle name="Normal 4 2 2 2 3 2 6" xfId="62650"/>
    <cellStyle name="Normal 4 2 2 2 3 2 6 2" xfId="62651"/>
    <cellStyle name="Normal 4 2 2 2 3 2 6 2 2" xfId="62652"/>
    <cellStyle name="Normal 4 2 2 2 3 2 6 2 2 2" xfId="62653"/>
    <cellStyle name="Normal 4 2 2 2 3 2 6 2 3" xfId="62654"/>
    <cellStyle name="Normal 4 2 2 2 3 2 6 3" xfId="62655"/>
    <cellStyle name="Normal 4 2 2 2 3 2 6 3 2" xfId="62656"/>
    <cellStyle name="Normal 4 2 2 2 3 2 6 4" xfId="62657"/>
    <cellStyle name="Normal 4 2 2 2 3 2 6 5" xfId="62658"/>
    <cellStyle name="Normal 4 2 2 2 3 2 6 6" xfId="62659"/>
    <cellStyle name="Normal 4 2 2 2 3 2 6 7" xfId="62660"/>
    <cellStyle name="Normal 4 2 2 2 3 2 6 8" xfId="62661"/>
    <cellStyle name="Normal 4 2 2 2 3 2 7" xfId="62662"/>
    <cellStyle name="Normal 4 2 2 2 3 2 7 2" xfId="62663"/>
    <cellStyle name="Normal 4 2 2 2 3 2 7 2 2" xfId="62664"/>
    <cellStyle name="Normal 4 2 2 2 3 2 7 3" xfId="62665"/>
    <cellStyle name="Normal 4 2 2 2 3 2 8" xfId="62666"/>
    <cellStyle name="Normal 4 2 2 2 3 2 8 2" xfId="62667"/>
    <cellStyle name="Normal 4 2 2 2 3 2 9" xfId="62668"/>
    <cellStyle name="Normal 4 2 2 2 3 2 9 2" xfId="62669"/>
    <cellStyle name="Normal 4 2 2 2 3 3" xfId="62670"/>
    <cellStyle name="Normal 4 2 2 2 3 3 10" xfId="62671"/>
    <cellStyle name="Normal 4 2 2 2 3 3 11" xfId="62672"/>
    <cellStyle name="Normal 4 2 2 2 3 3 12" xfId="62673"/>
    <cellStyle name="Normal 4 2 2 2 3 3 2" xfId="62674"/>
    <cellStyle name="Normal 4 2 2 2 3 3 2 2" xfId="62675"/>
    <cellStyle name="Normal 4 2 2 2 3 3 2 2 2" xfId="62676"/>
    <cellStyle name="Normal 4 2 2 2 3 3 2 2 2 2" xfId="62677"/>
    <cellStyle name="Normal 4 2 2 2 3 3 2 2 3" xfId="62678"/>
    <cellStyle name="Normal 4 2 2 2 3 3 2 3" xfId="62679"/>
    <cellStyle name="Normal 4 2 2 2 3 3 2 3 2" xfId="62680"/>
    <cellStyle name="Normal 4 2 2 2 3 3 2 4" xfId="62681"/>
    <cellStyle name="Normal 4 2 2 2 3 3 2 5" xfId="62682"/>
    <cellStyle name="Normal 4 2 2 2 3 3 2 6" xfId="62683"/>
    <cellStyle name="Normal 4 2 2 2 3 3 2 7" xfId="62684"/>
    <cellStyle name="Normal 4 2 2 2 3 3 2 8" xfId="62685"/>
    <cellStyle name="Normal 4 2 2 2 3 3 3" xfId="62686"/>
    <cellStyle name="Normal 4 2 2 2 3 3 3 2" xfId="62687"/>
    <cellStyle name="Normal 4 2 2 2 3 3 3 2 2" xfId="62688"/>
    <cellStyle name="Normal 4 2 2 2 3 3 3 2 2 2" xfId="62689"/>
    <cellStyle name="Normal 4 2 2 2 3 3 3 2 3" xfId="62690"/>
    <cellStyle name="Normal 4 2 2 2 3 3 3 3" xfId="62691"/>
    <cellStyle name="Normal 4 2 2 2 3 3 3 3 2" xfId="62692"/>
    <cellStyle name="Normal 4 2 2 2 3 3 3 4" xfId="62693"/>
    <cellStyle name="Normal 4 2 2 2 3 3 3 5" xfId="62694"/>
    <cellStyle name="Normal 4 2 2 2 3 3 3 6" xfId="62695"/>
    <cellStyle name="Normal 4 2 2 2 3 3 3 7" xfId="62696"/>
    <cellStyle name="Normal 4 2 2 2 3 3 3 8" xfId="62697"/>
    <cellStyle name="Normal 4 2 2 2 3 3 4" xfId="62698"/>
    <cellStyle name="Normal 4 2 2 2 3 3 4 2" xfId="62699"/>
    <cellStyle name="Normal 4 2 2 2 3 3 4 2 2" xfId="62700"/>
    <cellStyle name="Normal 4 2 2 2 3 3 4 3" xfId="62701"/>
    <cellStyle name="Normal 4 2 2 2 3 3 5" xfId="62702"/>
    <cellStyle name="Normal 4 2 2 2 3 3 5 2" xfId="62703"/>
    <cellStyle name="Normal 4 2 2 2 3 3 6" xfId="62704"/>
    <cellStyle name="Normal 4 2 2 2 3 3 6 2" xfId="62705"/>
    <cellStyle name="Normal 4 2 2 2 3 3 7" xfId="62706"/>
    <cellStyle name="Normal 4 2 2 2 3 3 8" xfId="62707"/>
    <cellStyle name="Normal 4 2 2 2 3 3 9" xfId="62708"/>
    <cellStyle name="Normal 4 2 2 2 3 4" xfId="62709"/>
    <cellStyle name="Normal 4 2 2 2 3 4 10" xfId="62710"/>
    <cellStyle name="Normal 4 2 2 2 3 4 11" xfId="62711"/>
    <cellStyle name="Normal 4 2 2 2 3 4 12" xfId="62712"/>
    <cellStyle name="Normal 4 2 2 2 3 4 2" xfId="62713"/>
    <cellStyle name="Normal 4 2 2 2 3 4 2 2" xfId="62714"/>
    <cellStyle name="Normal 4 2 2 2 3 4 2 2 2" xfId="62715"/>
    <cellStyle name="Normal 4 2 2 2 3 4 2 2 2 2" xfId="62716"/>
    <cellStyle name="Normal 4 2 2 2 3 4 2 2 3" xfId="62717"/>
    <cellStyle name="Normal 4 2 2 2 3 4 2 3" xfId="62718"/>
    <cellStyle name="Normal 4 2 2 2 3 4 2 3 2" xfId="62719"/>
    <cellStyle name="Normal 4 2 2 2 3 4 2 4" xfId="62720"/>
    <cellStyle name="Normal 4 2 2 2 3 4 2 5" xfId="62721"/>
    <cellStyle name="Normal 4 2 2 2 3 4 2 6" xfId="62722"/>
    <cellStyle name="Normal 4 2 2 2 3 4 2 7" xfId="62723"/>
    <cellStyle name="Normal 4 2 2 2 3 4 2 8" xfId="62724"/>
    <cellStyle name="Normal 4 2 2 2 3 4 3" xfId="62725"/>
    <cellStyle name="Normal 4 2 2 2 3 4 3 2" xfId="62726"/>
    <cellStyle name="Normal 4 2 2 2 3 4 3 2 2" xfId="62727"/>
    <cellStyle name="Normal 4 2 2 2 3 4 3 2 2 2" xfId="62728"/>
    <cellStyle name="Normal 4 2 2 2 3 4 3 2 3" xfId="62729"/>
    <cellStyle name="Normal 4 2 2 2 3 4 3 3" xfId="62730"/>
    <cellStyle name="Normal 4 2 2 2 3 4 3 3 2" xfId="62731"/>
    <cellStyle name="Normal 4 2 2 2 3 4 3 4" xfId="62732"/>
    <cellStyle name="Normal 4 2 2 2 3 4 3 5" xfId="62733"/>
    <cellStyle name="Normal 4 2 2 2 3 4 3 6" xfId="62734"/>
    <cellStyle name="Normal 4 2 2 2 3 4 3 7" xfId="62735"/>
    <cellStyle name="Normal 4 2 2 2 3 4 3 8" xfId="62736"/>
    <cellStyle name="Normal 4 2 2 2 3 4 4" xfId="62737"/>
    <cellStyle name="Normal 4 2 2 2 3 4 4 2" xfId="62738"/>
    <cellStyle name="Normal 4 2 2 2 3 4 4 2 2" xfId="62739"/>
    <cellStyle name="Normal 4 2 2 2 3 4 4 3" xfId="62740"/>
    <cellStyle name="Normal 4 2 2 2 3 4 5" xfId="62741"/>
    <cellStyle name="Normal 4 2 2 2 3 4 5 2" xfId="62742"/>
    <cellStyle name="Normal 4 2 2 2 3 4 6" xfId="62743"/>
    <cellStyle name="Normal 4 2 2 2 3 4 6 2" xfId="62744"/>
    <cellStyle name="Normal 4 2 2 2 3 4 7" xfId="62745"/>
    <cellStyle name="Normal 4 2 2 2 3 4 8" xfId="62746"/>
    <cellStyle name="Normal 4 2 2 2 3 4 9" xfId="62747"/>
    <cellStyle name="Normal 4 2 2 2 3 5" xfId="62748"/>
    <cellStyle name="Normal 4 2 2 2 3 5 10" xfId="62749"/>
    <cellStyle name="Normal 4 2 2 2 3 5 11" xfId="62750"/>
    <cellStyle name="Normal 4 2 2 2 3 5 12" xfId="62751"/>
    <cellStyle name="Normal 4 2 2 2 3 5 2" xfId="62752"/>
    <cellStyle name="Normal 4 2 2 2 3 5 2 2" xfId="62753"/>
    <cellStyle name="Normal 4 2 2 2 3 5 2 2 2" xfId="62754"/>
    <cellStyle name="Normal 4 2 2 2 3 5 2 2 2 2" xfId="62755"/>
    <cellStyle name="Normal 4 2 2 2 3 5 2 2 3" xfId="62756"/>
    <cellStyle name="Normal 4 2 2 2 3 5 2 3" xfId="62757"/>
    <cellStyle name="Normal 4 2 2 2 3 5 2 3 2" xfId="62758"/>
    <cellStyle name="Normal 4 2 2 2 3 5 2 4" xfId="62759"/>
    <cellStyle name="Normal 4 2 2 2 3 5 2 5" xfId="62760"/>
    <cellStyle name="Normal 4 2 2 2 3 5 2 6" xfId="62761"/>
    <cellStyle name="Normal 4 2 2 2 3 5 2 7" xfId="62762"/>
    <cellStyle name="Normal 4 2 2 2 3 5 2 8" xfId="62763"/>
    <cellStyle name="Normal 4 2 2 2 3 5 3" xfId="62764"/>
    <cellStyle name="Normal 4 2 2 2 3 5 3 2" xfId="62765"/>
    <cellStyle name="Normal 4 2 2 2 3 5 3 2 2" xfId="62766"/>
    <cellStyle name="Normal 4 2 2 2 3 5 3 2 2 2" xfId="62767"/>
    <cellStyle name="Normal 4 2 2 2 3 5 3 2 3" xfId="62768"/>
    <cellStyle name="Normal 4 2 2 2 3 5 3 3" xfId="62769"/>
    <cellStyle name="Normal 4 2 2 2 3 5 3 3 2" xfId="62770"/>
    <cellStyle name="Normal 4 2 2 2 3 5 3 4" xfId="62771"/>
    <cellStyle name="Normal 4 2 2 2 3 5 3 5" xfId="62772"/>
    <cellStyle name="Normal 4 2 2 2 3 5 3 6" xfId="62773"/>
    <cellStyle name="Normal 4 2 2 2 3 5 3 7" xfId="62774"/>
    <cellStyle name="Normal 4 2 2 2 3 5 3 8" xfId="62775"/>
    <cellStyle name="Normal 4 2 2 2 3 5 4" xfId="62776"/>
    <cellStyle name="Normal 4 2 2 2 3 5 4 2" xfId="62777"/>
    <cellStyle name="Normal 4 2 2 2 3 5 4 2 2" xfId="62778"/>
    <cellStyle name="Normal 4 2 2 2 3 5 4 3" xfId="62779"/>
    <cellStyle name="Normal 4 2 2 2 3 5 5" xfId="62780"/>
    <cellStyle name="Normal 4 2 2 2 3 5 5 2" xfId="62781"/>
    <cellStyle name="Normal 4 2 2 2 3 5 6" xfId="62782"/>
    <cellStyle name="Normal 4 2 2 2 3 5 6 2" xfId="62783"/>
    <cellStyle name="Normal 4 2 2 2 3 5 7" xfId="62784"/>
    <cellStyle name="Normal 4 2 2 2 3 5 8" xfId="62785"/>
    <cellStyle name="Normal 4 2 2 2 3 5 9" xfId="62786"/>
    <cellStyle name="Normal 4 2 2 2 3 6" xfId="62787"/>
    <cellStyle name="Normal 4 2 2 2 3 6 2" xfId="62788"/>
    <cellStyle name="Normal 4 2 2 2 3 6 2 2" xfId="62789"/>
    <cellStyle name="Normal 4 2 2 2 3 6 2 2 2" xfId="62790"/>
    <cellStyle name="Normal 4 2 2 2 3 6 2 3" xfId="62791"/>
    <cellStyle name="Normal 4 2 2 2 3 6 3" xfId="62792"/>
    <cellStyle name="Normal 4 2 2 2 3 6 3 2" xfId="62793"/>
    <cellStyle name="Normal 4 2 2 2 3 6 4" xfId="62794"/>
    <cellStyle name="Normal 4 2 2 2 3 6 5" xfId="62795"/>
    <cellStyle name="Normal 4 2 2 2 3 6 6" xfId="62796"/>
    <cellStyle name="Normal 4 2 2 2 3 6 7" xfId="62797"/>
    <cellStyle name="Normal 4 2 2 2 3 6 8" xfId="62798"/>
    <cellStyle name="Normal 4 2 2 2 3 7" xfId="62799"/>
    <cellStyle name="Normal 4 2 2 2 3 7 2" xfId="62800"/>
    <cellStyle name="Normal 4 2 2 2 3 7 2 2" xfId="62801"/>
    <cellStyle name="Normal 4 2 2 2 3 7 2 2 2" xfId="62802"/>
    <cellStyle name="Normal 4 2 2 2 3 7 2 3" xfId="62803"/>
    <cellStyle name="Normal 4 2 2 2 3 7 3" xfId="62804"/>
    <cellStyle name="Normal 4 2 2 2 3 7 3 2" xfId="62805"/>
    <cellStyle name="Normal 4 2 2 2 3 7 4" xfId="62806"/>
    <cellStyle name="Normal 4 2 2 2 3 7 5" xfId="62807"/>
    <cellStyle name="Normal 4 2 2 2 3 7 6" xfId="62808"/>
    <cellStyle name="Normal 4 2 2 2 3 7 7" xfId="62809"/>
    <cellStyle name="Normal 4 2 2 2 3 7 8" xfId="62810"/>
    <cellStyle name="Normal 4 2 2 2 3 8" xfId="62811"/>
    <cellStyle name="Normal 4 2 2 2 3 8 2" xfId="62812"/>
    <cellStyle name="Normal 4 2 2 2 3 8 2 2" xfId="62813"/>
    <cellStyle name="Normal 4 2 2 2 3 8 2 2 2" xfId="62814"/>
    <cellStyle name="Normal 4 2 2 2 3 8 2 3" xfId="62815"/>
    <cellStyle name="Normal 4 2 2 2 3 8 3" xfId="62816"/>
    <cellStyle name="Normal 4 2 2 2 3 8 3 2" xfId="62817"/>
    <cellStyle name="Normal 4 2 2 2 3 8 4" xfId="62818"/>
    <cellStyle name="Normal 4 2 2 2 3 8 5" xfId="62819"/>
    <cellStyle name="Normal 4 2 2 2 3 9" xfId="62820"/>
    <cellStyle name="Normal 4 2 2 2 3 9 2" xfId="62821"/>
    <cellStyle name="Normal 4 2 2 2 3 9 2 2" xfId="62822"/>
    <cellStyle name="Normal 4 2 2 2 3 9 2 2 2" xfId="62823"/>
    <cellStyle name="Normal 4 2 2 2 3 9 2 3" xfId="62824"/>
    <cellStyle name="Normal 4 2 2 2 3 9 3" xfId="62825"/>
    <cellStyle name="Normal 4 2 2 2 3 9 3 2" xfId="62826"/>
    <cellStyle name="Normal 4 2 2 2 3 9 4" xfId="62827"/>
    <cellStyle name="Normal 4 2 2 2 3 9 5" xfId="62828"/>
    <cellStyle name="Normal 4 2 2 2 4" xfId="62829"/>
    <cellStyle name="Normal 4 2 2 2 4 10" xfId="62830"/>
    <cellStyle name="Normal 4 2 2 2 4 11" xfId="62831"/>
    <cellStyle name="Normal 4 2 2 2 4 12" xfId="62832"/>
    <cellStyle name="Normal 4 2 2 2 4 13" xfId="62833"/>
    <cellStyle name="Normal 4 2 2 2 4 14" xfId="62834"/>
    <cellStyle name="Normal 4 2 2 2 4 15" xfId="62835"/>
    <cellStyle name="Normal 4 2 2 2 4 2" xfId="62836"/>
    <cellStyle name="Normal 4 2 2 2 4 2 10" xfId="62837"/>
    <cellStyle name="Normal 4 2 2 2 4 2 11" xfId="62838"/>
    <cellStyle name="Normal 4 2 2 2 4 2 12" xfId="62839"/>
    <cellStyle name="Normal 4 2 2 2 4 2 2" xfId="62840"/>
    <cellStyle name="Normal 4 2 2 2 4 2 2 2" xfId="62841"/>
    <cellStyle name="Normal 4 2 2 2 4 2 2 2 2" xfId="62842"/>
    <cellStyle name="Normal 4 2 2 2 4 2 2 2 2 2" xfId="62843"/>
    <cellStyle name="Normal 4 2 2 2 4 2 2 2 3" xfId="62844"/>
    <cellStyle name="Normal 4 2 2 2 4 2 2 3" xfId="62845"/>
    <cellStyle name="Normal 4 2 2 2 4 2 2 3 2" xfId="62846"/>
    <cellStyle name="Normal 4 2 2 2 4 2 2 4" xfId="62847"/>
    <cellStyle name="Normal 4 2 2 2 4 2 2 5" xfId="62848"/>
    <cellStyle name="Normal 4 2 2 2 4 2 2 6" xfId="62849"/>
    <cellStyle name="Normal 4 2 2 2 4 2 2 7" xfId="62850"/>
    <cellStyle name="Normal 4 2 2 2 4 2 2 8" xfId="62851"/>
    <cellStyle name="Normal 4 2 2 2 4 2 3" xfId="62852"/>
    <cellStyle name="Normal 4 2 2 2 4 2 3 2" xfId="62853"/>
    <cellStyle name="Normal 4 2 2 2 4 2 3 2 2" xfId="62854"/>
    <cellStyle name="Normal 4 2 2 2 4 2 3 2 2 2" xfId="62855"/>
    <cellStyle name="Normal 4 2 2 2 4 2 3 2 3" xfId="62856"/>
    <cellStyle name="Normal 4 2 2 2 4 2 3 3" xfId="62857"/>
    <cellStyle name="Normal 4 2 2 2 4 2 3 3 2" xfId="62858"/>
    <cellStyle name="Normal 4 2 2 2 4 2 3 4" xfId="62859"/>
    <cellStyle name="Normal 4 2 2 2 4 2 3 5" xfId="62860"/>
    <cellStyle name="Normal 4 2 2 2 4 2 3 6" xfId="62861"/>
    <cellStyle name="Normal 4 2 2 2 4 2 3 7" xfId="62862"/>
    <cellStyle name="Normal 4 2 2 2 4 2 3 8" xfId="62863"/>
    <cellStyle name="Normal 4 2 2 2 4 2 4" xfId="62864"/>
    <cellStyle name="Normal 4 2 2 2 4 2 4 2" xfId="62865"/>
    <cellStyle name="Normal 4 2 2 2 4 2 4 2 2" xfId="62866"/>
    <cellStyle name="Normal 4 2 2 2 4 2 4 3" xfId="62867"/>
    <cellStyle name="Normal 4 2 2 2 4 2 5" xfId="62868"/>
    <cellStyle name="Normal 4 2 2 2 4 2 5 2" xfId="62869"/>
    <cellStyle name="Normal 4 2 2 2 4 2 6" xfId="62870"/>
    <cellStyle name="Normal 4 2 2 2 4 2 6 2" xfId="62871"/>
    <cellStyle name="Normal 4 2 2 2 4 2 7" xfId="62872"/>
    <cellStyle name="Normal 4 2 2 2 4 2 8" xfId="62873"/>
    <cellStyle name="Normal 4 2 2 2 4 2 9" xfId="62874"/>
    <cellStyle name="Normal 4 2 2 2 4 3" xfId="62875"/>
    <cellStyle name="Normal 4 2 2 2 4 3 10" xfId="62876"/>
    <cellStyle name="Normal 4 2 2 2 4 3 11" xfId="62877"/>
    <cellStyle name="Normal 4 2 2 2 4 3 12" xfId="62878"/>
    <cellStyle name="Normal 4 2 2 2 4 3 2" xfId="62879"/>
    <cellStyle name="Normal 4 2 2 2 4 3 2 2" xfId="62880"/>
    <cellStyle name="Normal 4 2 2 2 4 3 2 2 2" xfId="62881"/>
    <cellStyle name="Normal 4 2 2 2 4 3 2 2 2 2" xfId="62882"/>
    <cellStyle name="Normal 4 2 2 2 4 3 2 2 3" xfId="62883"/>
    <cellStyle name="Normal 4 2 2 2 4 3 2 3" xfId="62884"/>
    <cellStyle name="Normal 4 2 2 2 4 3 2 3 2" xfId="62885"/>
    <cellStyle name="Normal 4 2 2 2 4 3 2 4" xfId="62886"/>
    <cellStyle name="Normal 4 2 2 2 4 3 2 5" xfId="62887"/>
    <cellStyle name="Normal 4 2 2 2 4 3 2 6" xfId="62888"/>
    <cellStyle name="Normal 4 2 2 2 4 3 2 7" xfId="62889"/>
    <cellStyle name="Normal 4 2 2 2 4 3 2 8" xfId="62890"/>
    <cellStyle name="Normal 4 2 2 2 4 3 3" xfId="62891"/>
    <cellStyle name="Normal 4 2 2 2 4 3 3 2" xfId="62892"/>
    <cellStyle name="Normal 4 2 2 2 4 3 3 2 2" xfId="62893"/>
    <cellStyle name="Normal 4 2 2 2 4 3 3 2 2 2" xfId="62894"/>
    <cellStyle name="Normal 4 2 2 2 4 3 3 2 3" xfId="62895"/>
    <cellStyle name="Normal 4 2 2 2 4 3 3 3" xfId="62896"/>
    <cellStyle name="Normal 4 2 2 2 4 3 3 3 2" xfId="62897"/>
    <cellStyle name="Normal 4 2 2 2 4 3 3 4" xfId="62898"/>
    <cellStyle name="Normal 4 2 2 2 4 3 3 5" xfId="62899"/>
    <cellStyle name="Normal 4 2 2 2 4 3 3 6" xfId="62900"/>
    <cellStyle name="Normal 4 2 2 2 4 3 3 7" xfId="62901"/>
    <cellStyle name="Normal 4 2 2 2 4 3 3 8" xfId="62902"/>
    <cellStyle name="Normal 4 2 2 2 4 3 4" xfId="62903"/>
    <cellStyle name="Normal 4 2 2 2 4 3 4 2" xfId="62904"/>
    <cellStyle name="Normal 4 2 2 2 4 3 4 2 2" xfId="62905"/>
    <cellStyle name="Normal 4 2 2 2 4 3 4 3" xfId="62906"/>
    <cellStyle name="Normal 4 2 2 2 4 3 5" xfId="62907"/>
    <cellStyle name="Normal 4 2 2 2 4 3 5 2" xfId="62908"/>
    <cellStyle name="Normal 4 2 2 2 4 3 6" xfId="62909"/>
    <cellStyle name="Normal 4 2 2 2 4 3 6 2" xfId="62910"/>
    <cellStyle name="Normal 4 2 2 2 4 3 7" xfId="62911"/>
    <cellStyle name="Normal 4 2 2 2 4 3 8" xfId="62912"/>
    <cellStyle name="Normal 4 2 2 2 4 3 9" xfId="62913"/>
    <cellStyle name="Normal 4 2 2 2 4 4" xfId="62914"/>
    <cellStyle name="Normal 4 2 2 2 4 4 10" xfId="62915"/>
    <cellStyle name="Normal 4 2 2 2 4 4 11" xfId="62916"/>
    <cellStyle name="Normal 4 2 2 2 4 4 12" xfId="62917"/>
    <cellStyle name="Normal 4 2 2 2 4 4 2" xfId="62918"/>
    <cellStyle name="Normal 4 2 2 2 4 4 2 2" xfId="62919"/>
    <cellStyle name="Normal 4 2 2 2 4 4 2 2 2" xfId="62920"/>
    <cellStyle name="Normal 4 2 2 2 4 4 2 2 2 2" xfId="62921"/>
    <cellStyle name="Normal 4 2 2 2 4 4 2 2 3" xfId="62922"/>
    <cellStyle name="Normal 4 2 2 2 4 4 2 3" xfId="62923"/>
    <cellStyle name="Normal 4 2 2 2 4 4 2 3 2" xfId="62924"/>
    <cellStyle name="Normal 4 2 2 2 4 4 2 4" xfId="62925"/>
    <cellStyle name="Normal 4 2 2 2 4 4 2 5" xfId="62926"/>
    <cellStyle name="Normal 4 2 2 2 4 4 2 6" xfId="62927"/>
    <cellStyle name="Normal 4 2 2 2 4 4 2 7" xfId="62928"/>
    <cellStyle name="Normal 4 2 2 2 4 4 2 8" xfId="62929"/>
    <cellStyle name="Normal 4 2 2 2 4 4 3" xfId="62930"/>
    <cellStyle name="Normal 4 2 2 2 4 4 3 2" xfId="62931"/>
    <cellStyle name="Normal 4 2 2 2 4 4 3 2 2" xfId="62932"/>
    <cellStyle name="Normal 4 2 2 2 4 4 3 2 2 2" xfId="62933"/>
    <cellStyle name="Normal 4 2 2 2 4 4 3 2 3" xfId="62934"/>
    <cellStyle name="Normal 4 2 2 2 4 4 3 3" xfId="62935"/>
    <cellStyle name="Normal 4 2 2 2 4 4 3 3 2" xfId="62936"/>
    <cellStyle name="Normal 4 2 2 2 4 4 3 4" xfId="62937"/>
    <cellStyle name="Normal 4 2 2 2 4 4 3 5" xfId="62938"/>
    <cellStyle name="Normal 4 2 2 2 4 4 3 6" xfId="62939"/>
    <cellStyle name="Normal 4 2 2 2 4 4 3 7" xfId="62940"/>
    <cellStyle name="Normal 4 2 2 2 4 4 3 8" xfId="62941"/>
    <cellStyle name="Normal 4 2 2 2 4 4 4" xfId="62942"/>
    <cellStyle name="Normal 4 2 2 2 4 4 4 2" xfId="62943"/>
    <cellStyle name="Normal 4 2 2 2 4 4 4 2 2" xfId="62944"/>
    <cellStyle name="Normal 4 2 2 2 4 4 4 3" xfId="62945"/>
    <cellStyle name="Normal 4 2 2 2 4 4 5" xfId="62946"/>
    <cellStyle name="Normal 4 2 2 2 4 4 5 2" xfId="62947"/>
    <cellStyle name="Normal 4 2 2 2 4 4 6" xfId="62948"/>
    <cellStyle name="Normal 4 2 2 2 4 4 6 2" xfId="62949"/>
    <cellStyle name="Normal 4 2 2 2 4 4 7" xfId="62950"/>
    <cellStyle name="Normal 4 2 2 2 4 4 8" xfId="62951"/>
    <cellStyle name="Normal 4 2 2 2 4 4 9" xfId="62952"/>
    <cellStyle name="Normal 4 2 2 2 4 5" xfId="62953"/>
    <cellStyle name="Normal 4 2 2 2 4 5 2" xfId="62954"/>
    <cellStyle name="Normal 4 2 2 2 4 5 2 2" xfId="62955"/>
    <cellStyle name="Normal 4 2 2 2 4 5 2 2 2" xfId="62956"/>
    <cellStyle name="Normal 4 2 2 2 4 5 2 3" xfId="62957"/>
    <cellStyle name="Normal 4 2 2 2 4 5 3" xfId="62958"/>
    <cellStyle name="Normal 4 2 2 2 4 5 3 2" xfId="62959"/>
    <cellStyle name="Normal 4 2 2 2 4 5 4" xfId="62960"/>
    <cellStyle name="Normal 4 2 2 2 4 5 5" xfId="62961"/>
    <cellStyle name="Normal 4 2 2 2 4 5 6" xfId="62962"/>
    <cellStyle name="Normal 4 2 2 2 4 5 7" xfId="62963"/>
    <cellStyle name="Normal 4 2 2 2 4 5 8" xfId="62964"/>
    <cellStyle name="Normal 4 2 2 2 4 6" xfId="62965"/>
    <cellStyle name="Normal 4 2 2 2 4 6 2" xfId="62966"/>
    <cellStyle name="Normal 4 2 2 2 4 6 2 2" xfId="62967"/>
    <cellStyle name="Normal 4 2 2 2 4 6 2 2 2" xfId="62968"/>
    <cellStyle name="Normal 4 2 2 2 4 6 2 3" xfId="62969"/>
    <cellStyle name="Normal 4 2 2 2 4 6 3" xfId="62970"/>
    <cellStyle name="Normal 4 2 2 2 4 6 3 2" xfId="62971"/>
    <cellStyle name="Normal 4 2 2 2 4 6 4" xfId="62972"/>
    <cellStyle name="Normal 4 2 2 2 4 6 5" xfId="62973"/>
    <cellStyle name="Normal 4 2 2 2 4 6 6" xfId="62974"/>
    <cellStyle name="Normal 4 2 2 2 4 6 7" xfId="62975"/>
    <cellStyle name="Normal 4 2 2 2 4 6 8" xfId="62976"/>
    <cellStyle name="Normal 4 2 2 2 4 7" xfId="62977"/>
    <cellStyle name="Normal 4 2 2 2 4 7 2" xfId="62978"/>
    <cellStyle name="Normal 4 2 2 2 4 7 2 2" xfId="62979"/>
    <cellStyle name="Normal 4 2 2 2 4 7 3" xfId="62980"/>
    <cellStyle name="Normal 4 2 2 2 4 8" xfId="62981"/>
    <cellStyle name="Normal 4 2 2 2 4 8 2" xfId="62982"/>
    <cellStyle name="Normal 4 2 2 2 4 9" xfId="62983"/>
    <cellStyle name="Normal 4 2 2 2 4 9 2" xfId="62984"/>
    <cellStyle name="Normal 4 2 2 2 5" xfId="62985"/>
    <cellStyle name="Normal 4 2 2 2 5 10" xfId="62986"/>
    <cellStyle name="Normal 4 2 2 2 5 11" xfId="62987"/>
    <cellStyle name="Normal 4 2 2 2 5 12" xfId="62988"/>
    <cellStyle name="Normal 4 2 2 2 5 2" xfId="62989"/>
    <cellStyle name="Normal 4 2 2 2 5 2 2" xfId="62990"/>
    <cellStyle name="Normal 4 2 2 2 5 2 2 2" xfId="62991"/>
    <cellStyle name="Normal 4 2 2 2 5 2 2 2 2" xfId="62992"/>
    <cellStyle name="Normal 4 2 2 2 5 2 2 3" xfId="62993"/>
    <cellStyle name="Normal 4 2 2 2 5 2 3" xfId="62994"/>
    <cellStyle name="Normal 4 2 2 2 5 2 3 2" xfId="62995"/>
    <cellStyle name="Normal 4 2 2 2 5 2 4" xfId="62996"/>
    <cellStyle name="Normal 4 2 2 2 5 2 5" xfId="62997"/>
    <cellStyle name="Normal 4 2 2 2 5 2 6" xfId="62998"/>
    <cellStyle name="Normal 4 2 2 2 5 2 7" xfId="62999"/>
    <cellStyle name="Normal 4 2 2 2 5 2 8" xfId="63000"/>
    <cellStyle name="Normal 4 2 2 2 5 3" xfId="63001"/>
    <cellStyle name="Normal 4 2 2 2 5 3 2" xfId="63002"/>
    <cellStyle name="Normal 4 2 2 2 5 3 2 2" xfId="63003"/>
    <cellStyle name="Normal 4 2 2 2 5 3 2 2 2" xfId="63004"/>
    <cellStyle name="Normal 4 2 2 2 5 3 2 3" xfId="63005"/>
    <cellStyle name="Normal 4 2 2 2 5 3 3" xfId="63006"/>
    <cellStyle name="Normal 4 2 2 2 5 3 3 2" xfId="63007"/>
    <cellStyle name="Normal 4 2 2 2 5 3 4" xfId="63008"/>
    <cellStyle name="Normal 4 2 2 2 5 3 5" xfId="63009"/>
    <cellStyle name="Normal 4 2 2 2 5 3 6" xfId="63010"/>
    <cellStyle name="Normal 4 2 2 2 5 3 7" xfId="63011"/>
    <cellStyle name="Normal 4 2 2 2 5 3 8" xfId="63012"/>
    <cellStyle name="Normal 4 2 2 2 5 4" xfId="63013"/>
    <cellStyle name="Normal 4 2 2 2 5 4 2" xfId="63014"/>
    <cellStyle name="Normal 4 2 2 2 5 4 2 2" xfId="63015"/>
    <cellStyle name="Normal 4 2 2 2 5 4 3" xfId="63016"/>
    <cellStyle name="Normal 4 2 2 2 5 5" xfId="63017"/>
    <cellStyle name="Normal 4 2 2 2 5 5 2" xfId="63018"/>
    <cellStyle name="Normal 4 2 2 2 5 6" xfId="63019"/>
    <cellStyle name="Normal 4 2 2 2 5 6 2" xfId="63020"/>
    <cellStyle name="Normal 4 2 2 2 5 7" xfId="63021"/>
    <cellStyle name="Normal 4 2 2 2 5 8" xfId="63022"/>
    <cellStyle name="Normal 4 2 2 2 5 9" xfId="63023"/>
    <cellStyle name="Normal 4 2 2 2 6" xfId="63024"/>
    <cellStyle name="Normal 4 2 2 2 6 10" xfId="63025"/>
    <cellStyle name="Normal 4 2 2 2 6 11" xfId="63026"/>
    <cellStyle name="Normal 4 2 2 2 6 12" xfId="63027"/>
    <cellStyle name="Normal 4 2 2 2 6 2" xfId="63028"/>
    <cellStyle name="Normal 4 2 2 2 6 2 2" xfId="63029"/>
    <cellStyle name="Normal 4 2 2 2 6 2 2 2" xfId="63030"/>
    <cellStyle name="Normal 4 2 2 2 6 2 2 2 2" xfId="63031"/>
    <cellStyle name="Normal 4 2 2 2 6 2 2 3" xfId="63032"/>
    <cellStyle name="Normal 4 2 2 2 6 2 3" xfId="63033"/>
    <cellStyle name="Normal 4 2 2 2 6 2 3 2" xfId="63034"/>
    <cellStyle name="Normal 4 2 2 2 6 2 4" xfId="63035"/>
    <cellStyle name="Normal 4 2 2 2 6 2 5" xfId="63036"/>
    <cellStyle name="Normal 4 2 2 2 6 2 6" xfId="63037"/>
    <cellStyle name="Normal 4 2 2 2 6 2 7" xfId="63038"/>
    <cellStyle name="Normal 4 2 2 2 6 2 8" xfId="63039"/>
    <cellStyle name="Normal 4 2 2 2 6 3" xfId="63040"/>
    <cellStyle name="Normal 4 2 2 2 6 3 2" xfId="63041"/>
    <cellStyle name="Normal 4 2 2 2 6 3 2 2" xfId="63042"/>
    <cellStyle name="Normal 4 2 2 2 6 3 2 2 2" xfId="63043"/>
    <cellStyle name="Normal 4 2 2 2 6 3 2 3" xfId="63044"/>
    <cellStyle name="Normal 4 2 2 2 6 3 3" xfId="63045"/>
    <cellStyle name="Normal 4 2 2 2 6 3 3 2" xfId="63046"/>
    <cellStyle name="Normal 4 2 2 2 6 3 4" xfId="63047"/>
    <cellStyle name="Normal 4 2 2 2 6 3 5" xfId="63048"/>
    <cellStyle name="Normal 4 2 2 2 6 3 6" xfId="63049"/>
    <cellStyle name="Normal 4 2 2 2 6 3 7" xfId="63050"/>
    <cellStyle name="Normal 4 2 2 2 6 3 8" xfId="63051"/>
    <cellStyle name="Normal 4 2 2 2 6 4" xfId="63052"/>
    <cellStyle name="Normal 4 2 2 2 6 4 2" xfId="63053"/>
    <cellStyle name="Normal 4 2 2 2 6 4 2 2" xfId="63054"/>
    <cellStyle name="Normal 4 2 2 2 6 4 3" xfId="63055"/>
    <cellStyle name="Normal 4 2 2 2 6 5" xfId="63056"/>
    <cellStyle name="Normal 4 2 2 2 6 5 2" xfId="63057"/>
    <cellStyle name="Normal 4 2 2 2 6 6" xfId="63058"/>
    <cellStyle name="Normal 4 2 2 2 6 6 2" xfId="63059"/>
    <cellStyle name="Normal 4 2 2 2 6 7" xfId="63060"/>
    <cellStyle name="Normal 4 2 2 2 6 8" xfId="63061"/>
    <cellStyle name="Normal 4 2 2 2 6 9" xfId="63062"/>
    <cellStyle name="Normal 4 2 2 2 7" xfId="63063"/>
    <cellStyle name="Normal 4 2 2 2 7 10" xfId="63064"/>
    <cellStyle name="Normal 4 2 2 2 7 11" xfId="63065"/>
    <cellStyle name="Normal 4 2 2 2 7 12" xfId="63066"/>
    <cellStyle name="Normal 4 2 2 2 7 2" xfId="63067"/>
    <cellStyle name="Normal 4 2 2 2 7 2 2" xfId="63068"/>
    <cellStyle name="Normal 4 2 2 2 7 2 2 2" xfId="63069"/>
    <cellStyle name="Normal 4 2 2 2 7 2 2 2 2" xfId="63070"/>
    <cellStyle name="Normal 4 2 2 2 7 2 2 3" xfId="63071"/>
    <cellStyle name="Normal 4 2 2 2 7 2 3" xfId="63072"/>
    <cellStyle name="Normal 4 2 2 2 7 2 3 2" xfId="63073"/>
    <cellStyle name="Normal 4 2 2 2 7 2 4" xfId="63074"/>
    <cellStyle name="Normal 4 2 2 2 7 2 5" xfId="63075"/>
    <cellStyle name="Normal 4 2 2 2 7 2 6" xfId="63076"/>
    <cellStyle name="Normal 4 2 2 2 7 2 7" xfId="63077"/>
    <cellStyle name="Normal 4 2 2 2 7 2 8" xfId="63078"/>
    <cellStyle name="Normal 4 2 2 2 7 3" xfId="63079"/>
    <cellStyle name="Normal 4 2 2 2 7 3 2" xfId="63080"/>
    <cellStyle name="Normal 4 2 2 2 7 3 2 2" xfId="63081"/>
    <cellStyle name="Normal 4 2 2 2 7 3 2 2 2" xfId="63082"/>
    <cellStyle name="Normal 4 2 2 2 7 3 2 3" xfId="63083"/>
    <cellStyle name="Normal 4 2 2 2 7 3 3" xfId="63084"/>
    <cellStyle name="Normal 4 2 2 2 7 3 3 2" xfId="63085"/>
    <cellStyle name="Normal 4 2 2 2 7 3 4" xfId="63086"/>
    <cellStyle name="Normal 4 2 2 2 7 3 5" xfId="63087"/>
    <cellStyle name="Normal 4 2 2 2 7 3 6" xfId="63088"/>
    <cellStyle name="Normal 4 2 2 2 7 3 7" xfId="63089"/>
    <cellStyle name="Normal 4 2 2 2 7 3 8" xfId="63090"/>
    <cellStyle name="Normal 4 2 2 2 7 4" xfId="63091"/>
    <cellStyle name="Normal 4 2 2 2 7 4 2" xfId="63092"/>
    <cellStyle name="Normal 4 2 2 2 7 4 2 2" xfId="63093"/>
    <cellStyle name="Normal 4 2 2 2 7 4 3" xfId="63094"/>
    <cellStyle name="Normal 4 2 2 2 7 5" xfId="63095"/>
    <cellStyle name="Normal 4 2 2 2 7 5 2" xfId="63096"/>
    <cellStyle name="Normal 4 2 2 2 7 6" xfId="63097"/>
    <cellStyle name="Normal 4 2 2 2 7 6 2" xfId="63098"/>
    <cellStyle name="Normal 4 2 2 2 7 7" xfId="63099"/>
    <cellStyle name="Normal 4 2 2 2 7 8" xfId="63100"/>
    <cellStyle name="Normal 4 2 2 2 7 9" xfId="63101"/>
    <cellStyle name="Normal 4 2 2 2 8" xfId="63102"/>
    <cellStyle name="Normal 4 2 2 2 8 2" xfId="63103"/>
    <cellStyle name="Normal 4 2 2 2 8 2 2" xfId="63104"/>
    <cellStyle name="Normal 4 2 2 2 8 2 2 2" xfId="63105"/>
    <cellStyle name="Normal 4 2 2 2 8 2 3" xfId="63106"/>
    <cellStyle name="Normal 4 2 2 2 8 3" xfId="63107"/>
    <cellStyle name="Normal 4 2 2 2 8 3 2" xfId="63108"/>
    <cellStyle name="Normal 4 2 2 2 8 4" xfId="63109"/>
    <cellStyle name="Normal 4 2 2 2 8 5" xfId="63110"/>
    <cellStyle name="Normal 4 2 2 2 8 6" xfId="63111"/>
    <cellStyle name="Normal 4 2 2 2 8 7" xfId="63112"/>
    <cellStyle name="Normal 4 2 2 2 8 8" xfId="63113"/>
    <cellStyle name="Normal 4 2 2 2 9" xfId="63114"/>
    <cellStyle name="Normal 4 2 2 2 9 2" xfId="63115"/>
    <cellStyle name="Normal 4 2 2 2 9 2 2" xfId="63116"/>
    <cellStyle name="Normal 4 2 2 2 9 2 2 2" xfId="63117"/>
    <cellStyle name="Normal 4 2 2 2 9 2 3" xfId="63118"/>
    <cellStyle name="Normal 4 2 2 2 9 3" xfId="63119"/>
    <cellStyle name="Normal 4 2 2 2 9 3 2" xfId="63120"/>
    <cellStyle name="Normal 4 2 2 2 9 4" xfId="63121"/>
    <cellStyle name="Normal 4 2 2 2 9 5" xfId="63122"/>
    <cellStyle name="Normal 4 2 2 2 9 6" xfId="63123"/>
    <cellStyle name="Normal 4 2 2 2 9 7" xfId="63124"/>
    <cellStyle name="Normal 4 2 2 2 9 8" xfId="63125"/>
    <cellStyle name="Normal 4 2 2 20" xfId="63126"/>
    <cellStyle name="Normal 4 2 2 21" xfId="63127"/>
    <cellStyle name="Normal 4 2 2 3" xfId="63128"/>
    <cellStyle name="Normal 4 2 2 3 10" xfId="63129"/>
    <cellStyle name="Normal 4 2 2 3 10 2" xfId="63130"/>
    <cellStyle name="Normal 4 2 2 3 10 2 2" xfId="63131"/>
    <cellStyle name="Normal 4 2 2 3 10 3" xfId="63132"/>
    <cellStyle name="Normal 4 2 2 3 11" xfId="63133"/>
    <cellStyle name="Normal 4 2 2 3 11 2" xfId="63134"/>
    <cellStyle name="Normal 4 2 2 3 12" xfId="63135"/>
    <cellStyle name="Normal 4 2 2 3 12 2" xfId="63136"/>
    <cellStyle name="Normal 4 2 2 3 13" xfId="63137"/>
    <cellStyle name="Normal 4 2 2 3 14" xfId="63138"/>
    <cellStyle name="Normal 4 2 2 3 15" xfId="63139"/>
    <cellStyle name="Normal 4 2 2 3 16" xfId="63140"/>
    <cellStyle name="Normal 4 2 2 3 17" xfId="63141"/>
    <cellStyle name="Normal 4 2 2 3 18" xfId="63142"/>
    <cellStyle name="Normal 4 2 2 3 2" xfId="63143"/>
    <cellStyle name="Normal 4 2 2 3 2 10" xfId="63144"/>
    <cellStyle name="Normal 4 2 2 3 2 11" xfId="63145"/>
    <cellStyle name="Normal 4 2 2 3 2 12" xfId="63146"/>
    <cellStyle name="Normal 4 2 2 3 2 13" xfId="63147"/>
    <cellStyle name="Normal 4 2 2 3 2 14" xfId="63148"/>
    <cellStyle name="Normal 4 2 2 3 2 15" xfId="63149"/>
    <cellStyle name="Normal 4 2 2 3 2 2" xfId="63150"/>
    <cellStyle name="Normal 4 2 2 3 2 2 10" xfId="63151"/>
    <cellStyle name="Normal 4 2 2 3 2 2 11" xfId="63152"/>
    <cellStyle name="Normal 4 2 2 3 2 2 12" xfId="63153"/>
    <cellStyle name="Normal 4 2 2 3 2 2 2" xfId="63154"/>
    <cellStyle name="Normal 4 2 2 3 2 2 2 2" xfId="63155"/>
    <cellStyle name="Normal 4 2 2 3 2 2 2 2 2" xfId="63156"/>
    <cellStyle name="Normal 4 2 2 3 2 2 2 2 2 2" xfId="63157"/>
    <cellStyle name="Normal 4 2 2 3 2 2 2 2 3" xfId="63158"/>
    <cellStyle name="Normal 4 2 2 3 2 2 2 3" xfId="63159"/>
    <cellStyle name="Normal 4 2 2 3 2 2 2 3 2" xfId="63160"/>
    <cellStyle name="Normal 4 2 2 3 2 2 2 4" xfId="63161"/>
    <cellStyle name="Normal 4 2 2 3 2 2 2 5" xfId="63162"/>
    <cellStyle name="Normal 4 2 2 3 2 2 2 6" xfId="63163"/>
    <cellStyle name="Normal 4 2 2 3 2 2 2 7" xfId="63164"/>
    <cellStyle name="Normal 4 2 2 3 2 2 2 8" xfId="63165"/>
    <cellStyle name="Normal 4 2 2 3 2 2 3" xfId="63166"/>
    <cellStyle name="Normal 4 2 2 3 2 2 3 2" xfId="63167"/>
    <cellStyle name="Normal 4 2 2 3 2 2 3 2 2" xfId="63168"/>
    <cellStyle name="Normal 4 2 2 3 2 2 3 2 2 2" xfId="63169"/>
    <cellStyle name="Normal 4 2 2 3 2 2 3 2 3" xfId="63170"/>
    <cellStyle name="Normal 4 2 2 3 2 2 3 3" xfId="63171"/>
    <cellStyle name="Normal 4 2 2 3 2 2 3 3 2" xfId="63172"/>
    <cellStyle name="Normal 4 2 2 3 2 2 3 4" xfId="63173"/>
    <cellStyle name="Normal 4 2 2 3 2 2 3 5" xfId="63174"/>
    <cellStyle name="Normal 4 2 2 3 2 2 3 6" xfId="63175"/>
    <cellStyle name="Normal 4 2 2 3 2 2 3 7" xfId="63176"/>
    <cellStyle name="Normal 4 2 2 3 2 2 3 8" xfId="63177"/>
    <cellStyle name="Normal 4 2 2 3 2 2 4" xfId="63178"/>
    <cellStyle name="Normal 4 2 2 3 2 2 4 2" xfId="63179"/>
    <cellStyle name="Normal 4 2 2 3 2 2 4 2 2" xfId="63180"/>
    <cellStyle name="Normal 4 2 2 3 2 2 4 3" xfId="63181"/>
    <cellStyle name="Normal 4 2 2 3 2 2 5" xfId="63182"/>
    <cellStyle name="Normal 4 2 2 3 2 2 5 2" xfId="63183"/>
    <cellStyle name="Normal 4 2 2 3 2 2 6" xfId="63184"/>
    <cellStyle name="Normal 4 2 2 3 2 2 6 2" xfId="63185"/>
    <cellStyle name="Normal 4 2 2 3 2 2 7" xfId="63186"/>
    <cellStyle name="Normal 4 2 2 3 2 2 8" xfId="63187"/>
    <cellStyle name="Normal 4 2 2 3 2 2 9" xfId="63188"/>
    <cellStyle name="Normal 4 2 2 3 2 3" xfId="63189"/>
    <cellStyle name="Normal 4 2 2 3 2 3 10" xfId="63190"/>
    <cellStyle name="Normal 4 2 2 3 2 3 11" xfId="63191"/>
    <cellStyle name="Normal 4 2 2 3 2 3 12" xfId="63192"/>
    <cellStyle name="Normal 4 2 2 3 2 3 2" xfId="63193"/>
    <cellStyle name="Normal 4 2 2 3 2 3 2 2" xfId="63194"/>
    <cellStyle name="Normal 4 2 2 3 2 3 2 2 2" xfId="63195"/>
    <cellStyle name="Normal 4 2 2 3 2 3 2 2 2 2" xfId="63196"/>
    <cellStyle name="Normal 4 2 2 3 2 3 2 2 3" xfId="63197"/>
    <cellStyle name="Normal 4 2 2 3 2 3 2 3" xfId="63198"/>
    <cellStyle name="Normal 4 2 2 3 2 3 2 3 2" xfId="63199"/>
    <cellStyle name="Normal 4 2 2 3 2 3 2 4" xfId="63200"/>
    <cellStyle name="Normal 4 2 2 3 2 3 2 5" xfId="63201"/>
    <cellStyle name="Normal 4 2 2 3 2 3 2 6" xfId="63202"/>
    <cellStyle name="Normal 4 2 2 3 2 3 2 7" xfId="63203"/>
    <cellStyle name="Normal 4 2 2 3 2 3 2 8" xfId="63204"/>
    <cellStyle name="Normal 4 2 2 3 2 3 3" xfId="63205"/>
    <cellStyle name="Normal 4 2 2 3 2 3 3 2" xfId="63206"/>
    <cellStyle name="Normal 4 2 2 3 2 3 3 2 2" xfId="63207"/>
    <cellStyle name="Normal 4 2 2 3 2 3 3 2 2 2" xfId="63208"/>
    <cellStyle name="Normal 4 2 2 3 2 3 3 2 3" xfId="63209"/>
    <cellStyle name="Normal 4 2 2 3 2 3 3 3" xfId="63210"/>
    <cellStyle name="Normal 4 2 2 3 2 3 3 3 2" xfId="63211"/>
    <cellStyle name="Normal 4 2 2 3 2 3 3 4" xfId="63212"/>
    <cellStyle name="Normal 4 2 2 3 2 3 3 5" xfId="63213"/>
    <cellStyle name="Normal 4 2 2 3 2 3 3 6" xfId="63214"/>
    <cellStyle name="Normal 4 2 2 3 2 3 3 7" xfId="63215"/>
    <cellStyle name="Normal 4 2 2 3 2 3 3 8" xfId="63216"/>
    <cellStyle name="Normal 4 2 2 3 2 3 4" xfId="63217"/>
    <cellStyle name="Normal 4 2 2 3 2 3 4 2" xfId="63218"/>
    <cellStyle name="Normal 4 2 2 3 2 3 4 2 2" xfId="63219"/>
    <cellStyle name="Normal 4 2 2 3 2 3 4 3" xfId="63220"/>
    <cellStyle name="Normal 4 2 2 3 2 3 5" xfId="63221"/>
    <cellStyle name="Normal 4 2 2 3 2 3 5 2" xfId="63222"/>
    <cellStyle name="Normal 4 2 2 3 2 3 6" xfId="63223"/>
    <cellStyle name="Normal 4 2 2 3 2 3 6 2" xfId="63224"/>
    <cellStyle name="Normal 4 2 2 3 2 3 7" xfId="63225"/>
    <cellStyle name="Normal 4 2 2 3 2 3 8" xfId="63226"/>
    <cellStyle name="Normal 4 2 2 3 2 3 9" xfId="63227"/>
    <cellStyle name="Normal 4 2 2 3 2 4" xfId="63228"/>
    <cellStyle name="Normal 4 2 2 3 2 4 10" xfId="63229"/>
    <cellStyle name="Normal 4 2 2 3 2 4 11" xfId="63230"/>
    <cellStyle name="Normal 4 2 2 3 2 4 12" xfId="63231"/>
    <cellStyle name="Normal 4 2 2 3 2 4 2" xfId="63232"/>
    <cellStyle name="Normal 4 2 2 3 2 4 2 2" xfId="63233"/>
    <cellStyle name="Normal 4 2 2 3 2 4 2 2 2" xfId="63234"/>
    <cellStyle name="Normal 4 2 2 3 2 4 2 2 2 2" xfId="63235"/>
    <cellStyle name="Normal 4 2 2 3 2 4 2 2 3" xfId="63236"/>
    <cellStyle name="Normal 4 2 2 3 2 4 2 3" xfId="63237"/>
    <cellStyle name="Normal 4 2 2 3 2 4 2 3 2" xfId="63238"/>
    <cellStyle name="Normal 4 2 2 3 2 4 2 4" xfId="63239"/>
    <cellStyle name="Normal 4 2 2 3 2 4 2 5" xfId="63240"/>
    <cellStyle name="Normal 4 2 2 3 2 4 2 6" xfId="63241"/>
    <cellStyle name="Normal 4 2 2 3 2 4 2 7" xfId="63242"/>
    <cellStyle name="Normal 4 2 2 3 2 4 2 8" xfId="63243"/>
    <cellStyle name="Normal 4 2 2 3 2 4 3" xfId="63244"/>
    <cellStyle name="Normal 4 2 2 3 2 4 3 2" xfId="63245"/>
    <cellStyle name="Normal 4 2 2 3 2 4 3 2 2" xfId="63246"/>
    <cellStyle name="Normal 4 2 2 3 2 4 3 2 2 2" xfId="63247"/>
    <cellStyle name="Normal 4 2 2 3 2 4 3 2 3" xfId="63248"/>
    <cellStyle name="Normal 4 2 2 3 2 4 3 3" xfId="63249"/>
    <cellStyle name="Normal 4 2 2 3 2 4 3 3 2" xfId="63250"/>
    <cellStyle name="Normal 4 2 2 3 2 4 3 4" xfId="63251"/>
    <cellStyle name="Normal 4 2 2 3 2 4 3 5" xfId="63252"/>
    <cellStyle name="Normal 4 2 2 3 2 4 3 6" xfId="63253"/>
    <cellStyle name="Normal 4 2 2 3 2 4 3 7" xfId="63254"/>
    <cellStyle name="Normal 4 2 2 3 2 4 3 8" xfId="63255"/>
    <cellStyle name="Normal 4 2 2 3 2 4 4" xfId="63256"/>
    <cellStyle name="Normal 4 2 2 3 2 4 4 2" xfId="63257"/>
    <cellStyle name="Normal 4 2 2 3 2 4 4 2 2" xfId="63258"/>
    <cellStyle name="Normal 4 2 2 3 2 4 4 3" xfId="63259"/>
    <cellStyle name="Normal 4 2 2 3 2 4 5" xfId="63260"/>
    <cellStyle name="Normal 4 2 2 3 2 4 5 2" xfId="63261"/>
    <cellStyle name="Normal 4 2 2 3 2 4 6" xfId="63262"/>
    <cellStyle name="Normal 4 2 2 3 2 4 6 2" xfId="63263"/>
    <cellStyle name="Normal 4 2 2 3 2 4 7" xfId="63264"/>
    <cellStyle name="Normal 4 2 2 3 2 4 8" xfId="63265"/>
    <cellStyle name="Normal 4 2 2 3 2 4 9" xfId="63266"/>
    <cellStyle name="Normal 4 2 3" xfId="63267"/>
    <cellStyle name="Normal 4 2 4" xfId="61094"/>
    <cellStyle name="Normal 4 3" xfId="125"/>
    <cellStyle name="Normal 4 3 2" xfId="63269"/>
    <cellStyle name="Normal 4 3 3" xfId="63268"/>
    <cellStyle name="Normal 4 4" xfId="63270"/>
    <cellStyle name="Normal 4 5" xfId="61093"/>
    <cellStyle name="Normal 5" xfId="126"/>
    <cellStyle name="Normal 5 2" xfId="127"/>
    <cellStyle name="Normal 5 2 2" xfId="128"/>
    <cellStyle name="Normal 5 2 2 2" xfId="129"/>
    <cellStyle name="Normal 5 2 2 2 2" xfId="63274"/>
    <cellStyle name="Normal 5 2 2 3" xfId="63273"/>
    <cellStyle name="Normal 5 2 3" xfId="130"/>
    <cellStyle name="Normal 5 2 3 2" xfId="63275"/>
    <cellStyle name="Normal 5 2 4" xfId="63276"/>
    <cellStyle name="Normal 5 2 5" xfId="63272"/>
    <cellStyle name="Normal 5 3" xfId="131"/>
    <cellStyle name="Normal 5 3 2" xfId="132"/>
    <cellStyle name="Normal 5 3 2 2" xfId="63278"/>
    <cellStyle name="Normal 5 3 3" xfId="63277"/>
    <cellStyle name="Normal 5 4" xfId="133"/>
    <cellStyle name="Normal 5 4 2" xfId="63279"/>
    <cellStyle name="Normal 5 5" xfId="63280"/>
    <cellStyle name="Normal 5 6" xfId="63271"/>
    <cellStyle name="Normal 6" xfId="134"/>
    <cellStyle name="Normal 6 2" xfId="135"/>
    <cellStyle name="Normal 6 2 2" xfId="136"/>
    <cellStyle name="Normal 6 2 2 2" xfId="137"/>
    <cellStyle name="Normal 6 2 2 2 2" xfId="63284"/>
    <cellStyle name="Normal 6 2 2 3" xfId="63283"/>
    <cellStyle name="Normal 6 2 3" xfId="138"/>
    <cellStyle name="Normal 6 2 3 2" xfId="63285"/>
    <cellStyle name="Normal 6 2 4" xfId="63286"/>
    <cellStyle name="Normal 6 2 5" xfId="63282"/>
    <cellStyle name="Normal 6 3" xfId="139"/>
    <cellStyle name="Normal 6 3 2" xfId="140"/>
    <cellStyle name="Normal 6 3 2 2" xfId="63288"/>
    <cellStyle name="Normal 6 3 3" xfId="63287"/>
    <cellStyle name="Normal 6 4" xfId="141"/>
    <cellStyle name="Normal 6 4 2" xfId="63289"/>
    <cellStyle name="Normal 6 5" xfId="63290"/>
    <cellStyle name="Normal 6 6" xfId="63281"/>
    <cellStyle name="Normal 7" xfId="142"/>
    <cellStyle name="Normal 7 2" xfId="143"/>
    <cellStyle name="Normal 7 2 2" xfId="144"/>
    <cellStyle name="Normal 7 2 2 2" xfId="145"/>
    <cellStyle name="Normal 7 2 2 2 2" xfId="63294"/>
    <cellStyle name="Normal 7 2 2 3" xfId="63293"/>
    <cellStyle name="Normal 7 2 3" xfId="146"/>
    <cellStyle name="Normal 7 2 3 2" xfId="63295"/>
    <cellStyle name="Normal 7 2 4" xfId="63296"/>
    <cellStyle name="Normal 7 2 5" xfId="63292"/>
    <cellStyle name="Normal 7 3" xfId="147"/>
    <cellStyle name="Normal 7 3 2" xfId="148"/>
    <cellStyle name="Normal 7 3 2 2" xfId="63298"/>
    <cellStyle name="Normal 7 3 3" xfId="63297"/>
    <cellStyle name="Normal 7 4" xfId="149"/>
    <cellStyle name="Normal 7 4 2" xfId="63299"/>
    <cellStyle name="Normal 7 5" xfId="63300"/>
    <cellStyle name="Normal 7 6" xfId="63291"/>
    <cellStyle name="Normal 8" xfId="150"/>
    <cellStyle name="Normal 8 2" xfId="63302"/>
    <cellStyle name="Normal 8 3" xfId="63303"/>
    <cellStyle name="Normal 8 4" xfId="63301"/>
    <cellStyle name="Normal 9" xfId="189"/>
    <cellStyle name="Normal 9 2" xfId="63305"/>
    <cellStyle name="Normal 9 3" xfId="63306"/>
    <cellStyle name="Normal 9 4" xfId="63304"/>
    <cellStyle name="Normal_Reserves Management Data 2" xfId="203"/>
    <cellStyle name="Note 2" xfId="151"/>
    <cellStyle name="Note 2 2" xfId="152"/>
    <cellStyle name="Note 2 2 2" xfId="153"/>
    <cellStyle name="Note 2 2 2 2" xfId="63309"/>
    <cellStyle name="Note 2 2 3" xfId="63308"/>
    <cellStyle name="Note 2 3" xfId="154"/>
    <cellStyle name="Note 2 3 2" xfId="63310"/>
    <cellStyle name="Note 2 4" xfId="63311"/>
    <cellStyle name="Note 2 5" xfId="63307"/>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2 2 2" xfId="63316"/>
    <cellStyle name="Percent 2 2 2 2 3" xfId="63315"/>
    <cellStyle name="Percent 2 2 2 3" xfId="164"/>
    <cellStyle name="Percent 2 2 2 3 2" xfId="63317"/>
    <cellStyle name="Percent 2 2 2 4" xfId="63314"/>
    <cellStyle name="Percent 2 2 3" xfId="165"/>
    <cellStyle name="Percent 2 2 3 2" xfId="166"/>
    <cellStyle name="Percent 2 2 3 2 2" xfId="63319"/>
    <cellStyle name="Percent 2 2 3 3" xfId="63318"/>
    <cellStyle name="Percent 2 2 4" xfId="167"/>
    <cellStyle name="Percent 2 2 4 2" xfId="63320"/>
    <cellStyle name="Percent 2 2 5" xfId="63313"/>
    <cellStyle name="Percent 2 3" xfId="168"/>
    <cellStyle name="Percent 2 3 2" xfId="63321"/>
    <cellStyle name="Percent 2 4" xfId="169"/>
    <cellStyle name="Percent 2 5" xfId="63312"/>
    <cellStyle name="Percent 3" xfId="170"/>
    <cellStyle name="Percent 3 2" xfId="63322"/>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304">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4.xml"/><Relationship Id="rId63" Type="http://schemas.openxmlformats.org/officeDocument/2006/relationships/externalLink" Target="externalLinks/externalLink12.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externalLink" Target="externalLinks/externalLink7.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6.xml"/><Relationship Id="rId61"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60" Type="http://schemas.openxmlformats.org/officeDocument/2006/relationships/externalLink" Target="externalLinks/externalLink9.xml"/><Relationship Id="rId65" Type="http://schemas.openxmlformats.org/officeDocument/2006/relationships/externalLink" Target="externalLinks/externalLink14.xml"/><Relationship Id="rId73"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5.xml"/><Relationship Id="rId64" Type="http://schemas.openxmlformats.org/officeDocument/2006/relationships/externalLink" Target="externalLinks/externalLink13.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8.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3.xml"/><Relationship Id="rId62" Type="http://schemas.openxmlformats.org/officeDocument/2006/relationships/externalLink" Target="externalLinks/externalLink11.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collaborate/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collaborate/workspaces/Websitecontentsubmissions/Lists/New%20Content%20Requests/Attachments/210/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workbookViewId="0"/>
  </sheetViews>
  <sheetFormatPr defaultRowHeight="12.75" x14ac:dyDescent="0.2"/>
  <cols>
    <col min="1" max="2" width="40.7109375" style="424" customWidth="1"/>
    <col min="3" max="5" width="20.7109375" style="426" customWidth="1"/>
  </cols>
  <sheetData>
    <row r="1" spans="1:5" s="422" customFormat="1" x14ac:dyDescent="0.2">
      <c r="A1" s="423" t="s">
        <v>363</v>
      </c>
      <c r="B1" s="423" t="s">
        <v>364</v>
      </c>
      <c r="C1" s="425" t="s">
        <v>365</v>
      </c>
      <c r="D1" s="425" t="s">
        <v>366</v>
      </c>
      <c r="E1" s="425" t="s">
        <v>367</v>
      </c>
    </row>
    <row r="2" spans="1:5" x14ac:dyDescent="0.2">
      <c r="A2" s="424" t="s">
        <v>368</v>
      </c>
      <c r="B2" s="424" t="s">
        <v>369</v>
      </c>
      <c r="C2" s="427">
        <v>0.48217592592592595</v>
      </c>
      <c r="D2" s="427">
        <v>0.48217592592592595</v>
      </c>
      <c r="E2" s="426">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2"/>
  <sheetViews>
    <sheetView zoomScale="85" zoomScaleNormal="85" workbookViewId="0">
      <pane ySplit="2" topLeftCell="A3" activePane="bottomLeft" state="frozen"/>
      <selection pane="bottomLeft" activeCell="D7" sqref="D7"/>
    </sheetView>
  </sheetViews>
  <sheetFormatPr defaultColWidth="9.140625" defaultRowHeight="15" x14ac:dyDescent="0.25"/>
  <cols>
    <col min="1" max="1" width="9.28515625" style="446" bestFit="1" customWidth="1"/>
    <col min="2" max="2" width="23" style="429" bestFit="1" customWidth="1"/>
    <col min="3" max="3" width="11" style="447" customWidth="1"/>
    <col min="4" max="4" width="10.140625" style="447" customWidth="1"/>
    <col min="5" max="5" width="30.140625" style="429" customWidth="1"/>
    <col min="6" max="6" width="12.140625" style="429" customWidth="1"/>
    <col min="7" max="7" width="10.140625" style="447" customWidth="1"/>
    <col min="8" max="9" width="13.7109375" style="447" customWidth="1"/>
    <col min="10" max="10" width="6" style="429" bestFit="1" customWidth="1"/>
    <col min="11" max="16384" width="9.140625" style="429"/>
  </cols>
  <sheetData>
    <row r="2" spans="1:13" ht="60" x14ac:dyDescent="0.25">
      <c r="A2" s="437" t="s">
        <v>379</v>
      </c>
      <c r="B2" s="437" t="s">
        <v>380</v>
      </c>
      <c r="C2" s="438" t="s">
        <v>381</v>
      </c>
      <c r="D2" s="438" t="s">
        <v>382</v>
      </c>
      <c r="E2" s="437" t="s">
        <v>383</v>
      </c>
      <c r="F2" s="438" t="s">
        <v>384</v>
      </c>
      <c r="G2" s="438" t="s">
        <v>385</v>
      </c>
      <c r="H2" s="448" t="s">
        <v>386</v>
      </c>
      <c r="I2" s="448" t="s">
        <v>387</v>
      </c>
      <c r="J2" s="439"/>
      <c r="K2" s="439"/>
      <c r="L2" s="439"/>
      <c r="M2" s="439"/>
    </row>
    <row r="3" spans="1:13" x14ac:dyDescent="0.25">
      <c r="A3" s="440" t="s">
        <v>388</v>
      </c>
      <c r="B3" s="441" t="s">
        <v>389</v>
      </c>
      <c r="C3" s="442">
        <v>1</v>
      </c>
      <c r="D3" s="442">
        <v>1</v>
      </c>
      <c r="E3" s="441" t="s">
        <v>390</v>
      </c>
      <c r="F3" s="442">
        <v>1</v>
      </c>
      <c r="G3" s="442">
        <v>1</v>
      </c>
      <c r="H3" s="449">
        <f>F3-C3</f>
        <v>0</v>
      </c>
      <c r="I3" s="449">
        <f>H3</f>
        <v>0</v>
      </c>
      <c r="J3" s="453">
        <f>I3/$D$8</f>
        <v>0</v>
      </c>
      <c r="K3" s="439"/>
      <c r="L3" s="439"/>
      <c r="M3" s="439"/>
    </row>
    <row r="4" spans="1:13" ht="75" x14ac:dyDescent="0.25">
      <c r="A4" s="440" t="s">
        <v>391</v>
      </c>
      <c r="B4" s="441" t="s">
        <v>392</v>
      </c>
      <c r="C4" s="442">
        <v>4</v>
      </c>
      <c r="D4" s="442">
        <v>4</v>
      </c>
      <c r="E4" s="441" t="s">
        <v>395</v>
      </c>
      <c r="F4" s="442">
        <v>1</v>
      </c>
      <c r="G4" s="442">
        <v>1</v>
      </c>
      <c r="H4" s="449">
        <f>F4-C4</f>
        <v>-3</v>
      </c>
      <c r="I4" s="449">
        <f>H4</f>
        <v>-3</v>
      </c>
      <c r="J4" s="453">
        <f t="shared" ref="J4:J8" si="0">I4/$D$8</f>
        <v>-1.9736842105263157E-2</v>
      </c>
      <c r="K4" s="439"/>
      <c r="L4" s="439"/>
      <c r="M4" s="439"/>
    </row>
    <row r="5" spans="1:13" ht="60" x14ac:dyDescent="0.25">
      <c r="A5" s="440" t="s">
        <v>393</v>
      </c>
      <c r="B5" s="441" t="s">
        <v>394</v>
      </c>
      <c r="C5" s="442">
        <v>36</v>
      </c>
      <c r="D5" s="442">
        <f>C5</f>
        <v>36</v>
      </c>
      <c r="E5" s="441" t="s">
        <v>395</v>
      </c>
      <c r="F5" s="442">
        <v>2</v>
      </c>
      <c r="G5" s="442">
        <v>2</v>
      </c>
      <c r="H5" s="449">
        <f>F5-C5</f>
        <v>-34</v>
      </c>
      <c r="I5" s="449">
        <f>H5</f>
        <v>-34</v>
      </c>
      <c r="J5" s="453">
        <f t="shared" si="0"/>
        <v>-0.22368421052631579</v>
      </c>
      <c r="K5" s="439"/>
      <c r="L5" s="439"/>
      <c r="M5" s="439"/>
    </row>
    <row r="6" spans="1:13" ht="75" x14ac:dyDescent="0.25">
      <c r="A6" s="440" t="s">
        <v>396</v>
      </c>
      <c r="B6" s="441" t="s">
        <v>397</v>
      </c>
      <c r="C6" s="442">
        <v>5</v>
      </c>
      <c r="D6" s="442">
        <f>C6*21</f>
        <v>105</v>
      </c>
      <c r="E6" s="441" t="s">
        <v>401</v>
      </c>
      <c r="F6" s="442">
        <v>2</v>
      </c>
      <c r="G6" s="442">
        <f>F6*21</f>
        <v>42</v>
      </c>
      <c r="H6" s="449">
        <f>F6-C6</f>
        <v>-3</v>
      </c>
      <c r="I6" s="449">
        <f>H6*21</f>
        <v>-63</v>
      </c>
      <c r="J6" s="453">
        <f t="shared" si="0"/>
        <v>-0.41447368421052633</v>
      </c>
      <c r="K6" s="439"/>
      <c r="L6" s="439"/>
      <c r="M6" s="439"/>
    </row>
    <row r="7" spans="1:13" ht="45" x14ac:dyDescent="0.25">
      <c r="A7" s="440" t="s">
        <v>398</v>
      </c>
      <c r="B7" s="441" t="s">
        <v>399</v>
      </c>
      <c r="C7" s="442">
        <v>1</v>
      </c>
      <c r="D7" s="442">
        <f>C7*6</f>
        <v>6</v>
      </c>
      <c r="E7" s="441" t="s">
        <v>390</v>
      </c>
      <c r="F7" s="442">
        <v>1</v>
      </c>
      <c r="G7" s="442">
        <f>F7*6</f>
        <v>6</v>
      </c>
      <c r="H7" s="449">
        <f>F7-C7</f>
        <v>0</v>
      </c>
      <c r="I7" s="449">
        <f>H7</f>
        <v>0</v>
      </c>
      <c r="J7" s="453">
        <f t="shared" si="0"/>
        <v>0</v>
      </c>
      <c r="K7" s="439"/>
      <c r="L7" s="439"/>
      <c r="M7" s="439"/>
    </row>
    <row r="8" spans="1:13" x14ac:dyDescent="0.25">
      <c r="A8" s="440"/>
      <c r="B8" s="441"/>
      <c r="C8" s="443"/>
      <c r="D8" s="443">
        <f>SUM(D3:D7)</f>
        <v>152</v>
      </c>
      <c r="E8" s="441"/>
      <c r="F8" s="442"/>
      <c r="G8" s="443">
        <f>SUM(G3:G7)</f>
        <v>52</v>
      </c>
      <c r="H8" s="450"/>
      <c r="I8" s="450">
        <f>SUM(I3:I7)</f>
        <v>-100</v>
      </c>
      <c r="J8" s="453">
        <f t="shared" si="0"/>
        <v>-0.65789473684210531</v>
      </c>
      <c r="K8" s="439"/>
      <c r="L8" s="439"/>
      <c r="M8" s="439"/>
    </row>
    <row r="9" spans="1:13" x14ac:dyDescent="0.25">
      <c r="A9" s="444"/>
      <c r="B9" s="439"/>
      <c r="C9" s="445"/>
      <c r="D9" s="445"/>
      <c r="E9" s="439"/>
      <c r="F9" s="445"/>
      <c r="G9" s="445"/>
      <c r="H9" s="451"/>
      <c r="I9" s="452">
        <f>I8/D8</f>
        <v>-0.65789473684210531</v>
      </c>
      <c r="J9" s="439"/>
      <c r="K9" s="439"/>
      <c r="L9" s="439"/>
      <c r="M9" s="439"/>
    </row>
    <row r="10" spans="1:13" ht="60" customHeight="1" x14ac:dyDescent="0.25">
      <c r="A10" s="584" t="s">
        <v>400</v>
      </c>
      <c r="B10" s="585"/>
      <c r="C10" s="585"/>
      <c r="D10" s="585"/>
      <c r="E10" s="585"/>
      <c r="F10" s="585"/>
      <c r="G10" s="585"/>
      <c r="H10" s="585"/>
      <c r="I10" s="586"/>
      <c r="J10" s="439"/>
      <c r="K10" s="439"/>
      <c r="L10" s="439"/>
      <c r="M10" s="439"/>
    </row>
    <row r="11" spans="1:13" x14ac:dyDescent="0.25">
      <c r="A11" s="439"/>
      <c r="B11" s="439"/>
      <c r="C11" s="439"/>
      <c r="D11" s="439"/>
      <c r="E11" s="439"/>
      <c r="F11" s="439"/>
      <c r="G11" s="439"/>
      <c r="H11" s="439"/>
      <c r="I11" s="439"/>
      <c r="J11" s="439"/>
      <c r="K11" s="439"/>
      <c r="L11" s="439"/>
      <c r="M11" s="439"/>
    </row>
    <row r="12" spans="1:13" x14ac:dyDescent="0.25">
      <c r="A12" s="439"/>
      <c r="B12" s="439"/>
      <c r="C12" s="439"/>
      <c r="D12" s="439"/>
      <c r="E12" s="439"/>
      <c r="F12" s="439"/>
      <c r="G12" s="439"/>
      <c r="H12" s="439"/>
      <c r="I12" s="429"/>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AC59"/>
  <sheetViews>
    <sheetView showGridLines="0" tabSelected="1" view="pageBreakPreview" zoomScale="85" zoomScaleNormal="85" zoomScaleSheetLayoutView="85" workbookViewId="0">
      <pane ySplit="8" topLeftCell="A9" activePane="bottomLeft" state="frozen"/>
      <selection activeCell="R19" sqref="R19"/>
      <selection pane="bottomLeft" activeCell="P18" sqref="P18"/>
    </sheetView>
  </sheetViews>
  <sheetFormatPr defaultColWidth="9.140625" defaultRowHeight="12.75" x14ac:dyDescent="0.2"/>
  <cols>
    <col min="1" max="1" width="9" style="537" customWidth="1"/>
    <col min="2" max="2" width="3.28515625" style="537" customWidth="1"/>
    <col min="3" max="3" width="4.5703125" style="537" customWidth="1"/>
    <col min="4" max="4" width="60" style="537" customWidth="1"/>
    <col min="5" max="5" width="9.140625" style="539" bestFit="1" customWidth="1"/>
    <col min="6" max="6" width="11.42578125" style="539" customWidth="1"/>
    <col min="7" max="8" width="12.7109375" style="539" bestFit="1" customWidth="1"/>
    <col min="9" max="9" width="7.85546875" style="539" bestFit="1" customWidth="1"/>
    <col min="10" max="10" width="17.85546875" style="539" bestFit="1" customWidth="1"/>
    <col min="11" max="11" width="9.28515625" style="539" bestFit="1" customWidth="1"/>
    <col min="12" max="12" width="12.7109375" style="400" bestFit="1" customWidth="1"/>
    <col min="13" max="13" width="17.85546875" style="400" hidden="1" customWidth="1"/>
    <col min="14" max="14" width="17" style="400" hidden="1" customWidth="1"/>
    <col min="15" max="15" width="9.28515625" style="498" bestFit="1" customWidth="1"/>
    <col min="16" max="16" width="11.140625" style="137" bestFit="1" customWidth="1"/>
    <col min="17" max="17" width="9.140625" style="137"/>
    <col min="18" max="18" width="14.42578125" style="137" bestFit="1" customWidth="1"/>
    <col min="19" max="19" width="10.85546875" style="137" bestFit="1" customWidth="1"/>
    <col min="20" max="16384" width="9.140625" style="137"/>
  </cols>
  <sheetData>
    <row r="2" spans="1:29" ht="18" x14ac:dyDescent="0.25">
      <c r="B2" s="538" t="s">
        <v>95</v>
      </c>
      <c r="H2" s="540"/>
      <c r="O2" s="587"/>
      <c r="P2" s="587"/>
      <c r="Q2" s="587"/>
      <c r="R2" s="587"/>
      <c r="S2" s="587"/>
      <c r="T2" s="587"/>
      <c r="U2" s="587"/>
      <c r="X2" s="587"/>
      <c r="Y2" s="587"/>
      <c r="Z2" s="587"/>
      <c r="AA2" s="587"/>
      <c r="AB2" s="587"/>
    </row>
    <row r="3" spans="1:29" ht="31.5" customHeight="1" x14ac:dyDescent="0.25">
      <c r="B3" s="538" t="s">
        <v>96</v>
      </c>
      <c r="H3" s="540"/>
    </row>
    <row r="4" spans="1:29" x14ac:dyDescent="0.2">
      <c r="H4" s="540"/>
    </row>
    <row r="5" spans="1:29" x14ac:dyDescent="0.2">
      <c r="F5" s="541" t="s">
        <v>2</v>
      </c>
      <c r="H5" s="540"/>
      <c r="J5" s="541" t="s">
        <v>3</v>
      </c>
      <c r="M5" s="499"/>
      <c r="N5" s="499"/>
      <c r="P5" s="139"/>
      <c r="Q5" s="138"/>
      <c r="R5" s="138"/>
      <c r="S5" s="138"/>
      <c r="T5" s="139"/>
      <c r="U5" s="138"/>
      <c r="W5" s="138"/>
      <c r="X5" s="139"/>
      <c r="Y5" s="138"/>
      <c r="Z5" s="138"/>
      <c r="AA5" s="138"/>
      <c r="AB5" s="139"/>
      <c r="AC5" s="138"/>
    </row>
    <row r="6" spans="1:29" ht="6.75" customHeight="1" x14ac:dyDescent="0.2">
      <c r="H6" s="540"/>
      <c r="P6" s="138"/>
      <c r="Q6" s="138"/>
      <c r="R6" s="138"/>
      <c r="S6" s="138"/>
      <c r="T6" s="138"/>
      <c r="U6" s="138"/>
    </row>
    <row r="7" spans="1:29" x14ac:dyDescent="0.2">
      <c r="B7" s="537" t="s">
        <v>70</v>
      </c>
      <c r="H7" s="540"/>
      <c r="P7" s="138"/>
      <c r="Q7" s="138"/>
      <c r="R7" s="138"/>
      <c r="S7" s="138"/>
      <c r="T7" s="138"/>
      <c r="U7" s="138"/>
    </row>
    <row r="8" spans="1:29" x14ac:dyDescent="0.2">
      <c r="C8" s="542"/>
      <c r="E8" s="543">
        <v>43313</v>
      </c>
      <c r="F8" s="543"/>
      <c r="G8" s="543">
        <v>43344</v>
      </c>
      <c r="H8" s="543"/>
      <c r="I8" s="543">
        <v>43313</v>
      </c>
      <c r="J8" s="543"/>
      <c r="K8" s="543">
        <v>43344</v>
      </c>
      <c r="O8" s="500"/>
      <c r="P8" s="140"/>
      <c r="Q8" s="140"/>
      <c r="R8" s="141"/>
      <c r="S8" s="140"/>
      <c r="T8" s="140"/>
      <c r="U8" s="140"/>
      <c r="W8" s="140"/>
      <c r="X8" s="140"/>
      <c r="Y8" s="140"/>
      <c r="Z8" s="141"/>
      <c r="AA8" s="140"/>
      <c r="AB8" s="140"/>
      <c r="AC8" s="140"/>
    </row>
    <row r="9" spans="1:29" ht="22.5" customHeight="1" x14ac:dyDescent="0.2">
      <c r="K9" s="544"/>
      <c r="L9" s="406"/>
      <c r="O9" s="501"/>
      <c r="P9" s="138"/>
      <c r="Q9" s="138"/>
      <c r="R9" s="138"/>
      <c r="S9" s="138"/>
      <c r="T9" s="138"/>
      <c r="U9" s="98"/>
      <c r="V9" s="97"/>
    </row>
    <row r="10" spans="1:29" s="142" customFormat="1" ht="18.75" x14ac:dyDescent="0.25">
      <c r="A10" s="545"/>
      <c r="B10" s="546" t="s">
        <v>431</v>
      </c>
      <c r="C10" s="545"/>
      <c r="D10" s="545"/>
      <c r="E10" s="547">
        <v>163819.56078199812</v>
      </c>
      <c r="F10" s="548"/>
      <c r="G10" s="549">
        <v>161256.43149301797</v>
      </c>
      <c r="H10" s="549"/>
      <c r="I10" s="547">
        <v>23560.285983061764</v>
      </c>
      <c r="J10" s="550"/>
      <c r="K10" s="549">
        <v>20710.990298427099</v>
      </c>
      <c r="L10" s="404"/>
      <c r="M10" s="502"/>
      <c r="N10" s="502"/>
      <c r="O10" s="503"/>
      <c r="P10" s="144"/>
      <c r="Q10" s="145"/>
      <c r="R10" s="144"/>
      <c r="S10" s="143"/>
      <c r="T10" s="146"/>
      <c r="U10" s="143"/>
      <c r="V10" s="3"/>
      <c r="W10" s="145"/>
      <c r="X10" s="145"/>
      <c r="Y10" s="145"/>
      <c r="Z10" s="145"/>
      <c r="AA10" s="145"/>
      <c r="AB10" s="145"/>
      <c r="AC10" s="145"/>
    </row>
    <row r="11" spans="1:29" ht="15" x14ac:dyDescent="0.2">
      <c r="B11" s="551"/>
      <c r="E11" s="547"/>
      <c r="F11" s="544"/>
      <c r="G11" s="544"/>
      <c r="H11" s="544"/>
      <c r="I11" s="547"/>
      <c r="J11" s="552"/>
      <c r="K11" s="547"/>
      <c r="L11" s="404"/>
      <c r="O11" s="504"/>
      <c r="P11" s="138"/>
      <c r="Q11" s="138"/>
      <c r="R11" s="138"/>
      <c r="S11" s="143"/>
      <c r="T11" s="147"/>
      <c r="U11" s="143"/>
      <c r="V11" s="97"/>
      <c r="W11" s="145"/>
      <c r="X11" s="145"/>
      <c r="Y11" s="145"/>
      <c r="Z11" s="145"/>
      <c r="AA11" s="145"/>
      <c r="AB11" s="145"/>
      <c r="AC11" s="145"/>
    </row>
    <row r="12" spans="1:29" ht="15" x14ac:dyDescent="0.2">
      <c r="B12" s="551"/>
      <c r="E12" s="547"/>
      <c r="F12" s="544"/>
      <c r="G12" s="549"/>
      <c r="H12" s="549"/>
      <c r="I12" s="547"/>
      <c r="J12" s="552"/>
      <c r="K12" s="547"/>
      <c r="L12" s="404"/>
      <c r="O12" s="504"/>
      <c r="P12" s="138"/>
      <c r="Q12" s="145"/>
      <c r="R12" s="138"/>
      <c r="S12" s="143"/>
      <c r="T12" s="147"/>
      <c r="U12" s="143"/>
      <c r="V12" s="97"/>
      <c r="W12" s="145"/>
      <c r="X12" s="145"/>
      <c r="Y12" s="145"/>
      <c r="Z12" s="145"/>
      <c r="AA12" s="145"/>
      <c r="AB12" s="145"/>
      <c r="AC12" s="145"/>
    </row>
    <row r="13" spans="1:29" ht="15" x14ac:dyDescent="0.2">
      <c r="B13" s="551"/>
      <c r="E13" s="547"/>
      <c r="F13" s="544"/>
      <c r="G13" s="549"/>
      <c r="H13" s="549"/>
      <c r="I13" s="547"/>
      <c r="J13" s="552"/>
      <c r="K13" s="547"/>
      <c r="L13" s="404"/>
      <c r="O13" s="504"/>
      <c r="P13" s="138"/>
      <c r="Q13" s="145"/>
      <c r="R13" s="138"/>
      <c r="S13" s="143"/>
      <c r="T13" s="147"/>
      <c r="U13" s="143"/>
      <c r="V13" s="97"/>
      <c r="W13" s="145"/>
      <c r="X13" s="145"/>
      <c r="Y13" s="145"/>
      <c r="Z13" s="145"/>
      <c r="AA13" s="145"/>
      <c r="AB13" s="145"/>
      <c r="AC13" s="145"/>
    </row>
    <row r="14" spans="1:29" ht="15" x14ac:dyDescent="0.2">
      <c r="B14" s="551"/>
      <c r="E14" s="547"/>
      <c r="F14" s="544"/>
      <c r="G14" s="549"/>
      <c r="H14" s="549"/>
      <c r="I14" s="547"/>
      <c r="J14" s="552"/>
      <c r="K14" s="547"/>
      <c r="L14" s="404"/>
      <c r="O14" s="504"/>
      <c r="P14" s="138"/>
      <c r="Q14" s="145"/>
      <c r="R14" s="138"/>
      <c r="S14" s="143"/>
      <c r="T14" s="147"/>
      <c r="U14" s="143"/>
      <c r="V14" s="97"/>
      <c r="W14" s="145"/>
      <c r="X14" s="145"/>
      <c r="Y14" s="145"/>
      <c r="Z14" s="145"/>
      <c r="AA14" s="145"/>
      <c r="AB14" s="145"/>
      <c r="AC14" s="145"/>
    </row>
    <row r="15" spans="1:29" s="142" customFormat="1" ht="15.75" x14ac:dyDescent="0.25">
      <c r="A15" s="545"/>
      <c r="B15" s="546" t="s">
        <v>72</v>
      </c>
      <c r="C15" s="545"/>
      <c r="D15" s="545"/>
      <c r="E15" s="547">
        <v>-112199.55796578173</v>
      </c>
      <c r="F15" s="548"/>
      <c r="G15" s="549">
        <v>-109763.65034882183</v>
      </c>
      <c r="H15" s="549"/>
      <c r="I15" s="547">
        <v>-23562.078051152403</v>
      </c>
      <c r="J15" s="550"/>
      <c r="K15" s="547">
        <v>-20712.047390777228</v>
      </c>
      <c r="L15" s="404"/>
      <c r="M15" s="502"/>
      <c r="N15" s="502"/>
      <c r="O15" s="504"/>
      <c r="P15" s="144"/>
      <c r="Q15" s="145"/>
      <c r="R15" s="144"/>
      <c r="S15" s="143"/>
      <c r="T15" s="146"/>
      <c r="U15" s="143"/>
      <c r="V15" s="3"/>
      <c r="W15" s="145"/>
      <c r="X15" s="145"/>
      <c r="Y15" s="145"/>
      <c r="Z15" s="145"/>
      <c r="AA15" s="145"/>
      <c r="AB15" s="145"/>
      <c r="AC15" s="145"/>
    </row>
    <row r="16" spans="1:29" ht="15" x14ac:dyDescent="0.2">
      <c r="E16" s="553"/>
      <c r="F16" s="544"/>
      <c r="G16" s="552"/>
      <c r="H16" s="552"/>
      <c r="I16" s="553"/>
      <c r="J16" s="552"/>
      <c r="K16" s="553"/>
      <c r="L16" s="404"/>
      <c r="O16" s="504"/>
      <c r="P16" s="138"/>
      <c r="Q16" s="149"/>
      <c r="R16" s="138"/>
      <c r="S16" s="148"/>
      <c r="T16" s="147"/>
      <c r="U16" s="148"/>
      <c r="V16" s="97"/>
      <c r="W16" s="145"/>
      <c r="X16" s="145"/>
      <c r="Y16" s="145"/>
      <c r="Z16" s="145"/>
      <c r="AA16" s="145"/>
      <c r="AB16" s="145"/>
      <c r="AC16" s="145"/>
    </row>
    <row r="17" spans="1:29" s="142" customFormat="1" ht="15.75" x14ac:dyDescent="0.25">
      <c r="A17" s="545"/>
      <c r="B17" s="554" t="s">
        <v>29</v>
      </c>
      <c r="C17" s="545"/>
      <c r="D17" s="545"/>
      <c r="E17" s="547"/>
      <c r="F17" s="548"/>
      <c r="G17" s="555"/>
      <c r="H17" s="555"/>
      <c r="I17" s="547"/>
      <c r="J17" s="550"/>
      <c r="K17" s="547"/>
      <c r="L17" s="404"/>
      <c r="M17" s="402"/>
      <c r="N17" s="402"/>
      <c r="O17" s="504"/>
      <c r="P17" s="144"/>
      <c r="Q17" s="150"/>
      <c r="R17" s="144"/>
      <c r="S17" s="143"/>
      <c r="T17" s="146"/>
      <c r="U17" s="143"/>
      <c r="V17" s="3"/>
      <c r="W17" s="145"/>
      <c r="X17" s="145"/>
      <c r="Y17" s="145"/>
      <c r="Z17" s="145"/>
      <c r="AA17" s="145"/>
      <c r="AB17" s="145"/>
      <c r="AC17" s="145"/>
    </row>
    <row r="18" spans="1:29" ht="15" x14ac:dyDescent="0.2">
      <c r="C18" s="537" t="s">
        <v>432</v>
      </c>
      <c r="E18" s="553">
        <v>-76565.989946137706</v>
      </c>
      <c r="F18" s="544"/>
      <c r="G18" s="552">
        <v>-76185.716059587998</v>
      </c>
      <c r="H18" s="552"/>
      <c r="I18" s="553">
        <v>-3132.2837955724044</v>
      </c>
      <c r="J18" s="552"/>
      <c r="K18" s="553">
        <v>-2911.9026454739069</v>
      </c>
      <c r="L18" s="404"/>
      <c r="M18" s="502"/>
      <c r="N18" s="502"/>
      <c r="O18" s="504"/>
      <c r="P18" s="138"/>
      <c r="Q18" s="149"/>
      <c r="R18" s="138"/>
      <c r="S18" s="148"/>
      <c r="T18" s="147"/>
      <c r="U18" s="148"/>
      <c r="V18" s="97"/>
      <c r="W18" s="145"/>
      <c r="X18" s="145"/>
      <c r="Y18" s="145"/>
      <c r="Z18" s="145"/>
      <c r="AA18" s="145"/>
      <c r="AB18" s="145"/>
      <c r="AC18" s="145"/>
    </row>
    <row r="19" spans="1:29" s="142" customFormat="1" ht="15" x14ac:dyDescent="0.2">
      <c r="A19" s="545"/>
      <c r="B19" s="545"/>
      <c r="C19" s="537" t="s">
        <v>433</v>
      </c>
      <c r="D19" s="545"/>
      <c r="E19" s="553">
        <v>-21273.781620699519</v>
      </c>
      <c r="F19" s="544"/>
      <c r="G19" s="552">
        <v>-19438.186490331194</v>
      </c>
      <c r="H19" s="552"/>
      <c r="I19" s="553">
        <v>0</v>
      </c>
      <c r="J19" s="552"/>
      <c r="K19" s="553">
        <v>0</v>
      </c>
      <c r="L19" s="404"/>
      <c r="M19" s="502"/>
      <c r="N19" s="502"/>
      <c r="O19" s="504"/>
      <c r="P19" s="138"/>
      <c r="Q19" s="149"/>
      <c r="R19" s="138"/>
      <c r="S19" s="148"/>
      <c r="T19" s="147"/>
      <c r="U19" s="148"/>
      <c r="V19" s="3"/>
      <c r="W19" s="145"/>
      <c r="X19" s="145"/>
      <c r="Y19" s="145"/>
      <c r="Z19" s="145"/>
      <c r="AA19" s="145"/>
      <c r="AB19" s="145"/>
      <c r="AC19" s="145"/>
    </row>
    <row r="20" spans="1:29" ht="15" x14ac:dyDescent="0.2">
      <c r="B20" s="551"/>
      <c r="E20" s="547"/>
      <c r="F20" s="544"/>
      <c r="G20" s="549"/>
      <c r="H20" s="549"/>
      <c r="I20" s="547"/>
      <c r="J20" s="552"/>
      <c r="K20" s="547"/>
      <c r="L20" s="404"/>
      <c r="O20" s="504"/>
      <c r="P20" s="138"/>
      <c r="Q20" s="145"/>
      <c r="R20" s="138"/>
      <c r="S20" s="143"/>
      <c r="T20" s="147"/>
      <c r="U20" s="143"/>
      <c r="V20" s="97"/>
      <c r="W20" s="145"/>
      <c r="X20" s="145"/>
      <c r="Y20" s="145"/>
      <c r="Z20" s="145"/>
      <c r="AA20" s="145"/>
      <c r="AB20" s="145"/>
      <c r="AC20" s="145"/>
    </row>
    <row r="21" spans="1:29" ht="15" x14ac:dyDescent="0.2">
      <c r="B21" s="551"/>
      <c r="E21" s="547"/>
      <c r="F21" s="544"/>
      <c r="G21" s="549"/>
      <c r="H21" s="549"/>
      <c r="I21" s="547"/>
      <c r="J21" s="552"/>
      <c r="K21" s="547"/>
      <c r="L21" s="404"/>
      <c r="O21" s="504"/>
      <c r="P21" s="138"/>
      <c r="Q21" s="145"/>
      <c r="R21" s="138"/>
      <c r="S21" s="143"/>
      <c r="T21" s="147"/>
      <c r="U21" s="143"/>
      <c r="V21" s="97"/>
      <c r="W21" s="145"/>
      <c r="X21" s="145"/>
      <c r="Y21" s="145"/>
      <c r="Z21" s="145"/>
      <c r="AA21" s="145"/>
      <c r="AB21" s="145"/>
      <c r="AC21" s="145"/>
    </row>
    <row r="22" spans="1:29" ht="15" x14ac:dyDescent="0.2">
      <c r="B22" s="551"/>
      <c r="E22" s="547"/>
      <c r="F22" s="544"/>
      <c r="G22" s="549"/>
      <c r="H22" s="549"/>
      <c r="I22" s="547"/>
      <c r="J22" s="552"/>
      <c r="K22" s="547"/>
      <c r="L22" s="404"/>
      <c r="O22" s="504"/>
      <c r="P22" s="138"/>
      <c r="Q22" s="145"/>
      <c r="R22" s="138"/>
      <c r="S22" s="143"/>
      <c r="T22" s="147"/>
      <c r="U22" s="143"/>
      <c r="V22" s="97"/>
      <c r="W22" s="145"/>
      <c r="X22" s="145"/>
      <c r="Y22" s="145"/>
      <c r="Z22" s="145"/>
      <c r="AA22" s="145"/>
      <c r="AB22" s="145"/>
      <c r="AC22" s="145"/>
    </row>
    <row r="23" spans="1:29" ht="15" x14ac:dyDescent="0.2">
      <c r="B23" s="551"/>
      <c r="E23" s="547"/>
      <c r="F23" s="544"/>
      <c r="G23" s="549"/>
      <c r="H23" s="549"/>
      <c r="I23" s="547"/>
      <c r="J23" s="552"/>
      <c r="K23" s="547"/>
      <c r="L23" s="404"/>
      <c r="O23" s="504"/>
      <c r="P23" s="138"/>
      <c r="Q23" s="145"/>
      <c r="R23" s="138"/>
      <c r="S23" s="143"/>
      <c r="T23" s="147"/>
      <c r="U23" s="143"/>
      <c r="V23" s="97"/>
      <c r="W23" s="145"/>
      <c r="X23" s="145"/>
      <c r="Y23" s="145"/>
      <c r="Z23" s="145"/>
      <c r="AA23" s="145"/>
      <c r="AB23" s="145"/>
      <c r="AC23" s="145"/>
    </row>
    <row r="24" spans="1:29" s="142" customFormat="1" ht="18.75" x14ac:dyDescent="0.25">
      <c r="A24" s="545"/>
      <c r="B24" s="546" t="s">
        <v>434</v>
      </c>
      <c r="C24" s="545"/>
      <c r="D24" s="545"/>
      <c r="E24" s="547">
        <v>51620.002816216394</v>
      </c>
      <c r="F24" s="548"/>
      <c r="G24" s="549">
        <v>51492.781144196138</v>
      </c>
      <c r="H24" s="549"/>
      <c r="I24" s="549">
        <v>-1.7920680906390771</v>
      </c>
      <c r="J24" s="550"/>
      <c r="K24" s="549">
        <v>-1.0570923501290963</v>
      </c>
      <c r="L24" s="505"/>
      <c r="M24" s="502"/>
      <c r="N24" s="502"/>
      <c r="O24" s="504"/>
      <c r="P24" s="144"/>
      <c r="Q24" s="145"/>
      <c r="R24" s="144"/>
      <c r="S24" s="143"/>
      <c r="T24" s="146"/>
      <c r="U24" s="143"/>
      <c r="V24" s="3"/>
      <c r="W24" s="145"/>
      <c r="X24" s="145"/>
      <c r="Y24" s="145"/>
      <c r="Z24" s="145"/>
      <c r="AA24" s="145"/>
      <c r="AB24" s="145"/>
      <c r="AC24" s="145"/>
    </row>
    <row r="25" spans="1:29" ht="15" x14ac:dyDescent="0.2">
      <c r="E25" s="556"/>
      <c r="F25" s="544"/>
      <c r="G25" s="544"/>
      <c r="H25" s="544"/>
      <c r="I25" s="556"/>
      <c r="J25" s="544"/>
      <c r="K25" s="544"/>
      <c r="L25" s="404"/>
      <c r="O25" s="501"/>
      <c r="P25" s="138"/>
      <c r="Q25" s="138"/>
      <c r="R25" s="138"/>
      <c r="S25" s="152"/>
      <c r="T25" s="138"/>
      <c r="U25" s="138"/>
    </row>
    <row r="26" spans="1:29" ht="15" x14ac:dyDescent="0.2">
      <c r="E26" s="544"/>
      <c r="F26" s="544"/>
      <c r="G26" s="544"/>
      <c r="H26" s="544"/>
      <c r="I26" s="544"/>
      <c r="J26" s="544"/>
      <c r="K26" s="544"/>
      <c r="L26" s="404"/>
      <c r="O26" s="501"/>
      <c r="P26" s="138"/>
      <c r="Q26" s="138"/>
      <c r="R26" s="138"/>
      <c r="S26" s="138"/>
      <c r="T26" s="138"/>
      <c r="U26" s="138"/>
    </row>
    <row r="27" spans="1:29" ht="15.75" x14ac:dyDescent="0.25">
      <c r="B27" s="546" t="s">
        <v>140</v>
      </c>
      <c r="E27" s="544"/>
      <c r="F27" s="549">
        <v>-127.22167202025594</v>
      </c>
      <c r="G27" s="544"/>
      <c r="H27" s="544"/>
      <c r="I27" s="544"/>
      <c r="J27" s="549">
        <v>0.73497574050998082</v>
      </c>
      <c r="K27" s="544"/>
      <c r="L27" s="404"/>
      <c r="M27" s="502"/>
      <c r="N27" s="502"/>
      <c r="O27" s="501"/>
      <c r="P27" s="153"/>
      <c r="Q27" s="138"/>
      <c r="R27" s="138"/>
      <c r="S27" s="138"/>
      <c r="T27" s="153"/>
      <c r="U27" s="138"/>
    </row>
    <row r="28" spans="1:29" ht="15" x14ac:dyDescent="0.2">
      <c r="E28" s="544"/>
      <c r="F28" s="557"/>
      <c r="G28" s="544"/>
      <c r="H28" s="544"/>
      <c r="I28" s="544"/>
      <c r="J28" s="557"/>
      <c r="K28" s="544"/>
      <c r="L28" s="404"/>
      <c r="M28" s="506"/>
      <c r="N28" s="506"/>
      <c r="O28" s="501"/>
      <c r="P28" s="154"/>
      <c r="Q28" s="138"/>
      <c r="R28" s="138"/>
      <c r="S28" s="138"/>
      <c r="T28" s="154"/>
      <c r="U28" s="138"/>
    </row>
    <row r="29" spans="1:29" s="97" customFormat="1" ht="15" x14ac:dyDescent="0.2">
      <c r="A29" s="558"/>
      <c r="B29" s="559" t="s">
        <v>106</v>
      </c>
      <c r="C29" s="558"/>
      <c r="D29" s="558"/>
      <c r="E29" s="560"/>
      <c r="F29" s="557"/>
      <c r="G29" s="560"/>
      <c r="H29" s="560"/>
      <c r="I29" s="560"/>
      <c r="J29" s="557"/>
      <c r="K29" s="544"/>
      <c r="L29" s="404"/>
      <c r="M29" s="507"/>
      <c r="N29" s="507"/>
      <c r="O29" s="501"/>
      <c r="P29" s="156"/>
      <c r="Q29" s="155"/>
      <c r="R29" s="98"/>
      <c r="S29" s="155"/>
      <c r="T29" s="156"/>
      <c r="U29" s="98"/>
    </row>
    <row r="30" spans="1:29" s="97" customFormat="1" ht="18.75" x14ac:dyDescent="0.25">
      <c r="A30" s="561"/>
      <c r="B30" s="562"/>
      <c r="C30" s="563" t="s">
        <v>435</v>
      </c>
      <c r="D30" s="558"/>
      <c r="E30" s="560"/>
      <c r="F30" s="549">
        <v>-600.75899902025594</v>
      </c>
      <c r="G30" s="560"/>
      <c r="H30" s="560"/>
      <c r="I30" s="560"/>
      <c r="J30" s="549">
        <v>-1.424939259490019</v>
      </c>
      <c r="K30" s="544"/>
      <c r="L30" s="404"/>
      <c r="M30" s="502"/>
      <c r="N30" s="502"/>
      <c r="O30" s="501"/>
      <c r="P30" s="145"/>
      <c r="Q30" s="155"/>
      <c r="R30" s="98"/>
      <c r="S30" s="155"/>
      <c r="T30" s="145"/>
      <c r="U30" s="98"/>
    </row>
    <row r="31" spans="1:29" s="97" customFormat="1" ht="15.75" x14ac:dyDescent="0.25">
      <c r="A31" s="558"/>
      <c r="B31" s="562"/>
      <c r="C31" s="563"/>
      <c r="D31" s="558"/>
      <c r="E31" s="560"/>
      <c r="F31" s="557"/>
      <c r="G31" s="560"/>
      <c r="H31" s="560"/>
      <c r="I31" s="560"/>
      <c r="J31" s="552"/>
      <c r="K31" s="544"/>
      <c r="L31" s="404"/>
      <c r="M31" s="406"/>
      <c r="N31" s="406"/>
      <c r="O31" s="501"/>
      <c r="P31" s="156"/>
      <c r="Q31" s="155"/>
      <c r="R31" s="98"/>
      <c r="S31" s="155"/>
      <c r="T31" s="149"/>
      <c r="U31" s="98"/>
    </row>
    <row r="32" spans="1:29" s="97" customFormat="1" ht="18.75" x14ac:dyDescent="0.25">
      <c r="A32" s="558"/>
      <c r="B32" s="563"/>
      <c r="C32" s="563" t="s">
        <v>436</v>
      </c>
      <c r="D32" s="563"/>
      <c r="E32" s="544"/>
      <c r="F32" s="553">
        <v>473.537327</v>
      </c>
      <c r="G32" s="556"/>
      <c r="H32" s="556"/>
      <c r="I32" s="556"/>
      <c r="J32" s="553">
        <v>2.1599149999999998</v>
      </c>
      <c r="K32" s="556"/>
      <c r="L32" s="406"/>
      <c r="M32" s="502"/>
      <c r="N32" s="502"/>
      <c r="O32" s="508"/>
      <c r="P32" s="148"/>
      <c r="Q32" s="151"/>
      <c r="R32" s="157"/>
      <c r="S32" s="151"/>
      <c r="T32" s="148"/>
      <c r="U32" s="151"/>
    </row>
    <row r="33" spans="1:22" s="97" customFormat="1" ht="7.5" customHeight="1" x14ac:dyDescent="0.2">
      <c r="A33" s="558"/>
      <c r="B33" s="558"/>
      <c r="C33" s="558"/>
      <c r="D33" s="558"/>
      <c r="E33" s="544"/>
      <c r="F33" s="564"/>
      <c r="G33" s="556"/>
      <c r="H33" s="556"/>
      <c r="I33" s="556"/>
      <c r="J33" s="564"/>
      <c r="K33" s="556"/>
      <c r="L33" s="406"/>
      <c r="M33" s="406"/>
      <c r="N33" s="406"/>
      <c r="O33" s="508"/>
      <c r="P33" s="158"/>
      <c r="Q33" s="151"/>
      <c r="R33" s="157"/>
      <c r="S33" s="151"/>
      <c r="T33" s="158"/>
      <c r="U33" s="151"/>
    </row>
    <row r="34" spans="1:22" s="97" customFormat="1" ht="15" x14ac:dyDescent="0.2">
      <c r="A34" s="558"/>
      <c r="B34" s="558"/>
      <c r="C34" s="565"/>
      <c r="D34" s="565" t="s">
        <v>29</v>
      </c>
      <c r="E34" s="558"/>
      <c r="F34" s="564"/>
      <c r="G34" s="556"/>
      <c r="H34" s="556"/>
      <c r="I34" s="556"/>
      <c r="J34" s="564"/>
      <c r="K34" s="556"/>
      <c r="L34" s="406"/>
      <c r="M34" s="509"/>
      <c r="N34" s="509"/>
      <c r="O34" s="508"/>
      <c r="P34" s="158"/>
      <c r="Q34" s="151"/>
      <c r="R34" s="157"/>
      <c r="S34" s="151"/>
      <c r="T34" s="158"/>
      <c r="U34" s="151"/>
    </row>
    <row r="35" spans="1:22" s="97" customFormat="1" x14ac:dyDescent="0.2">
      <c r="A35" s="558"/>
      <c r="B35" s="558"/>
      <c r="C35" s="558"/>
      <c r="D35" s="558" t="s">
        <v>107</v>
      </c>
      <c r="E35" s="558"/>
      <c r="F35" s="553">
        <v>1321.8184670000001</v>
      </c>
      <c r="G35" s="556"/>
      <c r="H35" s="556"/>
      <c r="I35" s="556"/>
      <c r="J35" s="553">
        <v>0</v>
      </c>
      <c r="K35" s="556"/>
      <c r="L35" s="401"/>
      <c r="M35" s="502"/>
      <c r="N35" s="502"/>
      <c r="O35" s="508"/>
      <c r="P35" s="148"/>
      <c r="Q35" s="151"/>
      <c r="R35" s="157"/>
      <c r="S35" s="151"/>
      <c r="T35" s="148"/>
      <c r="U35" s="151"/>
      <c r="V35" s="98"/>
    </row>
    <row r="36" spans="1:22" s="97" customFormat="1" x14ac:dyDescent="0.2">
      <c r="A36" s="558"/>
      <c r="B36" s="558"/>
      <c r="C36" s="558"/>
      <c r="D36" s="558" t="s">
        <v>108</v>
      </c>
      <c r="E36" s="558"/>
      <c r="F36" s="553">
        <v>-848.28114000000005</v>
      </c>
      <c r="G36" s="556"/>
      <c r="H36" s="556"/>
      <c r="I36" s="556"/>
      <c r="J36" s="553">
        <v>2.1599149999999998</v>
      </c>
      <c r="K36" s="556"/>
      <c r="L36" s="406"/>
      <c r="M36" s="502"/>
      <c r="N36" s="502"/>
      <c r="O36" s="508"/>
      <c r="P36" s="148"/>
      <c r="Q36" s="151"/>
      <c r="R36" s="157"/>
      <c r="S36" s="151"/>
      <c r="T36" s="148"/>
      <c r="U36" s="151"/>
    </row>
    <row r="37" spans="1:22" s="97" customFormat="1" x14ac:dyDescent="0.2">
      <c r="A37" s="558"/>
      <c r="B37" s="558"/>
      <c r="C37" s="558"/>
      <c r="D37" s="558"/>
      <c r="E37" s="544"/>
      <c r="F37" s="553"/>
      <c r="G37" s="556"/>
      <c r="H37" s="556"/>
      <c r="I37" s="556"/>
      <c r="J37" s="553"/>
      <c r="K37" s="556"/>
      <c r="L37" s="406"/>
      <c r="M37" s="406"/>
      <c r="N37" s="406"/>
      <c r="O37" s="508"/>
      <c r="R37" s="98"/>
    </row>
    <row r="38" spans="1:22" ht="5.25" customHeight="1" x14ac:dyDescent="0.2">
      <c r="E38" s="544"/>
      <c r="F38" s="544"/>
      <c r="G38" s="544"/>
      <c r="H38" s="544"/>
      <c r="I38" s="544"/>
      <c r="J38" s="544"/>
      <c r="K38" s="544"/>
      <c r="L38" s="406"/>
      <c r="O38" s="501"/>
    </row>
    <row r="39" spans="1:22" x14ac:dyDescent="0.2">
      <c r="B39" s="566"/>
      <c r="C39" s="566"/>
      <c r="D39" s="566"/>
      <c r="E39" s="567"/>
      <c r="F39" s="567"/>
      <c r="G39" s="567"/>
      <c r="H39" s="567"/>
      <c r="I39" s="567"/>
      <c r="J39" s="567"/>
      <c r="K39" s="567"/>
      <c r="L39" s="510"/>
      <c r="M39" s="511"/>
      <c r="N39" s="511"/>
      <c r="O39" s="501"/>
      <c r="P39" s="159"/>
    </row>
    <row r="40" spans="1:22" x14ac:dyDescent="0.2">
      <c r="E40" s="544"/>
      <c r="F40" s="544"/>
      <c r="G40" s="544"/>
      <c r="H40" s="544"/>
      <c r="I40" s="544"/>
      <c r="J40" s="544"/>
      <c r="K40" s="544"/>
      <c r="L40" s="510"/>
      <c r="M40" s="511"/>
      <c r="N40" s="511"/>
      <c r="O40" s="501"/>
      <c r="P40" s="159"/>
    </row>
    <row r="41" spans="1:22" x14ac:dyDescent="0.2">
      <c r="B41" s="568">
        <v>1</v>
      </c>
      <c r="C41" s="568" t="s">
        <v>97</v>
      </c>
      <c r="E41" s="544"/>
      <c r="F41" s="544"/>
      <c r="G41" s="544"/>
      <c r="H41" s="544"/>
      <c r="I41" s="544"/>
      <c r="J41" s="544"/>
      <c r="K41" s="544"/>
      <c r="L41" s="510"/>
      <c r="M41" s="511"/>
      <c r="N41" s="511"/>
      <c r="O41" s="501"/>
      <c r="P41" s="159"/>
    </row>
    <row r="42" spans="1:22" x14ac:dyDescent="0.2">
      <c r="B42" s="568"/>
      <c r="C42" s="568" t="s">
        <v>98</v>
      </c>
      <c r="L42" s="511"/>
      <c r="M42" s="511"/>
      <c r="N42" s="511"/>
      <c r="O42" s="501"/>
      <c r="P42" s="159"/>
    </row>
    <row r="43" spans="1:22" x14ac:dyDescent="0.2">
      <c r="B43" s="568">
        <v>2</v>
      </c>
      <c r="C43" s="568" t="s">
        <v>99</v>
      </c>
      <c r="L43" s="511"/>
      <c r="M43" s="511"/>
      <c r="N43" s="511"/>
      <c r="P43" s="159"/>
    </row>
    <row r="44" spans="1:22" x14ac:dyDescent="0.2">
      <c r="B44" s="568">
        <v>3</v>
      </c>
      <c r="C44" s="568" t="s">
        <v>100</v>
      </c>
    </row>
    <row r="45" spans="1:22" x14ac:dyDescent="0.2">
      <c r="B45" s="568">
        <v>4</v>
      </c>
      <c r="C45" s="568" t="s">
        <v>101</v>
      </c>
    </row>
    <row r="46" spans="1:22" x14ac:dyDescent="0.2">
      <c r="B46" s="568">
        <v>5</v>
      </c>
      <c r="C46" s="568" t="s">
        <v>102</v>
      </c>
    </row>
    <row r="47" spans="1:22" x14ac:dyDescent="0.2">
      <c r="B47" s="568">
        <v>6</v>
      </c>
      <c r="C47" s="568" t="s">
        <v>139</v>
      </c>
    </row>
    <row r="48" spans="1:22" x14ac:dyDescent="0.2">
      <c r="B48" s="568"/>
      <c r="C48" s="568" t="s">
        <v>103</v>
      </c>
    </row>
    <row r="49" spans="15:15" x14ac:dyDescent="0.2">
      <c r="O49" s="405"/>
    </row>
    <row r="50" spans="15:15" x14ac:dyDescent="0.2">
      <c r="O50" s="405"/>
    </row>
    <row r="51" spans="15:15" x14ac:dyDescent="0.2">
      <c r="O51" s="405"/>
    </row>
    <row r="52" spans="15:15" x14ac:dyDescent="0.2">
      <c r="O52" s="405"/>
    </row>
    <row r="53" spans="15:15" x14ac:dyDescent="0.2">
      <c r="O53" s="405"/>
    </row>
    <row r="54" spans="15:15" x14ac:dyDescent="0.2">
      <c r="O54" s="405"/>
    </row>
    <row r="55" spans="15:15" x14ac:dyDescent="0.2">
      <c r="O55" s="405"/>
    </row>
    <row r="56" spans="15:15" x14ac:dyDescent="0.2">
      <c r="O56" s="405"/>
    </row>
    <row r="57" spans="15:15" x14ac:dyDescent="0.2">
      <c r="O57" s="405"/>
    </row>
    <row r="58" spans="15:15" x14ac:dyDescent="0.2">
      <c r="O58" s="405"/>
    </row>
    <row r="59" spans="15:15" x14ac:dyDescent="0.2">
      <c r="O59" s="405"/>
    </row>
  </sheetData>
  <mergeCells count="2">
    <mergeCell ref="O2:U2"/>
    <mergeCell ref="X2:AB2"/>
  </mergeCells>
  <conditionalFormatting sqref="M36:N36">
    <cfRule type="cellIs" dxfId="303" priority="1" operator="notBetween">
      <formula>1</formula>
      <formula>-1</formula>
    </cfRule>
    <cfRule type="cellIs" dxfId="302" priority="2" operator="between">
      <formula>1</formula>
      <formula>-1</formula>
    </cfRule>
  </conditionalFormatting>
  <conditionalFormatting sqref="M27:N27">
    <cfRule type="cellIs" dxfId="301" priority="19" operator="notEqual">
      <formula>0</formula>
    </cfRule>
    <cfRule type="cellIs" dxfId="300" priority="20" operator="equal">
      <formula>0</formula>
    </cfRule>
  </conditionalFormatting>
  <conditionalFormatting sqref="M10:N10">
    <cfRule type="cellIs" dxfId="299" priority="35" operator="notEqual">
      <formula>0</formula>
    </cfRule>
    <cfRule type="cellIs" dxfId="298" priority="36" operator="equal">
      <formula>0</formula>
    </cfRule>
  </conditionalFormatting>
  <conditionalFormatting sqref="M10:N10">
    <cfRule type="cellIs" dxfId="297" priority="33" operator="notBetween">
      <formula>1</formula>
      <formula>-1</formula>
    </cfRule>
    <cfRule type="cellIs" dxfId="296" priority="34" operator="between">
      <formula>1</formula>
      <formula>-1</formula>
    </cfRule>
  </conditionalFormatting>
  <conditionalFormatting sqref="M15:N15">
    <cfRule type="cellIs" dxfId="295" priority="31" operator="notEqual">
      <formula>0</formula>
    </cfRule>
    <cfRule type="cellIs" dxfId="294" priority="32" operator="equal">
      <formula>0</formula>
    </cfRule>
  </conditionalFormatting>
  <conditionalFormatting sqref="M15:N15">
    <cfRule type="cellIs" dxfId="293" priority="29" operator="notBetween">
      <formula>1</formula>
      <formula>-1</formula>
    </cfRule>
    <cfRule type="cellIs" dxfId="292" priority="30" operator="between">
      <formula>1</formula>
      <formula>-1</formula>
    </cfRule>
  </conditionalFormatting>
  <conditionalFormatting sqref="M18:N19">
    <cfRule type="cellIs" dxfId="291" priority="27" operator="notEqual">
      <formula>0</formula>
    </cfRule>
    <cfRule type="cellIs" dxfId="290" priority="28" operator="equal">
      <formula>0</formula>
    </cfRule>
  </conditionalFormatting>
  <conditionalFormatting sqref="M18:N19">
    <cfRule type="cellIs" dxfId="289" priority="25" operator="notBetween">
      <formula>1</formula>
      <formula>-1</formula>
    </cfRule>
    <cfRule type="cellIs" dxfId="288" priority="26" operator="between">
      <formula>1</formula>
      <formula>-1</formula>
    </cfRule>
  </conditionalFormatting>
  <conditionalFormatting sqref="M24:N24">
    <cfRule type="cellIs" dxfId="287" priority="23" operator="notEqual">
      <formula>0</formula>
    </cfRule>
    <cfRule type="cellIs" dxfId="286" priority="24" operator="equal">
      <formula>0</formula>
    </cfRule>
  </conditionalFormatting>
  <conditionalFormatting sqref="M24:N24">
    <cfRule type="cellIs" dxfId="285" priority="21" operator="notBetween">
      <formula>1</formula>
      <formula>-1</formula>
    </cfRule>
    <cfRule type="cellIs" dxfId="284" priority="22" operator="between">
      <formula>1</formula>
      <formula>-1</formula>
    </cfRule>
  </conditionalFormatting>
  <conditionalFormatting sqref="M27:N27">
    <cfRule type="cellIs" dxfId="283" priority="17" operator="notBetween">
      <formula>1</formula>
      <formula>-1</formula>
    </cfRule>
    <cfRule type="cellIs" dxfId="282" priority="18" operator="between">
      <formula>1</formula>
      <formula>-1</formula>
    </cfRule>
  </conditionalFormatting>
  <conditionalFormatting sqref="M30:N30">
    <cfRule type="cellIs" dxfId="281" priority="15" operator="notEqual">
      <formula>0</formula>
    </cfRule>
    <cfRule type="cellIs" dxfId="280" priority="16" operator="equal">
      <formula>0</formula>
    </cfRule>
  </conditionalFormatting>
  <conditionalFormatting sqref="M30:N30">
    <cfRule type="cellIs" dxfId="279" priority="13" operator="notBetween">
      <formula>1</formula>
      <formula>-1</formula>
    </cfRule>
    <cfRule type="cellIs" dxfId="278" priority="14" operator="between">
      <formula>1</formula>
      <formula>-1</formula>
    </cfRule>
  </conditionalFormatting>
  <conditionalFormatting sqref="M32:N32">
    <cfRule type="cellIs" dxfId="277" priority="11" operator="notEqual">
      <formula>0</formula>
    </cfRule>
    <cfRule type="cellIs" dxfId="276" priority="12" operator="equal">
      <formula>0</formula>
    </cfRule>
  </conditionalFormatting>
  <conditionalFormatting sqref="M32:N32">
    <cfRule type="cellIs" dxfId="275" priority="9" operator="notBetween">
      <formula>1</formula>
      <formula>-1</formula>
    </cfRule>
    <cfRule type="cellIs" dxfId="274" priority="10" operator="between">
      <formula>1</formula>
      <formula>-1</formula>
    </cfRule>
  </conditionalFormatting>
  <conditionalFormatting sqref="M35:N35">
    <cfRule type="cellIs" dxfId="273" priority="7" operator="notEqual">
      <formula>0</formula>
    </cfRule>
    <cfRule type="cellIs" dxfId="272" priority="8" operator="equal">
      <formula>0</formula>
    </cfRule>
  </conditionalFormatting>
  <conditionalFormatting sqref="M35:N35">
    <cfRule type="cellIs" dxfId="271" priority="5" operator="notBetween">
      <formula>1</formula>
      <formula>-1</formula>
    </cfRule>
    <cfRule type="cellIs" dxfId="270" priority="6" operator="between">
      <formula>1</formula>
      <formula>-1</formula>
    </cfRule>
  </conditionalFormatting>
  <conditionalFormatting sqref="M36:N36">
    <cfRule type="cellIs" dxfId="269" priority="3" operator="notEqual">
      <formula>0</formula>
    </cfRule>
    <cfRule type="cellIs" dxfId="268" priority="4" operator="equal">
      <formula>0</formula>
    </cfRule>
  </conditionalFormatting>
  <pageMargins left="0.97" right="0.63" top="0.44" bottom="0.43" header="0.39" footer="0.4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Q363"/>
  <sheetViews>
    <sheetView showGridLines="0" view="pageBreakPreview" zoomScale="85" zoomScaleNormal="100" zoomScaleSheetLayoutView="85" workbookViewId="0">
      <pane xSplit="4" ySplit="10" topLeftCell="E47" activePane="bottomRight" state="frozen"/>
      <selection activeCell="Q42" sqref="Q42"/>
      <selection pane="topRight" activeCell="Q42" sqref="Q42"/>
      <selection pane="bottomLeft" activeCell="Q42" sqref="Q42"/>
      <selection pane="bottomRight" activeCell="Q72" sqref="Q72"/>
    </sheetView>
  </sheetViews>
  <sheetFormatPr defaultColWidth="9.140625" defaultRowHeight="12.75" x14ac:dyDescent="0.2"/>
  <cols>
    <col min="1" max="1" width="4.28515625" style="84" customWidth="1"/>
    <col min="2" max="2" width="3.28515625" style="84" customWidth="1"/>
    <col min="3" max="3" width="4.5703125" style="84" customWidth="1"/>
    <col min="4" max="4" width="12.42578125" style="84" customWidth="1"/>
    <col min="5" max="5" width="12.85546875" style="84" customWidth="1"/>
    <col min="6" max="6" width="4.5703125" style="84" customWidth="1"/>
    <col min="7" max="7" width="11.5703125" style="344" customWidth="1"/>
    <col min="8" max="8" width="4.28515625" style="344" customWidth="1"/>
    <col min="9" max="9" width="11.85546875" style="344" customWidth="1"/>
    <col min="10" max="10" width="7" style="161" customWidth="1"/>
    <col min="11" max="11" width="7" style="345" customWidth="1"/>
    <col min="12" max="12" width="9.7109375" style="344" customWidth="1"/>
    <col min="13" max="13" width="3.85546875" style="344" customWidth="1"/>
    <col min="14" max="14" width="11.5703125" style="344" customWidth="1"/>
    <col min="15" max="15" width="3.5703125" style="84" customWidth="1"/>
    <col min="16" max="16" width="10.28515625" style="84" customWidth="1"/>
    <col min="17" max="17" width="14.28515625" style="347" bestFit="1" customWidth="1"/>
    <col min="18" max="16384" width="9.140625" style="84"/>
  </cols>
  <sheetData>
    <row r="3" spans="2:17" ht="18" x14ac:dyDescent="0.25">
      <c r="B3" s="343" t="s">
        <v>69</v>
      </c>
      <c r="L3" s="346"/>
      <c r="M3" s="346"/>
    </row>
    <row r="4" spans="2:17" ht="28.5" customHeight="1" x14ac:dyDescent="0.2"/>
    <row r="5" spans="2:17" x14ac:dyDescent="0.2">
      <c r="H5" s="348"/>
      <c r="I5" s="348"/>
      <c r="K5" s="349"/>
    </row>
    <row r="6" spans="2:17" x14ac:dyDescent="0.2">
      <c r="G6" s="348" t="s">
        <v>2</v>
      </c>
      <c r="N6" s="348" t="s">
        <v>3</v>
      </c>
    </row>
    <row r="7" spans="2:17" x14ac:dyDescent="0.2">
      <c r="B7" s="84" t="s">
        <v>70</v>
      </c>
    </row>
    <row r="8" spans="2:17" x14ac:dyDescent="0.2">
      <c r="C8" s="350"/>
      <c r="H8" s="348"/>
      <c r="I8" s="348"/>
      <c r="K8" s="349"/>
      <c r="N8" s="348"/>
      <c r="O8" s="86"/>
      <c r="P8" s="86"/>
    </row>
    <row r="9" spans="2:17" ht="22.5" customHeight="1" x14ac:dyDescent="0.25">
      <c r="E9" s="73" t="s">
        <v>71</v>
      </c>
      <c r="F9" s="73"/>
      <c r="G9" s="73" t="s">
        <v>72</v>
      </c>
      <c r="H9" s="351"/>
      <c r="I9" s="73" t="s">
        <v>73</v>
      </c>
      <c r="K9" s="162"/>
      <c r="L9" s="73" t="s">
        <v>71</v>
      </c>
      <c r="M9" s="73"/>
      <c r="N9" s="73" t="s">
        <v>72</v>
      </c>
      <c r="O9" s="351"/>
      <c r="P9" s="73" t="s">
        <v>73</v>
      </c>
    </row>
    <row r="10" spans="2:17" s="74" customFormat="1" ht="15" customHeight="1" x14ac:dyDescent="0.2">
      <c r="J10" s="161"/>
      <c r="K10" s="352"/>
      <c r="Q10" s="351"/>
    </row>
    <row r="11" spans="2:17" ht="15.75" customHeight="1" x14ac:dyDescent="0.2">
      <c r="C11" s="357" t="s">
        <v>231</v>
      </c>
      <c r="D11" s="92"/>
      <c r="E11" s="358">
        <v>108997.95230337844</v>
      </c>
      <c r="F11" s="92"/>
      <c r="G11" s="358">
        <v>-69899.7594287424</v>
      </c>
      <c r="H11" s="95"/>
      <c r="I11" s="358">
        <v>39098.192874636035</v>
      </c>
      <c r="J11" s="95"/>
      <c r="K11" s="359"/>
      <c r="L11" s="358">
        <v>24567.419972265088</v>
      </c>
      <c r="M11" s="358"/>
      <c r="N11" s="173">
        <v>-24567.176986883351</v>
      </c>
      <c r="O11" s="92"/>
      <c r="P11" s="358">
        <v>0.24298538173752604</v>
      </c>
      <c r="Q11" s="362" t="s">
        <v>236</v>
      </c>
    </row>
    <row r="12" spans="2:17" ht="15" customHeight="1" x14ac:dyDescent="0.2">
      <c r="C12" s="357" t="s">
        <v>232</v>
      </c>
      <c r="E12" s="173">
        <v>113859.57597507493</v>
      </c>
      <c r="G12" s="358">
        <v>-75810.66594192601</v>
      </c>
      <c r="I12" s="358">
        <v>38048.910033148917</v>
      </c>
      <c r="L12" s="358">
        <v>25450.648259403282</v>
      </c>
      <c r="N12" s="173">
        <v>-25449.607464602399</v>
      </c>
      <c r="P12" s="363">
        <v>1.0407948008833046</v>
      </c>
      <c r="Q12" s="362" t="s">
        <v>236</v>
      </c>
    </row>
    <row r="13" spans="2:17" ht="15" customHeight="1" x14ac:dyDescent="0.2">
      <c r="C13" s="357" t="s">
        <v>233</v>
      </c>
      <c r="E13" s="173">
        <v>122383.19663459926</v>
      </c>
      <c r="G13" s="358">
        <v>-85258.748457406997</v>
      </c>
      <c r="I13" s="358">
        <v>37124.448177192258</v>
      </c>
      <c r="L13" s="358">
        <v>25496.707979018676</v>
      </c>
      <c r="N13" s="173">
        <v>-25497.99188869126</v>
      </c>
      <c r="P13" s="173">
        <v>-1.2839096725838317</v>
      </c>
      <c r="Q13" s="362" t="s">
        <v>236</v>
      </c>
    </row>
    <row r="14" spans="2:17" ht="15" customHeight="1" x14ac:dyDescent="0.2">
      <c r="C14" s="357" t="s">
        <v>234</v>
      </c>
      <c r="E14" s="173">
        <v>123228.1254914453</v>
      </c>
      <c r="G14" s="358">
        <v>-85778.45801153651</v>
      </c>
      <c r="I14" s="358">
        <v>37449.667479908792</v>
      </c>
      <c r="L14" s="358">
        <v>28256.557732189056</v>
      </c>
      <c r="N14" s="173">
        <v>-28257.678925540451</v>
      </c>
      <c r="P14" s="173">
        <v>-1.1211933513950498</v>
      </c>
      <c r="Q14" s="362" t="s">
        <v>236</v>
      </c>
    </row>
    <row r="15" spans="2:17" ht="15" customHeight="1" x14ac:dyDescent="0.2">
      <c r="C15" s="357" t="s">
        <v>235</v>
      </c>
      <c r="E15" s="173">
        <v>125449.7720306651</v>
      </c>
      <c r="G15" s="358">
        <v>-88324.281746493129</v>
      </c>
      <c r="I15" s="358">
        <v>37125.490284171974</v>
      </c>
      <c r="L15" s="358">
        <v>26794.738447548549</v>
      </c>
      <c r="N15" s="173">
        <v>-26778.976605293956</v>
      </c>
      <c r="P15" s="363">
        <v>15.761842254592921</v>
      </c>
      <c r="Q15" s="362" t="s">
        <v>236</v>
      </c>
    </row>
    <row r="16" spans="2:17" ht="15" customHeight="1" x14ac:dyDescent="0.2">
      <c r="C16" s="357" t="s">
        <v>350</v>
      </c>
      <c r="E16" s="173">
        <v>122936.49769064</v>
      </c>
      <c r="F16" s="173"/>
      <c r="G16" s="173">
        <v>-85810.197428776024</v>
      </c>
      <c r="H16" s="173"/>
      <c r="I16" s="173">
        <v>37126.300261863973</v>
      </c>
      <c r="J16" s="174"/>
      <c r="K16" s="175"/>
      <c r="L16" s="173">
        <v>24965.273044064688</v>
      </c>
      <c r="M16" s="173"/>
      <c r="N16" s="173">
        <v>-24964.677882592878</v>
      </c>
      <c r="O16" s="173"/>
      <c r="P16" s="173">
        <v>0.59516147181057022</v>
      </c>
      <c r="Q16" s="362" t="s">
        <v>236</v>
      </c>
    </row>
    <row r="17" spans="3:17" ht="15" customHeight="1" x14ac:dyDescent="0.2">
      <c r="C17" s="357" t="s">
        <v>237</v>
      </c>
      <c r="E17" s="173">
        <v>125620.10369392851</v>
      </c>
      <c r="F17" s="173"/>
      <c r="G17" s="173">
        <v>-89339.899626914077</v>
      </c>
      <c r="H17" s="173"/>
      <c r="I17" s="173">
        <v>36280.204067014434</v>
      </c>
      <c r="J17" s="174"/>
      <c r="K17" s="175"/>
      <c r="L17" s="173">
        <v>25472.745994251753</v>
      </c>
      <c r="M17" s="173"/>
      <c r="N17" s="173">
        <v>-25473.391940882419</v>
      </c>
      <c r="O17" s="173"/>
      <c r="P17" s="173">
        <v>-0.64594663066600333</v>
      </c>
      <c r="Q17" s="362"/>
    </row>
    <row r="18" spans="3:17" ht="15" customHeight="1" x14ac:dyDescent="0.2">
      <c r="C18" s="357" t="s">
        <v>238</v>
      </c>
      <c r="E18" s="173">
        <v>128022.04625527569</v>
      </c>
      <c r="F18" s="173"/>
      <c r="G18" s="173">
        <v>-91085.957017459514</v>
      </c>
      <c r="H18" s="173"/>
      <c r="I18" s="173">
        <v>36936.089237816181</v>
      </c>
      <c r="J18" s="174"/>
      <c r="K18" s="175"/>
      <c r="L18" s="173">
        <v>25361.252976528845</v>
      </c>
      <c r="M18" s="173"/>
      <c r="N18" s="173">
        <v>-25360.303300761254</v>
      </c>
      <c r="O18" s="173"/>
      <c r="P18" s="173">
        <v>0.94967576759154326</v>
      </c>
      <c r="Q18" s="362"/>
    </row>
    <row r="19" spans="3:17" ht="15" customHeight="1" x14ac:dyDescent="0.2">
      <c r="C19" s="357" t="s">
        <v>351</v>
      </c>
      <c r="E19" s="173">
        <v>129699.92485957599</v>
      </c>
      <c r="F19" s="173"/>
      <c r="G19" s="173">
        <v>-93085.16161304203</v>
      </c>
      <c r="H19" s="173"/>
      <c r="I19" s="173">
        <v>36614.763246533956</v>
      </c>
      <c r="J19" s="174"/>
      <c r="K19" s="175"/>
      <c r="L19" s="173">
        <v>25458.479729362829</v>
      </c>
      <c r="M19" s="173"/>
      <c r="N19" s="173">
        <v>-25461.711734120265</v>
      </c>
      <c r="O19" s="173"/>
      <c r="P19" s="173">
        <v>-3.2320047574357886</v>
      </c>
      <c r="Q19" s="362"/>
    </row>
    <row r="20" spans="3:17" s="92" customFormat="1" ht="15.75" customHeight="1" x14ac:dyDescent="0.2">
      <c r="C20" s="357" t="s">
        <v>239</v>
      </c>
      <c r="E20" s="160">
        <v>131322.32042905496</v>
      </c>
      <c r="G20" s="173">
        <v>-94691.474851292805</v>
      </c>
      <c r="H20" s="95"/>
      <c r="I20" s="160">
        <v>36630.845577762157</v>
      </c>
      <c r="J20" s="95"/>
      <c r="K20" s="359"/>
      <c r="L20" s="160">
        <v>27622.464034090299</v>
      </c>
      <c r="M20" s="160"/>
      <c r="N20" s="173">
        <v>-27615.630171559784</v>
      </c>
      <c r="P20" s="173">
        <v>6.8338625305150345</v>
      </c>
    </row>
    <row r="21" spans="3:17" s="92" customFormat="1" ht="15.75" customHeight="1" x14ac:dyDescent="0.2">
      <c r="C21" s="357" t="s">
        <v>375</v>
      </c>
      <c r="E21" s="160">
        <v>127733.3394204853</v>
      </c>
      <c r="G21" s="173">
        <v>-92496.716679902005</v>
      </c>
      <c r="H21" s="95"/>
      <c r="I21" s="160">
        <v>35236.622740583291</v>
      </c>
      <c r="J21" s="95"/>
      <c r="K21" s="359"/>
      <c r="L21" s="160">
        <v>25310.684502878445</v>
      </c>
      <c r="M21" s="160"/>
      <c r="N21" s="173">
        <v>-25312.446858907999</v>
      </c>
      <c r="P21" s="173">
        <v>-1.762356029554212</v>
      </c>
    </row>
    <row r="22" spans="3:17" s="92" customFormat="1" ht="15.75" customHeight="1" x14ac:dyDescent="0.2">
      <c r="C22" s="357" t="s">
        <v>352</v>
      </c>
      <c r="E22" s="160">
        <v>130416.87007442545</v>
      </c>
      <c r="G22" s="173">
        <v>-94653.488186958319</v>
      </c>
      <c r="H22" s="95"/>
      <c r="I22" s="160">
        <v>35763.381887467127</v>
      </c>
      <c r="J22" s="95"/>
      <c r="K22" s="359"/>
      <c r="L22" s="160">
        <v>25393.442311250248</v>
      </c>
      <c r="M22" s="160"/>
      <c r="N22" s="173">
        <v>-25393.685625426457</v>
      </c>
      <c r="P22" s="173">
        <v>-0.24331417620851425</v>
      </c>
    </row>
    <row r="23" spans="3:17" s="92" customFormat="1" ht="15.75" customHeight="1" x14ac:dyDescent="0.2">
      <c r="C23" s="357" t="s">
        <v>353</v>
      </c>
      <c r="E23" s="160">
        <v>135180.88280107372</v>
      </c>
      <c r="G23" s="173">
        <v>-98890.661940910111</v>
      </c>
      <c r="H23" s="95"/>
      <c r="I23" s="160">
        <v>36290.220860163608</v>
      </c>
      <c r="J23" s="95"/>
      <c r="K23" s="359"/>
      <c r="L23" s="160">
        <v>24168.399277066696</v>
      </c>
      <c r="M23" s="160"/>
      <c r="N23" s="173">
        <v>-24167.20239390343</v>
      </c>
      <c r="P23" s="173">
        <v>1.1968831632657384</v>
      </c>
    </row>
    <row r="24" spans="3:17" s="92" customFormat="1" ht="15.75" customHeight="1" x14ac:dyDescent="0.2">
      <c r="C24" s="357" t="s">
        <v>376</v>
      </c>
      <c r="E24" s="160">
        <v>134342.7973268744</v>
      </c>
      <c r="G24" s="173">
        <v>-96690.428086878601</v>
      </c>
      <c r="H24" s="95"/>
      <c r="I24" s="160">
        <v>37652.369239995794</v>
      </c>
      <c r="J24" s="95"/>
      <c r="K24" s="359"/>
      <c r="L24" s="160">
        <v>25486.193616780787</v>
      </c>
      <c r="M24" s="160"/>
      <c r="N24" s="173">
        <v>-25487.227363375267</v>
      </c>
      <c r="P24" s="173">
        <v>-1.0337465944794531</v>
      </c>
    </row>
    <row r="25" spans="3:17" s="92" customFormat="1" ht="15" customHeight="1" x14ac:dyDescent="0.2">
      <c r="C25" s="357" t="s">
        <v>377</v>
      </c>
      <c r="E25" s="160">
        <v>138017.78122560028</v>
      </c>
      <c r="G25" s="173">
        <v>-99609.655355239272</v>
      </c>
      <c r="H25" s="95"/>
      <c r="I25" s="160">
        <v>38408.125870361007</v>
      </c>
      <c r="J25" s="95"/>
      <c r="K25" s="359"/>
      <c r="L25" s="160">
        <v>25485.319674720893</v>
      </c>
      <c r="M25" s="160"/>
      <c r="N25" s="173">
        <v>-25488.696198517857</v>
      </c>
      <c r="P25" s="173">
        <v>-3.3765237969637383</v>
      </c>
    </row>
    <row r="26" spans="3:17" ht="15" customHeight="1" x14ac:dyDescent="0.2">
      <c r="C26" s="357" t="s">
        <v>378</v>
      </c>
      <c r="D26" s="92"/>
      <c r="E26" s="160">
        <v>144976.46118349375</v>
      </c>
      <c r="F26" s="92"/>
      <c r="G26" s="173">
        <v>-105839.99041671347</v>
      </c>
      <c r="H26" s="95"/>
      <c r="I26" s="160">
        <v>39136.470766780287</v>
      </c>
      <c r="J26" s="95"/>
      <c r="K26" s="359"/>
      <c r="L26" s="160">
        <v>28091.865073428718</v>
      </c>
      <c r="M26" s="160"/>
      <c r="N26" s="173">
        <v>-28094.809949348961</v>
      </c>
      <c r="O26" s="92"/>
      <c r="P26" s="173">
        <v>-2.9448759202423389</v>
      </c>
      <c r="Q26" s="84"/>
    </row>
    <row r="27" spans="3:17" ht="15" customHeight="1" x14ac:dyDescent="0.2">
      <c r="C27" s="357" t="s">
        <v>356</v>
      </c>
      <c r="D27" s="92"/>
      <c r="E27" s="160">
        <v>139957.47920760955</v>
      </c>
      <c r="F27" s="92"/>
      <c r="G27" s="173">
        <v>-101989.29573866144</v>
      </c>
      <c r="H27" s="95"/>
      <c r="I27" s="160">
        <v>37968.183468948104</v>
      </c>
      <c r="J27" s="95"/>
      <c r="K27" s="359"/>
      <c r="L27" s="160">
        <v>26560.905700273339</v>
      </c>
      <c r="M27" s="160"/>
      <c r="N27" s="173">
        <v>-26562.48458841514</v>
      </c>
      <c r="O27" s="92"/>
      <c r="P27" s="173">
        <v>-1.5788881418011442</v>
      </c>
      <c r="Q27" s="84"/>
    </row>
    <row r="28" spans="3:17" ht="15" customHeight="1" x14ac:dyDescent="0.2">
      <c r="C28" s="357" t="s">
        <v>357</v>
      </c>
      <c r="D28" s="92"/>
      <c r="E28" s="160">
        <v>143466.66705582791</v>
      </c>
      <c r="F28" s="92"/>
      <c r="G28" s="173">
        <v>-103879.42597334084</v>
      </c>
      <c r="H28" s="95"/>
      <c r="I28" s="160">
        <v>39587.241082487075</v>
      </c>
      <c r="J28" s="95"/>
      <c r="K28" s="359"/>
      <c r="L28" s="160">
        <v>25124.97546178244</v>
      </c>
      <c r="M28" s="160"/>
      <c r="N28" s="173">
        <v>-25126.697380345689</v>
      </c>
      <c r="O28" s="92"/>
      <c r="P28" s="173">
        <v>-1.7219185632493463</v>
      </c>
      <c r="Q28" s="84"/>
    </row>
    <row r="29" spans="3:17" ht="15" customHeight="1" x14ac:dyDescent="0.2">
      <c r="C29" s="357" t="s">
        <v>358</v>
      </c>
      <c r="D29" s="92"/>
      <c r="E29" s="160">
        <v>149048.32867523812</v>
      </c>
      <c r="F29" s="92"/>
      <c r="G29" s="173">
        <v>-109241.7613233108</v>
      </c>
      <c r="H29" s="95"/>
      <c r="I29" s="160">
        <v>39806.567351927326</v>
      </c>
      <c r="J29" s="95"/>
      <c r="K29" s="359"/>
      <c r="L29" s="160">
        <v>25174.344734918974</v>
      </c>
      <c r="M29" s="160"/>
      <c r="N29" s="173">
        <v>-25174.698055228881</v>
      </c>
      <c r="O29" s="92"/>
      <c r="P29" s="173">
        <v>-0.35332030990684871</v>
      </c>
      <c r="Q29" s="84"/>
    </row>
    <row r="30" spans="3:17" ht="15" customHeight="1" x14ac:dyDescent="0.2">
      <c r="C30" s="357" t="s">
        <v>362</v>
      </c>
      <c r="D30" s="92"/>
      <c r="E30" s="160">
        <v>147319.65630373225</v>
      </c>
      <c r="F30" s="92"/>
      <c r="G30" s="173">
        <v>-107976.01712023064</v>
      </c>
      <c r="H30" s="95"/>
      <c r="I30" s="160">
        <v>39343.639183501611</v>
      </c>
      <c r="J30" s="95"/>
      <c r="K30" s="359"/>
      <c r="L30" s="160">
        <v>25892.620100524418</v>
      </c>
      <c r="M30" s="160"/>
      <c r="N30" s="173">
        <v>-25894.820526828495</v>
      </c>
      <c r="O30" s="92"/>
      <c r="P30" s="173">
        <v>-2.2004263040762453</v>
      </c>
      <c r="Q30" s="84"/>
    </row>
    <row r="31" spans="3:17" ht="15" customHeight="1" x14ac:dyDescent="0.2">
      <c r="C31" s="357" t="s">
        <v>351</v>
      </c>
      <c r="D31" s="92"/>
      <c r="E31" s="160">
        <v>146730.01808728647</v>
      </c>
      <c r="F31" s="92"/>
      <c r="G31" s="173">
        <v>-106664.60036743179</v>
      </c>
      <c r="H31" s="95"/>
      <c r="I31" s="160">
        <v>40065.417719854682</v>
      </c>
      <c r="J31" s="95"/>
      <c r="K31" s="359"/>
      <c r="L31" s="160">
        <v>25549.500127977204</v>
      </c>
      <c r="M31" s="160"/>
      <c r="N31" s="173">
        <v>-25553.800901105544</v>
      </c>
      <c r="P31" s="173">
        <v>-4.3007731283396424</v>
      </c>
      <c r="Q31" s="84"/>
    </row>
    <row r="32" spans="3:17" ht="15" customHeight="1" x14ac:dyDescent="0.2">
      <c r="C32" s="357" t="s">
        <v>402</v>
      </c>
      <c r="D32" s="92"/>
      <c r="E32" s="160">
        <v>145908.99418024684</v>
      </c>
      <c r="F32" s="92"/>
      <c r="G32" s="173">
        <v>-106999.94225513891</v>
      </c>
      <c r="H32" s="95"/>
      <c r="I32" s="160">
        <v>38909.051925107924</v>
      </c>
      <c r="J32" s="95"/>
      <c r="K32" s="359"/>
      <c r="L32" s="160">
        <v>23108.418455325445</v>
      </c>
      <c r="M32" s="160"/>
      <c r="N32" s="173">
        <v>-23110.284298984359</v>
      </c>
      <c r="P32" s="173">
        <v>-1.8658436589139455</v>
      </c>
      <c r="Q32" s="84"/>
    </row>
    <row r="33" spans="3:17" ht="15" customHeight="1" x14ac:dyDescent="0.2">
      <c r="C33" s="357" t="s">
        <v>403</v>
      </c>
      <c r="D33" s="92"/>
      <c r="E33" s="160">
        <v>139903.70380114665</v>
      </c>
      <c r="F33" s="92"/>
      <c r="G33" s="173">
        <v>-102820.74550563942</v>
      </c>
      <c r="H33" s="95"/>
      <c r="I33" s="160">
        <v>37082.958295507196</v>
      </c>
      <c r="J33" s="95"/>
      <c r="K33" s="359"/>
      <c r="L33" s="160">
        <v>21821.503542478116</v>
      </c>
      <c r="M33" s="160"/>
      <c r="N33" s="173">
        <v>-21820.465807899087</v>
      </c>
      <c r="P33" s="173">
        <v>1.0377345790293475</v>
      </c>
      <c r="Q33" s="84"/>
    </row>
    <row r="34" spans="3:17" ht="15" customHeight="1" x14ac:dyDescent="0.2">
      <c r="C34" s="357" t="s">
        <v>404</v>
      </c>
      <c r="E34" s="496">
        <v>136586.03356106771</v>
      </c>
      <c r="G34" s="173">
        <v>-99473.721810392875</v>
      </c>
      <c r="H34" s="84"/>
      <c r="I34" s="160">
        <v>37112.311750674839</v>
      </c>
      <c r="J34" s="84"/>
      <c r="K34" s="84"/>
      <c r="L34" s="160">
        <v>21962.224161427595</v>
      </c>
      <c r="M34" s="84"/>
      <c r="N34" s="173">
        <v>-21963.344518749676</v>
      </c>
      <c r="P34" s="173">
        <v>-1.1203573220809631</v>
      </c>
      <c r="Q34" s="84"/>
    </row>
    <row r="35" spans="3:17" ht="15" customHeight="1" x14ac:dyDescent="0.2">
      <c r="C35" s="357" t="s">
        <v>405</v>
      </c>
      <c r="E35" s="496">
        <v>142571.64990923303</v>
      </c>
      <c r="G35" s="173">
        <v>-104649.31766389417</v>
      </c>
      <c r="H35" s="84"/>
      <c r="I35" s="160">
        <v>37922.332245338868</v>
      </c>
      <c r="J35" s="84"/>
      <c r="K35" s="84"/>
      <c r="L35" s="160">
        <v>21114.131419343394</v>
      </c>
      <c r="M35" s="84"/>
      <c r="N35" s="173">
        <v>-21113.363228744776</v>
      </c>
      <c r="P35" s="173">
        <v>0.76819059861736605</v>
      </c>
      <c r="Q35" s="84"/>
    </row>
    <row r="36" spans="3:17" x14ac:dyDescent="0.2">
      <c r="C36" s="357" t="s">
        <v>409</v>
      </c>
      <c r="E36" s="496">
        <v>142259.32160910044</v>
      </c>
      <c r="G36" s="173">
        <v>-103976.75472347993</v>
      </c>
      <c r="H36" s="84"/>
      <c r="I36" s="160">
        <v>38282.566885620516</v>
      </c>
      <c r="J36" s="84"/>
      <c r="K36" s="84"/>
      <c r="L36" s="160">
        <v>20691.707484481864</v>
      </c>
      <c r="M36" s="84"/>
      <c r="N36" s="173">
        <v>-20692.575689039997</v>
      </c>
      <c r="P36" s="173">
        <v>-0.86820455813358421</v>
      </c>
      <c r="Q36" s="84"/>
    </row>
    <row r="37" spans="3:17" x14ac:dyDescent="0.2">
      <c r="C37" s="357" t="s">
        <v>410</v>
      </c>
      <c r="E37" s="496">
        <v>143491.70338886706</v>
      </c>
      <c r="G37" s="173">
        <v>-105132.59420312347</v>
      </c>
      <c r="H37" s="84"/>
      <c r="I37" s="160">
        <v>38359.109185743582</v>
      </c>
      <c r="J37" s="84"/>
      <c r="K37" s="84"/>
      <c r="L37" s="160">
        <v>19951.750350497456</v>
      </c>
      <c r="M37" s="84"/>
      <c r="N37" s="173">
        <v>-19953.411794021886</v>
      </c>
      <c r="P37" s="173">
        <v>-1.6614435244300694</v>
      </c>
      <c r="Q37" s="84"/>
    </row>
    <row r="38" spans="3:17" x14ac:dyDescent="0.2">
      <c r="C38" s="528" t="s">
        <v>411</v>
      </c>
      <c r="E38" s="496">
        <v>152448.49320568296</v>
      </c>
      <c r="G38" s="173">
        <v>-112727.76940261702</v>
      </c>
      <c r="H38" s="84"/>
      <c r="I38" s="529">
        <v>39720.723803065935</v>
      </c>
      <c r="J38" s="84"/>
      <c r="K38" s="84"/>
      <c r="L38" s="160">
        <v>20303.178410227585</v>
      </c>
      <c r="M38" s="84"/>
      <c r="N38" s="173">
        <v>-20304.800173845451</v>
      </c>
      <c r="P38" s="173">
        <f>SUM(L38:O38)</f>
        <v>-1.621763617866236</v>
      </c>
      <c r="Q38" s="84"/>
    </row>
    <row r="39" spans="3:17" x14ac:dyDescent="0.2">
      <c r="C39" s="357" t="s">
        <v>412</v>
      </c>
      <c r="E39" s="496">
        <v>153973.88079735177</v>
      </c>
      <c r="G39" s="173">
        <v>-113138.29542541287</v>
      </c>
      <c r="H39" s="84"/>
      <c r="I39" s="529">
        <v>40835.585371938898</v>
      </c>
      <c r="J39" s="84"/>
      <c r="K39" s="84"/>
      <c r="L39" s="160">
        <v>21951.407817389638</v>
      </c>
      <c r="M39" s="84"/>
      <c r="N39" s="173">
        <v>-21950.859992964077</v>
      </c>
      <c r="P39" s="173">
        <f>SUM(L39:O39)</f>
        <v>0.54782442556097521</v>
      </c>
      <c r="Q39" s="84"/>
    </row>
    <row r="40" spans="3:17" x14ac:dyDescent="0.2">
      <c r="C40" s="357" t="s">
        <v>413</v>
      </c>
      <c r="E40" s="496">
        <v>150765.54994208633</v>
      </c>
      <c r="G40" s="173">
        <v>-109439.41</v>
      </c>
      <c r="H40" s="84"/>
      <c r="I40" s="529">
        <v>41326.139999999985</v>
      </c>
      <c r="J40" s="84"/>
      <c r="K40" s="84"/>
      <c r="L40" s="160">
        <v>22018.552054957865</v>
      </c>
      <c r="M40" s="84"/>
      <c r="N40" s="173">
        <v>-22019.287602730001</v>
      </c>
      <c r="P40" s="173">
        <f>SUM(L40:O40)</f>
        <v>-0.73554777213576017</v>
      </c>
      <c r="Q40" s="84"/>
    </row>
    <row r="41" spans="3:17" x14ac:dyDescent="0.2">
      <c r="C41" s="357" t="s">
        <v>415</v>
      </c>
      <c r="E41" s="96">
        <v>161311.29</v>
      </c>
      <c r="G41" s="173">
        <v>-118712.01</v>
      </c>
      <c r="H41" s="84"/>
      <c r="I41" s="529">
        <v>42599.280000000013</v>
      </c>
      <c r="J41" s="84"/>
      <c r="K41" s="84"/>
      <c r="L41" s="160">
        <v>22411.24</v>
      </c>
      <c r="M41" s="84"/>
      <c r="N41" s="173">
        <v>-22412.86</v>
      </c>
      <c r="P41" s="173">
        <f>SUM(L41:O41)</f>
        <v>-1.6199999999989814</v>
      </c>
      <c r="Q41" s="84"/>
    </row>
    <row r="42" spans="3:17" x14ac:dyDescent="0.2">
      <c r="C42" s="357" t="s">
        <v>417</v>
      </c>
      <c r="E42" s="96">
        <v>160799.22089409083</v>
      </c>
      <c r="G42" s="173">
        <v>-116597.14769297192</v>
      </c>
      <c r="H42" s="84"/>
      <c r="I42" s="529">
        <v>44202.07320111891</v>
      </c>
      <c r="J42" s="84"/>
      <c r="K42" s="84"/>
      <c r="L42" s="160">
        <v>24448.673255898451</v>
      </c>
      <c r="M42" s="84"/>
      <c r="N42" s="173">
        <v>-24446.809264627547</v>
      </c>
      <c r="P42" s="173">
        <v>1.86399127090408</v>
      </c>
      <c r="Q42" s="84"/>
    </row>
    <row r="43" spans="3:17" x14ac:dyDescent="0.2">
      <c r="C43" s="357" t="s">
        <v>419</v>
      </c>
      <c r="E43" s="96">
        <v>154314.89813756762</v>
      </c>
      <c r="G43" s="173">
        <v>-109558.57205771742</v>
      </c>
      <c r="H43" s="84"/>
      <c r="I43" s="529">
        <v>44756.326079850201</v>
      </c>
      <c r="J43" s="84"/>
      <c r="K43" s="84"/>
      <c r="L43" s="160">
        <v>24877.197578301562</v>
      </c>
      <c r="M43" s="84"/>
      <c r="N43" s="173">
        <v>-24877.290742345645</v>
      </c>
      <c r="P43" s="173">
        <v>-9.3164044083096087E-2</v>
      </c>
      <c r="Q43" s="84"/>
    </row>
    <row r="44" spans="3:17" x14ac:dyDescent="0.2">
      <c r="C44" s="357" t="s">
        <v>420</v>
      </c>
      <c r="E44" s="96">
        <v>153924.00281413877</v>
      </c>
      <c r="G44" s="173">
        <v>-109138.15518526787</v>
      </c>
      <c r="H44" s="84"/>
      <c r="I44" s="529">
        <v>44785.847628870906</v>
      </c>
      <c r="J44" s="84"/>
      <c r="K44" s="84"/>
      <c r="L44" s="160">
        <v>24372.052401995512</v>
      </c>
      <c r="M44" s="84"/>
      <c r="N44" s="173">
        <v>-24371.707100550972</v>
      </c>
      <c r="P44" s="173">
        <v>0.34530144454038236</v>
      </c>
      <c r="Q44" s="84"/>
    </row>
    <row r="45" spans="3:17" x14ac:dyDescent="0.2">
      <c r="C45" s="357" t="s">
        <v>421</v>
      </c>
      <c r="E45" s="96">
        <v>152867.84082886559</v>
      </c>
      <c r="G45" s="173">
        <v>-107217.93551329631</v>
      </c>
      <c r="H45" s="84"/>
      <c r="I45" s="529">
        <v>45649.905315569282</v>
      </c>
      <c r="J45" s="84"/>
      <c r="K45" s="84"/>
      <c r="L45" s="160">
        <v>24980.66126398409</v>
      </c>
      <c r="M45" s="84"/>
      <c r="N45" s="173">
        <v>-24980.770909511706</v>
      </c>
      <c r="P45" s="173">
        <v>-0.10964552761652158</v>
      </c>
      <c r="Q45" s="84"/>
    </row>
    <row r="46" spans="3:17" x14ac:dyDescent="0.2">
      <c r="C46" s="357" t="s">
        <v>422</v>
      </c>
      <c r="E46" s="96">
        <v>158549.55563893859</v>
      </c>
      <c r="G46" s="173">
        <v>-112943.98704661678</v>
      </c>
      <c r="H46" s="84"/>
      <c r="I46" s="529">
        <v>45605.568592321812</v>
      </c>
      <c r="J46" s="84"/>
      <c r="K46" s="84"/>
      <c r="L46" s="160">
        <v>25641.863964276727</v>
      </c>
      <c r="M46" s="84"/>
      <c r="N46" s="173">
        <v>-25642.981261244277</v>
      </c>
      <c r="P46" s="173">
        <v>-1.1172969675499189</v>
      </c>
      <c r="Q46" s="84"/>
    </row>
    <row r="47" spans="3:17" x14ac:dyDescent="0.2">
      <c r="C47" s="357" t="s">
        <v>423</v>
      </c>
      <c r="E47" s="96">
        <v>164278.24319419888</v>
      </c>
      <c r="G47" s="173">
        <v>-116963.71311977784</v>
      </c>
      <c r="H47" s="84"/>
      <c r="I47" s="529">
        <v>47314.53007442104</v>
      </c>
      <c r="J47" s="84"/>
      <c r="K47" s="84"/>
      <c r="L47" s="160">
        <v>24668.623342821069</v>
      </c>
      <c r="M47" s="84"/>
      <c r="N47" s="173">
        <v>-24668.524204953716</v>
      </c>
      <c r="P47" s="173">
        <v>9.9137867353420006E-2</v>
      </c>
      <c r="Q47" s="84"/>
    </row>
    <row r="48" spans="3:17" x14ac:dyDescent="0.2">
      <c r="C48" s="357" t="s">
        <v>424</v>
      </c>
      <c r="E48" s="96">
        <v>160965.55054361321</v>
      </c>
      <c r="G48" s="173">
        <v>-112999.80697647938</v>
      </c>
      <c r="H48" s="84"/>
      <c r="I48" s="529">
        <v>47965.743567133832</v>
      </c>
      <c r="J48" s="84"/>
      <c r="K48" s="84"/>
      <c r="L48" s="160">
        <v>26474.762221967856</v>
      </c>
      <c r="M48" s="84"/>
      <c r="N48" s="173">
        <v>-26475.488310130619</v>
      </c>
      <c r="P48" s="173">
        <v>-0.72608816276260768</v>
      </c>
      <c r="Q48" s="84"/>
    </row>
    <row r="49" spans="3:17" x14ac:dyDescent="0.2">
      <c r="C49" s="357" t="s">
        <v>425</v>
      </c>
      <c r="E49" s="96">
        <v>164209.80140029534</v>
      </c>
      <c r="G49" s="173">
        <v>-114750.66796663887</v>
      </c>
      <c r="H49" s="84"/>
      <c r="I49" s="529">
        <v>49459.133433656476</v>
      </c>
      <c r="J49" s="84"/>
      <c r="K49" s="84"/>
      <c r="L49" s="160">
        <v>26720.717006917759</v>
      </c>
      <c r="M49" s="84"/>
      <c r="N49" s="173">
        <v>-26718.365918757474</v>
      </c>
      <c r="P49" s="173">
        <v>2.3510881602851441</v>
      </c>
      <c r="Q49" s="84"/>
    </row>
    <row r="50" spans="3:17" x14ac:dyDescent="0.2">
      <c r="C50" s="357" t="s">
        <v>426</v>
      </c>
      <c r="E50" s="96">
        <v>162378.33006311295</v>
      </c>
      <c r="G50" s="173">
        <v>-112936.45833513756</v>
      </c>
      <c r="H50" s="84"/>
      <c r="I50" s="529">
        <v>49441.871727975391</v>
      </c>
      <c r="J50" s="84"/>
      <c r="K50" s="84"/>
      <c r="L50" s="160">
        <v>25881.678454305216</v>
      </c>
      <c r="M50" s="84"/>
      <c r="N50" s="173">
        <v>-25884.31500899807</v>
      </c>
      <c r="P50" s="173">
        <v>-2.6365546928536787</v>
      </c>
      <c r="Q50" s="84"/>
    </row>
    <row r="51" spans="3:17" x14ac:dyDescent="0.2">
      <c r="C51" s="357" t="s">
        <v>427</v>
      </c>
      <c r="E51" s="96">
        <v>164685.92938702367</v>
      </c>
      <c r="G51" s="173">
        <v>-114795.80070217147</v>
      </c>
      <c r="H51" s="84"/>
      <c r="I51" s="529">
        <v>49890.1286848522</v>
      </c>
      <c r="J51" s="84"/>
      <c r="K51" s="84"/>
      <c r="L51" s="160">
        <v>24960.109479691884</v>
      </c>
      <c r="M51" s="84"/>
      <c r="N51" s="173">
        <v>-24960.991838525882</v>
      </c>
      <c r="P51" s="173">
        <v>-0.88235883399829618</v>
      </c>
      <c r="Q51" s="84"/>
    </row>
    <row r="52" spans="3:17" x14ac:dyDescent="0.2">
      <c r="C52" s="357" t="s">
        <v>428</v>
      </c>
      <c r="E52" s="96">
        <v>162730.1513520705</v>
      </c>
      <c r="G52" s="173">
        <v>-112124.16587925298</v>
      </c>
      <c r="H52" s="84"/>
      <c r="I52" s="529">
        <v>50605.985472817527</v>
      </c>
      <c r="J52" s="84"/>
      <c r="K52" s="84"/>
      <c r="L52" s="160">
        <v>24866.927674977</v>
      </c>
      <c r="M52" s="84"/>
      <c r="N52" s="173">
        <v>-24864.321391208901</v>
      </c>
      <c r="P52" s="173">
        <v>2.6062837680983648</v>
      </c>
      <c r="Q52" s="84"/>
    </row>
    <row r="53" spans="3:17" x14ac:dyDescent="0.2">
      <c r="C53" s="357" t="s">
        <v>429</v>
      </c>
      <c r="E53" s="96">
        <v>160735.62114771752</v>
      </c>
      <c r="G53" s="173">
        <v>-109552.31433626794</v>
      </c>
      <c r="H53" s="84"/>
      <c r="I53" s="529">
        <v>51183.306811449584</v>
      </c>
      <c r="J53" s="84"/>
      <c r="K53" s="84"/>
      <c r="L53" s="160">
        <v>23594.98437234373</v>
      </c>
      <c r="M53" s="84"/>
      <c r="N53" s="173">
        <v>-23595.832440428054</v>
      </c>
      <c r="P53" s="173">
        <v>-0.84806808432404068</v>
      </c>
      <c r="Q53" s="84"/>
    </row>
    <row r="54" spans="3:17" x14ac:dyDescent="0.2">
      <c r="C54" s="357" t="s">
        <v>430</v>
      </c>
      <c r="E54" s="96">
        <v>163819.56078199812</v>
      </c>
      <c r="G54" s="173">
        <v>-112199.55796578173</v>
      </c>
      <c r="H54" s="84"/>
      <c r="I54" s="529">
        <v>51620.002816216394</v>
      </c>
      <c r="J54" s="84"/>
      <c r="K54" s="84"/>
      <c r="L54" s="160">
        <v>23560.285983061764</v>
      </c>
      <c r="M54" s="84"/>
      <c r="N54" s="173">
        <v>-23562.078051152403</v>
      </c>
      <c r="P54" s="173">
        <v>-1.7920680906390771</v>
      </c>
      <c r="Q54" s="84"/>
    </row>
    <row r="55" spans="3:17" x14ac:dyDescent="0.2">
      <c r="C55" s="357" t="s">
        <v>437</v>
      </c>
      <c r="E55" s="96">
        <v>161256.43149301797</v>
      </c>
      <c r="G55" s="173">
        <v>-109763.65034882183</v>
      </c>
      <c r="H55" s="84"/>
      <c r="I55" s="529">
        <v>51492.781144196138</v>
      </c>
      <c r="J55" s="84"/>
      <c r="K55" s="84"/>
      <c r="L55" s="160">
        <v>20710.990298427099</v>
      </c>
      <c r="M55" s="84"/>
      <c r="N55" s="173">
        <v>-20712.047390777228</v>
      </c>
      <c r="P55" s="173">
        <v>-1.0570923501290963</v>
      </c>
      <c r="Q55" s="84"/>
    </row>
    <row r="56" spans="3:17" x14ac:dyDescent="0.2">
      <c r="G56" s="84"/>
      <c r="H56" s="84"/>
      <c r="I56" s="84"/>
      <c r="J56" s="84"/>
      <c r="K56" s="84"/>
      <c r="L56" s="84"/>
      <c r="M56" s="84"/>
      <c r="N56" s="84"/>
      <c r="Q56" s="84"/>
    </row>
    <row r="57" spans="3:17" x14ac:dyDescent="0.2">
      <c r="G57" s="84"/>
      <c r="H57" s="84"/>
      <c r="I57" s="84"/>
      <c r="J57" s="84"/>
      <c r="K57" s="84"/>
      <c r="L57" s="84"/>
      <c r="M57" s="84"/>
      <c r="N57" s="84"/>
      <c r="Q57" s="84"/>
    </row>
    <row r="58" spans="3:17" x14ac:dyDescent="0.2">
      <c r="G58" s="84"/>
      <c r="H58" s="84"/>
      <c r="I58" s="84"/>
      <c r="J58" s="84"/>
      <c r="K58" s="84"/>
      <c r="L58" s="84"/>
      <c r="M58" s="84"/>
      <c r="N58" s="84"/>
      <c r="Q58" s="84"/>
    </row>
    <row r="59" spans="3:17" x14ac:dyDescent="0.2">
      <c r="G59" s="84"/>
      <c r="H59" s="84"/>
      <c r="I59" s="84"/>
      <c r="J59" s="84"/>
      <c r="K59" s="84"/>
      <c r="L59" s="84"/>
      <c r="M59" s="84"/>
      <c r="N59" s="84"/>
      <c r="Q59" s="84"/>
    </row>
    <row r="60" spans="3:17" x14ac:dyDescent="0.2">
      <c r="G60" s="84"/>
      <c r="H60" s="84"/>
      <c r="I60" s="84"/>
      <c r="J60" s="84"/>
      <c r="K60" s="84"/>
      <c r="L60" s="84"/>
      <c r="M60" s="84"/>
      <c r="N60" s="84"/>
      <c r="Q60" s="84"/>
    </row>
    <row r="61" spans="3:17" x14ac:dyDescent="0.2">
      <c r="G61" s="84"/>
      <c r="H61" s="84"/>
      <c r="I61" s="84"/>
      <c r="J61" s="84"/>
      <c r="K61" s="84"/>
      <c r="L61" s="84"/>
      <c r="M61" s="84"/>
      <c r="N61" s="84"/>
      <c r="Q61" s="84"/>
    </row>
    <row r="62" spans="3:17" x14ac:dyDescent="0.2">
      <c r="G62" s="84"/>
      <c r="H62" s="84"/>
      <c r="I62" s="84"/>
      <c r="J62" s="84"/>
      <c r="K62" s="84"/>
      <c r="L62" s="84"/>
      <c r="M62" s="84"/>
      <c r="N62" s="84"/>
      <c r="Q62" s="84"/>
    </row>
    <row r="63" spans="3:17" x14ac:dyDescent="0.2">
      <c r="G63" s="84"/>
      <c r="H63" s="84"/>
      <c r="I63" s="84"/>
      <c r="J63" s="84"/>
      <c r="K63" s="84"/>
      <c r="L63" s="84"/>
      <c r="M63" s="84"/>
      <c r="N63" s="84"/>
      <c r="Q63" s="84"/>
    </row>
    <row r="64" spans="3:17" x14ac:dyDescent="0.2">
      <c r="G64" s="84"/>
      <c r="H64" s="84"/>
      <c r="I64" s="84"/>
      <c r="J64" s="84"/>
      <c r="K64" s="84"/>
      <c r="L64" s="84"/>
      <c r="M64" s="84"/>
      <c r="N64" s="84"/>
      <c r="Q64" s="84"/>
    </row>
    <row r="65" spans="7:17" x14ac:dyDescent="0.2">
      <c r="G65" s="84"/>
      <c r="H65" s="84"/>
      <c r="I65" s="84"/>
      <c r="J65" s="84"/>
      <c r="K65" s="84"/>
      <c r="L65" s="84"/>
      <c r="M65" s="84"/>
      <c r="N65" s="84"/>
      <c r="Q65" s="84"/>
    </row>
    <row r="66" spans="7:17" x14ac:dyDescent="0.2">
      <c r="G66" s="84"/>
      <c r="H66" s="84"/>
      <c r="I66" s="84"/>
      <c r="J66" s="84"/>
      <c r="K66" s="84"/>
      <c r="L66" s="84"/>
      <c r="M66" s="84"/>
      <c r="N66" s="84"/>
      <c r="Q66" s="84"/>
    </row>
    <row r="67" spans="7:17" x14ac:dyDescent="0.2">
      <c r="G67" s="84"/>
      <c r="H67" s="84"/>
      <c r="I67" s="84"/>
      <c r="J67" s="84"/>
      <c r="K67" s="84"/>
      <c r="L67" s="84"/>
      <c r="M67" s="84"/>
      <c r="N67" s="84"/>
      <c r="Q67" s="84"/>
    </row>
    <row r="68" spans="7:17" x14ac:dyDescent="0.2">
      <c r="G68" s="84"/>
      <c r="H68" s="84"/>
      <c r="I68" s="84"/>
      <c r="J68" s="84"/>
      <c r="K68" s="84"/>
      <c r="L68" s="84"/>
      <c r="M68" s="84"/>
      <c r="N68" s="84"/>
      <c r="Q68" s="84"/>
    </row>
    <row r="69" spans="7:17" x14ac:dyDescent="0.2">
      <c r="G69" s="84"/>
      <c r="H69" s="84"/>
      <c r="I69" s="84"/>
      <c r="J69" s="84"/>
      <c r="K69" s="84"/>
      <c r="L69" s="84"/>
      <c r="M69" s="84"/>
      <c r="N69" s="84"/>
      <c r="Q69" s="84"/>
    </row>
    <row r="70" spans="7:17" x14ac:dyDescent="0.2">
      <c r="G70" s="84"/>
      <c r="H70" s="84"/>
      <c r="I70" s="84"/>
      <c r="J70" s="84"/>
      <c r="K70" s="84"/>
      <c r="L70" s="84"/>
      <c r="M70" s="84"/>
      <c r="N70" s="84"/>
      <c r="Q70" s="84"/>
    </row>
    <row r="71" spans="7:17" x14ac:dyDescent="0.2">
      <c r="G71" s="84"/>
      <c r="H71" s="84"/>
      <c r="I71" s="84"/>
      <c r="J71" s="84"/>
      <c r="K71" s="84"/>
      <c r="L71" s="84"/>
      <c r="M71" s="84"/>
      <c r="N71" s="84"/>
      <c r="Q71" s="84"/>
    </row>
    <row r="72" spans="7:17" x14ac:dyDescent="0.2">
      <c r="G72" s="84"/>
      <c r="H72" s="84"/>
      <c r="I72" s="84"/>
      <c r="J72" s="84"/>
      <c r="K72" s="84"/>
      <c r="L72" s="84"/>
      <c r="M72" s="84"/>
      <c r="N72" s="84"/>
      <c r="Q72" s="84"/>
    </row>
    <row r="73" spans="7:17" x14ac:dyDescent="0.2">
      <c r="G73" s="84"/>
      <c r="H73" s="84"/>
      <c r="I73" s="84"/>
      <c r="J73" s="84"/>
      <c r="K73" s="84"/>
      <c r="L73" s="84"/>
      <c r="M73" s="84"/>
      <c r="N73" s="84"/>
      <c r="Q73" s="84"/>
    </row>
    <row r="74" spans="7:17" x14ac:dyDescent="0.2">
      <c r="G74" s="84"/>
      <c r="H74" s="84"/>
      <c r="I74" s="84"/>
      <c r="J74" s="84"/>
      <c r="K74" s="84"/>
      <c r="L74" s="84"/>
      <c r="M74" s="84"/>
      <c r="N74" s="84"/>
      <c r="Q74" s="84"/>
    </row>
    <row r="75" spans="7:17" x14ac:dyDescent="0.2">
      <c r="G75" s="84"/>
      <c r="H75" s="84"/>
      <c r="I75" s="84"/>
      <c r="J75" s="84"/>
      <c r="K75" s="84"/>
      <c r="L75" s="84"/>
      <c r="M75" s="84"/>
      <c r="N75" s="84"/>
      <c r="Q75" s="84"/>
    </row>
    <row r="76" spans="7:17" x14ac:dyDescent="0.2">
      <c r="G76" s="84"/>
      <c r="H76" s="84"/>
      <c r="I76" s="84"/>
      <c r="J76" s="84"/>
      <c r="K76" s="84"/>
      <c r="L76" s="84"/>
      <c r="M76" s="84"/>
      <c r="N76" s="84"/>
      <c r="Q76" s="84"/>
    </row>
    <row r="77" spans="7:17" x14ac:dyDescent="0.2">
      <c r="G77" s="84"/>
      <c r="H77" s="84"/>
      <c r="I77" s="84"/>
      <c r="J77" s="84"/>
      <c r="K77" s="84"/>
      <c r="L77" s="84"/>
      <c r="M77" s="84"/>
      <c r="N77" s="84"/>
      <c r="Q77" s="84"/>
    </row>
    <row r="78" spans="7:17" x14ac:dyDescent="0.2">
      <c r="G78" s="84"/>
      <c r="H78" s="84"/>
      <c r="I78" s="84"/>
      <c r="J78" s="84"/>
      <c r="K78" s="84"/>
      <c r="L78" s="84"/>
      <c r="M78" s="84"/>
      <c r="N78" s="84"/>
      <c r="Q78" s="84"/>
    </row>
    <row r="79" spans="7:17" x14ac:dyDescent="0.2">
      <c r="G79" s="84"/>
      <c r="H79" s="84"/>
      <c r="I79" s="84"/>
      <c r="J79" s="84"/>
      <c r="K79" s="84"/>
      <c r="L79" s="84"/>
      <c r="M79" s="84"/>
      <c r="N79" s="84"/>
      <c r="Q79" s="84"/>
    </row>
    <row r="80" spans="7:17" x14ac:dyDescent="0.2">
      <c r="G80" s="84"/>
      <c r="H80" s="84"/>
      <c r="I80" s="84"/>
      <c r="J80" s="84"/>
      <c r="K80" s="84"/>
      <c r="L80" s="84"/>
      <c r="M80" s="84"/>
      <c r="N80" s="84"/>
      <c r="Q80" s="84"/>
    </row>
    <row r="81" spans="7:17" x14ac:dyDescent="0.2">
      <c r="G81" s="84"/>
      <c r="H81" s="84"/>
      <c r="I81" s="84"/>
      <c r="J81" s="84"/>
      <c r="K81" s="84"/>
      <c r="L81" s="84"/>
      <c r="M81" s="84"/>
      <c r="N81" s="84"/>
      <c r="Q81" s="84"/>
    </row>
    <row r="82" spans="7:17" x14ac:dyDescent="0.2">
      <c r="G82" s="84"/>
      <c r="H82" s="84"/>
      <c r="I82" s="84"/>
      <c r="J82" s="84"/>
      <c r="K82" s="84"/>
      <c r="L82" s="84"/>
      <c r="M82" s="84"/>
      <c r="N82" s="84"/>
      <c r="Q82" s="84"/>
    </row>
    <row r="83" spans="7:17" x14ac:dyDescent="0.2">
      <c r="G83" s="84"/>
      <c r="H83" s="84"/>
      <c r="I83" s="84"/>
      <c r="J83" s="84"/>
      <c r="K83" s="84"/>
      <c r="L83" s="84"/>
      <c r="M83" s="84"/>
      <c r="N83" s="84"/>
      <c r="Q83" s="84"/>
    </row>
    <row r="84" spans="7:17" x14ac:dyDescent="0.2">
      <c r="G84" s="84"/>
      <c r="H84" s="84"/>
      <c r="I84" s="84"/>
      <c r="J84" s="84"/>
      <c r="K84" s="84"/>
      <c r="L84" s="84"/>
      <c r="M84" s="84"/>
      <c r="N84" s="84"/>
      <c r="Q84" s="84"/>
    </row>
    <row r="85" spans="7:17" x14ac:dyDescent="0.2">
      <c r="G85" s="84"/>
      <c r="H85" s="84"/>
      <c r="I85" s="84"/>
      <c r="J85" s="84"/>
      <c r="K85" s="84"/>
      <c r="L85" s="84"/>
      <c r="M85" s="84"/>
      <c r="N85" s="84"/>
      <c r="Q85" s="84"/>
    </row>
    <row r="86" spans="7:17" x14ac:dyDescent="0.2">
      <c r="G86" s="84"/>
      <c r="H86" s="84"/>
      <c r="I86" s="84"/>
      <c r="J86" s="84"/>
      <c r="K86" s="84"/>
      <c r="L86" s="84"/>
      <c r="M86" s="84"/>
      <c r="N86" s="84"/>
      <c r="Q86" s="84"/>
    </row>
    <row r="87" spans="7:17" x14ac:dyDescent="0.2">
      <c r="G87" s="84"/>
      <c r="H87" s="84"/>
      <c r="I87" s="84"/>
      <c r="J87" s="84"/>
      <c r="K87" s="84"/>
      <c r="L87" s="84"/>
      <c r="M87" s="84"/>
      <c r="N87" s="84"/>
      <c r="Q87" s="84"/>
    </row>
    <row r="88" spans="7:17" x14ac:dyDescent="0.2">
      <c r="G88" s="84"/>
      <c r="H88" s="84"/>
      <c r="I88" s="84"/>
      <c r="J88" s="84"/>
      <c r="K88" s="84"/>
      <c r="L88" s="84"/>
      <c r="M88" s="84"/>
      <c r="N88" s="84"/>
      <c r="Q88" s="84"/>
    </row>
    <row r="89" spans="7:17" x14ac:dyDescent="0.2">
      <c r="G89" s="84"/>
      <c r="H89" s="84"/>
      <c r="I89" s="84"/>
      <c r="J89" s="84"/>
      <c r="K89" s="84"/>
      <c r="L89" s="84"/>
      <c r="M89" s="84"/>
      <c r="N89" s="84"/>
      <c r="Q89" s="84"/>
    </row>
    <row r="90" spans="7:17" x14ac:dyDescent="0.2">
      <c r="G90" s="84"/>
      <c r="H90" s="84"/>
      <c r="I90" s="84"/>
      <c r="J90" s="84"/>
      <c r="K90" s="84"/>
      <c r="L90" s="84"/>
      <c r="M90" s="84"/>
      <c r="N90" s="84"/>
      <c r="Q90" s="84"/>
    </row>
    <row r="91" spans="7:17" x14ac:dyDescent="0.2">
      <c r="G91" s="84"/>
      <c r="H91" s="84"/>
      <c r="I91" s="84"/>
      <c r="J91" s="84"/>
      <c r="K91" s="84"/>
      <c r="L91" s="84"/>
      <c r="M91" s="84"/>
      <c r="N91" s="84"/>
      <c r="Q91" s="84"/>
    </row>
    <row r="92" spans="7:17" x14ac:dyDescent="0.2">
      <c r="G92" s="84"/>
      <c r="H92" s="84"/>
      <c r="I92" s="84"/>
      <c r="J92" s="84"/>
      <c r="K92" s="84"/>
      <c r="L92" s="84"/>
      <c r="M92" s="84"/>
      <c r="N92" s="84"/>
      <c r="Q92" s="84"/>
    </row>
    <row r="93" spans="7:17" x14ac:dyDescent="0.2">
      <c r="G93" s="84"/>
      <c r="H93" s="84"/>
      <c r="I93" s="84"/>
      <c r="J93" s="84"/>
      <c r="K93" s="84"/>
      <c r="L93" s="84"/>
      <c r="M93" s="84"/>
      <c r="N93" s="84"/>
      <c r="Q93" s="84"/>
    </row>
    <row r="94" spans="7:17" x14ac:dyDescent="0.2">
      <c r="G94" s="84"/>
      <c r="H94" s="84"/>
      <c r="I94" s="84"/>
      <c r="J94" s="84"/>
      <c r="K94" s="84"/>
      <c r="L94" s="84"/>
      <c r="M94" s="84"/>
      <c r="N94" s="84"/>
      <c r="Q94" s="84"/>
    </row>
    <row r="95" spans="7:17" x14ac:dyDescent="0.2">
      <c r="G95" s="84"/>
      <c r="H95" s="84"/>
      <c r="I95" s="84"/>
      <c r="J95" s="84"/>
      <c r="K95" s="84"/>
      <c r="L95" s="84"/>
      <c r="M95" s="84"/>
      <c r="N95" s="84"/>
      <c r="Q95" s="84"/>
    </row>
    <row r="96" spans="7:17" x14ac:dyDescent="0.2">
      <c r="G96" s="84"/>
      <c r="H96" s="84"/>
      <c r="I96" s="84"/>
      <c r="J96" s="84"/>
      <c r="K96" s="84"/>
      <c r="L96" s="84"/>
      <c r="M96" s="84"/>
      <c r="N96" s="84"/>
      <c r="Q96" s="84"/>
    </row>
    <row r="97" spans="7:17" x14ac:dyDescent="0.2">
      <c r="G97" s="84"/>
      <c r="H97" s="84"/>
      <c r="I97" s="84"/>
      <c r="J97" s="84"/>
      <c r="K97" s="84"/>
      <c r="L97" s="84"/>
      <c r="M97" s="84"/>
      <c r="N97" s="84"/>
      <c r="Q97" s="84"/>
    </row>
    <row r="98" spans="7:17" x14ac:dyDescent="0.2">
      <c r="G98" s="84"/>
      <c r="H98" s="84"/>
      <c r="I98" s="84"/>
      <c r="J98" s="84"/>
      <c r="K98" s="84"/>
      <c r="L98" s="84"/>
      <c r="M98" s="84"/>
      <c r="N98" s="84"/>
      <c r="Q98" s="84"/>
    </row>
    <row r="99" spans="7:17" x14ac:dyDescent="0.2">
      <c r="G99" s="84"/>
      <c r="H99" s="84"/>
      <c r="I99" s="84"/>
      <c r="J99" s="84"/>
      <c r="K99" s="84"/>
      <c r="L99" s="84"/>
      <c r="M99" s="84"/>
      <c r="N99" s="84"/>
      <c r="Q99" s="84"/>
    </row>
    <row r="100" spans="7:17" x14ac:dyDescent="0.2">
      <c r="G100" s="84"/>
      <c r="H100" s="84"/>
      <c r="I100" s="84"/>
      <c r="J100" s="84"/>
      <c r="K100" s="84"/>
      <c r="L100" s="84"/>
      <c r="M100" s="84"/>
      <c r="N100" s="84"/>
      <c r="Q100" s="84"/>
    </row>
    <row r="101" spans="7:17" x14ac:dyDescent="0.2">
      <c r="G101" s="84"/>
      <c r="H101" s="84"/>
      <c r="I101" s="84"/>
      <c r="J101" s="84"/>
      <c r="K101" s="84"/>
      <c r="L101" s="84"/>
      <c r="M101" s="84"/>
      <c r="N101" s="84"/>
      <c r="Q101" s="84"/>
    </row>
    <row r="102" spans="7:17" x14ac:dyDescent="0.2">
      <c r="G102" s="84"/>
      <c r="H102" s="84"/>
      <c r="I102" s="84"/>
      <c r="J102" s="84"/>
      <c r="K102" s="84"/>
      <c r="L102" s="84"/>
      <c r="M102" s="84"/>
      <c r="N102" s="84"/>
      <c r="Q102" s="84"/>
    </row>
    <row r="103" spans="7:17" x14ac:dyDescent="0.2">
      <c r="G103" s="84"/>
      <c r="H103" s="84"/>
      <c r="I103" s="84"/>
      <c r="J103" s="84"/>
      <c r="K103" s="84"/>
      <c r="L103" s="84"/>
      <c r="M103" s="84"/>
      <c r="N103" s="84"/>
      <c r="Q103" s="84"/>
    </row>
    <row r="104" spans="7:17" x14ac:dyDescent="0.2">
      <c r="G104" s="84"/>
      <c r="H104" s="84"/>
      <c r="I104" s="84"/>
      <c r="J104" s="84"/>
      <c r="K104" s="84"/>
      <c r="L104" s="84"/>
      <c r="M104" s="84"/>
      <c r="N104" s="84"/>
      <c r="Q104" s="84"/>
    </row>
    <row r="105" spans="7:17" x14ac:dyDescent="0.2">
      <c r="G105" s="84"/>
      <c r="H105" s="84"/>
      <c r="I105" s="84"/>
      <c r="J105" s="84"/>
      <c r="K105" s="84"/>
      <c r="L105" s="84"/>
      <c r="M105" s="84"/>
      <c r="N105" s="84"/>
      <c r="Q105" s="84"/>
    </row>
    <row r="106" spans="7:17" x14ac:dyDescent="0.2">
      <c r="G106" s="84"/>
      <c r="H106" s="84"/>
      <c r="I106" s="84"/>
      <c r="J106" s="84"/>
      <c r="K106" s="84"/>
      <c r="L106" s="84"/>
      <c r="M106" s="84"/>
      <c r="N106" s="84"/>
      <c r="Q106" s="84"/>
    </row>
    <row r="107" spans="7:17" x14ac:dyDescent="0.2">
      <c r="G107" s="84"/>
      <c r="H107" s="84"/>
      <c r="I107" s="84"/>
      <c r="J107" s="84"/>
      <c r="K107" s="84"/>
      <c r="L107" s="84"/>
      <c r="M107" s="84"/>
      <c r="N107" s="84"/>
      <c r="Q107" s="84"/>
    </row>
    <row r="108" spans="7:17" x14ac:dyDescent="0.2">
      <c r="G108" s="84"/>
      <c r="H108" s="84"/>
      <c r="I108" s="84"/>
      <c r="J108" s="84"/>
      <c r="K108" s="84"/>
      <c r="L108" s="84"/>
      <c r="M108" s="84"/>
      <c r="N108" s="84"/>
      <c r="Q108" s="84"/>
    </row>
    <row r="109" spans="7:17" x14ac:dyDescent="0.2">
      <c r="G109" s="84"/>
      <c r="H109" s="84"/>
      <c r="I109" s="84"/>
      <c r="J109" s="84"/>
      <c r="K109" s="84"/>
      <c r="L109" s="84"/>
      <c r="M109" s="84"/>
      <c r="N109" s="84"/>
      <c r="Q109" s="84"/>
    </row>
    <row r="110" spans="7:17" x14ac:dyDescent="0.2">
      <c r="G110" s="84"/>
      <c r="H110" s="84"/>
      <c r="I110" s="84"/>
      <c r="J110" s="84"/>
      <c r="K110" s="84"/>
      <c r="L110" s="84"/>
      <c r="M110" s="84"/>
      <c r="N110" s="84"/>
      <c r="Q110" s="84"/>
    </row>
    <row r="111" spans="7:17" x14ac:dyDescent="0.2">
      <c r="G111" s="84"/>
      <c r="H111" s="84"/>
      <c r="I111" s="84"/>
      <c r="J111" s="84"/>
      <c r="K111" s="84"/>
      <c r="L111" s="84"/>
      <c r="M111" s="84"/>
      <c r="N111" s="84"/>
      <c r="Q111" s="84"/>
    </row>
    <row r="112" spans="7:17" x14ac:dyDescent="0.2">
      <c r="G112" s="84"/>
      <c r="H112" s="84"/>
      <c r="I112" s="84"/>
      <c r="J112" s="84"/>
      <c r="K112" s="84"/>
      <c r="L112" s="84"/>
      <c r="M112" s="84"/>
      <c r="N112" s="84"/>
      <c r="Q112" s="84"/>
    </row>
    <row r="113" spans="7:17" x14ac:dyDescent="0.2">
      <c r="G113" s="84"/>
      <c r="H113" s="84"/>
      <c r="I113" s="84"/>
      <c r="J113" s="84"/>
      <c r="K113" s="84"/>
      <c r="L113" s="84"/>
      <c r="M113" s="84"/>
      <c r="N113" s="84"/>
      <c r="Q113" s="84"/>
    </row>
    <row r="114" spans="7:17" x14ac:dyDescent="0.2">
      <c r="G114" s="84"/>
      <c r="H114" s="84"/>
      <c r="I114" s="84"/>
      <c r="J114" s="84"/>
      <c r="K114" s="84"/>
      <c r="L114" s="84"/>
      <c r="M114" s="84"/>
      <c r="N114" s="84"/>
      <c r="Q114" s="84"/>
    </row>
    <row r="115" spans="7:17" x14ac:dyDescent="0.2">
      <c r="G115" s="84"/>
      <c r="H115" s="84"/>
      <c r="I115" s="84"/>
      <c r="J115" s="84"/>
      <c r="K115" s="84"/>
      <c r="L115" s="84"/>
      <c r="M115" s="84"/>
      <c r="N115" s="84"/>
      <c r="Q115" s="84"/>
    </row>
    <row r="116" spans="7:17" x14ac:dyDescent="0.2">
      <c r="G116" s="84"/>
      <c r="H116" s="84"/>
      <c r="I116" s="84"/>
      <c r="J116" s="84"/>
      <c r="K116" s="84"/>
      <c r="L116" s="84"/>
      <c r="M116" s="84"/>
      <c r="N116" s="84"/>
      <c r="Q116" s="84"/>
    </row>
    <row r="117" spans="7:17" x14ac:dyDescent="0.2">
      <c r="G117" s="84"/>
      <c r="H117" s="84"/>
      <c r="I117" s="84"/>
      <c r="J117" s="84"/>
      <c r="K117" s="84"/>
      <c r="L117" s="84"/>
      <c r="M117" s="84"/>
      <c r="N117" s="84"/>
      <c r="Q117" s="84"/>
    </row>
    <row r="118" spans="7:17" x14ac:dyDescent="0.2">
      <c r="G118" s="84"/>
      <c r="H118" s="84"/>
      <c r="I118" s="84"/>
      <c r="J118" s="84"/>
      <c r="K118" s="84"/>
      <c r="L118" s="84"/>
      <c r="M118" s="84"/>
      <c r="N118" s="84"/>
      <c r="Q118" s="84"/>
    </row>
    <row r="119" spans="7:17" x14ac:dyDescent="0.2">
      <c r="G119" s="84"/>
      <c r="H119" s="84"/>
      <c r="I119" s="84"/>
      <c r="J119" s="84"/>
      <c r="K119" s="84"/>
      <c r="L119" s="84"/>
      <c r="M119" s="84"/>
      <c r="N119" s="84"/>
      <c r="Q119" s="84"/>
    </row>
    <row r="120" spans="7:17" x14ac:dyDescent="0.2">
      <c r="G120" s="84"/>
      <c r="H120" s="84"/>
      <c r="I120" s="84"/>
      <c r="J120" s="84"/>
      <c r="K120" s="84"/>
      <c r="L120" s="84"/>
      <c r="M120" s="84"/>
      <c r="N120" s="84"/>
      <c r="Q120" s="84"/>
    </row>
    <row r="121" spans="7:17" x14ac:dyDescent="0.2">
      <c r="G121" s="84"/>
      <c r="H121" s="84"/>
      <c r="I121" s="84"/>
      <c r="J121" s="84"/>
      <c r="K121" s="84"/>
      <c r="L121" s="84"/>
      <c r="M121" s="84"/>
      <c r="N121" s="84"/>
      <c r="Q121" s="84"/>
    </row>
    <row r="122" spans="7:17" x14ac:dyDescent="0.2">
      <c r="G122" s="84"/>
      <c r="H122" s="84"/>
      <c r="I122" s="84"/>
      <c r="J122" s="84"/>
      <c r="K122" s="84"/>
      <c r="L122" s="84"/>
      <c r="M122" s="84"/>
      <c r="N122" s="84"/>
      <c r="Q122" s="84"/>
    </row>
    <row r="123" spans="7:17" x14ac:dyDescent="0.2">
      <c r="G123" s="84"/>
      <c r="H123" s="84"/>
      <c r="I123" s="84"/>
      <c r="J123" s="84"/>
      <c r="K123" s="84"/>
      <c r="L123" s="84"/>
      <c r="M123" s="84"/>
      <c r="N123" s="84"/>
      <c r="Q123" s="84"/>
    </row>
    <row r="124" spans="7:17" x14ac:dyDescent="0.2">
      <c r="G124" s="84"/>
      <c r="H124" s="84"/>
      <c r="I124" s="84"/>
      <c r="J124" s="84"/>
      <c r="K124" s="84"/>
      <c r="L124" s="84"/>
      <c r="M124" s="84"/>
      <c r="N124" s="84"/>
      <c r="Q124" s="84"/>
    </row>
    <row r="125" spans="7:17" x14ac:dyDescent="0.2">
      <c r="G125" s="84"/>
      <c r="H125" s="84"/>
      <c r="I125" s="84"/>
      <c r="J125" s="84"/>
      <c r="K125" s="84"/>
      <c r="L125" s="84"/>
      <c r="M125" s="84"/>
      <c r="N125" s="84"/>
      <c r="Q125" s="84"/>
    </row>
    <row r="126" spans="7:17" x14ac:dyDescent="0.2">
      <c r="G126" s="84"/>
      <c r="H126" s="84"/>
      <c r="I126" s="84"/>
      <c r="J126" s="84"/>
      <c r="K126" s="84"/>
      <c r="L126" s="84"/>
      <c r="M126" s="84"/>
      <c r="N126" s="84"/>
      <c r="Q126" s="84"/>
    </row>
    <row r="127" spans="7:17" x14ac:dyDescent="0.2">
      <c r="G127" s="84"/>
      <c r="H127" s="84"/>
      <c r="I127" s="84"/>
      <c r="J127" s="84"/>
      <c r="K127" s="84"/>
      <c r="L127" s="84"/>
      <c r="M127" s="84"/>
      <c r="N127" s="84"/>
      <c r="Q127" s="84"/>
    </row>
    <row r="128" spans="7:17" x14ac:dyDescent="0.2">
      <c r="G128" s="84"/>
      <c r="H128" s="84"/>
      <c r="I128" s="84"/>
      <c r="J128" s="84"/>
      <c r="K128" s="84"/>
      <c r="L128" s="84"/>
      <c r="M128" s="84"/>
      <c r="N128" s="84"/>
      <c r="Q128" s="84"/>
    </row>
    <row r="129" spans="7:17" x14ac:dyDescent="0.2">
      <c r="G129" s="84"/>
      <c r="H129" s="84"/>
      <c r="I129" s="84"/>
      <c r="J129" s="84"/>
      <c r="K129" s="84"/>
      <c r="L129" s="84"/>
      <c r="M129" s="84"/>
      <c r="N129" s="84"/>
      <c r="Q129" s="84"/>
    </row>
    <row r="130" spans="7:17" x14ac:dyDescent="0.2">
      <c r="G130" s="84"/>
      <c r="H130" s="84"/>
      <c r="I130" s="84"/>
      <c r="J130" s="84"/>
      <c r="K130" s="84"/>
      <c r="L130" s="84"/>
      <c r="M130" s="84"/>
      <c r="N130" s="84"/>
      <c r="Q130" s="84"/>
    </row>
    <row r="131" spans="7:17" x14ac:dyDescent="0.2">
      <c r="G131" s="84"/>
      <c r="H131" s="84"/>
      <c r="I131" s="84"/>
      <c r="J131" s="84"/>
      <c r="K131" s="84"/>
      <c r="L131" s="84"/>
      <c r="M131" s="84"/>
      <c r="N131" s="84"/>
      <c r="Q131" s="84"/>
    </row>
    <row r="132" spans="7:17" x14ac:dyDescent="0.2">
      <c r="G132" s="84"/>
      <c r="H132" s="84"/>
      <c r="I132" s="84"/>
      <c r="J132" s="84"/>
      <c r="K132" s="84"/>
      <c r="L132" s="84"/>
      <c r="M132" s="84"/>
      <c r="N132" s="84"/>
      <c r="Q132" s="84"/>
    </row>
    <row r="133" spans="7:17" x14ac:dyDescent="0.2">
      <c r="G133" s="84"/>
      <c r="H133" s="84"/>
      <c r="I133" s="84"/>
      <c r="J133" s="84"/>
      <c r="K133" s="84"/>
      <c r="L133" s="84"/>
      <c r="M133" s="84"/>
      <c r="N133" s="84"/>
      <c r="Q133" s="84"/>
    </row>
    <row r="134" spans="7:17" x14ac:dyDescent="0.2">
      <c r="G134" s="84"/>
      <c r="H134" s="84"/>
      <c r="I134" s="84"/>
      <c r="J134" s="84"/>
      <c r="K134" s="84"/>
      <c r="L134" s="84"/>
      <c r="M134" s="84"/>
      <c r="N134" s="84"/>
      <c r="Q134" s="84"/>
    </row>
    <row r="135" spans="7:17" x14ac:dyDescent="0.2">
      <c r="G135" s="84"/>
      <c r="H135" s="84"/>
      <c r="I135" s="84"/>
      <c r="J135" s="84"/>
      <c r="K135" s="84"/>
      <c r="L135" s="84"/>
      <c r="M135" s="84"/>
      <c r="N135" s="84"/>
      <c r="Q135" s="84"/>
    </row>
    <row r="136" spans="7:17" x14ac:dyDescent="0.2">
      <c r="G136" s="84"/>
      <c r="H136" s="84"/>
      <c r="I136" s="84"/>
      <c r="J136" s="84"/>
      <c r="K136" s="84"/>
      <c r="L136" s="84"/>
      <c r="M136" s="84"/>
      <c r="N136" s="84"/>
      <c r="Q136" s="84"/>
    </row>
    <row r="137" spans="7:17" x14ac:dyDescent="0.2">
      <c r="G137" s="84"/>
      <c r="H137" s="84"/>
      <c r="I137" s="84"/>
      <c r="J137" s="84"/>
      <c r="K137" s="84"/>
      <c r="L137" s="84"/>
      <c r="M137" s="84"/>
      <c r="N137" s="84"/>
      <c r="Q137" s="84"/>
    </row>
    <row r="138" spans="7:17" x14ac:dyDescent="0.2">
      <c r="G138" s="84"/>
      <c r="H138" s="84"/>
      <c r="I138" s="84"/>
      <c r="J138" s="84"/>
      <c r="K138" s="84"/>
      <c r="L138" s="84"/>
      <c r="M138" s="84"/>
      <c r="N138" s="84"/>
      <c r="Q138" s="84"/>
    </row>
    <row r="139" spans="7:17" x14ac:dyDescent="0.2">
      <c r="G139" s="84"/>
      <c r="H139" s="84"/>
      <c r="I139" s="84"/>
      <c r="J139" s="84"/>
      <c r="K139" s="84"/>
      <c r="L139" s="84"/>
      <c r="M139" s="84"/>
      <c r="N139" s="84"/>
      <c r="Q139" s="84"/>
    </row>
    <row r="140" spans="7:17" x14ac:dyDescent="0.2">
      <c r="G140" s="84"/>
      <c r="H140" s="84"/>
      <c r="I140" s="84"/>
      <c r="J140" s="84"/>
      <c r="K140" s="84"/>
      <c r="L140" s="84"/>
      <c r="M140" s="84"/>
      <c r="N140" s="84"/>
      <c r="Q140" s="84"/>
    </row>
    <row r="141" spans="7:17" x14ac:dyDescent="0.2">
      <c r="G141" s="84"/>
      <c r="H141" s="84"/>
      <c r="I141" s="84"/>
      <c r="J141" s="84"/>
      <c r="K141" s="84"/>
      <c r="L141" s="84"/>
      <c r="M141" s="84"/>
      <c r="N141" s="84"/>
      <c r="Q141" s="84"/>
    </row>
    <row r="142" spans="7:17" x14ac:dyDescent="0.2">
      <c r="G142" s="84"/>
      <c r="H142" s="84"/>
      <c r="I142" s="84"/>
      <c r="J142" s="84"/>
      <c r="K142" s="84"/>
      <c r="L142" s="84"/>
      <c r="M142" s="84"/>
      <c r="N142" s="84"/>
      <c r="Q142" s="84"/>
    </row>
    <row r="143" spans="7:17" x14ac:dyDescent="0.2">
      <c r="G143" s="84"/>
      <c r="H143" s="84"/>
      <c r="I143" s="84"/>
      <c r="J143" s="84"/>
      <c r="K143" s="84"/>
      <c r="L143" s="84"/>
      <c r="M143" s="84"/>
      <c r="N143" s="84"/>
      <c r="Q143" s="84"/>
    </row>
    <row r="144" spans="7:17" x14ac:dyDescent="0.2">
      <c r="G144" s="84"/>
      <c r="H144" s="84"/>
      <c r="I144" s="84"/>
      <c r="J144" s="84"/>
      <c r="K144" s="84"/>
      <c r="L144" s="84"/>
      <c r="M144" s="84"/>
      <c r="N144" s="84"/>
      <c r="Q144" s="84"/>
    </row>
    <row r="145" spans="7:17" x14ac:dyDescent="0.2">
      <c r="G145" s="84"/>
      <c r="H145" s="84"/>
      <c r="I145" s="84"/>
      <c r="J145" s="84"/>
      <c r="K145" s="84"/>
      <c r="L145" s="84"/>
      <c r="M145" s="84"/>
      <c r="N145" s="84"/>
      <c r="Q145" s="84"/>
    </row>
    <row r="146" spans="7:17" x14ac:dyDescent="0.2">
      <c r="G146" s="84"/>
      <c r="H146" s="84"/>
      <c r="I146" s="84"/>
      <c r="J146" s="84"/>
      <c r="K146" s="84"/>
      <c r="L146" s="84"/>
      <c r="M146" s="84"/>
      <c r="N146" s="84"/>
      <c r="Q146" s="84"/>
    </row>
    <row r="147" spans="7:17" x14ac:dyDescent="0.2">
      <c r="G147" s="84"/>
      <c r="H147" s="84"/>
      <c r="I147" s="84"/>
      <c r="J147" s="84"/>
      <c r="K147" s="84"/>
      <c r="L147" s="84"/>
      <c r="M147" s="84"/>
      <c r="N147" s="84"/>
      <c r="Q147" s="84"/>
    </row>
    <row r="148" spans="7:17" x14ac:dyDescent="0.2">
      <c r="G148" s="84"/>
      <c r="H148" s="84"/>
      <c r="I148" s="84"/>
      <c r="J148" s="84"/>
      <c r="K148" s="84"/>
      <c r="L148" s="84"/>
      <c r="M148" s="84"/>
      <c r="N148" s="84"/>
      <c r="Q148" s="84"/>
    </row>
    <row r="149" spans="7:17" x14ac:dyDescent="0.2">
      <c r="G149" s="84"/>
      <c r="H149" s="84"/>
      <c r="I149" s="84"/>
      <c r="J149" s="84"/>
      <c r="K149" s="84"/>
      <c r="L149" s="84"/>
      <c r="M149" s="84"/>
      <c r="N149" s="84"/>
      <c r="Q149" s="84"/>
    </row>
    <row r="150" spans="7:17" x14ac:dyDescent="0.2">
      <c r="G150" s="84"/>
      <c r="H150" s="84"/>
      <c r="I150" s="84"/>
      <c r="J150" s="84"/>
      <c r="K150" s="84"/>
      <c r="L150" s="84"/>
      <c r="M150" s="84"/>
      <c r="N150" s="84"/>
      <c r="Q150" s="84"/>
    </row>
    <row r="151" spans="7:17" x14ac:dyDescent="0.2">
      <c r="G151" s="84"/>
      <c r="H151" s="84"/>
      <c r="I151" s="84"/>
      <c r="J151" s="84"/>
      <c r="K151" s="84"/>
      <c r="L151" s="84"/>
      <c r="M151" s="84"/>
      <c r="N151" s="84"/>
      <c r="Q151" s="84"/>
    </row>
    <row r="152" spans="7:17" x14ac:dyDescent="0.2">
      <c r="G152" s="84"/>
      <c r="H152" s="84"/>
      <c r="I152" s="84"/>
      <c r="J152" s="84"/>
      <c r="K152" s="84"/>
      <c r="L152" s="84"/>
      <c r="M152" s="84"/>
      <c r="N152" s="84"/>
      <c r="Q152" s="84"/>
    </row>
    <row r="153" spans="7:17" x14ac:dyDescent="0.2">
      <c r="G153" s="84"/>
      <c r="H153" s="84"/>
      <c r="I153" s="84"/>
      <c r="J153" s="84"/>
      <c r="K153" s="84"/>
      <c r="L153" s="84"/>
      <c r="M153" s="84"/>
      <c r="N153" s="84"/>
      <c r="Q153" s="84"/>
    </row>
    <row r="154" spans="7:17" x14ac:dyDescent="0.2">
      <c r="G154" s="84"/>
      <c r="H154" s="84"/>
      <c r="I154" s="84"/>
      <c r="J154" s="84"/>
      <c r="K154" s="84"/>
      <c r="L154" s="84"/>
      <c r="M154" s="84"/>
      <c r="N154" s="84"/>
      <c r="Q154" s="84"/>
    </row>
    <row r="155" spans="7:17" x14ac:dyDescent="0.2">
      <c r="G155" s="84"/>
      <c r="H155" s="84"/>
      <c r="I155" s="84"/>
      <c r="J155" s="84"/>
      <c r="K155" s="84"/>
      <c r="L155" s="84"/>
      <c r="M155" s="84"/>
      <c r="N155" s="84"/>
      <c r="Q155" s="84"/>
    </row>
    <row r="156" spans="7:17" x14ac:dyDescent="0.2">
      <c r="G156" s="84"/>
      <c r="H156" s="84"/>
      <c r="I156" s="84"/>
      <c r="J156" s="84"/>
      <c r="K156" s="84"/>
      <c r="L156" s="84"/>
      <c r="M156" s="84"/>
      <c r="N156" s="84"/>
      <c r="Q156" s="84"/>
    </row>
    <row r="157" spans="7:17" x14ac:dyDescent="0.2">
      <c r="G157" s="84"/>
      <c r="H157" s="84"/>
      <c r="I157" s="84"/>
      <c r="J157" s="84"/>
      <c r="K157" s="84"/>
      <c r="L157" s="84"/>
      <c r="M157" s="84"/>
      <c r="N157" s="84"/>
      <c r="Q157" s="84"/>
    </row>
    <row r="158" spans="7:17" x14ac:dyDescent="0.2">
      <c r="G158" s="84"/>
      <c r="H158" s="84"/>
      <c r="I158" s="84"/>
      <c r="J158" s="84"/>
      <c r="K158" s="84"/>
      <c r="L158" s="84"/>
      <c r="M158" s="84"/>
      <c r="N158" s="84"/>
      <c r="Q158" s="84"/>
    </row>
    <row r="159" spans="7:17" x14ac:dyDescent="0.2">
      <c r="G159" s="84"/>
      <c r="H159" s="84"/>
      <c r="I159" s="84"/>
      <c r="J159" s="84"/>
      <c r="K159" s="84"/>
      <c r="L159" s="84"/>
      <c r="M159" s="84"/>
      <c r="N159" s="84"/>
      <c r="Q159" s="84"/>
    </row>
    <row r="160" spans="7:17" x14ac:dyDescent="0.2">
      <c r="G160" s="84"/>
      <c r="H160" s="84"/>
      <c r="I160" s="84"/>
      <c r="J160" s="84"/>
      <c r="K160" s="84"/>
      <c r="L160" s="84"/>
      <c r="M160" s="84"/>
      <c r="N160" s="84"/>
      <c r="Q160" s="84"/>
    </row>
    <row r="161" spans="7:17" x14ac:dyDescent="0.2">
      <c r="G161" s="84"/>
      <c r="H161" s="84"/>
      <c r="I161" s="84"/>
      <c r="J161" s="84"/>
      <c r="K161" s="84"/>
      <c r="L161" s="84"/>
      <c r="M161" s="84"/>
      <c r="N161" s="84"/>
      <c r="Q161" s="84"/>
    </row>
    <row r="162" spans="7:17" x14ac:dyDescent="0.2">
      <c r="G162" s="84"/>
      <c r="H162" s="84"/>
      <c r="I162" s="84"/>
      <c r="J162" s="84"/>
      <c r="K162" s="84"/>
      <c r="L162" s="84"/>
      <c r="M162" s="84"/>
      <c r="N162" s="84"/>
      <c r="Q162" s="84"/>
    </row>
    <row r="163" spans="7:17" x14ac:dyDescent="0.2">
      <c r="G163" s="84"/>
      <c r="H163" s="84"/>
      <c r="I163" s="84"/>
      <c r="J163" s="84"/>
      <c r="K163" s="84"/>
      <c r="L163" s="84"/>
      <c r="M163" s="84"/>
      <c r="N163" s="84"/>
      <c r="Q163" s="84"/>
    </row>
    <row r="164" spans="7:17" x14ac:dyDescent="0.2">
      <c r="G164" s="84"/>
      <c r="H164" s="84"/>
      <c r="I164" s="84"/>
      <c r="J164" s="84"/>
      <c r="K164" s="84"/>
      <c r="L164" s="84"/>
      <c r="M164" s="84"/>
      <c r="N164" s="84"/>
      <c r="Q164" s="84"/>
    </row>
    <row r="165" spans="7:17" x14ac:dyDescent="0.2">
      <c r="G165" s="84"/>
      <c r="H165" s="84"/>
      <c r="I165" s="84"/>
      <c r="J165" s="84"/>
      <c r="K165" s="84"/>
      <c r="L165" s="84"/>
      <c r="M165" s="84"/>
      <c r="N165" s="84"/>
      <c r="Q165" s="84"/>
    </row>
    <row r="166" spans="7:17" x14ac:dyDescent="0.2">
      <c r="G166" s="84"/>
      <c r="H166" s="84"/>
      <c r="I166" s="84"/>
      <c r="J166" s="84"/>
      <c r="K166" s="84"/>
      <c r="L166" s="84"/>
      <c r="M166" s="84"/>
      <c r="N166" s="84"/>
      <c r="Q166" s="84"/>
    </row>
    <row r="167" spans="7:17" x14ac:dyDescent="0.2">
      <c r="G167" s="84"/>
      <c r="H167" s="84"/>
      <c r="I167" s="84"/>
      <c r="J167" s="84"/>
      <c r="K167" s="84"/>
      <c r="L167" s="84"/>
      <c r="M167" s="84"/>
      <c r="N167" s="84"/>
      <c r="Q167" s="84"/>
    </row>
    <row r="168" spans="7:17" x14ac:dyDescent="0.2">
      <c r="G168" s="84"/>
      <c r="H168" s="84"/>
      <c r="I168" s="84"/>
      <c r="J168" s="84"/>
      <c r="K168" s="84"/>
      <c r="L168" s="84"/>
      <c r="M168" s="84"/>
      <c r="N168" s="84"/>
      <c r="Q168" s="84"/>
    </row>
    <row r="169" spans="7:17" x14ac:dyDescent="0.2">
      <c r="G169" s="84"/>
      <c r="H169" s="84"/>
      <c r="I169" s="84"/>
      <c r="J169" s="84"/>
      <c r="K169" s="84"/>
      <c r="L169" s="84"/>
      <c r="M169" s="84"/>
      <c r="N169" s="84"/>
      <c r="Q169" s="84"/>
    </row>
    <row r="170" spans="7:17" x14ac:dyDescent="0.2">
      <c r="G170" s="84"/>
      <c r="H170" s="84"/>
      <c r="I170" s="84"/>
      <c r="J170" s="84"/>
      <c r="K170" s="84"/>
      <c r="L170" s="84"/>
      <c r="M170" s="84"/>
      <c r="N170" s="84"/>
      <c r="Q170" s="84"/>
    </row>
    <row r="171" spans="7:17" x14ac:dyDescent="0.2">
      <c r="G171" s="84"/>
      <c r="H171" s="84"/>
      <c r="I171" s="84"/>
      <c r="J171" s="84"/>
      <c r="K171" s="84"/>
      <c r="L171" s="84"/>
      <c r="M171" s="84"/>
      <c r="N171" s="84"/>
      <c r="Q171" s="84"/>
    </row>
    <row r="172" spans="7:17" x14ac:dyDescent="0.2">
      <c r="G172" s="84"/>
      <c r="H172" s="84"/>
      <c r="I172" s="84"/>
      <c r="J172" s="84"/>
      <c r="K172" s="84"/>
      <c r="L172" s="84"/>
      <c r="M172" s="84"/>
      <c r="N172" s="84"/>
      <c r="Q172" s="84"/>
    </row>
    <row r="173" spans="7:17" x14ac:dyDescent="0.2">
      <c r="G173" s="84"/>
      <c r="H173" s="84"/>
      <c r="I173" s="84"/>
      <c r="J173" s="84"/>
      <c r="K173" s="84"/>
      <c r="L173" s="84"/>
      <c r="M173" s="84"/>
      <c r="N173" s="84"/>
      <c r="Q173" s="84"/>
    </row>
    <row r="174" spans="7:17" x14ac:dyDescent="0.2">
      <c r="G174" s="84"/>
      <c r="H174" s="84"/>
      <c r="I174" s="84"/>
      <c r="J174" s="84"/>
      <c r="K174" s="84"/>
      <c r="L174" s="84"/>
      <c r="M174" s="84"/>
      <c r="N174" s="84"/>
      <c r="Q174" s="84"/>
    </row>
    <row r="175" spans="7:17" x14ac:dyDescent="0.2">
      <c r="G175" s="84"/>
      <c r="H175" s="84"/>
      <c r="I175" s="84"/>
      <c r="J175" s="84"/>
      <c r="K175" s="84"/>
      <c r="L175" s="84"/>
      <c r="M175" s="84"/>
      <c r="N175" s="84"/>
      <c r="Q175" s="84"/>
    </row>
    <row r="176" spans="7:17" x14ac:dyDescent="0.2">
      <c r="G176" s="84"/>
      <c r="H176" s="84"/>
      <c r="I176" s="84"/>
      <c r="J176" s="84"/>
      <c r="K176" s="84"/>
      <c r="L176" s="84"/>
      <c r="M176" s="84"/>
      <c r="N176" s="84"/>
      <c r="Q176" s="84"/>
    </row>
    <row r="177" spans="7:17" x14ac:dyDescent="0.2">
      <c r="G177" s="84"/>
      <c r="H177" s="84"/>
      <c r="I177" s="84"/>
      <c r="J177" s="84"/>
      <c r="K177" s="84"/>
      <c r="L177" s="84"/>
      <c r="M177" s="84"/>
      <c r="N177" s="84"/>
      <c r="Q177" s="84"/>
    </row>
    <row r="178" spans="7:17" x14ac:dyDescent="0.2">
      <c r="G178" s="84"/>
      <c r="H178" s="84"/>
      <c r="I178" s="84"/>
      <c r="J178" s="84"/>
      <c r="K178" s="84"/>
      <c r="L178" s="84"/>
      <c r="M178" s="84"/>
      <c r="N178" s="84"/>
      <c r="Q178" s="84"/>
    </row>
    <row r="179" spans="7:17" x14ac:dyDescent="0.2">
      <c r="G179" s="84"/>
      <c r="H179" s="84"/>
      <c r="I179" s="84"/>
      <c r="J179" s="84"/>
      <c r="K179" s="84"/>
      <c r="L179" s="84"/>
      <c r="M179" s="84"/>
      <c r="N179" s="84"/>
      <c r="Q179" s="84"/>
    </row>
    <row r="180" spans="7:17" x14ac:dyDescent="0.2">
      <c r="G180" s="84"/>
      <c r="H180" s="84"/>
      <c r="I180" s="84"/>
      <c r="J180" s="84"/>
      <c r="K180" s="84"/>
      <c r="L180" s="84"/>
      <c r="M180" s="84"/>
      <c r="N180" s="84"/>
      <c r="Q180" s="84"/>
    </row>
    <row r="181" spans="7:17" x14ac:dyDescent="0.2">
      <c r="G181" s="84"/>
      <c r="H181" s="84"/>
      <c r="I181" s="84"/>
      <c r="J181" s="84"/>
      <c r="K181" s="84"/>
      <c r="L181" s="84"/>
      <c r="M181" s="84"/>
      <c r="N181" s="84"/>
      <c r="Q181" s="84"/>
    </row>
    <row r="182" spans="7:17" x14ac:dyDescent="0.2">
      <c r="G182" s="84"/>
      <c r="H182" s="84"/>
      <c r="I182" s="84"/>
      <c r="J182" s="84"/>
      <c r="K182" s="84"/>
      <c r="L182" s="84"/>
      <c r="M182" s="84"/>
      <c r="N182" s="84"/>
      <c r="Q182" s="84"/>
    </row>
    <row r="183" spans="7:17" x14ac:dyDescent="0.2">
      <c r="G183" s="84"/>
      <c r="H183" s="84"/>
      <c r="I183" s="84"/>
      <c r="J183" s="84"/>
      <c r="K183" s="84"/>
      <c r="L183" s="84"/>
      <c r="M183" s="84"/>
      <c r="N183" s="84"/>
      <c r="Q183" s="84"/>
    </row>
    <row r="184" spans="7:17" x14ac:dyDescent="0.2">
      <c r="G184" s="84"/>
      <c r="H184" s="84"/>
      <c r="I184" s="84"/>
      <c r="J184" s="84"/>
      <c r="K184" s="84"/>
      <c r="L184" s="84"/>
      <c r="M184" s="84"/>
      <c r="N184" s="84"/>
      <c r="Q184" s="84"/>
    </row>
    <row r="185" spans="7:17" x14ac:dyDescent="0.2">
      <c r="G185" s="84"/>
      <c r="H185" s="84"/>
      <c r="I185" s="84"/>
      <c r="J185" s="84"/>
      <c r="K185" s="84"/>
      <c r="L185" s="84"/>
      <c r="M185" s="84"/>
      <c r="N185" s="84"/>
      <c r="Q185" s="84"/>
    </row>
    <row r="186" spans="7:17" x14ac:dyDescent="0.2">
      <c r="G186" s="84"/>
      <c r="H186" s="84"/>
      <c r="I186" s="84"/>
      <c r="J186" s="84"/>
      <c r="K186" s="84"/>
      <c r="L186" s="84"/>
      <c r="M186" s="84"/>
      <c r="N186" s="84"/>
      <c r="Q186" s="84"/>
    </row>
    <row r="187" spans="7:17" x14ac:dyDescent="0.2">
      <c r="G187" s="84"/>
      <c r="H187" s="84"/>
      <c r="I187" s="84"/>
      <c r="J187" s="84"/>
      <c r="K187" s="84"/>
      <c r="L187" s="84"/>
      <c r="M187" s="84"/>
      <c r="N187" s="84"/>
      <c r="Q187" s="84"/>
    </row>
    <row r="188" spans="7:17" x14ac:dyDescent="0.2">
      <c r="G188" s="84"/>
      <c r="H188" s="84"/>
      <c r="I188" s="84"/>
      <c r="J188" s="84"/>
      <c r="K188" s="84"/>
      <c r="L188" s="84"/>
      <c r="M188" s="84"/>
      <c r="N188" s="84"/>
      <c r="Q188" s="84"/>
    </row>
    <row r="189" spans="7:17" x14ac:dyDescent="0.2">
      <c r="G189" s="84"/>
      <c r="H189" s="84"/>
      <c r="I189" s="84"/>
      <c r="J189" s="84"/>
      <c r="K189" s="84"/>
      <c r="L189" s="84"/>
      <c r="M189" s="84"/>
      <c r="N189" s="84"/>
      <c r="Q189" s="84"/>
    </row>
    <row r="190" spans="7:17" x14ac:dyDescent="0.2">
      <c r="G190" s="84"/>
      <c r="H190" s="84"/>
      <c r="I190" s="84"/>
      <c r="J190" s="84"/>
      <c r="K190" s="84"/>
      <c r="L190" s="84"/>
      <c r="M190" s="84"/>
      <c r="N190" s="84"/>
      <c r="Q190" s="84"/>
    </row>
    <row r="191" spans="7:17" x14ac:dyDescent="0.2">
      <c r="G191" s="84"/>
      <c r="H191" s="84"/>
      <c r="I191" s="84"/>
      <c r="J191" s="84"/>
      <c r="K191" s="84"/>
      <c r="L191" s="84"/>
      <c r="M191" s="84"/>
      <c r="N191" s="84"/>
      <c r="Q191" s="84"/>
    </row>
    <row r="192" spans="7:17" x14ac:dyDescent="0.2">
      <c r="G192" s="84"/>
      <c r="H192" s="84"/>
      <c r="I192" s="84"/>
      <c r="J192" s="84"/>
      <c r="K192" s="84"/>
      <c r="L192" s="84"/>
      <c r="M192" s="84"/>
      <c r="N192" s="84"/>
      <c r="Q192" s="84"/>
    </row>
    <row r="193" spans="7:17" x14ac:dyDescent="0.2">
      <c r="G193" s="84"/>
      <c r="H193" s="84"/>
      <c r="I193" s="84"/>
      <c r="J193" s="84"/>
      <c r="K193" s="84"/>
      <c r="L193" s="84"/>
      <c r="M193" s="84"/>
      <c r="N193" s="84"/>
      <c r="Q193" s="84"/>
    </row>
    <row r="194" spans="7:17" x14ac:dyDescent="0.2">
      <c r="G194" s="84"/>
      <c r="H194" s="84"/>
      <c r="I194" s="84"/>
      <c r="J194" s="84"/>
      <c r="K194" s="84"/>
      <c r="L194" s="84"/>
      <c r="M194" s="84"/>
      <c r="N194" s="84"/>
      <c r="Q194" s="84"/>
    </row>
    <row r="195" spans="7:17" x14ac:dyDescent="0.2">
      <c r="G195" s="84"/>
      <c r="H195" s="84"/>
      <c r="I195" s="84"/>
      <c r="J195" s="84"/>
      <c r="K195" s="84"/>
      <c r="L195" s="84"/>
      <c r="M195" s="84"/>
      <c r="N195" s="84"/>
      <c r="Q195" s="84"/>
    </row>
    <row r="196" spans="7:17" x14ac:dyDescent="0.2">
      <c r="G196" s="84"/>
      <c r="H196" s="84"/>
      <c r="I196" s="84"/>
      <c r="J196" s="84"/>
      <c r="K196" s="84"/>
      <c r="L196" s="84"/>
      <c r="M196" s="84"/>
      <c r="N196" s="84"/>
      <c r="Q196" s="84"/>
    </row>
    <row r="197" spans="7:17" x14ac:dyDescent="0.2">
      <c r="G197" s="84"/>
      <c r="H197" s="84"/>
      <c r="I197" s="84"/>
      <c r="J197" s="84"/>
      <c r="K197" s="84"/>
      <c r="L197" s="84"/>
      <c r="M197" s="84"/>
      <c r="N197" s="84"/>
      <c r="Q197" s="84"/>
    </row>
    <row r="198" spans="7:17" x14ac:dyDescent="0.2">
      <c r="G198" s="84"/>
      <c r="H198" s="84"/>
      <c r="I198" s="84"/>
      <c r="J198" s="84"/>
      <c r="K198" s="84"/>
      <c r="L198" s="84"/>
      <c r="M198" s="84"/>
      <c r="N198" s="84"/>
      <c r="Q198" s="84"/>
    </row>
    <row r="199" spans="7:17" x14ac:dyDescent="0.2">
      <c r="G199" s="84"/>
      <c r="H199" s="84"/>
      <c r="I199" s="84"/>
      <c r="J199" s="84"/>
      <c r="K199" s="84"/>
      <c r="L199" s="84"/>
      <c r="M199" s="84"/>
      <c r="N199" s="84"/>
      <c r="Q199" s="84"/>
    </row>
    <row r="200" spans="7:17" x14ac:dyDescent="0.2">
      <c r="G200" s="84"/>
      <c r="H200" s="84"/>
      <c r="I200" s="84"/>
      <c r="J200" s="84"/>
      <c r="K200" s="84"/>
      <c r="L200" s="84"/>
      <c r="M200" s="84"/>
      <c r="N200" s="84"/>
      <c r="Q200" s="84"/>
    </row>
    <row r="201" spans="7:17" x14ac:dyDescent="0.2">
      <c r="G201" s="84"/>
      <c r="H201" s="84"/>
      <c r="I201" s="84"/>
      <c r="J201" s="84"/>
      <c r="K201" s="84"/>
      <c r="L201" s="84"/>
      <c r="M201" s="84"/>
      <c r="N201" s="84"/>
      <c r="Q201" s="84"/>
    </row>
    <row r="202" spans="7:17" x14ac:dyDescent="0.2">
      <c r="G202" s="84"/>
      <c r="H202" s="84"/>
      <c r="I202" s="84"/>
      <c r="J202" s="84"/>
      <c r="K202" s="84"/>
      <c r="L202" s="84"/>
      <c r="M202" s="84"/>
      <c r="N202" s="84"/>
      <c r="Q202" s="84"/>
    </row>
    <row r="203" spans="7:17" x14ac:dyDescent="0.2">
      <c r="G203" s="84"/>
      <c r="H203" s="84"/>
      <c r="I203" s="84"/>
      <c r="J203" s="84"/>
      <c r="K203" s="84"/>
      <c r="L203" s="84"/>
      <c r="M203" s="84"/>
      <c r="N203" s="84"/>
      <c r="Q203" s="84"/>
    </row>
    <row r="204" spans="7:17" x14ac:dyDescent="0.2">
      <c r="G204" s="84"/>
      <c r="H204" s="84"/>
      <c r="I204" s="84"/>
      <c r="J204" s="84"/>
      <c r="K204" s="84"/>
      <c r="L204" s="84"/>
      <c r="M204" s="84"/>
      <c r="N204" s="84"/>
      <c r="Q204" s="84"/>
    </row>
    <row r="205" spans="7:17" x14ac:dyDescent="0.2">
      <c r="G205" s="84"/>
      <c r="H205" s="84"/>
      <c r="I205" s="84"/>
      <c r="J205" s="84"/>
      <c r="K205" s="84"/>
      <c r="L205" s="84"/>
      <c r="M205" s="84"/>
      <c r="N205" s="84"/>
      <c r="Q205" s="84"/>
    </row>
    <row r="206" spans="7:17" x14ac:dyDescent="0.2">
      <c r="G206" s="84"/>
      <c r="H206" s="84"/>
      <c r="I206" s="84"/>
      <c r="J206" s="84"/>
      <c r="K206" s="84"/>
      <c r="L206" s="84"/>
      <c r="M206" s="84"/>
      <c r="N206" s="84"/>
      <c r="Q206" s="84"/>
    </row>
    <row r="207" spans="7:17" x14ac:dyDescent="0.2">
      <c r="G207" s="84"/>
      <c r="H207" s="84"/>
      <c r="I207" s="84"/>
      <c r="J207" s="84"/>
      <c r="K207" s="84"/>
      <c r="L207" s="84"/>
      <c r="M207" s="84"/>
      <c r="N207" s="84"/>
      <c r="Q207" s="84"/>
    </row>
    <row r="208" spans="7:17" x14ac:dyDescent="0.2">
      <c r="G208" s="84"/>
      <c r="H208" s="84"/>
      <c r="I208" s="84"/>
      <c r="J208" s="84"/>
      <c r="K208" s="84"/>
      <c r="L208" s="84"/>
      <c r="M208" s="84"/>
      <c r="N208" s="84"/>
      <c r="Q208" s="84"/>
    </row>
    <row r="209" spans="7:17" x14ac:dyDescent="0.2">
      <c r="G209" s="84"/>
      <c r="H209" s="84"/>
      <c r="I209" s="84"/>
      <c r="J209" s="84"/>
      <c r="K209" s="84"/>
      <c r="L209" s="84"/>
      <c r="M209" s="84"/>
      <c r="N209" s="84"/>
      <c r="Q209" s="84"/>
    </row>
    <row r="210" spans="7:17" x14ac:dyDescent="0.2">
      <c r="G210" s="84"/>
      <c r="H210" s="84"/>
      <c r="I210" s="84"/>
      <c r="J210" s="84"/>
      <c r="K210" s="84"/>
      <c r="L210" s="84"/>
      <c r="M210" s="84"/>
      <c r="N210" s="84"/>
      <c r="Q210" s="84"/>
    </row>
    <row r="211" spans="7:17" x14ac:dyDescent="0.2">
      <c r="G211" s="84"/>
      <c r="H211" s="84"/>
      <c r="I211" s="84"/>
      <c r="J211" s="84"/>
      <c r="K211" s="84"/>
      <c r="L211" s="84"/>
      <c r="M211" s="84"/>
      <c r="N211" s="84"/>
      <c r="Q211" s="84"/>
    </row>
    <row r="212" spans="7:17" x14ac:dyDescent="0.2">
      <c r="G212" s="84"/>
      <c r="H212" s="84"/>
      <c r="I212" s="84"/>
      <c r="J212" s="84"/>
      <c r="K212" s="84"/>
      <c r="L212" s="84"/>
      <c r="M212" s="84"/>
      <c r="N212" s="84"/>
      <c r="Q212" s="84"/>
    </row>
    <row r="213" spans="7:17" x14ac:dyDescent="0.2">
      <c r="G213" s="84"/>
      <c r="H213" s="84"/>
      <c r="I213" s="84"/>
      <c r="J213" s="84"/>
      <c r="K213" s="84"/>
      <c r="L213" s="84"/>
      <c r="M213" s="84"/>
      <c r="N213" s="84"/>
      <c r="Q213" s="84"/>
    </row>
    <row r="214" spans="7:17" x14ac:dyDescent="0.2">
      <c r="G214" s="84"/>
      <c r="H214" s="84"/>
      <c r="I214" s="84"/>
      <c r="J214" s="84"/>
      <c r="K214" s="84"/>
      <c r="L214" s="84"/>
      <c r="M214" s="84"/>
      <c r="N214" s="84"/>
      <c r="Q214" s="84"/>
    </row>
    <row r="215" spans="7:17" x14ac:dyDescent="0.2">
      <c r="G215" s="84"/>
      <c r="H215" s="84"/>
      <c r="I215" s="84"/>
      <c r="J215" s="84"/>
      <c r="K215" s="84"/>
      <c r="L215" s="84"/>
      <c r="M215" s="84"/>
      <c r="N215" s="84"/>
      <c r="Q215" s="84"/>
    </row>
    <row r="216" spans="7:17" x14ac:dyDescent="0.2">
      <c r="G216" s="84"/>
      <c r="H216" s="84"/>
      <c r="I216" s="84"/>
      <c r="J216" s="84"/>
      <c r="K216" s="84"/>
      <c r="L216" s="84"/>
      <c r="M216" s="84"/>
      <c r="N216" s="84"/>
      <c r="Q216" s="84"/>
    </row>
    <row r="217" spans="7:17" x14ac:dyDescent="0.2">
      <c r="G217" s="84"/>
      <c r="H217" s="84"/>
      <c r="I217" s="84"/>
      <c r="J217" s="84"/>
      <c r="K217" s="84"/>
      <c r="L217" s="84"/>
      <c r="M217" s="84"/>
      <c r="N217" s="84"/>
      <c r="Q217" s="84"/>
    </row>
    <row r="218" spans="7:17" x14ac:dyDescent="0.2">
      <c r="G218" s="84"/>
      <c r="H218" s="84"/>
      <c r="I218" s="84"/>
      <c r="J218" s="84"/>
      <c r="K218" s="84"/>
      <c r="L218" s="84"/>
      <c r="M218" s="84"/>
      <c r="N218" s="84"/>
      <c r="Q218" s="84"/>
    </row>
    <row r="219" spans="7:17" x14ac:dyDescent="0.2">
      <c r="G219" s="84"/>
      <c r="H219" s="84"/>
      <c r="I219" s="84"/>
      <c r="J219" s="84"/>
      <c r="K219" s="84"/>
      <c r="L219" s="84"/>
      <c r="M219" s="84"/>
      <c r="N219" s="84"/>
      <c r="Q219" s="84"/>
    </row>
    <row r="220" spans="7:17" x14ac:dyDescent="0.2">
      <c r="G220" s="84"/>
      <c r="H220" s="84"/>
      <c r="I220" s="84"/>
      <c r="J220" s="84"/>
      <c r="K220" s="84"/>
      <c r="L220" s="84"/>
      <c r="M220" s="84"/>
      <c r="N220" s="84"/>
      <c r="Q220" s="84"/>
    </row>
    <row r="221" spans="7:17" x14ac:dyDescent="0.2">
      <c r="G221" s="84"/>
      <c r="H221" s="84"/>
      <c r="I221" s="84"/>
      <c r="J221" s="84"/>
      <c r="K221" s="84"/>
      <c r="L221" s="84"/>
      <c r="M221" s="84"/>
      <c r="N221" s="84"/>
      <c r="Q221" s="84"/>
    </row>
    <row r="222" spans="7:17" x14ac:dyDescent="0.2">
      <c r="G222" s="84"/>
      <c r="H222" s="84"/>
      <c r="I222" s="84"/>
      <c r="J222" s="84"/>
      <c r="K222" s="84"/>
      <c r="L222" s="84"/>
      <c r="M222" s="84"/>
      <c r="N222" s="84"/>
      <c r="Q222" s="84"/>
    </row>
    <row r="223" spans="7:17" x14ac:dyDescent="0.2">
      <c r="G223" s="84"/>
      <c r="H223" s="84"/>
      <c r="I223" s="84"/>
      <c r="J223" s="84"/>
      <c r="K223" s="84"/>
      <c r="L223" s="84"/>
      <c r="M223" s="84"/>
      <c r="N223" s="84"/>
      <c r="Q223" s="84"/>
    </row>
    <row r="224" spans="7:17" x14ac:dyDescent="0.2">
      <c r="G224" s="84"/>
      <c r="H224" s="84"/>
      <c r="I224" s="84"/>
      <c r="J224" s="84"/>
      <c r="K224" s="84"/>
      <c r="L224" s="84"/>
      <c r="M224" s="84"/>
      <c r="N224" s="84"/>
      <c r="Q224" s="84"/>
    </row>
    <row r="225" spans="7:17" x14ac:dyDescent="0.2">
      <c r="G225" s="84"/>
      <c r="H225" s="84"/>
      <c r="I225" s="84"/>
      <c r="J225" s="84"/>
      <c r="K225" s="84"/>
      <c r="L225" s="84"/>
      <c r="M225" s="84"/>
      <c r="N225" s="84"/>
      <c r="Q225" s="84"/>
    </row>
    <row r="226" spans="7:17" x14ac:dyDescent="0.2">
      <c r="G226" s="84"/>
      <c r="H226" s="84"/>
      <c r="I226" s="84"/>
      <c r="J226" s="84"/>
      <c r="K226" s="84"/>
      <c r="L226" s="84"/>
      <c r="M226" s="84"/>
      <c r="N226" s="84"/>
      <c r="Q226" s="84"/>
    </row>
    <row r="227" spans="7:17" x14ac:dyDescent="0.2">
      <c r="G227" s="84"/>
      <c r="H227" s="84"/>
      <c r="I227" s="84"/>
      <c r="J227" s="84"/>
      <c r="K227" s="84"/>
      <c r="L227" s="84"/>
      <c r="M227" s="84"/>
      <c r="N227" s="84"/>
      <c r="Q227" s="84"/>
    </row>
    <row r="228" spans="7:17" x14ac:dyDescent="0.2">
      <c r="G228" s="84"/>
      <c r="H228" s="84"/>
      <c r="I228" s="84"/>
      <c r="J228" s="84"/>
      <c r="K228" s="84"/>
      <c r="L228" s="84"/>
      <c r="M228" s="84"/>
      <c r="N228" s="84"/>
      <c r="Q228" s="84"/>
    </row>
    <row r="229" spans="7:17" x14ac:dyDescent="0.2">
      <c r="G229" s="84"/>
      <c r="H229" s="84"/>
      <c r="I229" s="84"/>
      <c r="J229" s="84"/>
      <c r="K229" s="84"/>
      <c r="L229" s="84"/>
      <c r="M229" s="84"/>
      <c r="N229" s="84"/>
      <c r="Q229" s="84"/>
    </row>
    <row r="230" spans="7:17" x14ac:dyDescent="0.2">
      <c r="G230" s="84"/>
      <c r="H230" s="84"/>
      <c r="I230" s="84"/>
      <c r="J230" s="84"/>
      <c r="K230" s="84"/>
      <c r="L230" s="84"/>
      <c r="M230" s="84"/>
      <c r="N230" s="84"/>
      <c r="Q230" s="84"/>
    </row>
    <row r="231" spans="7:17" x14ac:dyDescent="0.2">
      <c r="G231" s="84"/>
      <c r="H231" s="84"/>
      <c r="I231" s="84"/>
      <c r="J231" s="84"/>
      <c r="K231" s="84"/>
      <c r="L231" s="84"/>
      <c r="M231" s="84"/>
      <c r="N231" s="84"/>
      <c r="Q231" s="84"/>
    </row>
    <row r="232" spans="7:17" x14ac:dyDescent="0.2">
      <c r="G232" s="84"/>
      <c r="H232" s="84"/>
      <c r="I232" s="84"/>
      <c r="J232" s="84"/>
      <c r="K232" s="84"/>
      <c r="L232" s="84"/>
      <c r="M232" s="84"/>
      <c r="N232" s="84"/>
      <c r="Q232" s="84"/>
    </row>
    <row r="233" spans="7:17" x14ac:dyDescent="0.2">
      <c r="G233" s="84"/>
      <c r="H233" s="84"/>
      <c r="I233" s="84"/>
      <c r="J233" s="84"/>
      <c r="K233" s="84"/>
      <c r="L233" s="84"/>
      <c r="M233" s="84"/>
      <c r="N233" s="84"/>
      <c r="Q233" s="84"/>
    </row>
    <row r="234" spans="7:17" x14ac:dyDescent="0.2">
      <c r="G234" s="84"/>
      <c r="H234" s="84"/>
      <c r="I234" s="84"/>
      <c r="J234" s="84"/>
      <c r="K234" s="84"/>
      <c r="L234" s="84"/>
      <c r="M234" s="84"/>
      <c r="N234" s="84"/>
      <c r="Q234" s="84"/>
    </row>
    <row r="235" spans="7:17" x14ac:dyDescent="0.2">
      <c r="G235" s="84"/>
      <c r="H235" s="84"/>
      <c r="I235" s="84"/>
      <c r="J235" s="84"/>
      <c r="K235" s="84"/>
      <c r="L235" s="84"/>
      <c r="M235" s="84"/>
      <c r="N235" s="84"/>
      <c r="Q235" s="84"/>
    </row>
    <row r="236" spans="7:17" x14ac:dyDescent="0.2">
      <c r="G236" s="84"/>
      <c r="H236" s="84"/>
      <c r="I236" s="84"/>
      <c r="J236" s="84"/>
      <c r="K236" s="84"/>
      <c r="L236" s="84"/>
      <c r="M236" s="84"/>
      <c r="N236" s="84"/>
      <c r="Q236" s="84"/>
    </row>
    <row r="237" spans="7:17" x14ac:dyDescent="0.2">
      <c r="G237" s="84"/>
      <c r="H237" s="84"/>
      <c r="I237" s="84"/>
      <c r="J237" s="84"/>
      <c r="K237" s="84"/>
      <c r="L237" s="84"/>
      <c r="M237" s="84"/>
      <c r="N237" s="84"/>
      <c r="Q237" s="84"/>
    </row>
    <row r="238" spans="7:17" x14ac:dyDescent="0.2">
      <c r="G238" s="84"/>
      <c r="H238" s="84"/>
      <c r="I238" s="84"/>
      <c r="J238" s="84"/>
      <c r="K238" s="84"/>
      <c r="L238" s="84"/>
      <c r="M238" s="84"/>
      <c r="N238" s="84"/>
      <c r="Q238" s="84"/>
    </row>
    <row r="239" spans="7:17" x14ac:dyDescent="0.2">
      <c r="G239" s="84"/>
      <c r="H239" s="84"/>
      <c r="I239" s="84"/>
      <c r="J239" s="84"/>
      <c r="K239" s="84"/>
      <c r="L239" s="84"/>
      <c r="M239" s="84"/>
      <c r="N239" s="84"/>
      <c r="Q239" s="84"/>
    </row>
    <row r="240" spans="7:17" x14ac:dyDescent="0.2">
      <c r="G240" s="84"/>
      <c r="H240" s="84"/>
      <c r="I240" s="84"/>
      <c r="J240" s="84"/>
      <c r="K240" s="84"/>
      <c r="L240" s="84"/>
      <c r="M240" s="84"/>
      <c r="N240" s="84"/>
      <c r="Q240" s="84"/>
    </row>
    <row r="241" spans="7:17" x14ac:dyDescent="0.2">
      <c r="G241" s="84"/>
      <c r="H241" s="84"/>
      <c r="I241" s="84"/>
      <c r="J241" s="84"/>
      <c r="K241" s="84"/>
      <c r="L241" s="84"/>
      <c r="M241" s="84"/>
      <c r="N241" s="84"/>
      <c r="Q241" s="84"/>
    </row>
    <row r="242" spans="7:17" x14ac:dyDescent="0.2">
      <c r="G242" s="84"/>
      <c r="H242" s="84"/>
      <c r="I242" s="84"/>
      <c r="J242" s="84"/>
      <c r="K242" s="84"/>
      <c r="L242" s="84"/>
      <c r="M242" s="84"/>
      <c r="N242" s="84"/>
      <c r="Q242" s="84"/>
    </row>
    <row r="243" spans="7:17" x14ac:dyDescent="0.2">
      <c r="G243" s="84"/>
      <c r="H243" s="84"/>
      <c r="I243" s="84"/>
      <c r="J243" s="84"/>
      <c r="K243" s="84"/>
      <c r="L243" s="84"/>
      <c r="M243" s="84"/>
      <c r="N243" s="84"/>
      <c r="Q243" s="84"/>
    </row>
    <row r="244" spans="7:17" x14ac:dyDescent="0.2">
      <c r="G244" s="84"/>
      <c r="H244" s="84"/>
      <c r="I244" s="84"/>
      <c r="J244" s="84"/>
      <c r="K244" s="84"/>
      <c r="L244" s="84"/>
      <c r="M244" s="84"/>
      <c r="N244" s="84"/>
      <c r="Q244" s="84"/>
    </row>
    <row r="245" spans="7:17" x14ac:dyDescent="0.2">
      <c r="G245" s="84"/>
      <c r="H245" s="84"/>
      <c r="I245" s="84"/>
      <c r="J245" s="84"/>
      <c r="K245" s="84"/>
      <c r="L245" s="84"/>
      <c r="M245" s="84"/>
      <c r="N245" s="84"/>
      <c r="Q245" s="84"/>
    </row>
    <row r="246" spans="7:17" x14ac:dyDescent="0.2">
      <c r="G246" s="84"/>
      <c r="H246" s="84"/>
      <c r="I246" s="84"/>
      <c r="J246" s="84"/>
      <c r="K246" s="84"/>
      <c r="L246" s="84"/>
      <c r="M246" s="84"/>
      <c r="N246" s="84"/>
      <c r="Q246" s="84"/>
    </row>
    <row r="247" spans="7:17" x14ac:dyDescent="0.2">
      <c r="G247" s="84"/>
      <c r="H247" s="84"/>
      <c r="I247" s="84"/>
      <c r="J247" s="84"/>
      <c r="K247" s="84"/>
      <c r="L247" s="84"/>
      <c r="M247" s="84"/>
      <c r="N247" s="84"/>
      <c r="Q247" s="84"/>
    </row>
    <row r="248" spans="7:17" x14ac:dyDescent="0.2">
      <c r="G248" s="84"/>
      <c r="H248" s="84"/>
      <c r="I248" s="84"/>
      <c r="J248" s="84"/>
      <c r="K248" s="84"/>
      <c r="L248" s="84"/>
      <c r="M248" s="84"/>
      <c r="N248" s="84"/>
      <c r="Q248" s="84"/>
    </row>
    <row r="249" spans="7:17" x14ac:dyDescent="0.2">
      <c r="G249" s="84"/>
      <c r="H249" s="84"/>
      <c r="I249" s="84"/>
      <c r="J249" s="84"/>
      <c r="K249" s="84"/>
      <c r="L249" s="84"/>
      <c r="M249" s="84"/>
      <c r="N249" s="84"/>
      <c r="Q249" s="84"/>
    </row>
    <row r="250" spans="7:17" x14ac:dyDescent="0.2">
      <c r="G250" s="84"/>
      <c r="H250" s="84"/>
      <c r="I250" s="84"/>
      <c r="J250" s="84"/>
      <c r="K250" s="84"/>
      <c r="L250" s="84"/>
      <c r="M250" s="84"/>
      <c r="N250" s="84"/>
      <c r="Q250" s="84"/>
    </row>
    <row r="251" spans="7:17" x14ac:dyDescent="0.2">
      <c r="G251" s="84"/>
      <c r="H251" s="84"/>
      <c r="I251" s="84"/>
      <c r="J251" s="84"/>
      <c r="K251" s="84"/>
      <c r="L251" s="84"/>
      <c r="M251" s="84"/>
      <c r="N251" s="84"/>
      <c r="Q251" s="84"/>
    </row>
    <row r="252" spans="7:17" x14ac:dyDescent="0.2">
      <c r="G252" s="84"/>
      <c r="H252" s="84"/>
      <c r="I252" s="84"/>
      <c r="J252" s="84"/>
      <c r="K252" s="84"/>
      <c r="L252" s="84"/>
      <c r="M252" s="84"/>
      <c r="N252" s="84"/>
      <c r="Q252" s="84"/>
    </row>
    <row r="253" spans="7:17" x14ac:dyDescent="0.2">
      <c r="G253" s="84"/>
      <c r="H253" s="84"/>
      <c r="I253" s="84"/>
      <c r="J253" s="84"/>
      <c r="K253" s="84"/>
      <c r="L253" s="84"/>
      <c r="M253" s="84"/>
      <c r="N253" s="84"/>
      <c r="Q253" s="84"/>
    </row>
    <row r="254" spans="7:17" x14ac:dyDescent="0.2">
      <c r="G254" s="84"/>
      <c r="H254" s="84"/>
      <c r="I254" s="84"/>
      <c r="J254" s="84"/>
      <c r="K254" s="84"/>
      <c r="L254" s="84"/>
      <c r="M254" s="84"/>
      <c r="N254" s="84"/>
      <c r="Q254" s="84"/>
    </row>
    <row r="255" spans="7:17" x14ac:dyDescent="0.2">
      <c r="G255" s="84"/>
      <c r="H255" s="84"/>
      <c r="I255" s="84"/>
      <c r="J255" s="84"/>
      <c r="K255" s="84"/>
      <c r="L255" s="84"/>
      <c r="M255" s="84"/>
      <c r="N255" s="84"/>
      <c r="Q255" s="84"/>
    </row>
    <row r="256" spans="7:17" x14ac:dyDescent="0.2">
      <c r="G256" s="84"/>
      <c r="H256" s="84"/>
      <c r="I256" s="84"/>
      <c r="J256" s="84"/>
      <c r="K256" s="84"/>
      <c r="L256" s="84"/>
      <c r="M256" s="84"/>
      <c r="N256" s="84"/>
      <c r="Q256" s="84"/>
    </row>
    <row r="257" spans="7:17" x14ac:dyDescent="0.2">
      <c r="G257" s="84"/>
      <c r="H257" s="84"/>
      <c r="I257" s="84"/>
      <c r="J257" s="84"/>
      <c r="K257" s="84"/>
      <c r="L257" s="84"/>
      <c r="M257" s="84"/>
      <c r="N257" s="84"/>
      <c r="Q257" s="84"/>
    </row>
    <row r="258" spans="7:17" x14ac:dyDescent="0.2">
      <c r="G258" s="84"/>
      <c r="H258" s="84"/>
      <c r="I258" s="84"/>
      <c r="J258" s="84"/>
      <c r="K258" s="84"/>
      <c r="L258" s="84"/>
      <c r="M258" s="84"/>
      <c r="N258" s="84"/>
      <c r="Q258" s="84"/>
    </row>
    <row r="259" spans="7:17" x14ac:dyDescent="0.2">
      <c r="G259" s="84"/>
      <c r="H259" s="84"/>
      <c r="I259" s="84"/>
      <c r="J259" s="84"/>
      <c r="K259" s="84"/>
      <c r="L259" s="84"/>
      <c r="M259" s="84"/>
      <c r="N259" s="84"/>
      <c r="Q259" s="84"/>
    </row>
    <row r="260" spans="7:17" x14ac:dyDescent="0.2">
      <c r="G260" s="84"/>
      <c r="H260" s="84"/>
      <c r="I260" s="84"/>
      <c r="J260" s="84"/>
      <c r="K260" s="84"/>
      <c r="L260" s="84"/>
      <c r="M260" s="84"/>
      <c r="N260" s="84"/>
      <c r="Q260" s="84"/>
    </row>
    <row r="261" spans="7:17" x14ac:dyDescent="0.2">
      <c r="G261" s="84"/>
      <c r="H261" s="84"/>
      <c r="I261" s="84"/>
      <c r="J261" s="84"/>
      <c r="K261" s="84"/>
      <c r="L261" s="84"/>
      <c r="M261" s="84"/>
      <c r="N261" s="84"/>
      <c r="Q261" s="84"/>
    </row>
    <row r="262" spans="7:17" x14ac:dyDescent="0.2">
      <c r="G262" s="84"/>
      <c r="H262" s="84"/>
      <c r="I262" s="84"/>
      <c r="J262" s="84"/>
      <c r="K262" s="84"/>
      <c r="L262" s="84"/>
      <c r="M262" s="84"/>
      <c r="N262" s="84"/>
      <c r="Q262" s="84"/>
    </row>
    <row r="263" spans="7:17" x14ac:dyDescent="0.2">
      <c r="G263" s="84"/>
      <c r="H263" s="84"/>
      <c r="I263" s="84"/>
      <c r="J263" s="84"/>
      <c r="K263" s="84"/>
      <c r="L263" s="84"/>
      <c r="M263" s="84"/>
      <c r="N263" s="84"/>
      <c r="Q263" s="84"/>
    </row>
    <row r="264" spans="7:17" x14ac:dyDescent="0.2">
      <c r="G264" s="84"/>
      <c r="H264" s="84"/>
      <c r="I264" s="84"/>
      <c r="J264" s="84"/>
      <c r="K264" s="84"/>
      <c r="L264" s="84"/>
      <c r="M264" s="84"/>
      <c r="N264" s="84"/>
      <c r="Q264" s="84"/>
    </row>
    <row r="265" spans="7:17" x14ac:dyDescent="0.2">
      <c r="G265" s="84"/>
      <c r="H265" s="84"/>
      <c r="I265" s="84"/>
      <c r="J265" s="84"/>
      <c r="K265" s="84"/>
      <c r="L265" s="84"/>
      <c r="M265" s="84"/>
      <c r="N265" s="84"/>
      <c r="Q265" s="84"/>
    </row>
    <row r="266" spans="7:17" x14ac:dyDescent="0.2">
      <c r="G266" s="84"/>
      <c r="H266" s="84"/>
      <c r="I266" s="84"/>
      <c r="J266" s="84"/>
      <c r="K266" s="84"/>
      <c r="L266" s="84"/>
      <c r="M266" s="84"/>
      <c r="N266" s="84"/>
      <c r="Q266" s="84"/>
    </row>
    <row r="267" spans="7:17" x14ac:dyDescent="0.2">
      <c r="G267" s="84"/>
      <c r="H267" s="84"/>
      <c r="I267" s="84"/>
      <c r="J267" s="84"/>
      <c r="K267" s="84"/>
      <c r="L267" s="84"/>
      <c r="M267" s="84"/>
      <c r="N267" s="84"/>
      <c r="Q267" s="84"/>
    </row>
    <row r="268" spans="7:17" x14ac:dyDescent="0.2">
      <c r="G268" s="84"/>
      <c r="H268" s="84"/>
      <c r="I268" s="84"/>
      <c r="J268" s="84"/>
      <c r="K268" s="84"/>
      <c r="L268" s="84"/>
      <c r="M268" s="84"/>
      <c r="N268" s="84"/>
      <c r="Q268" s="84"/>
    </row>
    <row r="269" spans="7:17" x14ac:dyDescent="0.2">
      <c r="G269" s="84"/>
      <c r="H269" s="84"/>
      <c r="I269" s="84"/>
      <c r="J269" s="84"/>
      <c r="K269" s="84"/>
      <c r="L269" s="84"/>
      <c r="M269" s="84"/>
      <c r="N269" s="84"/>
      <c r="Q269" s="84"/>
    </row>
    <row r="270" spans="7:17" x14ac:dyDescent="0.2">
      <c r="G270" s="84"/>
      <c r="H270" s="84"/>
      <c r="I270" s="84"/>
      <c r="J270" s="84"/>
      <c r="K270" s="84"/>
      <c r="L270" s="84"/>
      <c r="M270" s="84"/>
      <c r="N270" s="84"/>
      <c r="Q270" s="84"/>
    </row>
    <row r="271" spans="7:17" x14ac:dyDescent="0.2">
      <c r="G271" s="84"/>
      <c r="H271" s="84"/>
      <c r="I271" s="84"/>
      <c r="J271" s="84"/>
      <c r="K271" s="84"/>
      <c r="L271" s="84"/>
      <c r="M271" s="84"/>
      <c r="N271" s="84"/>
      <c r="Q271" s="84"/>
    </row>
    <row r="272" spans="7:17" x14ac:dyDescent="0.2">
      <c r="G272" s="84"/>
      <c r="H272" s="84"/>
      <c r="I272" s="84"/>
      <c r="J272" s="84"/>
      <c r="K272" s="84"/>
      <c r="L272" s="84"/>
      <c r="M272" s="84"/>
      <c r="N272" s="84"/>
      <c r="Q272" s="84"/>
    </row>
    <row r="273" spans="7:17" x14ac:dyDescent="0.2">
      <c r="G273" s="84"/>
      <c r="H273" s="84"/>
      <c r="I273" s="84"/>
      <c r="J273" s="84"/>
      <c r="K273" s="84"/>
      <c r="L273" s="84"/>
      <c r="M273" s="84"/>
      <c r="N273" s="84"/>
      <c r="Q273" s="84"/>
    </row>
    <row r="274" spans="7:17" x14ac:dyDescent="0.2">
      <c r="G274" s="84"/>
      <c r="H274" s="84"/>
      <c r="I274" s="84"/>
      <c r="J274" s="84"/>
      <c r="K274" s="84"/>
      <c r="L274" s="84"/>
      <c r="M274" s="84"/>
      <c r="N274" s="84"/>
      <c r="Q274" s="84"/>
    </row>
    <row r="275" spans="7:17" x14ac:dyDescent="0.2">
      <c r="G275" s="84"/>
      <c r="H275" s="84"/>
      <c r="I275" s="84"/>
      <c r="J275" s="84"/>
      <c r="K275" s="84"/>
      <c r="L275" s="84"/>
      <c r="M275" s="84"/>
      <c r="N275" s="84"/>
      <c r="Q275" s="84"/>
    </row>
    <row r="276" spans="7:17" x14ac:dyDescent="0.2">
      <c r="G276" s="84"/>
      <c r="H276" s="84"/>
      <c r="I276" s="84"/>
      <c r="J276" s="84"/>
      <c r="K276" s="84"/>
      <c r="L276" s="84"/>
      <c r="M276" s="84"/>
      <c r="N276" s="84"/>
      <c r="Q276" s="84"/>
    </row>
    <row r="277" spans="7:17" x14ac:dyDescent="0.2">
      <c r="G277" s="84"/>
      <c r="H277" s="84"/>
      <c r="I277" s="84"/>
      <c r="J277" s="84"/>
      <c r="K277" s="84"/>
      <c r="L277" s="84"/>
      <c r="M277" s="84"/>
      <c r="N277" s="84"/>
      <c r="Q277" s="84"/>
    </row>
    <row r="278" spans="7:17" x14ac:dyDescent="0.2">
      <c r="G278" s="84"/>
      <c r="H278" s="84"/>
      <c r="I278" s="84"/>
      <c r="J278" s="84"/>
      <c r="K278" s="84"/>
      <c r="L278" s="84"/>
      <c r="M278" s="84"/>
      <c r="N278" s="84"/>
      <c r="Q278" s="84"/>
    </row>
    <row r="279" spans="7:17" x14ac:dyDescent="0.2">
      <c r="G279" s="84"/>
      <c r="H279" s="84"/>
      <c r="I279" s="84"/>
      <c r="J279" s="84"/>
      <c r="K279" s="84"/>
      <c r="L279" s="84"/>
      <c r="M279" s="84"/>
      <c r="N279" s="84"/>
      <c r="Q279" s="84"/>
    </row>
    <row r="280" spans="7:17" x14ac:dyDescent="0.2">
      <c r="G280" s="84"/>
      <c r="H280" s="84"/>
      <c r="I280" s="84"/>
      <c r="J280" s="84"/>
      <c r="K280" s="84"/>
      <c r="L280" s="84"/>
      <c r="M280" s="84"/>
      <c r="N280" s="84"/>
      <c r="Q280" s="84"/>
    </row>
    <row r="281" spans="7:17" x14ac:dyDescent="0.2">
      <c r="G281" s="84"/>
      <c r="H281" s="84"/>
      <c r="I281" s="84"/>
      <c r="J281" s="84"/>
      <c r="K281" s="84"/>
      <c r="L281" s="84"/>
      <c r="M281" s="84"/>
      <c r="N281" s="84"/>
      <c r="Q281" s="84"/>
    </row>
    <row r="282" spans="7:17" x14ac:dyDescent="0.2">
      <c r="G282" s="84"/>
      <c r="H282" s="84"/>
      <c r="I282" s="84"/>
      <c r="J282" s="84"/>
      <c r="K282" s="84"/>
      <c r="L282" s="84"/>
      <c r="M282" s="84"/>
      <c r="N282" s="84"/>
      <c r="Q282" s="84"/>
    </row>
    <row r="283" spans="7:17" x14ac:dyDescent="0.2">
      <c r="G283" s="84"/>
      <c r="H283" s="84"/>
      <c r="I283" s="84"/>
      <c r="J283" s="84"/>
      <c r="K283" s="84"/>
      <c r="L283" s="84"/>
      <c r="M283" s="84"/>
      <c r="N283" s="84"/>
      <c r="Q283" s="84"/>
    </row>
    <row r="284" spans="7:17" x14ac:dyDescent="0.2">
      <c r="G284" s="84"/>
      <c r="H284" s="84"/>
      <c r="I284" s="84"/>
      <c r="J284" s="84"/>
      <c r="K284" s="84"/>
      <c r="L284" s="84"/>
      <c r="M284" s="84"/>
      <c r="N284" s="84"/>
      <c r="Q284" s="84"/>
    </row>
    <row r="285" spans="7:17" x14ac:dyDescent="0.2">
      <c r="G285" s="84"/>
      <c r="H285" s="84"/>
      <c r="I285" s="84"/>
      <c r="J285" s="84"/>
      <c r="K285" s="84"/>
      <c r="L285" s="84"/>
      <c r="M285" s="84"/>
      <c r="N285" s="84"/>
      <c r="Q285" s="84"/>
    </row>
    <row r="286" spans="7:17" x14ac:dyDescent="0.2">
      <c r="G286" s="84"/>
      <c r="H286" s="84"/>
      <c r="I286" s="84"/>
      <c r="J286" s="84"/>
      <c r="K286" s="84"/>
      <c r="L286" s="84"/>
      <c r="M286" s="84"/>
      <c r="N286" s="84"/>
      <c r="Q286" s="84"/>
    </row>
    <row r="287" spans="7:17" x14ac:dyDescent="0.2">
      <c r="G287" s="84"/>
      <c r="H287" s="84"/>
      <c r="I287" s="84"/>
      <c r="J287" s="84"/>
      <c r="K287" s="84"/>
      <c r="L287" s="84"/>
      <c r="M287" s="84"/>
      <c r="N287" s="84"/>
      <c r="Q287" s="84"/>
    </row>
    <row r="288" spans="7:17" x14ac:dyDescent="0.2">
      <c r="G288" s="84"/>
      <c r="H288" s="84"/>
      <c r="I288" s="84"/>
      <c r="J288" s="84"/>
      <c r="K288" s="84"/>
      <c r="L288" s="84"/>
      <c r="M288" s="84"/>
      <c r="N288" s="84"/>
      <c r="Q288" s="84"/>
    </row>
    <row r="289" spans="7:17" x14ac:dyDescent="0.2">
      <c r="G289" s="84"/>
      <c r="H289" s="84"/>
      <c r="I289" s="84"/>
      <c r="J289" s="84"/>
      <c r="K289" s="84"/>
      <c r="L289" s="84"/>
      <c r="M289" s="84"/>
      <c r="N289" s="84"/>
      <c r="Q289" s="84"/>
    </row>
    <row r="290" spans="7:17" x14ac:dyDescent="0.2">
      <c r="G290" s="84"/>
      <c r="H290" s="84"/>
      <c r="I290" s="84"/>
      <c r="J290" s="84"/>
      <c r="K290" s="84"/>
      <c r="L290" s="84"/>
      <c r="M290" s="84"/>
      <c r="N290" s="84"/>
      <c r="Q290" s="84"/>
    </row>
    <row r="291" spans="7:17" x14ac:dyDescent="0.2">
      <c r="G291" s="84"/>
      <c r="H291" s="84"/>
      <c r="I291" s="84"/>
      <c r="J291" s="84"/>
      <c r="K291" s="84"/>
      <c r="L291" s="84"/>
      <c r="M291" s="84"/>
      <c r="N291" s="84"/>
      <c r="Q291" s="84"/>
    </row>
    <row r="292" spans="7:17" x14ac:dyDescent="0.2">
      <c r="G292" s="84"/>
      <c r="H292" s="84"/>
      <c r="I292" s="84"/>
      <c r="J292" s="84"/>
      <c r="K292" s="84"/>
      <c r="L292" s="84"/>
      <c r="M292" s="84"/>
      <c r="N292" s="84"/>
      <c r="Q292" s="84"/>
    </row>
    <row r="293" spans="7:17" x14ac:dyDescent="0.2">
      <c r="G293" s="84"/>
      <c r="H293" s="84"/>
      <c r="I293" s="84"/>
      <c r="J293" s="84"/>
      <c r="K293" s="84"/>
      <c r="L293" s="84"/>
      <c r="M293" s="84"/>
      <c r="N293" s="84"/>
      <c r="Q293" s="84"/>
    </row>
    <row r="294" spans="7:17" x14ac:dyDescent="0.2">
      <c r="G294" s="84"/>
      <c r="H294" s="84"/>
      <c r="I294" s="84"/>
      <c r="J294" s="84"/>
      <c r="K294" s="84"/>
      <c r="L294" s="84"/>
      <c r="M294" s="84"/>
      <c r="N294" s="84"/>
      <c r="Q294" s="84"/>
    </row>
    <row r="295" spans="7:17" x14ac:dyDescent="0.2">
      <c r="G295" s="84"/>
      <c r="H295" s="84"/>
      <c r="I295" s="84"/>
      <c r="J295" s="84"/>
      <c r="K295" s="84"/>
      <c r="L295" s="84"/>
      <c r="M295" s="84"/>
      <c r="N295" s="84"/>
      <c r="Q295" s="84"/>
    </row>
    <row r="296" spans="7:17" x14ac:dyDescent="0.2">
      <c r="G296" s="84"/>
      <c r="H296" s="84"/>
      <c r="I296" s="84"/>
      <c r="J296" s="84"/>
      <c r="K296" s="84"/>
      <c r="L296" s="84"/>
      <c r="M296" s="84"/>
      <c r="N296" s="84"/>
      <c r="Q296" s="84"/>
    </row>
    <row r="297" spans="7:17" x14ac:dyDescent="0.2">
      <c r="G297" s="84"/>
      <c r="H297" s="84"/>
      <c r="I297" s="84"/>
      <c r="J297" s="84"/>
      <c r="K297" s="84"/>
      <c r="L297" s="84"/>
      <c r="M297" s="84"/>
      <c r="N297" s="84"/>
      <c r="Q297" s="84"/>
    </row>
    <row r="298" spans="7:17" x14ac:dyDescent="0.2">
      <c r="G298" s="84"/>
      <c r="H298" s="84"/>
      <c r="I298" s="84"/>
      <c r="J298" s="84"/>
      <c r="K298" s="84"/>
      <c r="L298" s="84"/>
      <c r="M298" s="84"/>
      <c r="N298" s="84"/>
      <c r="Q298" s="84"/>
    </row>
    <row r="299" spans="7:17" x14ac:dyDescent="0.2">
      <c r="G299" s="84"/>
      <c r="H299" s="84"/>
      <c r="I299" s="84"/>
      <c r="J299" s="84"/>
      <c r="K299" s="84"/>
      <c r="L299" s="84"/>
      <c r="M299" s="84"/>
      <c r="N299" s="84"/>
      <c r="Q299" s="84"/>
    </row>
    <row r="300" spans="7:17" x14ac:dyDescent="0.2">
      <c r="G300" s="84"/>
      <c r="H300" s="84"/>
      <c r="I300" s="84"/>
      <c r="J300" s="84"/>
      <c r="K300" s="84"/>
      <c r="L300" s="84"/>
      <c r="M300" s="84"/>
      <c r="N300" s="84"/>
      <c r="Q300" s="84"/>
    </row>
    <row r="301" spans="7:17" x14ac:dyDescent="0.2">
      <c r="G301" s="84"/>
      <c r="H301" s="84"/>
      <c r="I301" s="84"/>
      <c r="J301" s="84"/>
      <c r="K301" s="84"/>
      <c r="L301" s="84"/>
      <c r="M301" s="84"/>
      <c r="N301" s="84"/>
      <c r="Q301" s="84"/>
    </row>
    <row r="302" spans="7:17" x14ac:dyDescent="0.2">
      <c r="G302" s="84"/>
      <c r="H302" s="84"/>
      <c r="I302" s="84"/>
      <c r="J302" s="84"/>
      <c r="K302" s="84"/>
      <c r="L302" s="84"/>
      <c r="M302" s="84"/>
      <c r="N302" s="84"/>
      <c r="Q302" s="84"/>
    </row>
    <row r="303" spans="7:17" x14ac:dyDescent="0.2">
      <c r="G303" s="84"/>
      <c r="H303" s="84"/>
      <c r="I303" s="84"/>
      <c r="J303" s="84"/>
      <c r="K303" s="84"/>
      <c r="L303" s="84"/>
      <c r="M303" s="84"/>
      <c r="N303" s="84"/>
      <c r="Q303" s="84"/>
    </row>
    <row r="304" spans="7:17" x14ac:dyDescent="0.2">
      <c r="G304" s="84"/>
      <c r="H304" s="84"/>
      <c r="I304" s="84"/>
      <c r="J304" s="84"/>
      <c r="K304" s="84"/>
      <c r="L304" s="84"/>
      <c r="M304" s="84"/>
      <c r="N304" s="84"/>
      <c r="Q304" s="84"/>
    </row>
    <row r="305" spans="7:17" x14ac:dyDescent="0.2">
      <c r="G305" s="84"/>
      <c r="H305" s="84"/>
      <c r="I305" s="84"/>
      <c r="J305" s="84"/>
      <c r="K305" s="84"/>
      <c r="L305" s="84"/>
      <c r="M305" s="84"/>
      <c r="N305" s="84"/>
      <c r="Q305" s="84"/>
    </row>
    <row r="306" spans="7:17" x14ac:dyDescent="0.2">
      <c r="G306" s="84"/>
      <c r="H306" s="84"/>
      <c r="I306" s="84"/>
      <c r="J306" s="84"/>
      <c r="K306" s="84"/>
      <c r="L306" s="84"/>
      <c r="M306" s="84"/>
      <c r="N306" s="84"/>
      <c r="Q306" s="84"/>
    </row>
    <row r="307" spans="7:17" x14ac:dyDescent="0.2">
      <c r="G307" s="84"/>
      <c r="H307" s="84"/>
      <c r="I307" s="84"/>
      <c r="J307" s="84"/>
      <c r="K307" s="84"/>
      <c r="L307" s="84"/>
      <c r="M307" s="84"/>
      <c r="N307" s="84"/>
      <c r="Q307" s="84"/>
    </row>
    <row r="308" spans="7:17" x14ac:dyDescent="0.2">
      <c r="G308" s="84"/>
      <c r="H308" s="84"/>
      <c r="I308" s="84"/>
      <c r="J308" s="84"/>
      <c r="K308" s="84"/>
      <c r="L308" s="84"/>
      <c r="M308" s="84"/>
      <c r="N308" s="84"/>
      <c r="Q308" s="84"/>
    </row>
    <row r="309" spans="7:17" x14ac:dyDescent="0.2">
      <c r="G309" s="84"/>
      <c r="H309" s="84"/>
      <c r="I309" s="84"/>
      <c r="J309" s="84"/>
      <c r="K309" s="84"/>
      <c r="L309" s="84"/>
      <c r="M309" s="84"/>
      <c r="N309" s="84"/>
      <c r="Q309" s="84"/>
    </row>
    <row r="310" spans="7:17" x14ac:dyDescent="0.2">
      <c r="G310" s="84"/>
      <c r="H310" s="84"/>
      <c r="I310" s="84"/>
      <c r="J310" s="84"/>
      <c r="K310" s="84"/>
      <c r="L310" s="84"/>
      <c r="M310" s="84"/>
      <c r="N310" s="84"/>
      <c r="Q310" s="84"/>
    </row>
    <row r="311" spans="7:17" x14ac:dyDescent="0.2">
      <c r="G311" s="84"/>
      <c r="H311" s="84"/>
      <c r="I311" s="84"/>
      <c r="J311" s="84"/>
      <c r="K311" s="84"/>
      <c r="L311" s="84"/>
      <c r="M311" s="84"/>
      <c r="N311" s="84"/>
      <c r="Q311" s="84"/>
    </row>
    <row r="312" spans="7:17" x14ac:dyDescent="0.2">
      <c r="G312" s="84"/>
      <c r="H312" s="84"/>
      <c r="I312" s="84"/>
      <c r="J312" s="84"/>
      <c r="K312" s="84"/>
      <c r="L312" s="84"/>
      <c r="M312" s="84"/>
      <c r="N312" s="84"/>
      <c r="Q312" s="84"/>
    </row>
    <row r="313" spans="7:17" x14ac:dyDescent="0.2">
      <c r="G313" s="84"/>
      <c r="H313" s="84"/>
      <c r="I313" s="84"/>
      <c r="J313" s="84"/>
      <c r="K313" s="84"/>
      <c r="L313" s="84"/>
      <c r="M313" s="84"/>
      <c r="N313" s="84"/>
      <c r="Q313" s="84"/>
    </row>
    <row r="314" spans="7:17" x14ac:dyDescent="0.2">
      <c r="G314" s="84"/>
      <c r="H314" s="84"/>
      <c r="I314" s="84"/>
      <c r="J314" s="84"/>
      <c r="K314" s="84"/>
      <c r="L314" s="84"/>
      <c r="M314" s="84"/>
      <c r="N314" s="84"/>
      <c r="Q314" s="84"/>
    </row>
    <row r="315" spans="7:17" x14ac:dyDescent="0.2">
      <c r="G315" s="84"/>
      <c r="H315" s="84"/>
      <c r="I315" s="84"/>
      <c r="J315" s="84"/>
      <c r="K315" s="84"/>
      <c r="L315" s="84"/>
      <c r="M315" s="84"/>
      <c r="N315" s="84"/>
      <c r="Q315" s="84"/>
    </row>
    <row r="316" spans="7:17" x14ac:dyDescent="0.2">
      <c r="G316" s="84"/>
      <c r="H316" s="84"/>
      <c r="I316" s="84"/>
      <c r="J316" s="84"/>
      <c r="K316" s="84"/>
      <c r="L316" s="84"/>
      <c r="M316" s="84"/>
      <c r="N316" s="84"/>
      <c r="Q316" s="84"/>
    </row>
    <row r="317" spans="7:17" x14ac:dyDescent="0.2">
      <c r="G317" s="84"/>
      <c r="H317" s="84"/>
      <c r="I317" s="84"/>
      <c r="J317" s="84"/>
      <c r="K317" s="84"/>
      <c r="L317" s="84"/>
      <c r="M317" s="84"/>
      <c r="N317" s="84"/>
      <c r="Q317" s="84"/>
    </row>
    <row r="318" spans="7:17" x14ac:dyDescent="0.2">
      <c r="G318" s="84"/>
      <c r="H318" s="84"/>
      <c r="I318" s="84"/>
      <c r="J318" s="84"/>
      <c r="K318" s="84"/>
      <c r="L318" s="84"/>
      <c r="M318" s="84"/>
      <c r="N318" s="84"/>
      <c r="Q318" s="84"/>
    </row>
    <row r="319" spans="7:17" x14ac:dyDescent="0.2">
      <c r="G319" s="84"/>
      <c r="H319" s="84"/>
      <c r="I319" s="84"/>
      <c r="J319" s="84"/>
      <c r="K319" s="84"/>
      <c r="L319" s="84"/>
      <c r="M319" s="84"/>
      <c r="N319" s="84"/>
      <c r="Q319" s="84"/>
    </row>
    <row r="320" spans="7:17" x14ac:dyDescent="0.2">
      <c r="G320" s="84"/>
      <c r="H320" s="84"/>
      <c r="I320" s="84"/>
      <c r="J320" s="84"/>
      <c r="K320" s="84"/>
      <c r="L320" s="84"/>
      <c r="M320" s="84"/>
      <c r="N320" s="84"/>
      <c r="Q320" s="84"/>
    </row>
    <row r="321" spans="7:17" x14ac:dyDescent="0.2">
      <c r="G321" s="84"/>
      <c r="H321" s="84"/>
      <c r="I321" s="84"/>
      <c r="J321" s="84"/>
      <c r="K321" s="84"/>
      <c r="L321" s="84"/>
      <c r="M321" s="84"/>
      <c r="N321" s="84"/>
      <c r="Q321" s="84"/>
    </row>
    <row r="322" spans="7:17" x14ac:dyDescent="0.2">
      <c r="G322" s="84"/>
      <c r="H322" s="84"/>
      <c r="I322" s="84"/>
      <c r="J322" s="84"/>
      <c r="K322" s="84"/>
      <c r="L322" s="84"/>
      <c r="M322" s="84"/>
      <c r="N322" s="84"/>
      <c r="Q322" s="84"/>
    </row>
    <row r="323" spans="7:17" x14ac:dyDescent="0.2">
      <c r="G323" s="84"/>
      <c r="H323" s="84"/>
      <c r="I323" s="84"/>
      <c r="J323" s="84"/>
      <c r="K323" s="84"/>
      <c r="L323" s="84"/>
      <c r="M323" s="84"/>
      <c r="N323" s="84"/>
      <c r="Q323" s="84"/>
    </row>
    <row r="324" spans="7:17" x14ac:dyDescent="0.2">
      <c r="G324" s="84"/>
      <c r="H324" s="84"/>
      <c r="I324" s="84"/>
      <c r="J324" s="84"/>
      <c r="K324" s="84"/>
      <c r="L324" s="84"/>
      <c r="M324" s="84"/>
      <c r="N324" s="84"/>
      <c r="Q324" s="84"/>
    </row>
    <row r="325" spans="7:17" x14ac:dyDescent="0.2">
      <c r="G325" s="84"/>
      <c r="H325" s="84"/>
      <c r="I325" s="84"/>
      <c r="J325" s="84"/>
      <c r="K325" s="84"/>
      <c r="L325" s="84"/>
      <c r="M325" s="84"/>
      <c r="N325" s="84"/>
      <c r="Q325" s="84"/>
    </row>
    <row r="326" spans="7:17" x14ac:dyDescent="0.2">
      <c r="G326" s="84"/>
      <c r="H326" s="84"/>
      <c r="I326" s="84"/>
      <c r="J326" s="84"/>
      <c r="K326" s="84"/>
      <c r="L326" s="84"/>
      <c r="M326" s="84"/>
      <c r="N326" s="84"/>
      <c r="Q326" s="84"/>
    </row>
    <row r="327" spans="7:17" x14ac:dyDescent="0.2">
      <c r="G327" s="84"/>
      <c r="H327" s="84"/>
      <c r="I327" s="84"/>
      <c r="J327" s="84"/>
      <c r="K327" s="84"/>
      <c r="L327" s="84"/>
      <c r="M327" s="84"/>
      <c r="N327" s="84"/>
      <c r="Q327" s="84"/>
    </row>
    <row r="328" spans="7:17" x14ac:dyDescent="0.2">
      <c r="G328" s="84"/>
      <c r="H328" s="84"/>
      <c r="I328" s="84"/>
      <c r="J328" s="84"/>
      <c r="K328" s="84"/>
      <c r="L328" s="84"/>
      <c r="M328" s="84"/>
      <c r="N328" s="84"/>
      <c r="Q328" s="84"/>
    </row>
    <row r="329" spans="7:17" x14ac:dyDescent="0.2">
      <c r="G329" s="84"/>
      <c r="H329" s="84"/>
      <c r="I329" s="84"/>
      <c r="J329" s="84"/>
      <c r="K329" s="84"/>
      <c r="L329" s="84"/>
      <c r="M329" s="84"/>
      <c r="N329" s="84"/>
      <c r="Q329" s="84"/>
    </row>
    <row r="330" spans="7:17" x14ac:dyDescent="0.2">
      <c r="G330" s="84"/>
      <c r="H330" s="84"/>
      <c r="I330" s="84"/>
      <c r="J330" s="84"/>
      <c r="K330" s="84"/>
      <c r="L330" s="84"/>
      <c r="M330" s="84"/>
      <c r="N330" s="84"/>
      <c r="Q330" s="84"/>
    </row>
    <row r="331" spans="7:17" x14ac:dyDescent="0.2">
      <c r="G331" s="84"/>
      <c r="H331" s="84"/>
      <c r="I331" s="84"/>
      <c r="J331" s="84"/>
      <c r="K331" s="84"/>
      <c r="L331" s="84"/>
      <c r="M331" s="84"/>
      <c r="N331" s="84"/>
      <c r="Q331" s="84"/>
    </row>
    <row r="332" spans="7:17" x14ac:dyDescent="0.2">
      <c r="G332" s="84"/>
      <c r="H332" s="84"/>
      <c r="I332" s="84"/>
      <c r="J332" s="84"/>
      <c r="K332" s="84"/>
      <c r="L332" s="84"/>
      <c r="M332" s="84"/>
      <c r="N332" s="84"/>
      <c r="Q332" s="84"/>
    </row>
    <row r="333" spans="7:17" x14ac:dyDescent="0.2">
      <c r="G333" s="84"/>
      <c r="H333" s="84"/>
      <c r="I333" s="84"/>
      <c r="J333" s="84"/>
      <c r="K333" s="84"/>
      <c r="L333" s="84"/>
      <c r="M333" s="84"/>
      <c r="N333" s="84"/>
      <c r="Q333" s="84"/>
    </row>
    <row r="334" spans="7:17" x14ac:dyDescent="0.2">
      <c r="G334" s="84"/>
      <c r="H334" s="84"/>
      <c r="I334" s="84"/>
      <c r="J334" s="84"/>
      <c r="K334" s="84"/>
      <c r="L334" s="84"/>
      <c r="M334" s="84"/>
      <c r="N334" s="84"/>
      <c r="Q334" s="84"/>
    </row>
    <row r="335" spans="7:17" x14ac:dyDescent="0.2">
      <c r="G335" s="84"/>
      <c r="H335" s="84"/>
      <c r="I335" s="84"/>
      <c r="J335" s="84"/>
      <c r="K335" s="84"/>
      <c r="L335" s="84"/>
      <c r="M335" s="84"/>
      <c r="N335" s="84"/>
      <c r="Q335" s="84"/>
    </row>
    <row r="336" spans="7:17" x14ac:dyDescent="0.2">
      <c r="G336" s="84"/>
      <c r="H336" s="84"/>
      <c r="I336" s="84"/>
      <c r="J336" s="84"/>
      <c r="K336" s="84"/>
      <c r="L336" s="84"/>
      <c r="M336" s="84"/>
      <c r="N336" s="84"/>
      <c r="Q336" s="84"/>
    </row>
    <row r="337" spans="7:17" x14ac:dyDescent="0.2">
      <c r="G337" s="84"/>
      <c r="H337" s="84"/>
      <c r="I337" s="84"/>
      <c r="J337" s="84"/>
      <c r="K337" s="84"/>
      <c r="L337" s="84"/>
      <c r="M337" s="84"/>
      <c r="N337" s="84"/>
      <c r="Q337" s="84"/>
    </row>
    <row r="338" spans="7:17" x14ac:dyDescent="0.2">
      <c r="G338" s="84"/>
      <c r="H338" s="84"/>
      <c r="I338" s="84"/>
      <c r="J338" s="84"/>
      <c r="K338" s="84"/>
      <c r="L338" s="84"/>
      <c r="M338" s="84"/>
      <c r="N338" s="84"/>
      <c r="Q338" s="84"/>
    </row>
    <row r="339" spans="7:17" x14ac:dyDescent="0.2">
      <c r="G339" s="84"/>
      <c r="H339" s="84"/>
      <c r="I339" s="84"/>
      <c r="J339" s="84"/>
      <c r="K339" s="84"/>
      <c r="L339" s="84"/>
      <c r="M339" s="84"/>
      <c r="N339" s="84"/>
      <c r="Q339" s="84"/>
    </row>
    <row r="340" spans="7:17" x14ac:dyDescent="0.2">
      <c r="G340" s="84"/>
      <c r="H340" s="84"/>
      <c r="I340" s="84"/>
      <c r="J340" s="84"/>
      <c r="K340" s="84"/>
      <c r="L340" s="84"/>
      <c r="M340" s="84"/>
      <c r="N340" s="84"/>
      <c r="Q340" s="84"/>
    </row>
    <row r="341" spans="7:17" x14ac:dyDescent="0.2">
      <c r="G341" s="84"/>
      <c r="H341" s="84"/>
      <c r="I341" s="84"/>
      <c r="J341" s="84"/>
      <c r="K341" s="84"/>
      <c r="L341" s="84"/>
      <c r="M341" s="84"/>
      <c r="N341" s="84"/>
      <c r="Q341" s="84"/>
    </row>
    <row r="342" spans="7:17" x14ac:dyDescent="0.2">
      <c r="G342" s="84"/>
      <c r="H342" s="84"/>
      <c r="I342" s="84"/>
      <c r="J342" s="84"/>
      <c r="K342" s="84"/>
      <c r="L342" s="84"/>
      <c r="M342" s="84"/>
      <c r="N342" s="84"/>
      <c r="Q342" s="84"/>
    </row>
    <row r="343" spans="7:17" x14ac:dyDescent="0.2">
      <c r="G343" s="84"/>
      <c r="H343" s="84"/>
      <c r="I343" s="84"/>
      <c r="J343" s="84"/>
      <c r="K343" s="84"/>
      <c r="L343" s="84"/>
      <c r="M343" s="84"/>
      <c r="N343" s="84"/>
      <c r="Q343" s="84"/>
    </row>
    <row r="344" spans="7:17" x14ac:dyDescent="0.2">
      <c r="G344" s="84"/>
      <c r="H344" s="84"/>
      <c r="I344" s="84"/>
      <c r="J344" s="84"/>
      <c r="K344" s="84"/>
      <c r="L344" s="84"/>
      <c r="M344" s="84"/>
      <c r="N344" s="84"/>
      <c r="Q344" s="84"/>
    </row>
    <row r="345" spans="7:17" x14ac:dyDescent="0.2">
      <c r="G345" s="84"/>
      <c r="H345" s="84"/>
      <c r="I345" s="84"/>
      <c r="J345" s="84"/>
      <c r="K345" s="84"/>
      <c r="L345" s="84"/>
      <c r="M345" s="84"/>
      <c r="N345" s="84"/>
      <c r="Q345" s="84"/>
    </row>
    <row r="346" spans="7:17" x14ac:dyDescent="0.2">
      <c r="G346" s="84"/>
      <c r="H346" s="84"/>
      <c r="I346" s="84"/>
      <c r="J346" s="84"/>
      <c r="K346" s="84"/>
      <c r="L346" s="84"/>
      <c r="M346" s="84"/>
      <c r="N346" s="84"/>
      <c r="Q346" s="84"/>
    </row>
    <row r="347" spans="7:17" x14ac:dyDescent="0.2">
      <c r="G347" s="84"/>
      <c r="H347" s="84"/>
      <c r="I347" s="84"/>
      <c r="J347" s="84"/>
      <c r="K347" s="84"/>
      <c r="L347" s="84"/>
      <c r="M347" s="84"/>
      <c r="N347" s="84"/>
      <c r="Q347" s="84"/>
    </row>
    <row r="348" spans="7:17" x14ac:dyDescent="0.2">
      <c r="G348" s="84"/>
      <c r="H348" s="84"/>
      <c r="I348" s="84"/>
      <c r="J348" s="84"/>
      <c r="K348" s="84"/>
      <c r="L348" s="84"/>
      <c r="M348" s="84"/>
      <c r="N348" s="84"/>
      <c r="Q348" s="84"/>
    </row>
    <row r="349" spans="7:17" x14ac:dyDescent="0.2">
      <c r="G349" s="84"/>
      <c r="H349" s="84"/>
      <c r="I349" s="84"/>
      <c r="J349" s="84"/>
      <c r="K349" s="84"/>
      <c r="L349" s="84"/>
      <c r="M349" s="84"/>
      <c r="N349" s="84"/>
      <c r="Q349" s="84"/>
    </row>
    <row r="350" spans="7:17" x14ac:dyDescent="0.2">
      <c r="G350" s="84"/>
      <c r="H350" s="84"/>
      <c r="I350" s="84"/>
      <c r="J350" s="84"/>
      <c r="K350" s="84"/>
      <c r="L350" s="84"/>
      <c r="M350" s="84"/>
      <c r="N350" s="84"/>
      <c r="Q350" s="84"/>
    </row>
    <row r="351" spans="7:17" x14ac:dyDescent="0.2">
      <c r="G351" s="84"/>
      <c r="H351" s="84"/>
      <c r="I351" s="84"/>
      <c r="J351" s="84"/>
      <c r="K351" s="84"/>
      <c r="L351" s="84"/>
      <c r="M351" s="84"/>
      <c r="N351" s="84"/>
      <c r="Q351" s="84"/>
    </row>
    <row r="352" spans="7:17" x14ac:dyDescent="0.2">
      <c r="G352" s="84"/>
      <c r="H352" s="84"/>
      <c r="I352" s="84"/>
      <c r="J352" s="84"/>
      <c r="K352" s="84"/>
      <c r="L352" s="84"/>
      <c r="M352" s="84"/>
      <c r="N352" s="84"/>
      <c r="Q352" s="84"/>
    </row>
    <row r="353" spans="7:17" x14ac:dyDescent="0.2">
      <c r="G353" s="84"/>
      <c r="H353" s="84"/>
      <c r="I353" s="84"/>
      <c r="J353" s="84"/>
      <c r="K353" s="84"/>
      <c r="L353" s="84"/>
      <c r="M353" s="84"/>
      <c r="N353" s="84"/>
      <c r="Q353" s="84"/>
    </row>
    <row r="354" spans="7:17" x14ac:dyDescent="0.2">
      <c r="G354" s="84"/>
      <c r="H354" s="84"/>
      <c r="I354" s="84"/>
      <c r="J354" s="84"/>
      <c r="K354" s="84"/>
      <c r="L354" s="84"/>
      <c r="M354" s="84"/>
      <c r="N354" s="84"/>
      <c r="Q354" s="84"/>
    </row>
    <row r="355" spans="7:17" x14ac:dyDescent="0.2">
      <c r="G355" s="84"/>
      <c r="H355" s="84"/>
      <c r="I355" s="84"/>
      <c r="J355" s="84"/>
      <c r="K355" s="84"/>
      <c r="L355" s="84"/>
      <c r="M355" s="84"/>
      <c r="N355" s="84"/>
      <c r="Q355" s="84"/>
    </row>
    <row r="356" spans="7:17" x14ac:dyDescent="0.2">
      <c r="G356" s="84"/>
      <c r="H356" s="84"/>
      <c r="I356" s="84"/>
      <c r="J356" s="84"/>
      <c r="K356" s="84"/>
      <c r="L356" s="84"/>
      <c r="M356" s="84"/>
      <c r="N356" s="84"/>
      <c r="Q356" s="84"/>
    </row>
    <row r="357" spans="7:17" x14ac:dyDescent="0.2">
      <c r="G357" s="84"/>
      <c r="H357" s="84"/>
      <c r="I357" s="84"/>
      <c r="J357" s="84"/>
      <c r="K357" s="84"/>
      <c r="L357" s="84"/>
      <c r="M357" s="84"/>
      <c r="N357" s="84"/>
      <c r="Q357" s="84"/>
    </row>
    <row r="358" spans="7:17" x14ac:dyDescent="0.2">
      <c r="G358" s="84"/>
      <c r="H358" s="84"/>
      <c r="I358" s="84"/>
      <c r="J358" s="84"/>
      <c r="K358" s="84"/>
      <c r="L358" s="84"/>
      <c r="M358" s="84"/>
      <c r="N358" s="84"/>
      <c r="Q358" s="84"/>
    </row>
    <row r="359" spans="7:17" x14ac:dyDescent="0.2">
      <c r="G359" s="84"/>
      <c r="H359" s="84"/>
      <c r="I359" s="84"/>
      <c r="J359" s="84"/>
      <c r="K359" s="84"/>
      <c r="L359" s="84"/>
      <c r="M359" s="84"/>
      <c r="N359" s="84"/>
      <c r="Q359" s="84"/>
    </row>
    <row r="360" spans="7:17" x14ac:dyDescent="0.2">
      <c r="G360" s="84"/>
      <c r="H360" s="84"/>
      <c r="I360" s="84"/>
      <c r="J360" s="84"/>
      <c r="K360" s="84"/>
      <c r="L360" s="84"/>
      <c r="M360" s="84"/>
      <c r="N360" s="84"/>
      <c r="Q360" s="84"/>
    </row>
    <row r="361" spans="7:17" x14ac:dyDescent="0.2">
      <c r="G361" s="84"/>
      <c r="H361" s="84"/>
      <c r="I361" s="84"/>
      <c r="J361" s="84"/>
      <c r="K361" s="84"/>
      <c r="L361" s="84"/>
      <c r="M361" s="84"/>
      <c r="N361" s="84"/>
      <c r="Q361" s="84"/>
    </row>
    <row r="362" spans="7:17" x14ac:dyDescent="0.2">
      <c r="G362" s="84"/>
      <c r="H362" s="84"/>
      <c r="I362" s="84"/>
      <c r="J362" s="84"/>
      <c r="K362" s="84"/>
      <c r="L362" s="84"/>
      <c r="M362" s="84"/>
      <c r="N362" s="84"/>
      <c r="Q362" s="84"/>
    </row>
    <row r="363" spans="7:17" x14ac:dyDescent="0.2">
      <c r="G363" s="84"/>
      <c r="H363" s="84"/>
      <c r="I363" s="84"/>
      <c r="J363" s="84"/>
      <c r="K363" s="84"/>
      <c r="L363" s="84"/>
      <c r="M363" s="84"/>
      <c r="N363" s="84"/>
      <c r="Q363" s="84"/>
    </row>
  </sheetData>
  <pageMargins left="0.55118110236220474" right="0.51181102362204722" top="0.35433070866141736" bottom="0.51181102362204722" header="0.35433070866141736" footer="0.51181102362204722"/>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ColWidth="9.140625" defaultRowHeight="12.75" x14ac:dyDescent="0.2"/>
  <cols>
    <col min="1" max="1" width="4.28515625" style="84" customWidth="1"/>
    <col min="2" max="2" width="3.28515625" style="84" customWidth="1"/>
    <col min="3" max="3" width="4.5703125" style="84" customWidth="1"/>
    <col min="4" max="4" width="12.42578125" style="84" customWidth="1"/>
    <col min="5" max="5" width="10.140625" style="84" customWidth="1"/>
    <col min="6" max="6" width="4.5703125" style="84" customWidth="1"/>
    <col min="7" max="7" width="11.5703125" style="344" customWidth="1"/>
    <col min="8" max="8" width="4.28515625" style="344" customWidth="1"/>
    <col min="9" max="9" width="11.85546875" style="344" customWidth="1"/>
    <col min="10" max="10" width="15.7109375" style="161" customWidth="1"/>
    <col min="11" max="11" width="10.85546875" style="345" customWidth="1"/>
    <col min="12" max="12" width="9.7109375" style="344" customWidth="1"/>
    <col min="13" max="13" width="3.85546875" style="344" customWidth="1"/>
    <col min="14" max="14" width="11.5703125" style="344" customWidth="1"/>
    <col min="15" max="15" width="3.5703125" style="84" customWidth="1"/>
    <col min="16" max="16" width="10.28515625" style="84" customWidth="1"/>
    <col min="17" max="17" width="14.28515625" style="347" bestFit="1" customWidth="1"/>
    <col min="18" max="16384" width="9.140625" style="84"/>
  </cols>
  <sheetData>
    <row r="3" spans="1:256" ht="18" x14ac:dyDescent="0.25">
      <c r="B3" s="343" t="s">
        <v>69</v>
      </c>
      <c r="L3" s="346"/>
      <c r="M3" s="346"/>
    </row>
    <row r="4" spans="1:256" ht="28.5" customHeight="1" x14ac:dyDescent="0.2"/>
    <row r="5" spans="1:256" x14ac:dyDescent="0.2">
      <c r="H5" s="348"/>
      <c r="I5" s="348"/>
      <c r="K5" s="349"/>
    </row>
    <row r="6" spans="1:256" x14ac:dyDescent="0.2">
      <c r="G6" s="348" t="s">
        <v>2</v>
      </c>
      <c r="N6" s="348" t="s">
        <v>3</v>
      </c>
    </row>
    <row r="7" spans="1:256" x14ac:dyDescent="0.2">
      <c r="B7" s="84" t="s">
        <v>70</v>
      </c>
    </row>
    <row r="8" spans="1:256" x14ac:dyDescent="0.2">
      <c r="C8" s="350"/>
      <c r="H8" s="348"/>
      <c r="I8" s="348"/>
      <c r="K8" s="349"/>
      <c r="N8" s="348"/>
      <c r="O8" s="86"/>
      <c r="P8" s="86"/>
    </row>
    <row r="9" spans="1:256" ht="22.5" customHeight="1" x14ac:dyDescent="0.25">
      <c r="E9" s="73" t="s">
        <v>71</v>
      </c>
      <c r="F9" s="73"/>
      <c r="G9" s="73" t="s">
        <v>72</v>
      </c>
      <c r="H9" s="351"/>
      <c r="I9" s="73" t="s">
        <v>73</v>
      </c>
      <c r="K9" s="162"/>
      <c r="L9" s="73" t="s">
        <v>71</v>
      </c>
      <c r="M9" s="73"/>
      <c r="N9" s="73" t="s">
        <v>72</v>
      </c>
      <c r="O9" s="351"/>
      <c r="P9" s="73" t="s">
        <v>73</v>
      </c>
    </row>
    <row r="10" spans="1:256" s="74" customFormat="1" ht="15" customHeight="1" x14ac:dyDescent="0.2">
      <c r="J10" s="161"/>
      <c r="K10" s="352"/>
      <c r="Q10" s="351"/>
    </row>
    <row r="11" spans="1:256" ht="15" customHeight="1" x14ac:dyDescent="0.2">
      <c r="B11" s="78"/>
      <c r="G11" s="163"/>
      <c r="H11" s="163"/>
      <c r="I11" s="163"/>
      <c r="K11" s="164"/>
      <c r="L11" s="96"/>
      <c r="M11" s="96"/>
      <c r="N11" s="163"/>
      <c r="P11" s="86"/>
    </row>
    <row r="12" spans="1:256" s="74" customFormat="1" ht="15.75" customHeight="1" x14ac:dyDescent="0.2">
      <c r="A12" s="353"/>
      <c r="B12" s="84"/>
      <c r="C12" s="353" t="s">
        <v>240</v>
      </c>
      <c r="D12" s="353"/>
      <c r="E12" s="165">
        <v>35741.510432524796</v>
      </c>
      <c r="F12" s="165"/>
      <c r="G12" s="166">
        <v>-22633.547363919999</v>
      </c>
      <c r="H12" s="166"/>
      <c r="I12" s="166">
        <v>13107.963068604797</v>
      </c>
      <c r="J12" s="161"/>
      <c r="K12" s="167"/>
      <c r="L12" s="168">
        <v>9894.7801241024008</v>
      </c>
      <c r="M12" s="168"/>
      <c r="N12" s="166">
        <v>-9802.8378316899998</v>
      </c>
      <c r="O12" s="168"/>
      <c r="P12" s="166">
        <v>91.942292412401002</v>
      </c>
      <c r="Q12" s="354"/>
      <c r="R12" s="84"/>
      <c r="S12" s="165"/>
      <c r="T12" s="353"/>
      <c r="U12" s="84"/>
      <c r="V12" s="165"/>
      <c r="W12" s="353"/>
      <c r="X12" s="84"/>
      <c r="Y12" s="165"/>
      <c r="Z12" s="353"/>
      <c r="AA12" s="84"/>
      <c r="AB12" s="165"/>
      <c r="AC12" s="353"/>
      <c r="AD12" s="84"/>
      <c r="AE12" s="165"/>
      <c r="AF12" s="353"/>
      <c r="AG12" s="84"/>
      <c r="AH12" s="165"/>
      <c r="AI12" s="353"/>
      <c r="AJ12" s="84"/>
      <c r="AK12" s="165"/>
      <c r="AL12" s="353"/>
      <c r="AM12" s="84"/>
      <c r="AN12" s="165"/>
      <c r="AO12" s="353"/>
      <c r="AP12" s="84"/>
      <c r="AQ12" s="165"/>
      <c r="AR12" s="353"/>
      <c r="AS12" s="84"/>
      <c r="AT12" s="165"/>
      <c r="AU12" s="353"/>
      <c r="AV12" s="84"/>
      <c r="AW12" s="165"/>
      <c r="AX12" s="353"/>
      <c r="AY12" s="84"/>
      <c r="AZ12" s="165"/>
      <c r="BA12" s="353"/>
      <c r="BB12" s="84"/>
      <c r="BC12" s="165"/>
      <c r="BD12" s="353"/>
      <c r="BE12" s="84"/>
      <c r="BF12" s="165"/>
      <c r="BG12" s="353"/>
      <c r="BH12" s="84"/>
      <c r="BI12" s="165"/>
      <c r="BJ12" s="353"/>
      <c r="BK12" s="84"/>
      <c r="BL12" s="165"/>
      <c r="BM12" s="353"/>
      <c r="BN12" s="84"/>
      <c r="BO12" s="165"/>
      <c r="BP12" s="353"/>
      <c r="BQ12" s="84"/>
      <c r="BR12" s="165"/>
      <c r="BS12" s="353"/>
      <c r="BT12" s="84"/>
      <c r="BU12" s="165"/>
      <c r="BV12" s="353"/>
      <c r="BW12" s="84"/>
      <c r="BX12" s="165"/>
      <c r="BY12" s="353"/>
      <c r="BZ12" s="84"/>
      <c r="CA12" s="165"/>
      <c r="CB12" s="353"/>
      <c r="CC12" s="84"/>
      <c r="CD12" s="165"/>
      <c r="CE12" s="353"/>
      <c r="CF12" s="84"/>
      <c r="CG12" s="165"/>
      <c r="CH12" s="353"/>
      <c r="CI12" s="84"/>
      <c r="CJ12" s="165"/>
      <c r="CK12" s="353"/>
      <c r="CL12" s="84"/>
      <c r="CM12" s="165"/>
      <c r="CN12" s="353"/>
      <c r="CO12" s="84"/>
      <c r="CP12" s="165"/>
      <c r="CQ12" s="353"/>
      <c r="CR12" s="84"/>
      <c r="CS12" s="165"/>
      <c r="CT12" s="353"/>
      <c r="CU12" s="84"/>
      <c r="CV12" s="165"/>
      <c r="CW12" s="353"/>
      <c r="CX12" s="84"/>
      <c r="CY12" s="165"/>
      <c r="CZ12" s="353"/>
      <c r="DA12" s="84"/>
      <c r="DB12" s="165"/>
      <c r="DC12" s="353"/>
      <c r="DD12" s="84"/>
      <c r="DE12" s="165"/>
      <c r="DF12" s="353"/>
      <c r="DG12" s="84"/>
      <c r="DH12" s="165"/>
      <c r="DI12" s="353"/>
      <c r="DJ12" s="84"/>
      <c r="DK12" s="165"/>
      <c r="DL12" s="353"/>
      <c r="DM12" s="84"/>
      <c r="DN12" s="165"/>
      <c r="DO12" s="353"/>
      <c r="DP12" s="84"/>
      <c r="DQ12" s="165"/>
      <c r="DR12" s="353"/>
      <c r="DS12" s="84"/>
      <c r="DT12" s="165"/>
      <c r="DU12" s="353"/>
      <c r="DV12" s="84"/>
      <c r="DW12" s="165"/>
      <c r="DX12" s="353"/>
      <c r="DY12" s="84"/>
      <c r="DZ12" s="165"/>
      <c r="EA12" s="353"/>
      <c r="EB12" s="84"/>
      <c r="EC12" s="165"/>
      <c r="ED12" s="353"/>
      <c r="EE12" s="84"/>
      <c r="EF12" s="165"/>
      <c r="EG12" s="353"/>
      <c r="EH12" s="84"/>
      <c r="EI12" s="165"/>
      <c r="EJ12" s="353"/>
      <c r="EK12" s="84"/>
      <c r="EL12" s="165"/>
      <c r="EM12" s="353"/>
      <c r="EN12" s="84"/>
      <c r="EO12" s="165"/>
      <c r="EP12" s="353"/>
      <c r="EQ12" s="84"/>
      <c r="ER12" s="165"/>
      <c r="ES12" s="353"/>
      <c r="ET12" s="84"/>
      <c r="EU12" s="165"/>
      <c r="EV12" s="353"/>
      <c r="EW12" s="84"/>
      <c r="EX12" s="165"/>
      <c r="EY12" s="353"/>
      <c r="EZ12" s="84"/>
      <c r="FA12" s="165"/>
      <c r="FB12" s="353"/>
      <c r="FC12" s="84"/>
      <c r="FD12" s="165"/>
      <c r="FE12" s="353"/>
      <c r="FF12" s="84"/>
      <c r="FG12" s="165"/>
      <c r="FH12" s="353"/>
      <c r="FI12" s="84"/>
      <c r="FJ12" s="165"/>
      <c r="FK12" s="353"/>
      <c r="FL12" s="84"/>
      <c r="FM12" s="165"/>
      <c r="FN12" s="353"/>
      <c r="FO12" s="84"/>
      <c r="FP12" s="165"/>
      <c r="FQ12" s="353"/>
      <c r="FR12" s="84"/>
      <c r="FS12" s="165"/>
      <c r="FT12" s="353"/>
      <c r="FU12" s="84"/>
      <c r="FV12" s="165"/>
      <c r="FW12" s="353"/>
      <c r="FX12" s="84"/>
      <c r="FY12" s="165"/>
      <c r="FZ12" s="353"/>
      <c r="GA12" s="84"/>
      <c r="GB12" s="165"/>
      <c r="GC12" s="353"/>
      <c r="GD12" s="84"/>
      <c r="GE12" s="165"/>
      <c r="GF12" s="353"/>
      <c r="GG12" s="84"/>
      <c r="GH12" s="165"/>
      <c r="GI12" s="353"/>
      <c r="GJ12" s="84"/>
      <c r="GK12" s="165"/>
      <c r="GL12" s="353"/>
      <c r="GM12" s="84"/>
      <c r="GN12" s="165"/>
      <c r="GO12" s="353"/>
      <c r="GP12" s="84"/>
      <c r="GQ12" s="165"/>
      <c r="GR12" s="353"/>
      <c r="GS12" s="84"/>
      <c r="GT12" s="165"/>
      <c r="GU12" s="353"/>
      <c r="GV12" s="84"/>
      <c r="GW12" s="165"/>
      <c r="GX12" s="353"/>
      <c r="GY12" s="84"/>
      <c r="GZ12" s="165"/>
      <c r="HA12" s="353"/>
      <c r="HB12" s="84"/>
      <c r="HC12" s="165"/>
      <c r="HD12" s="353"/>
      <c r="HE12" s="84"/>
      <c r="HF12" s="165"/>
      <c r="HG12" s="353"/>
      <c r="HH12" s="84"/>
      <c r="HI12" s="165"/>
      <c r="HJ12" s="353"/>
      <c r="HK12" s="84"/>
      <c r="HL12" s="165"/>
      <c r="HM12" s="353"/>
      <c r="HN12" s="84"/>
      <c r="HO12" s="165"/>
      <c r="HP12" s="353"/>
      <c r="HQ12" s="84"/>
      <c r="HR12" s="165"/>
      <c r="HS12" s="353"/>
      <c r="HT12" s="84"/>
      <c r="HU12" s="165"/>
      <c r="HV12" s="353"/>
      <c r="HW12" s="84"/>
      <c r="HX12" s="165"/>
      <c r="HY12" s="353"/>
      <c r="HZ12" s="84"/>
      <c r="IA12" s="165"/>
      <c r="IB12" s="353"/>
      <c r="IC12" s="84"/>
      <c r="ID12" s="165"/>
      <c r="IE12" s="353"/>
      <c r="IF12" s="84"/>
      <c r="IG12" s="165"/>
      <c r="IH12" s="353"/>
      <c r="II12" s="84"/>
      <c r="IJ12" s="165"/>
      <c r="IK12" s="353"/>
      <c r="IL12" s="84"/>
      <c r="IM12" s="165"/>
      <c r="IN12" s="353"/>
      <c r="IO12" s="84"/>
      <c r="IP12" s="165"/>
      <c r="IQ12" s="353"/>
      <c r="IR12" s="84"/>
      <c r="IS12" s="165"/>
      <c r="IT12" s="353"/>
      <c r="IU12" s="84"/>
      <c r="IV12" s="165"/>
    </row>
    <row r="13" spans="1:256" s="74" customFormat="1" ht="15.75" customHeight="1" x14ac:dyDescent="0.2">
      <c r="A13" s="353"/>
      <c r="B13" s="84"/>
      <c r="C13" s="353" t="s">
        <v>241</v>
      </c>
      <c r="D13" s="353"/>
      <c r="E13" s="165">
        <v>35492.650011494406</v>
      </c>
      <c r="F13" s="165"/>
      <c r="G13" s="166">
        <v>-22444.413612</v>
      </c>
      <c r="H13" s="166"/>
      <c r="I13" s="166">
        <v>13048.236399494406</v>
      </c>
      <c r="J13" s="161"/>
      <c r="L13" s="168">
        <v>6636.5198358152002</v>
      </c>
      <c r="M13" s="168"/>
      <c r="N13" s="166">
        <v>-6487.6884117239997</v>
      </c>
      <c r="O13" s="168"/>
      <c r="P13" s="166">
        <v>148.83142409120046</v>
      </c>
      <c r="Q13" s="354"/>
      <c r="R13" s="84"/>
      <c r="S13" s="165"/>
      <c r="T13" s="353"/>
      <c r="U13" s="84"/>
      <c r="V13" s="165"/>
      <c r="W13" s="353"/>
      <c r="X13" s="84"/>
      <c r="Y13" s="165"/>
      <c r="Z13" s="353"/>
      <c r="AA13" s="84"/>
      <c r="AB13" s="165"/>
      <c r="AC13" s="353"/>
      <c r="AD13" s="84"/>
      <c r="AE13" s="165"/>
      <c r="AF13" s="353"/>
      <c r="AG13" s="84"/>
      <c r="AH13" s="165"/>
      <c r="AI13" s="353"/>
      <c r="AJ13" s="84"/>
      <c r="AK13" s="165"/>
      <c r="AL13" s="353"/>
      <c r="AM13" s="84"/>
      <c r="AN13" s="165"/>
      <c r="AO13" s="353"/>
      <c r="AP13" s="84"/>
      <c r="AQ13" s="165"/>
      <c r="AR13" s="353"/>
      <c r="AS13" s="84"/>
      <c r="AT13" s="165"/>
      <c r="AU13" s="353"/>
      <c r="AV13" s="84"/>
      <c r="AW13" s="165"/>
      <c r="AX13" s="353"/>
      <c r="AY13" s="84"/>
      <c r="AZ13" s="165"/>
      <c r="BA13" s="353"/>
      <c r="BB13" s="84"/>
      <c r="BC13" s="165"/>
      <c r="BD13" s="353"/>
      <c r="BE13" s="84"/>
      <c r="BF13" s="165"/>
      <c r="BG13" s="353"/>
      <c r="BH13" s="84"/>
      <c r="BI13" s="165"/>
      <c r="BJ13" s="353"/>
      <c r="BK13" s="84"/>
      <c r="BL13" s="165"/>
      <c r="BM13" s="353"/>
      <c r="BN13" s="84"/>
      <c r="BO13" s="165"/>
      <c r="BP13" s="353"/>
      <c r="BQ13" s="84"/>
      <c r="BR13" s="165"/>
      <c r="BS13" s="353"/>
      <c r="BT13" s="84"/>
      <c r="BU13" s="165"/>
      <c r="BV13" s="353"/>
      <c r="BW13" s="84"/>
      <c r="BX13" s="165"/>
      <c r="BY13" s="353"/>
      <c r="BZ13" s="84"/>
      <c r="CA13" s="165"/>
      <c r="CB13" s="353"/>
      <c r="CC13" s="84"/>
      <c r="CD13" s="165"/>
      <c r="CE13" s="353"/>
      <c r="CF13" s="84"/>
      <c r="CG13" s="165"/>
      <c r="CH13" s="353"/>
      <c r="CI13" s="84"/>
      <c r="CJ13" s="165"/>
      <c r="CK13" s="353"/>
      <c r="CL13" s="84"/>
      <c r="CM13" s="165"/>
      <c r="CN13" s="353"/>
      <c r="CO13" s="84"/>
      <c r="CP13" s="165"/>
      <c r="CQ13" s="353"/>
      <c r="CR13" s="84"/>
      <c r="CS13" s="165"/>
      <c r="CT13" s="353"/>
      <c r="CU13" s="84"/>
      <c r="CV13" s="165"/>
      <c r="CW13" s="353"/>
      <c r="CX13" s="84"/>
      <c r="CY13" s="165"/>
      <c r="CZ13" s="353"/>
      <c r="DA13" s="84"/>
      <c r="DB13" s="165"/>
      <c r="DC13" s="353"/>
      <c r="DD13" s="84"/>
      <c r="DE13" s="165"/>
      <c r="DF13" s="353"/>
      <c r="DG13" s="84"/>
      <c r="DH13" s="165"/>
      <c r="DI13" s="353"/>
      <c r="DJ13" s="84"/>
      <c r="DK13" s="165"/>
      <c r="DL13" s="353"/>
      <c r="DM13" s="84"/>
      <c r="DN13" s="165"/>
      <c r="DO13" s="353"/>
      <c r="DP13" s="84"/>
      <c r="DQ13" s="165"/>
      <c r="DR13" s="353"/>
      <c r="DS13" s="84"/>
      <c r="DT13" s="165"/>
      <c r="DU13" s="353"/>
      <c r="DV13" s="84"/>
      <c r="DW13" s="165"/>
      <c r="DX13" s="353"/>
      <c r="DY13" s="84"/>
      <c r="DZ13" s="165"/>
      <c r="EA13" s="353"/>
      <c r="EB13" s="84"/>
      <c r="EC13" s="165"/>
      <c r="ED13" s="353"/>
      <c r="EE13" s="84"/>
      <c r="EF13" s="165"/>
      <c r="EG13" s="353"/>
      <c r="EH13" s="84"/>
      <c r="EI13" s="165"/>
      <c r="EJ13" s="353"/>
      <c r="EK13" s="84"/>
      <c r="EL13" s="165"/>
      <c r="EM13" s="353"/>
      <c r="EN13" s="84"/>
      <c r="EO13" s="165"/>
      <c r="EP13" s="353"/>
      <c r="EQ13" s="84"/>
      <c r="ER13" s="165"/>
      <c r="ES13" s="353"/>
      <c r="ET13" s="84"/>
      <c r="EU13" s="165"/>
      <c r="EV13" s="353"/>
      <c r="EW13" s="84"/>
      <c r="EX13" s="165"/>
      <c r="EY13" s="353"/>
      <c r="EZ13" s="84"/>
      <c r="FA13" s="165"/>
      <c r="FB13" s="353"/>
      <c r="FC13" s="84"/>
      <c r="FD13" s="165"/>
      <c r="FE13" s="353"/>
      <c r="FF13" s="84"/>
      <c r="FG13" s="165"/>
      <c r="FH13" s="353"/>
      <c r="FI13" s="84"/>
      <c r="FJ13" s="165"/>
      <c r="FK13" s="353"/>
      <c r="FL13" s="84"/>
      <c r="FM13" s="165"/>
      <c r="FN13" s="353"/>
      <c r="FO13" s="84"/>
      <c r="FP13" s="165"/>
      <c r="FQ13" s="353"/>
      <c r="FR13" s="84"/>
      <c r="FS13" s="165"/>
      <c r="FT13" s="353"/>
      <c r="FU13" s="84"/>
      <c r="FV13" s="165"/>
      <c r="FW13" s="353"/>
      <c r="FX13" s="84"/>
      <c r="FY13" s="165"/>
      <c r="FZ13" s="353"/>
      <c r="GA13" s="84"/>
      <c r="GB13" s="165"/>
      <c r="GC13" s="353"/>
      <c r="GD13" s="84"/>
      <c r="GE13" s="165"/>
      <c r="GF13" s="353"/>
      <c r="GG13" s="84"/>
      <c r="GH13" s="165"/>
      <c r="GI13" s="353"/>
      <c r="GJ13" s="84"/>
      <c r="GK13" s="165"/>
      <c r="GL13" s="353"/>
      <c r="GM13" s="84"/>
      <c r="GN13" s="165"/>
      <c r="GO13" s="353"/>
      <c r="GP13" s="84"/>
      <c r="GQ13" s="165"/>
      <c r="GR13" s="353"/>
      <c r="GS13" s="84"/>
      <c r="GT13" s="165"/>
      <c r="GU13" s="353"/>
      <c r="GV13" s="84"/>
      <c r="GW13" s="165"/>
      <c r="GX13" s="353"/>
      <c r="GY13" s="84"/>
      <c r="GZ13" s="165"/>
      <c r="HA13" s="353"/>
      <c r="HB13" s="84"/>
      <c r="HC13" s="165"/>
      <c r="HD13" s="353"/>
      <c r="HE13" s="84"/>
      <c r="HF13" s="165"/>
      <c r="HG13" s="353"/>
      <c r="HH13" s="84"/>
      <c r="HI13" s="165"/>
      <c r="HJ13" s="353"/>
      <c r="HK13" s="84"/>
      <c r="HL13" s="165"/>
      <c r="HM13" s="353"/>
      <c r="HN13" s="84"/>
      <c r="HO13" s="165"/>
      <c r="HP13" s="353"/>
      <c r="HQ13" s="84"/>
      <c r="HR13" s="165"/>
      <c r="HS13" s="353"/>
      <c r="HT13" s="84"/>
      <c r="HU13" s="165"/>
      <c r="HV13" s="353"/>
      <c r="HW13" s="84"/>
      <c r="HX13" s="165"/>
      <c r="HY13" s="353"/>
      <c r="HZ13" s="84"/>
      <c r="IA13" s="165"/>
      <c r="IB13" s="353"/>
      <c r="IC13" s="84"/>
      <c r="ID13" s="165"/>
      <c r="IE13" s="353"/>
      <c r="IF13" s="84"/>
      <c r="IG13" s="165"/>
      <c r="IH13" s="353"/>
      <c r="II13" s="84"/>
      <c r="IJ13" s="165"/>
      <c r="IK13" s="353"/>
      <c r="IL13" s="84"/>
      <c r="IM13" s="165"/>
      <c r="IN13" s="353"/>
      <c r="IO13" s="84"/>
      <c r="IP13" s="165"/>
      <c r="IQ13" s="353"/>
      <c r="IR13" s="84"/>
      <c r="IS13" s="165"/>
      <c r="IT13" s="353"/>
      <c r="IU13" s="84"/>
      <c r="IV13" s="165"/>
    </row>
    <row r="14" spans="1:256" s="74" customFormat="1" ht="15.75" customHeight="1" x14ac:dyDescent="0.2">
      <c r="A14" s="353"/>
      <c r="B14" s="84"/>
      <c r="C14" s="353" t="s">
        <v>242</v>
      </c>
      <c r="D14" s="353"/>
      <c r="E14" s="165">
        <v>35702.488226246991</v>
      </c>
      <c r="F14" s="165"/>
      <c r="G14" s="166">
        <v>-21799.885320000001</v>
      </c>
      <c r="H14" s="166"/>
      <c r="I14" s="166">
        <v>13902.60290624699</v>
      </c>
      <c r="J14" s="161"/>
      <c r="L14" s="168">
        <v>11223.190579368</v>
      </c>
      <c r="M14" s="168"/>
      <c r="N14" s="166">
        <v>-11168.337919422998</v>
      </c>
      <c r="O14" s="168"/>
      <c r="P14" s="166">
        <v>54.852659945001506</v>
      </c>
      <c r="Q14" s="354"/>
      <c r="R14" s="84"/>
      <c r="S14" s="165"/>
      <c r="T14" s="353"/>
      <c r="U14" s="84"/>
      <c r="V14" s="165"/>
      <c r="W14" s="353"/>
      <c r="X14" s="84"/>
      <c r="Y14" s="165"/>
      <c r="Z14" s="353"/>
      <c r="AA14" s="84"/>
      <c r="AB14" s="165"/>
      <c r="AC14" s="353"/>
      <c r="AD14" s="84"/>
      <c r="AE14" s="165"/>
      <c r="AF14" s="353"/>
      <c r="AG14" s="84"/>
      <c r="AH14" s="165"/>
      <c r="AI14" s="353"/>
      <c r="AJ14" s="84"/>
      <c r="AK14" s="165"/>
      <c r="AL14" s="353"/>
      <c r="AM14" s="84"/>
      <c r="AN14" s="165"/>
      <c r="AO14" s="353"/>
      <c r="AP14" s="84"/>
      <c r="AQ14" s="165"/>
      <c r="AR14" s="353"/>
      <c r="AS14" s="84"/>
      <c r="AT14" s="165"/>
      <c r="AU14" s="353"/>
      <c r="AV14" s="84"/>
      <c r="AW14" s="165"/>
      <c r="AX14" s="353"/>
      <c r="AY14" s="84"/>
      <c r="AZ14" s="165"/>
      <c r="BA14" s="353"/>
      <c r="BB14" s="84"/>
      <c r="BC14" s="165"/>
      <c r="BD14" s="353"/>
      <c r="BE14" s="84"/>
      <c r="BF14" s="165"/>
      <c r="BG14" s="353"/>
      <c r="BH14" s="84"/>
      <c r="BI14" s="165"/>
      <c r="BJ14" s="353"/>
      <c r="BK14" s="84"/>
      <c r="BL14" s="165"/>
      <c r="BM14" s="353"/>
      <c r="BN14" s="84"/>
      <c r="BO14" s="165"/>
      <c r="BP14" s="353"/>
      <c r="BQ14" s="84"/>
      <c r="BR14" s="165"/>
      <c r="BS14" s="353"/>
      <c r="BT14" s="84"/>
      <c r="BU14" s="165"/>
      <c r="BV14" s="353"/>
      <c r="BW14" s="84"/>
      <c r="BX14" s="165"/>
      <c r="BY14" s="353"/>
      <c r="BZ14" s="84"/>
      <c r="CA14" s="165"/>
      <c r="CB14" s="353"/>
      <c r="CC14" s="84"/>
      <c r="CD14" s="165"/>
      <c r="CE14" s="353"/>
      <c r="CF14" s="84"/>
      <c r="CG14" s="165"/>
      <c r="CH14" s="353"/>
      <c r="CI14" s="84"/>
      <c r="CJ14" s="165"/>
      <c r="CK14" s="353"/>
      <c r="CL14" s="84"/>
      <c r="CM14" s="165"/>
      <c r="CN14" s="353"/>
      <c r="CO14" s="84"/>
      <c r="CP14" s="165"/>
      <c r="CQ14" s="353"/>
      <c r="CR14" s="84"/>
      <c r="CS14" s="165"/>
      <c r="CT14" s="353"/>
      <c r="CU14" s="84"/>
      <c r="CV14" s="165"/>
      <c r="CW14" s="353"/>
      <c r="CX14" s="84"/>
      <c r="CY14" s="165"/>
      <c r="CZ14" s="353"/>
      <c r="DA14" s="84"/>
      <c r="DB14" s="165"/>
      <c r="DC14" s="353"/>
      <c r="DD14" s="84"/>
      <c r="DE14" s="165"/>
      <c r="DF14" s="353"/>
      <c r="DG14" s="84"/>
      <c r="DH14" s="165"/>
      <c r="DI14" s="353"/>
      <c r="DJ14" s="84"/>
      <c r="DK14" s="165"/>
      <c r="DL14" s="353"/>
      <c r="DM14" s="84"/>
      <c r="DN14" s="165"/>
      <c r="DO14" s="353"/>
      <c r="DP14" s="84"/>
      <c r="DQ14" s="165"/>
      <c r="DR14" s="353"/>
      <c r="DS14" s="84"/>
      <c r="DT14" s="165"/>
      <c r="DU14" s="353"/>
      <c r="DV14" s="84"/>
      <c r="DW14" s="165"/>
      <c r="DX14" s="353"/>
      <c r="DY14" s="84"/>
      <c r="DZ14" s="165"/>
      <c r="EA14" s="353"/>
      <c r="EB14" s="84"/>
      <c r="EC14" s="165"/>
      <c r="ED14" s="353"/>
      <c r="EE14" s="84"/>
      <c r="EF14" s="165"/>
      <c r="EG14" s="353"/>
      <c r="EH14" s="84"/>
      <c r="EI14" s="165"/>
      <c r="EJ14" s="353"/>
      <c r="EK14" s="84"/>
      <c r="EL14" s="165"/>
      <c r="EM14" s="353"/>
      <c r="EN14" s="84"/>
      <c r="EO14" s="165"/>
      <c r="EP14" s="353"/>
      <c r="EQ14" s="84"/>
      <c r="ER14" s="165"/>
      <c r="ES14" s="353"/>
      <c r="ET14" s="84"/>
      <c r="EU14" s="165"/>
      <c r="EV14" s="353"/>
      <c r="EW14" s="84"/>
      <c r="EX14" s="165"/>
      <c r="EY14" s="353"/>
      <c r="EZ14" s="84"/>
      <c r="FA14" s="165"/>
      <c r="FB14" s="353"/>
      <c r="FC14" s="84"/>
      <c r="FD14" s="165"/>
      <c r="FE14" s="353"/>
      <c r="FF14" s="84"/>
      <c r="FG14" s="165"/>
      <c r="FH14" s="353"/>
      <c r="FI14" s="84"/>
      <c r="FJ14" s="165"/>
      <c r="FK14" s="353"/>
      <c r="FL14" s="84"/>
      <c r="FM14" s="165"/>
      <c r="FN14" s="353"/>
      <c r="FO14" s="84"/>
      <c r="FP14" s="165"/>
      <c r="FQ14" s="353"/>
      <c r="FR14" s="84"/>
      <c r="FS14" s="165"/>
      <c r="FT14" s="353"/>
      <c r="FU14" s="84"/>
      <c r="FV14" s="165"/>
      <c r="FW14" s="353"/>
      <c r="FX14" s="84"/>
      <c r="FY14" s="165"/>
      <c r="FZ14" s="353"/>
      <c r="GA14" s="84"/>
      <c r="GB14" s="165"/>
      <c r="GC14" s="353"/>
      <c r="GD14" s="84"/>
      <c r="GE14" s="165"/>
      <c r="GF14" s="353"/>
      <c r="GG14" s="84"/>
      <c r="GH14" s="165"/>
      <c r="GI14" s="353"/>
      <c r="GJ14" s="84"/>
      <c r="GK14" s="165"/>
      <c r="GL14" s="353"/>
      <c r="GM14" s="84"/>
      <c r="GN14" s="165"/>
      <c r="GO14" s="353"/>
      <c r="GP14" s="84"/>
      <c r="GQ14" s="165"/>
      <c r="GR14" s="353"/>
      <c r="GS14" s="84"/>
      <c r="GT14" s="165"/>
      <c r="GU14" s="353"/>
      <c r="GV14" s="84"/>
      <c r="GW14" s="165"/>
      <c r="GX14" s="353"/>
      <c r="GY14" s="84"/>
      <c r="GZ14" s="165"/>
      <c r="HA14" s="353"/>
      <c r="HB14" s="84"/>
      <c r="HC14" s="165"/>
      <c r="HD14" s="353"/>
      <c r="HE14" s="84"/>
      <c r="HF14" s="165"/>
      <c r="HG14" s="353"/>
      <c r="HH14" s="84"/>
      <c r="HI14" s="165"/>
      <c r="HJ14" s="353"/>
      <c r="HK14" s="84"/>
      <c r="HL14" s="165"/>
      <c r="HM14" s="353"/>
      <c r="HN14" s="84"/>
      <c r="HO14" s="165"/>
      <c r="HP14" s="353"/>
      <c r="HQ14" s="84"/>
      <c r="HR14" s="165"/>
      <c r="HS14" s="353"/>
      <c r="HT14" s="84"/>
      <c r="HU14" s="165"/>
      <c r="HV14" s="353"/>
      <c r="HW14" s="84"/>
      <c r="HX14" s="165"/>
      <c r="HY14" s="353"/>
      <c r="HZ14" s="84"/>
      <c r="IA14" s="165"/>
      <c r="IB14" s="353"/>
      <c r="IC14" s="84"/>
      <c r="ID14" s="165"/>
      <c r="IE14" s="353"/>
      <c r="IF14" s="84"/>
      <c r="IG14" s="165"/>
      <c r="IH14" s="353"/>
      <c r="II14" s="84"/>
      <c r="IJ14" s="165"/>
      <c r="IK14" s="353"/>
      <c r="IL14" s="84"/>
      <c r="IM14" s="165"/>
      <c r="IN14" s="353"/>
      <c r="IO14" s="84"/>
      <c r="IP14" s="165"/>
      <c r="IQ14" s="353"/>
      <c r="IR14" s="84"/>
      <c r="IS14" s="165"/>
      <c r="IT14" s="353"/>
      <c r="IU14" s="84"/>
      <c r="IV14" s="165"/>
    </row>
    <row r="15" spans="1:256" s="74" customFormat="1" ht="15.75" customHeight="1" x14ac:dyDescent="0.2">
      <c r="A15" s="353"/>
      <c r="B15" s="84"/>
      <c r="C15" s="353" t="s">
        <v>243</v>
      </c>
      <c r="D15" s="353"/>
      <c r="E15" s="165">
        <v>37634.592679963906</v>
      </c>
      <c r="F15" s="165"/>
      <c r="G15" s="166">
        <v>-23683.273852999999</v>
      </c>
      <c r="H15" s="166"/>
      <c r="I15" s="166">
        <v>13951.318826963907</v>
      </c>
      <c r="J15" s="161"/>
      <c r="L15" s="168">
        <v>8728.7143312999997</v>
      </c>
      <c r="M15" s="168"/>
      <c r="N15" s="166">
        <v>-8680.6616370000011</v>
      </c>
      <c r="O15" s="168"/>
      <c r="P15" s="166">
        <v>48.05269429999862</v>
      </c>
      <c r="Q15" s="354"/>
      <c r="R15" s="84"/>
      <c r="S15" s="165"/>
      <c r="T15" s="353"/>
      <c r="U15" s="84"/>
      <c r="V15" s="165"/>
      <c r="W15" s="353"/>
      <c r="X15" s="84"/>
      <c r="Y15" s="165"/>
      <c r="Z15" s="353"/>
      <c r="AA15" s="84"/>
      <c r="AB15" s="165"/>
      <c r="AC15" s="353"/>
      <c r="AD15" s="84"/>
      <c r="AE15" s="165"/>
      <c r="AF15" s="353"/>
      <c r="AG15" s="84"/>
      <c r="AH15" s="165"/>
      <c r="AI15" s="353"/>
      <c r="AJ15" s="84"/>
      <c r="AK15" s="165"/>
      <c r="AL15" s="353"/>
      <c r="AM15" s="84"/>
      <c r="AN15" s="165"/>
      <c r="AO15" s="353"/>
      <c r="AP15" s="84"/>
      <c r="AQ15" s="165"/>
      <c r="AR15" s="353"/>
      <c r="AS15" s="84"/>
      <c r="AT15" s="165"/>
      <c r="AU15" s="353"/>
      <c r="AV15" s="84"/>
      <c r="AW15" s="165"/>
      <c r="AX15" s="353"/>
      <c r="AY15" s="84"/>
      <c r="AZ15" s="165"/>
      <c r="BA15" s="353"/>
      <c r="BB15" s="84"/>
      <c r="BC15" s="165"/>
      <c r="BD15" s="353"/>
      <c r="BE15" s="84"/>
      <c r="BF15" s="165"/>
      <c r="BG15" s="353"/>
      <c r="BH15" s="84"/>
      <c r="BI15" s="165"/>
      <c r="BJ15" s="353"/>
      <c r="BK15" s="84"/>
      <c r="BL15" s="165"/>
      <c r="BM15" s="353"/>
      <c r="BN15" s="84"/>
      <c r="BO15" s="165"/>
      <c r="BP15" s="353"/>
      <c r="BQ15" s="84"/>
      <c r="BR15" s="165"/>
      <c r="BS15" s="353"/>
      <c r="BT15" s="84"/>
      <c r="BU15" s="165"/>
      <c r="BV15" s="353"/>
      <c r="BW15" s="84"/>
      <c r="BX15" s="165"/>
      <c r="BY15" s="353"/>
      <c r="BZ15" s="84"/>
      <c r="CA15" s="165"/>
      <c r="CB15" s="353"/>
      <c r="CC15" s="84"/>
      <c r="CD15" s="165"/>
      <c r="CE15" s="353"/>
      <c r="CF15" s="84"/>
      <c r="CG15" s="165"/>
      <c r="CH15" s="353"/>
      <c r="CI15" s="84"/>
      <c r="CJ15" s="165"/>
      <c r="CK15" s="353"/>
      <c r="CL15" s="84"/>
      <c r="CM15" s="165"/>
      <c r="CN15" s="353"/>
      <c r="CO15" s="84"/>
      <c r="CP15" s="165"/>
      <c r="CQ15" s="353"/>
      <c r="CR15" s="84"/>
      <c r="CS15" s="165"/>
      <c r="CT15" s="353"/>
      <c r="CU15" s="84"/>
      <c r="CV15" s="165"/>
      <c r="CW15" s="353"/>
      <c r="CX15" s="84"/>
      <c r="CY15" s="165"/>
      <c r="CZ15" s="353"/>
      <c r="DA15" s="84"/>
      <c r="DB15" s="165"/>
      <c r="DC15" s="353"/>
      <c r="DD15" s="84"/>
      <c r="DE15" s="165"/>
      <c r="DF15" s="353"/>
      <c r="DG15" s="84"/>
      <c r="DH15" s="165"/>
      <c r="DI15" s="353"/>
      <c r="DJ15" s="84"/>
      <c r="DK15" s="165"/>
      <c r="DL15" s="353"/>
      <c r="DM15" s="84"/>
      <c r="DN15" s="165"/>
      <c r="DO15" s="353"/>
      <c r="DP15" s="84"/>
      <c r="DQ15" s="165"/>
      <c r="DR15" s="353"/>
      <c r="DS15" s="84"/>
      <c r="DT15" s="165"/>
      <c r="DU15" s="353"/>
      <c r="DV15" s="84"/>
      <c r="DW15" s="165"/>
      <c r="DX15" s="353"/>
      <c r="DY15" s="84"/>
      <c r="DZ15" s="165"/>
      <c r="EA15" s="353"/>
      <c r="EB15" s="84"/>
      <c r="EC15" s="165"/>
      <c r="ED15" s="353"/>
      <c r="EE15" s="84"/>
      <c r="EF15" s="165"/>
      <c r="EG15" s="353"/>
      <c r="EH15" s="84"/>
      <c r="EI15" s="165"/>
      <c r="EJ15" s="353"/>
      <c r="EK15" s="84"/>
      <c r="EL15" s="165"/>
      <c r="EM15" s="353"/>
      <c r="EN15" s="84"/>
      <c r="EO15" s="165"/>
      <c r="EP15" s="353"/>
      <c r="EQ15" s="84"/>
      <c r="ER15" s="165"/>
      <c r="ES15" s="353"/>
      <c r="ET15" s="84"/>
      <c r="EU15" s="165"/>
      <c r="EV15" s="353"/>
      <c r="EW15" s="84"/>
      <c r="EX15" s="165"/>
      <c r="EY15" s="353"/>
      <c r="EZ15" s="84"/>
      <c r="FA15" s="165"/>
      <c r="FB15" s="353"/>
      <c r="FC15" s="84"/>
      <c r="FD15" s="165"/>
      <c r="FE15" s="353"/>
      <c r="FF15" s="84"/>
      <c r="FG15" s="165"/>
      <c r="FH15" s="353"/>
      <c r="FI15" s="84"/>
      <c r="FJ15" s="165"/>
      <c r="FK15" s="353"/>
      <c r="FL15" s="84"/>
      <c r="FM15" s="165"/>
      <c r="FN15" s="353"/>
      <c r="FO15" s="84"/>
      <c r="FP15" s="165"/>
      <c r="FQ15" s="353"/>
      <c r="FR15" s="84"/>
      <c r="FS15" s="165"/>
      <c r="FT15" s="353"/>
      <c r="FU15" s="84"/>
      <c r="FV15" s="165"/>
      <c r="FW15" s="353"/>
      <c r="FX15" s="84"/>
      <c r="FY15" s="165"/>
      <c r="FZ15" s="353"/>
      <c r="GA15" s="84"/>
      <c r="GB15" s="165"/>
      <c r="GC15" s="353"/>
      <c r="GD15" s="84"/>
      <c r="GE15" s="165"/>
      <c r="GF15" s="353"/>
      <c r="GG15" s="84"/>
      <c r="GH15" s="165"/>
      <c r="GI15" s="353"/>
      <c r="GJ15" s="84"/>
      <c r="GK15" s="165"/>
      <c r="GL15" s="353"/>
      <c r="GM15" s="84"/>
      <c r="GN15" s="165"/>
      <c r="GO15" s="353"/>
      <c r="GP15" s="84"/>
      <c r="GQ15" s="165"/>
      <c r="GR15" s="353"/>
      <c r="GS15" s="84"/>
      <c r="GT15" s="165"/>
      <c r="GU15" s="353"/>
      <c r="GV15" s="84"/>
      <c r="GW15" s="165"/>
      <c r="GX15" s="353"/>
      <c r="GY15" s="84"/>
      <c r="GZ15" s="165"/>
      <c r="HA15" s="353"/>
      <c r="HB15" s="84"/>
      <c r="HC15" s="165"/>
      <c r="HD15" s="353"/>
      <c r="HE15" s="84"/>
      <c r="HF15" s="165"/>
      <c r="HG15" s="353"/>
      <c r="HH15" s="84"/>
      <c r="HI15" s="165"/>
      <c r="HJ15" s="353"/>
      <c r="HK15" s="84"/>
      <c r="HL15" s="165"/>
      <c r="HM15" s="353"/>
      <c r="HN15" s="84"/>
      <c r="HO15" s="165"/>
      <c r="HP15" s="353"/>
      <c r="HQ15" s="84"/>
      <c r="HR15" s="165"/>
      <c r="HS15" s="353"/>
      <c r="HT15" s="84"/>
      <c r="HU15" s="165"/>
      <c r="HV15" s="353"/>
      <c r="HW15" s="84"/>
      <c r="HX15" s="165"/>
      <c r="HY15" s="353"/>
      <c r="HZ15" s="84"/>
      <c r="IA15" s="165"/>
      <c r="IB15" s="353"/>
      <c r="IC15" s="84"/>
      <c r="ID15" s="165"/>
      <c r="IE15" s="353"/>
      <c r="IF15" s="84"/>
      <c r="IG15" s="165"/>
      <c r="IH15" s="353"/>
      <c r="II15" s="84"/>
      <c r="IJ15" s="165"/>
      <c r="IK15" s="353"/>
      <c r="IL15" s="84"/>
      <c r="IM15" s="165"/>
      <c r="IN15" s="353"/>
      <c r="IO15" s="84"/>
      <c r="IP15" s="165"/>
      <c r="IQ15" s="353"/>
      <c r="IR15" s="84"/>
      <c r="IS15" s="165"/>
      <c r="IT15" s="353"/>
      <c r="IU15" s="84"/>
      <c r="IV15" s="165"/>
    </row>
    <row r="16" spans="1:256" s="74" customFormat="1" ht="15.75" customHeight="1" x14ac:dyDescent="0.2">
      <c r="A16" s="353"/>
      <c r="B16" s="84"/>
      <c r="C16" s="353" t="s">
        <v>244</v>
      </c>
      <c r="D16" s="353"/>
      <c r="E16" s="165">
        <v>41452.042454080554</v>
      </c>
      <c r="F16" s="165"/>
      <c r="G16" s="166">
        <v>-28103.256507000002</v>
      </c>
      <c r="H16" s="166"/>
      <c r="I16" s="166">
        <v>13348.785947080552</v>
      </c>
      <c r="J16" s="161"/>
      <c r="L16" s="168">
        <v>7578.4068277967499</v>
      </c>
      <c r="M16" s="168"/>
      <c r="N16" s="166">
        <v>-7523.3111375990002</v>
      </c>
      <c r="O16" s="168"/>
      <c r="P16" s="166">
        <v>55.095690197749718</v>
      </c>
      <c r="Q16" s="354"/>
      <c r="R16" s="84"/>
      <c r="S16" s="165"/>
      <c r="T16" s="353"/>
      <c r="U16" s="84"/>
      <c r="V16" s="165"/>
      <c r="W16" s="353"/>
      <c r="X16" s="84"/>
      <c r="Y16" s="165"/>
      <c r="Z16" s="353"/>
      <c r="AA16" s="84"/>
      <c r="AB16" s="165"/>
      <c r="AC16" s="353"/>
      <c r="AD16" s="84"/>
      <c r="AE16" s="165"/>
      <c r="AF16" s="353"/>
      <c r="AG16" s="84"/>
      <c r="AH16" s="165"/>
      <c r="AI16" s="353"/>
      <c r="AJ16" s="84"/>
      <c r="AK16" s="165"/>
      <c r="AL16" s="353"/>
      <c r="AM16" s="84"/>
      <c r="AN16" s="165"/>
      <c r="AO16" s="353"/>
      <c r="AP16" s="84"/>
      <c r="AQ16" s="165"/>
      <c r="AR16" s="353"/>
      <c r="AS16" s="84"/>
      <c r="AT16" s="165"/>
      <c r="AU16" s="353"/>
      <c r="AV16" s="84"/>
      <c r="AW16" s="165"/>
      <c r="AX16" s="353"/>
      <c r="AY16" s="84"/>
      <c r="AZ16" s="165"/>
      <c r="BA16" s="353"/>
      <c r="BB16" s="84"/>
      <c r="BC16" s="165"/>
      <c r="BD16" s="353"/>
      <c r="BE16" s="84"/>
      <c r="BF16" s="165"/>
      <c r="BG16" s="353"/>
      <c r="BH16" s="84"/>
      <c r="BI16" s="165"/>
      <c r="BJ16" s="353"/>
      <c r="BK16" s="84"/>
      <c r="BL16" s="165"/>
      <c r="BM16" s="353"/>
      <c r="BN16" s="84"/>
      <c r="BO16" s="165"/>
      <c r="BP16" s="353"/>
      <c r="BQ16" s="84"/>
      <c r="BR16" s="165"/>
      <c r="BS16" s="353"/>
      <c r="BT16" s="84"/>
      <c r="BU16" s="165"/>
      <c r="BV16" s="353"/>
      <c r="BW16" s="84"/>
      <c r="BX16" s="165"/>
      <c r="BY16" s="353"/>
      <c r="BZ16" s="84"/>
      <c r="CA16" s="165"/>
      <c r="CB16" s="353"/>
      <c r="CC16" s="84"/>
      <c r="CD16" s="165"/>
      <c r="CE16" s="353"/>
      <c r="CF16" s="84"/>
      <c r="CG16" s="165"/>
      <c r="CH16" s="353"/>
      <c r="CI16" s="84"/>
      <c r="CJ16" s="165"/>
      <c r="CK16" s="353"/>
      <c r="CL16" s="84"/>
      <c r="CM16" s="165"/>
      <c r="CN16" s="353"/>
      <c r="CO16" s="84"/>
      <c r="CP16" s="165"/>
      <c r="CQ16" s="353"/>
      <c r="CR16" s="84"/>
      <c r="CS16" s="165"/>
      <c r="CT16" s="353"/>
      <c r="CU16" s="84"/>
      <c r="CV16" s="165"/>
      <c r="CW16" s="353"/>
      <c r="CX16" s="84"/>
      <c r="CY16" s="165"/>
      <c r="CZ16" s="353"/>
      <c r="DA16" s="84"/>
      <c r="DB16" s="165"/>
      <c r="DC16" s="353"/>
      <c r="DD16" s="84"/>
      <c r="DE16" s="165"/>
      <c r="DF16" s="353"/>
      <c r="DG16" s="84"/>
      <c r="DH16" s="165"/>
      <c r="DI16" s="353"/>
      <c r="DJ16" s="84"/>
      <c r="DK16" s="165"/>
      <c r="DL16" s="353"/>
      <c r="DM16" s="84"/>
      <c r="DN16" s="165"/>
      <c r="DO16" s="353"/>
      <c r="DP16" s="84"/>
      <c r="DQ16" s="165"/>
      <c r="DR16" s="353"/>
      <c r="DS16" s="84"/>
      <c r="DT16" s="165"/>
      <c r="DU16" s="353"/>
      <c r="DV16" s="84"/>
      <c r="DW16" s="165"/>
      <c r="DX16" s="353"/>
      <c r="DY16" s="84"/>
      <c r="DZ16" s="165"/>
      <c r="EA16" s="353"/>
      <c r="EB16" s="84"/>
      <c r="EC16" s="165"/>
      <c r="ED16" s="353"/>
      <c r="EE16" s="84"/>
      <c r="EF16" s="165"/>
      <c r="EG16" s="353"/>
      <c r="EH16" s="84"/>
      <c r="EI16" s="165"/>
      <c r="EJ16" s="353"/>
      <c r="EK16" s="84"/>
      <c r="EL16" s="165"/>
      <c r="EM16" s="353"/>
      <c r="EN16" s="84"/>
      <c r="EO16" s="165"/>
      <c r="EP16" s="353"/>
      <c r="EQ16" s="84"/>
      <c r="ER16" s="165"/>
      <c r="ES16" s="353"/>
      <c r="ET16" s="84"/>
      <c r="EU16" s="165"/>
      <c r="EV16" s="353"/>
      <c r="EW16" s="84"/>
      <c r="EX16" s="165"/>
      <c r="EY16" s="353"/>
      <c r="EZ16" s="84"/>
      <c r="FA16" s="165"/>
      <c r="FB16" s="353"/>
      <c r="FC16" s="84"/>
      <c r="FD16" s="165"/>
      <c r="FE16" s="353"/>
      <c r="FF16" s="84"/>
      <c r="FG16" s="165"/>
      <c r="FH16" s="353"/>
      <c r="FI16" s="84"/>
      <c r="FJ16" s="165"/>
      <c r="FK16" s="353"/>
      <c r="FL16" s="84"/>
      <c r="FM16" s="165"/>
      <c r="FN16" s="353"/>
      <c r="FO16" s="84"/>
      <c r="FP16" s="165"/>
      <c r="FQ16" s="353"/>
      <c r="FR16" s="84"/>
      <c r="FS16" s="165"/>
      <c r="FT16" s="353"/>
      <c r="FU16" s="84"/>
      <c r="FV16" s="165"/>
      <c r="FW16" s="353"/>
      <c r="FX16" s="84"/>
      <c r="FY16" s="165"/>
      <c r="FZ16" s="353"/>
      <c r="GA16" s="84"/>
      <c r="GB16" s="165"/>
      <c r="GC16" s="353"/>
      <c r="GD16" s="84"/>
      <c r="GE16" s="165"/>
      <c r="GF16" s="353"/>
      <c r="GG16" s="84"/>
      <c r="GH16" s="165"/>
      <c r="GI16" s="353"/>
      <c r="GJ16" s="84"/>
      <c r="GK16" s="165"/>
      <c r="GL16" s="353"/>
      <c r="GM16" s="84"/>
      <c r="GN16" s="165"/>
      <c r="GO16" s="353"/>
      <c r="GP16" s="84"/>
      <c r="GQ16" s="165"/>
      <c r="GR16" s="353"/>
      <c r="GS16" s="84"/>
      <c r="GT16" s="165"/>
      <c r="GU16" s="353"/>
      <c r="GV16" s="84"/>
      <c r="GW16" s="165"/>
      <c r="GX16" s="353"/>
      <c r="GY16" s="84"/>
      <c r="GZ16" s="165"/>
      <c r="HA16" s="353"/>
      <c r="HB16" s="84"/>
      <c r="HC16" s="165"/>
      <c r="HD16" s="353"/>
      <c r="HE16" s="84"/>
      <c r="HF16" s="165"/>
      <c r="HG16" s="353"/>
      <c r="HH16" s="84"/>
      <c r="HI16" s="165"/>
      <c r="HJ16" s="353"/>
      <c r="HK16" s="84"/>
      <c r="HL16" s="165"/>
      <c r="HM16" s="353"/>
      <c r="HN16" s="84"/>
      <c r="HO16" s="165"/>
      <c r="HP16" s="353"/>
      <c r="HQ16" s="84"/>
      <c r="HR16" s="165"/>
      <c r="HS16" s="353"/>
      <c r="HT16" s="84"/>
      <c r="HU16" s="165"/>
      <c r="HV16" s="353"/>
      <c r="HW16" s="84"/>
      <c r="HX16" s="165"/>
      <c r="HY16" s="353"/>
      <c r="HZ16" s="84"/>
      <c r="IA16" s="165"/>
      <c r="IB16" s="353"/>
      <c r="IC16" s="84"/>
      <c r="ID16" s="165"/>
      <c r="IE16" s="353"/>
      <c r="IF16" s="84"/>
      <c r="IG16" s="165"/>
      <c r="IH16" s="353"/>
      <c r="II16" s="84"/>
      <c r="IJ16" s="165"/>
      <c r="IK16" s="353"/>
      <c r="IL16" s="84"/>
      <c r="IM16" s="165"/>
      <c r="IN16" s="353"/>
      <c r="IO16" s="84"/>
      <c r="IP16" s="165"/>
      <c r="IQ16" s="353"/>
      <c r="IR16" s="84"/>
      <c r="IS16" s="165"/>
      <c r="IT16" s="353"/>
      <c r="IU16" s="84"/>
      <c r="IV16" s="165"/>
    </row>
    <row r="17" spans="1:256" s="74" customFormat="1" ht="15.75" customHeight="1" x14ac:dyDescent="0.2">
      <c r="A17" s="353"/>
      <c r="B17" s="84"/>
      <c r="C17" s="353" t="s">
        <v>245</v>
      </c>
      <c r="D17" s="353"/>
      <c r="E17" s="165">
        <v>42444.576756645998</v>
      </c>
      <c r="F17" s="165"/>
      <c r="G17" s="166">
        <v>-28902.074306999999</v>
      </c>
      <c r="H17" s="166"/>
      <c r="I17" s="166">
        <v>13542.502449645999</v>
      </c>
      <c r="J17" s="161"/>
      <c r="L17" s="168">
        <v>8093.432419870499</v>
      </c>
      <c r="M17" s="168"/>
      <c r="N17" s="166">
        <v>-8033.9235186050009</v>
      </c>
      <c r="O17" s="168"/>
      <c r="P17" s="166">
        <v>59.508901265498025</v>
      </c>
      <c r="Q17" s="354"/>
      <c r="R17" s="84"/>
      <c r="S17" s="165"/>
      <c r="T17" s="353"/>
      <c r="U17" s="84"/>
      <c r="V17" s="165"/>
      <c r="W17" s="353"/>
      <c r="X17" s="84"/>
      <c r="Y17" s="165"/>
      <c r="Z17" s="353"/>
      <c r="AA17" s="84"/>
      <c r="AB17" s="165"/>
      <c r="AC17" s="353"/>
      <c r="AD17" s="84"/>
      <c r="AE17" s="165"/>
      <c r="AF17" s="353"/>
      <c r="AG17" s="84"/>
      <c r="AH17" s="165"/>
      <c r="AI17" s="353"/>
      <c r="AJ17" s="84"/>
      <c r="AK17" s="165"/>
      <c r="AL17" s="353"/>
      <c r="AM17" s="84"/>
      <c r="AN17" s="165"/>
      <c r="AO17" s="353"/>
      <c r="AP17" s="84"/>
      <c r="AQ17" s="165"/>
      <c r="AR17" s="353"/>
      <c r="AS17" s="84"/>
      <c r="AT17" s="165"/>
      <c r="AU17" s="353"/>
      <c r="AV17" s="84"/>
      <c r="AW17" s="165"/>
      <c r="AX17" s="353"/>
      <c r="AY17" s="84"/>
      <c r="AZ17" s="165"/>
      <c r="BA17" s="353"/>
      <c r="BB17" s="84"/>
      <c r="BC17" s="165"/>
      <c r="BD17" s="353"/>
      <c r="BE17" s="84"/>
      <c r="BF17" s="165"/>
      <c r="BG17" s="353"/>
      <c r="BH17" s="84"/>
      <c r="BI17" s="165"/>
      <c r="BJ17" s="353"/>
      <c r="BK17" s="84"/>
      <c r="BL17" s="165"/>
      <c r="BM17" s="353"/>
      <c r="BN17" s="84"/>
      <c r="BO17" s="165"/>
      <c r="BP17" s="353"/>
      <c r="BQ17" s="84"/>
      <c r="BR17" s="165"/>
      <c r="BS17" s="353"/>
      <c r="BT17" s="84"/>
      <c r="BU17" s="165"/>
      <c r="BV17" s="353"/>
      <c r="BW17" s="84"/>
      <c r="BX17" s="165"/>
      <c r="BY17" s="353"/>
      <c r="BZ17" s="84"/>
      <c r="CA17" s="165"/>
      <c r="CB17" s="353"/>
      <c r="CC17" s="84"/>
      <c r="CD17" s="165"/>
      <c r="CE17" s="353"/>
      <c r="CF17" s="84"/>
      <c r="CG17" s="165"/>
      <c r="CH17" s="353"/>
      <c r="CI17" s="84"/>
      <c r="CJ17" s="165"/>
      <c r="CK17" s="353"/>
      <c r="CL17" s="84"/>
      <c r="CM17" s="165"/>
      <c r="CN17" s="353"/>
      <c r="CO17" s="84"/>
      <c r="CP17" s="165"/>
      <c r="CQ17" s="353"/>
      <c r="CR17" s="84"/>
      <c r="CS17" s="165"/>
      <c r="CT17" s="353"/>
      <c r="CU17" s="84"/>
      <c r="CV17" s="165"/>
      <c r="CW17" s="353"/>
      <c r="CX17" s="84"/>
      <c r="CY17" s="165"/>
      <c r="CZ17" s="353"/>
      <c r="DA17" s="84"/>
      <c r="DB17" s="165"/>
      <c r="DC17" s="353"/>
      <c r="DD17" s="84"/>
      <c r="DE17" s="165"/>
      <c r="DF17" s="353"/>
      <c r="DG17" s="84"/>
      <c r="DH17" s="165"/>
      <c r="DI17" s="353"/>
      <c r="DJ17" s="84"/>
      <c r="DK17" s="165"/>
      <c r="DL17" s="353"/>
      <c r="DM17" s="84"/>
      <c r="DN17" s="165"/>
      <c r="DO17" s="353"/>
      <c r="DP17" s="84"/>
      <c r="DQ17" s="165"/>
      <c r="DR17" s="353"/>
      <c r="DS17" s="84"/>
      <c r="DT17" s="165"/>
      <c r="DU17" s="353"/>
      <c r="DV17" s="84"/>
      <c r="DW17" s="165"/>
      <c r="DX17" s="353"/>
      <c r="DY17" s="84"/>
      <c r="DZ17" s="165"/>
      <c r="EA17" s="353"/>
      <c r="EB17" s="84"/>
      <c r="EC17" s="165"/>
      <c r="ED17" s="353"/>
      <c r="EE17" s="84"/>
      <c r="EF17" s="165"/>
      <c r="EG17" s="353"/>
      <c r="EH17" s="84"/>
      <c r="EI17" s="165"/>
      <c r="EJ17" s="353"/>
      <c r="EK17" s="84"/>
      <c r="EL17" s="165"/>
      <c r="EM17" s="353"/>
      <c r="EN17" s="84"/>
      <c r="EO17" s="165"/>
      <c r="EP17" s="353"/>
      <c r="EQ17" s="84"/>
      <c r="ER17" s="165"/>
      <c r="ES17" s="353"/>
      <c r="ET17" s="84"/>
      <c r="EU17" s="165"/>
      <c r="EV17" s="353"/>
      <c r="EW17" s="84"/>
      <c r="EX17" s="165"/>
      <c r="EY17" s="353"/>
      <c r="EZ17" s="84"/>
      <c r="FA17" s="165"/>
      <c r="FB17" s="353"/>
      <c r="FC17" s="84"/>
      <c r="FD17" s="165"/>
      <c r="FE17" s="353"/>
      <c r="FF17" s="84"/>
      <c r="FG17" s="165"/>
      <c r="FH17" s="353"/>
      <c r="FI17" s="84"/>
      <c r="FJ17" s="165"/>
      <c r="FK17" s="353"/>
      <c r="FL17" s="84"/>
      <c r="FM17" s="165"/>
      <c r="FN17" s="353"/>
      <c r="FO17" s="84"/>
      <c r="FP17" s="165"/>
      <c r="FQ17" s="353"/>
      <c r="FR17" s="84"/>
      <c r="FS17" s="165"/>
      <c r="FT17" s="353"/>
      <c r="FU17" s="84"/>
      <c r="FV17" s="165"/>
      <c r="FW17" s="353"/>
      <c r="FX17" s="84"/>
      <c r="FY17" s="165"/>
      <c r="FZ17" s="353"/>
      <c r="GA17" s="84"/>
      <c r="GB17" s="165"/>
      <c r="GC17" s="353"/>
      <c r="GD17" s="84"/>
      <c r="GE17" s="165"/>
      <c r="GF17" s="353"/>
      <c r="GG17" s="84"/>
      <c r="GH17" s="165"/>
      <c r="GI17" s="353"/>
      <c r="GJ17" s="84"/>
      <c r="GK17" s="165"/>
      <c r="GL17" s="353"/>
      <c r="GM17" s="84"/>
      <c r="GN17" s="165"/>
      <c r="GO17" s="353"/>
      <c r="GP17" s="84"/>
      <c r="GQ17" s="165"/>
      <c r="GR17" s="353"/>
      <c r="GS17" s="84"/>
      <c r="GT17" s="165"/>
      <c r="GU17" s="353"/>
      <c r="GV17" s="84"/>
      <c r="GW17" s="165"/>
      <c r="GX17" s="353"/>
      <c r="GY17" s="84"/>
      <c r="GZ17" s="165"/>
      <c r="HA17" s="353"/>
      <c r="HB17" s="84"/>
      <c r="HC17" s="165"/>
      <c r="HD17" s="353"/>
      <c r="HE17" s="84"/>
      <c r="HF17" s="165"/>
      <c r="HG17" s="353"/>
      <c r="HH17" s="84"/>
      <c r="HI17" s="165"/>
      <c r="HJ17" s="353"/>
      <c r="HK17" s="84"/>
      <c r="HL17" s="165"/>
      <c r="HM17" s="353"/>
      <c r="HN17" s="84"/>
      <c r="HO17" s="165"/>
      <c r="HP17" s="353"/>
      <c r="HQ17" s="84"/>
      <c r="HR17" s="165"/>
      <c r="HS17" s="353"/>
      <c r="HT17" s="84"/>
      <c r="HU17" s="165"/>
      <c r="HV17" s="353"/>
      <c r="HW17" s="84"/>
      <c r="HX17" s="165"/>
      <c r="HY17" s="353"/>
      <c r="HZ17" s="84"/>
      <c r="IA17" s="165"/>
      <c r="IB17" s="353"/>
      <c r="IC17" s="84"/>
      <c r="ID17" s="165"/>
      <c r="IE17" s="353"/>
      <c r="IF17" s="84"/>
      <c r="IG17" s="165"/>
      <c r="IH17" s="353"/>
      <c r="II17" s="84"/>
      <c r="IJ17" s="165"/>
      <c r="IK17" s="353"/>
      <c r="IL17" s="84"/>
      <c r="IM17" s="165"/>
      <c r="IN17" s="353"/>
      <c r="IO17" s="84"/>
      <c r="IP17" s="165"/>
      <c r="IQ17" s="353"/>
      <c r="IR17" s="84"/>
      <c r="IS17" s="165"/>
      <c r="IT17" s="353"/>
      <c r="IU17" s="84"/>
      <c r="IV17" s="165"/>
    </row>
    <row r="18" spans="1:256" s="74" customFormat="1" ht="15.75" customHeight="1" x14ac:dyDescent="0.2">
      <c r="B18" s="88"/>
      <c r="C18" s="353" t="s">
        <v>246</v>
      </c>
      <c r="D18" s="353"/>
      <c r="E18" s="166">
        <v>36231.333482888796</v>
      </c>
      <c r="F18" s="166"/>
      <c r="G18" s="166">
        <v>-22603.611728999997</v>
      </c>
      <c r="H18" s="166"/>
      <c r="I18" s="166">
        <v>13627.7217538888</v>
      </c>
      <c r="J18" s="161"/>
      <c r="L18" s="166">
        <v>11417.5076690403</v>
      </c>
      <c r="M18" s="166"/>
      <c r="N18" s="166">
        <v>-11347.579608342003</v>
      </c>
      <c r="O18" s="166"/>
      <c r="P18" s="166">
        <v>69.928060698297486</v>
      </c>
      <c r="Q18" s="351"/>
    </row>
    <row r="19" spans="1:256" s="74" customFormat="1" ht="15.75" customHeight="1" x14ac:dyDescent="0.2">
      <c r="C19" s="353" t="s">
        <v>247</v>
      </c>
      <c r="E19" s="166">
        <v>35190.424476478351</v>
      </c>
      <c r="F19" s="84"/>
      <c r="G19" s="166">
        <v>-21070.204386000001</v>
      </c>
      <c r="H19" s="163"/>
      <c r="I19" s="166">
        <v>14120.220090478349</v>
      </c>
      <c r="J19" s="161"/>
      <c r="L19" s="166">
        <v>11990.401084249999</v>
      </c>
      <c r="M19" s="166"/>
      <c r="N19" s="166">
        <v>-11954.074043388999</v>
      </c>
      <c r="O19" s="166"/>
      <c r="P19" s="166">
        <v>36.327040861000569</v>
      </c>
      <c r="Q19" s="351"/>
    </row>
    <row r="20" spans="1:256" s="74" customFormat="1" ht="15.75" customHeight="1" x14ac:dyDescent="0.25">
      <c r="B20" s="72"/>
      <c r="C20" s="353" t="s">
        <v>248</v>
      </c>
      <c r="E20" s="166">
        <v>35737.647893454756</v>
      </c>
      <c r="F20" s="84"/>
      <c r="G20" s="166">
        <v>-22053.352241000001</v>
      </c>
      <c r="H20" s="163"/>
      <c r="I20" s="166">
        <v>13684.295652454755</v>
      </c>
      <c r="J20" s="161"/>
      <c r="L20" s="166">
        <v>9155.8283637164986</v>
      </c>
      <c r="M20" s="166"/>
      <c r="N20" s="166">
        <v>-9027.8537898800005</v>
      </c>
      <c r="O20" s="166"/>
      <c r="P20" s="166">
        <v>127.97457383649817</v>
      </c>
      <c r="Q20" s="351"/>
    </row>
    <row r="21" spans="1:256" s="74" customFormat="1" ht="15.75" customHeight="1" x14ac:dyDescent="0.25">
      <c r="B21" s="72"/>
      <c r="C21" s="353" t="s">
        <v>249</v>
      </c>
      <c r="E21" s="166">
        <v>37153.636567815804</v>
      </c>
      <c r="F21" s="84"/>
      <c r="G21" s="166">
        <v>-23764.1709845</v>
      </c>
      <c r="H21" s="163"/>
      <c r="I21" s="166">
        <v>13389.465583315803</v>
      </c>
      <c r="J21" s="161"/>
      <c r="L21" s="166">
        <v>9292.9783039926988</v>
      </c>
      <c r="M21" s="166"/>
      <c r="N21" s="166">
        <v>-9211.2331181240006</v>
      </c>
      <c r="O21" s="166"/>
      <c r="P21" s="166">
        <v>81.745185868698172</v>
      </c>
      <c r="Q21" s="351"/>
    </row>
    <row r="22" spans="1:256" s="74" customFormat="1" ht="15.75" customHeight="1" x14ac:dyDescent="0.2">
      <c r="C22" s="353" t="s">
        <v>250</v>
      </c>
      <c r="E22" s="166">
        <v>39146.52373375975</v>
      </c>
      <c r="F22" s="84"/>
      <c r="G22" s="166">
        <v>-25754.678938309997</v>
      </c>
      <c r="H22" s="163"/>
      <c r="I22" s="166">
        <v>13391.844795449753</v>
      </c>
      <c r="J22" s="161"/>
      <c r="L22" s="166">
        <v>8853.8461339159494</v>
      </c>
      <c r="M22" s="166"/>
      <c r="N22" s="166">
        <v>-8771.6145814201991</v>
      </c>
      <c r="O22" s="166"/>
      <c r="P22" s="166">
        <v>82.231552495750293</v>
      </c>
      <c r="Q22" s="351"/>
    </row>
    <row r="23" spans="1:256" s="74" customFormat="1" ht="15.75" customHeight="1" x14ac:dyDescent="0.2">
      <c r="C23" s="353" t="s">
        <v>251</v>
      </c>
      <c r="E23" s="166">
        <v>41308.303034266144</v>
      </c>
      <c r="F23" s="84"/>
      <c r="G23" s="166">
        <v>-27334.151537550002</v>
      </c>
      <c r="H23" s="163"/>
      <c r="I23" s="166">
        <v>13974.151496716142</v>
      </c>
      <c r="J23" s="161"/>
      <c r="L23" s="166">
        <v>9905.8909491447248</v>
      </c>
      <c r="M23" s="166"/>
      <c r="N23" s="166">
        <v>-9821.9937909879991</v>
      </c>
      <c r="O23" s="166"/>
      <c r="P23" s="166">
        <v>83.897158156725709</v>
      </c>
      <c r="Q23" s="351"/>
    </row>
    <row r="24" spans="1:256" s="74" customFormat="1" ht="15.75" customHeight="1" x14ac:dyDescent="0.2">
      <c r="C24" s="353" t="s">
        <v>252</v>
      </c>
      <c r="E24" s="166">
        <v>41527.381769804633</v>
      </c>
      <c r="F24" s="84"/>
      <c r="G24" s="166">
        <v>-27972.397907719998</v>
      </c>
      <c r="H24" s="163"/>
      <c r="I24" s="166">
        <v>13554.983862084635</v>
      </c>
      <c r="J24" s="161" t="s">
        <v>253</v>
      </c>
      <c r="L24" s="166">
        <v>8737.2847281243485</v>
      </c>
      <c r="M24" s="166"/>
      <c r="N24" s="166">
        <v>-8653.6627762829994</v>
      </c>
      <c r="O24" s="166"/>
      <c r="P24" s="166">
        <v>83.621951841349073</v>
      </c>
      <c r="Q24" s="351"/>
    </row>
    <row r="25" spans="1:256" ht="15.75" customHeight="1" x14ac:dyDescent="0.2">
      <c r="C25" s="353" t="s">
        <v>254</v>
      </c>
      <c r="D25" s="74"/>
      <c r="E25" s="166">
        <v>42026.430850729579</v>
      </c>
      <c r="G25" s="166">
        <v>-28503.023800030001</v>
      </c>
      <c r="H25" s="163"/>
      <c r="I25" s="166">
        <v>13523.407050699578</v>
      </c>
      <c r="J25" s="161" t="s">
        <v>253</v>
      </c>
      <c r="K25" s="74"/>
      <c r="L25" s="166">
        <v>8386.7829687918165</v>
      </c>
      <c r="M25" s="166"/>
      <c r="N25" s="166">
        <v>-8314.5040865310002</v>
      </c>
      <c r="O25" s="166"/>
      <c r="P25" s="166">
        <v>72.278882260816317</v>
      </c>
    </row>
    <row r="26" spans="1:256" ht="15.75" customHeight="1" x14ac:dyDescent="0.2">
      <c r="C26" s="353" t="s">
        <v>255</v>
      </c>
      <c r="D26" s="74"/>
      <c r="E26" s="166">
        <v>42925.775757225449</v>
      </c>
      <c r="G26" s="166">
        <v>-29443.570156130001</v>
      </c>
      <c r="H26" s="163"/>
      <c r="I26" s="166">
        <v>13482.205601095447</v>
      </c>
      <c r="J26" s="161" t="s">
        <v>253</v>
      </c>
      <c r="K26" s="74"/>
      <c r="L26" s="166">
        <v>8503.8219713440503</v>
      </c>
      <c r="M26" s="166"/>
      <c r="N26" s="166">
        <v>-8382.8066372320027</v>
      </c>
      <c r="O26" s="166"/>
      <c r="P26" s="166">
        <v>121.01533411204764</v>
      </c>
    </row>
    <row r="27" spans="1:256" ht="15.75" customHeight="1" x14ac:dyDescent="0.2">
      <c r="C27" s="353" t="s">
        <v>256</v>
      </c>
      <c r="D27" s="74"/>
      <c r="E27" s="166">
        <v>43480.095056077495</v>
      </c>
      <c r="G27" s="166">
        <v>-30289.450952120002</v>
      </c>
      <c r="H27" s="163"/>
      <c r="I27" s="166">
        <v>13190.644103957493</v>
      </c>
      <c r="J27" s="161" t="s">
        <v>253</v>
      </c>
      <c r="K27" s="74"/>
      <c r="L27" s="166">
        <v>7862.4503252144996</v>
      </c>
      <c r="M27" s="166"/>
      <c r="N27" s="166">
        <v>-7784.7918747199992</v>
      </c>
      <c r="O27" s="166"/>
      <c r="P27" s="166">
        <v>77.658450494500357</v>
      </c>
    </row>
    <row r="28" spans="1:256" ht="15.75" customHeight="1" x14ac:dyDescent="0.2">
      <c r="C28" s="353" t="s">
        <v>257</v>
      </c>
      <c r="D28" s="74"/>
      <c r="E28" s="166">
        <v>46315.070565288101</v>
      </c>
      <c r="G28" s="166">
        <v>-33133.701478999996</v>
      </c>
      <c r="H28" s="163"/>
      <c r="I28" s="166">
        <v>13181.369086288105</v>
      </c>
      <c r="J28" s="161" t="s">
        <v>253</v>
      </c>
      <c r="K28" s="74"/>
      <c r="L28" s="166">
        <v>8210.6189477381013</v>
      </c>
      <c r="M28" s="166"/>
      <c r="N28" s="166">
        <v>-8126.6714450099998</v>
      </c>
      <c r="O28" s="166"/>
      <c r="P28" s="166">
        <v>83.947502728101426</v>
      </c>
    </row>
    <row r="29" spans="1:256" ht="15.75" customHeight="1" x14ac:dyDescent="0.2">
      <c r="C29" s="353" t="s">
        <v>258</v>
      </c>
      <c r="D29" s="74"/>
      <c r="E29" s="166">
        <v>48146.551552461926</v>
      </c>
      <c r="G29" s="166">
        <v>-34514.54769508</v>
      </c>
      <c r="H29" s="163"/>
      <c r="I29" s="166">
        <v>13632.003857381926</v>
      </c>
      <c r="J29" s="161" t="s">
        <v>253</v>
      </c>
      <c r="K29" s="74"/>
      <c r="L29" s="166">
        <v>9236.6921139545484</v>
      </c>
      <c r="M29" s="166"/>
      <c r="N29" s="166">
        <v>-9101.5472784221402</v>
      </c>
      <c r="O29" s="166"/>
      <c r="P29" s="166">
        <v>135.14483553240825</v>
      </c>
    </row>
    <row r="30" spans="1:256" ht="15.75" customHeight="1" x14ac:dyDescent="0.2">
      <c r="C30" s="353" t="s">
        <v>259</v>
      </c>
      <c r="D30" s="74"/>
      <c r="E30" s="166">
        <v>45720.993432489704</v>
      </c>
      <c r="G30" s="166">
        <v>-32001.479603599502</v>
      </c>
      <c r="H30" s="163"/>
      <c r="I30" s="166">
        <v>13719.513828890202</v>
      </c>
      <c r="J30" s="161" t="s">
        <v>260</v>
      </c>
      <c r="K30" s="74"/>
      <c r="L30" s="166">
        <v>8780.4243984420355</v>
      </c>
      <c r="M30" s="166"/>
      <c r="N30" s="166">
        <v>-8697.4255509240375</v>
      </c>
      <c r="O30" s="166"/>
      <c r="P30" s="166">
        <v>82.998847517998001</v>
      </c>
    </row>
    <row r="31" spans="1:256" ht="15.75" customHeight="1" x14ac:dyDescent="0.2">
      <c r="C31" s="353" t="s">
        <v>261</v>
      </c>
      <c r="D31" s="74"/>
      <c r="E31" s="166">
        <v>42009.823337229405</v>
      </c>
      <c r="G31" s="166">
        <v>-28426.70259347219</v>
      </c>
      <c r="H31" s="163"/>
      <c r="I31" s="166">
        <v>13583.120743757216</v>
      </c>
      <c r="J31" s="161" t="s">
        <v>260</v>
      </c>
      <c r="K31" s="74"/>
      <c r="L31" s="166">
        <v>8965.9800780487894</v>
      </c>
      <c r="M31" s="166"/>
      <c r="N31" s="166">
        <v>-8883.2094261300008</v>
      </c>
      <c r="O31" s="166"/>
      <c r="P31" s="166">
        <v>82.770651918788644</v>
      </c>
    </row>
    <row r="32" spans="1:256" ht="15.75" customHeight="1" x14ac:dyDescent="0.2">
      <c r="C32" s="353" t="s">
        <v>262</v>
      </c>
      <c r="D32" s="74"/>
      <c r="E32" s="166">
        <v>42907.014225133542</v>
      </c>
      <c r="G32" s="166">
        <v>-29799.960509489792</v>
      </c>
      <c r="H32" s="163"/>
      <c r="I32" s="166">
        <v>13107.053715643749</v>
      </c>
      <c r="J32" s="161" t="s">
        <v>260</v>
      </c>
      <c r="K32" s="74"/>
      <c r="L32" s="166">
        <v>9179.9172103988585</v>
      </c>
      <c r="M32" s="166"/>
      <c r="N32" s="166">
        <v>-9083.6742761000005</v>
      </c>
      <c r="O32" s="166"/>
      <c r="P32" s="166">
        <v>96.242934298858017</v>
      </c>
    </row>
    <row r="33" spans="3:17" ht="15.75" customHeight="1" x14ac:dyDescent="0.2">
      <c r="C33" s="353" t="s">
        <v>263</v>
      </c>
      <c r="D33" s="74"/>
      <c r="E33" s="166">
        <v>43088.289706413692</v>
      </c>
      <c r="G33" s="166">
        <v>-29827.091008257274</v>
      </c>
      <c r="H33" s="163"/>
      <c r="I33" s="166">
        <v>13261.198698156419</v>
      </c>
      <c r="J33" s="161" t="s">
        <v>260</v>
      </c>
      <c r="K33" s="74"/>
      <c r="L33" s="166">
        <v>9361.2111616123548</v>
      </c>
      <c r="M33" s="166"/>
      <c r="N33" s="166">
        <v>-9268.152408337879</v>
      </c>
      <c r="O33" s="166"/>
      <c r="P33" s="166">
        <v>93.058753274475748</v>
      </c>
    </row>
    <row r="34" spans="3:17" ht="15.75" customHeight="1" x14ac:dyDescent="0.2">
      <c r="C34" s="353" t="s">
        <v>264</v>
      </c>
      <c r="D34" s="74"/>
      <c r="E34" s="166">
        <v>43011.75343168353</v>
      </c>
      <c r="G34" s="166">
        <v>-29762.740623140893</v>
      </c>
      <c r="H34" s="163"/>
      <c r="I34" s="166">
        <v>13249.012808542637</v>
      </c>
      <c r="J34" s="161" t="s">
        <v>260</v>
      </c>
      <c r="K34" s="74"/>
      <c r="L34" s="166">
        <v>8774.6166798248742</v>
      </c>
      <c r="M34" s="166"/>
      <c r="N34" s="166">
        <v>-8700.5554038684313</v>
      </c>
      <c r="O34" s="166"/>
      <c r="P34" s="166">
        <v>74.061275956442842</v>
      </c>
    </row>
    <row r="35" spans="3:17" ht="15.75" customHeight="1" x14ac:dyDescent="0.2">
      <c r="C35" s="353" t="s">
        <v>265</v>
      </c>
      <c r="D35" s="74"/>
      <c r="E35" s="166">
        <v>42493.982846693645</v>
      </c>
      <c r="G35" s="166">
        <v>-29274.080497846888</v>
      </c>
      <c r="H35" s="163"/>
      <c r="I35" s="166">
        <v>13219.902348846757</v>
      </c>
      <c r="J35" s="161" t="s">
        <v>260</v>
      </c>
      <c r="K35" s="74"/>
      <c r="L35" s="166">
        <v>9864.5194388904238</v>
      </c>
      <c r="M35" s="166"/>
      <c r="N35" s="166">
        <v>-9791.2718097600009</v>
      </c>
      <c r="O35" s="166"/>
      <c r="P35" s="166">
        <v>73.247629130422865</v>
      </c>
    </row>
    <row r="36" spans="3:17" ht="15.75" customHeight="1" x14ac:dyDescent="0.2">
      <c r="C36" s="353" t="s">
        <v>266</v>
      </c>
      <c r="D36" s="74"/>
      <c r="E36" s="166">
        <v>40921.623728700244</v>
      </c>
      <c r="G36" s="166">
        <v>-27752.554665983385</v>
      </c>
      <c r="H36" s="163"/>
      <c r="I36" s="166">
        <v>13169.069062716859</v>
      </c>
      <c r="J36" s="161" t="s">
        <v>260</v>
      </c>
      <c r="K36" s="74"/>
      <c r="L36" s="166">
        <v>9590.5948068858324</v>
      </c>
      <c r="M36" s="166"/>
      <c r="N36" s="166">
        <v>-9523.6774055445348</v>
      </c>
      <c r="O36" s="166"/>
      <c r="P36" s="166">
        <v>66.917401341297591</v>
      </c>
    </row>
    <row r="37" spans="3:17" ht="15.75" customHeight="1" x14ac:dyDescent="0.2">
      <c r="C37" s="353" t="s">
        <v>267</v>
      </c>
      <c r="D37" s="74"/>
      <c r="E37" s="166">
        <v>42720.873803992101</v>
      </c>
      <c r="G37" s="166">
        <v>-29072.7162616198</v>
      </c>
      <c r="H37" s="163"/>
      <c r="I37" s="166">
        <v>13648.157542372301</v>
      </c>
      <c r="J37" s="161" t="s">
        <v>260</v>
      </c>
      <c r="K37" s="74"/>
      <c r="L37" s="166">
        <v>9134.589404763301</v>
      </c>
      <c r="M37" s="166"/>
      <c r="N37" s="166">
        <v>-9062.5389545092967</v>
      </c>
      <c r="O37" s="166"/>
      <c r="P37" s="166">
        <v>72.050450254004318</v>
      </c>
    </row>
    <row r="38" spans="3:17" ht="15.75" customHeight="1" x14ac:dyDescent="0.2">
      <c r="C38" s="353" t="s">
        <v>268</v>
      </c>
      <c r="D38" s="74"/>
      <c r="E38" s="166">
        <v>43164.866647868228</v>
      </c>
      <c r="G38" s="166">
        <v>-29236.817879342823</v>
      </c>
      <c r="H38" s="163"/>
      <c r="I38" s="166">
        <v>13928.048768525405</v>
      </c>
      <c r="J38" s="161" t="s">
        <v>260</v>
      </c>
      <c r="K38" s="74"/>
      <c r="L38" s="166">
        <v>9544.2327122855222</v>
      </c>
      <c r="M38" s="166"/>
      <c r="N38" s="166">
        <v>-9450.4563773280533</v>
      </c>
      <c r="O38" s="166"/>
      <c r="P38" s="166">
        <v>93.776334957468862</v>
      </c>
    </row>
    <row r="39" spans="3:17" ht="15.75" customHeight="1" x14ac:dyDescent="0.2">
      <c r="C39" s="353" t="s">
        <v>269</v>
      </c>
      <c r="D39" s="74"/>
      <c r="E39" s="166">
        <v>40412.843958588004</v>
      </c>
      <c r="G39" s="166">
        <v>-26740.344560497681</v>
      </c>
      <c r="H39" s="163"/>
      <c r="I39" s="166">
        <v>13672.499398090324</v>
      </c>
      <c r="J39" s="161" t="s">
        <v>260</v>
      </c>
      <c r="K39" s="74"/>
      <c r="L39" s="166">
        <v>9886.7950813281204</v>
      </c>
      <c r="M39" s="166"/>
      <c r="N39" s="166">
        <v>-9849.016822084548</v>
      </c>
      <c r="O39" s="166"/>
      <c r="P39" s="166">
        <v>37.778259243572393</v>
      </c>
      <c r="Q39" s="161" t="s">
        <v>270</v>
      </c>
    </row>
    <row r="40" spans="3:17" ht="15.75" customHeight="1" x14ac:dyDescent="0.2">
      <c r="C40" s="353" t="s">
        <v>271</v>
      </c>
      <c r="D40" s="74"/>
      <c r="E40" s="166">
        <v>40688.375929167167</v>
      </c>
      <c r="G40" s="166">
        <v>-27103.20432270737</v>
      </c>
      <c r="H40" s="163"/>
      <c r="I40" s="166">
        <v>13585.171606459797</v>
      </c>
      <c r="J40" s="161" t="s">
        <v>260</v>
      </c>
      <c r="K40" s="74"/>
      <c r="L40" s="166">
        <v>9802.7523387269248</v>
      </c>
      <c r="M40" s="166"/>
      <c r="N40" s="166">
        <v>-9743.7612952183827</v>
      </c>
      <c r="O40" s="166"/>
      <c r="P40" s="166">
        <v>58.991043508542134</v>
      </c>
      <c r="Q40" s="161" t="s">
        <v>272</v>
      </c>
    </row>
    <row r="41" spans="3:17" ht="15.75" customHeight="1" x14ac:dyDescent="0.2">
      <c r="C41" s="353" t="s">
        <v>273</v>
      </c>
      <c r="D41" s="74"/>
      <c r="E41" s="166">
        <v>39375.666833858202</v>
      </c>
      <c r="G41" s="166">
        <v>-25886.405917494361</v>
      </c>
      <c r="H41" s="163"/>
      <c r="I41" s="166">
        <v>13489.260916363841</v>
      </c>
      <c r="J41" s="161" t="s">
        <v>260</v>
      </c>
      <c r="K41" s="74"/>
      <c r="L41" s="166">
        <v>10366.443608599862</v>
      </c>
      <c r="M41" s="166"/>
      <c r="N41" s="166">
        <v>-10302.193636425518</v>
      </c>
      <c r="O41" s="166"/>
      <c r="P41" s="166">
        <v>64.249972174344293</v>
      </c>
    </row>
    <row r="42" spans="3:17" ht="15.75" customHeight="1" x14ac:dyDescent="0.2">
      <c r="C42" s="353" t="s">
        <v>274</v>
      </c>
      <c r="D42" s="74"/>
      <c r="E42" s="166">
        <v>37308.45579319384</v>
      </c>
      <c r="G42" s="166">
        <v>-23940.260148134079</v>
      </c>
      <c r="H42" s="163"/>
      <c r="I42" s="166">
        <v>13368.195645059761</v>
      </c>
      <c r="J42" s="161" t="s">
        <v>260</v>
      </c>
      <c r="K42" s="74"/>
      <c r="L42" s="166">
        <v>11476.681477962755</v>
      </c>
      <c r="M42" s="166"/>
      <c r="N42" s="166">
        <v>-11405.719494910998</v>
      </c>
      <c r="O42" s="166"/>
      <c r="P42" s="166">
        <v>70.961983051756761</v>
      </c>
    </row>
    <row r="43" spans="3:17" ht="15.75" customHeight="1" x14ac:dyDescent="0.2">
      <c r="C43" s="353" t="s">
        <v>275</v>
      </c>
      <c r="D43" s="74"/>
      <c r="E43" s="166">
        <v>38554.953770073393</v>
      </c>
      <c r="G43" s="166">
        <v>-24995.963184537213</v>
      </c>
      <c r="H43" s="163"/>
      <c r="I43" s="166">
        <v>13558.990585536179</v>
      </c>
      <c r="J43" s="161" t="s">
        <v>260</v>
      </c>
      <c r="K43" s="74"/>
      <c r="L43" s="166">
        <v>11157.332779889732</v>
      </c>
      <c r="M43" s="166"/>
      <c r="N43" s="166">
        <v>-11090.503222034198</v>
      </c>
      <c r="O43" s="166"/>
      <c r="P43" s="166">
        <v>66.829557855533494</v>
      </c>
    </row>
    <row r="44" spans="3:17" ht="15.75" customHeight="1" x14ac:dyDescent="0.2">
      <c r="C44" s="353" t="s">
        <v>276</v>
      </c>
      <c r="D44" s="74"/>
      <c r="E44" s="166">
        <v>38946.220775183647</v>
      </c>
      <c r="G44" s="166">
        <v>-25270.425529242268</v>
      </c>
      <c r="H44" s="163"/>
      <c r="I44" s="166">
        <v>13675.795245941379</v>
      </c>
      <c r="J44" s="161" t="s">
        <v>260</v>
      </c>
      <c r="K44" s="74"/>
      <c r="L44" s="166">
        <v>11821.393028916733</v>
      </c>
      <c r="M44" s="166"/>
      <c r="N44" s="166">
        <v>-11737.211750453993</v>
      </c>
      <c r="O44" s="166"/>
      <c r="P44" s="166">
        <v>84.181278462740011</v>
      </c>
    </row>
    <row r="45" spans="3:17" ht="15.75" customHeight="1" x14ac:dyDescent="0.2">
      <c r="C45" s="353" t="s">
        <v>277</v>
      </c>
      <c r="D45" s="74"/>
      <c r="E45" s="166">
        <v>40207.795844208027</v>
      </c>
      <c r="G45" s="166">
        <v>-26197.221246899255</v>
      </c>
      <c r="H45" s="163"/>
      <c r="I45" s="166">
        <v>14010.574597308772</v>
      </c>
      <c r="J45" s="161" t="s">
        <v>260</v>
      </c>
      <c r="K45" s="74"/>
      <c r="L45" s="166">
        <v>12562.680839453937</v>
      </c>
      <c r="M45" s="166"/>
      <c r="N45" s="166">
        <v>-12498.592382349001</v>
      </c>
      <c r="O45" s="166"/>
      <c r="P45" s="166">
        <v>64.088457104935515</v>
      </c>
    </row>
    <row r="46" spans="3:17" ht="15.75" customHeight="1" x14ac:dyDescent="0.2">
      <c r="C46" s="353" t="s">
        <v>278</v>
      </c>
      <c r="D46" s="74"/>
      <c r="E46" s="166">
        <v>40620.817265924554</v>
      </c>
      <c r="G46" s="166">
        <v>-26177.383660313873</v>
      </c>
      <c r="H46" s="163"/>
      <c r="I46" s="166">
        <v>14443.43360561068</v>
      </c>
      <c r="J46" s="161" t="s">
        <v>260</v>
      </c>
      <c r="K46" s="74"/>
      <c r="L46" s="166">
        <v>12564.734144264723</v>
      </c>
      <c r="M46" s="166"/>
      <c r="N46" s="166">
        <v>-12495.37203030534</v>
      </c>
      <c r="O46" s="166"/>
      <c r="P46" s="166">
        <v>69.36211395938335</v>
      </c>
    </row>
    <row r="47" spans="3:17" ht="15.75" customHeight="1" x14ac:dyDescent="0.2">
      <c r="C47" s="353" t="s">
        <v>279</v>
      </c>
      <c r="D47" s="74"/>
      <c r="E47" s="166">
        <v>43285.626966644355</v>
      </c>
      <c r="G47" s="166">
        <v>-28527.314183973198</v>
      </c>
      <c r="H47" s="163"/>
      <c r="I47" s="166">
        <v>14758.312782671157</v>
      </c>
      <c r="J47" s="161" t="s">
        <v>260</v>
      </c>
      <c r="K47" s="74"/>
      <c r="L47" s="166">
        <v>13224.80231104626</v>
      </c>
      <c r="M47" s="166"/>
      <c r="N47" s="166">
        <v>-13148.696495643575</v>
      </c>
      <c r="O47" s="166"/>
      <c r="P47" s="166">
        <v>76.105815402685039</v>
      </c>
    </row>
    <row r="48" spans="3:17" ht="15.75" customHeight="1" x14ac:dyDescent="0.2">
      <c r="C48" s="353" t="s">
        <v>280</v>
      </c>
      <c r="D48" s="74"/>
      <c r="E48" s="166">
        <v>42175.679816886812</v>
      </c>
      <c r="G48" s="166">
        <v>-27487.993930790471</v>
      </c>
      <c r="H48" s="163"/>
      <c r="I48" s="166">
        <v>14687.68588609634</v>
      </c>
      <c r="J48" s="161" t="s">
        <v>260</v>
      </c>
      <c r="K48" s="74"/>
      <c r="L48" s="166">
        <v>14257.577731765787</v>
      </c>
      <c r="M48" s="166"/>
      <c r="N48" s="166">
        <v>-14180.353974633226</v>
      </c>
      <c r="O48" s="166"/>
      <c r="P48" s="166">
        <v>77.223757132560422</v>
      </c>
    </row>
    <row r="49" spans="3:17" ht="15.75" customHeight="1" x14ac:dyDescent="0.2">
      <c r="C49" s="353" t="s">
        <v>281</v>
      </c>
      <c r="D49" s="74"/>
      <c r="E49" s="166">
        <v>42878.852624843101</v>
      </c>
      <c r="G49" s="166">
        <v>-28042.498124580216</v>
      </c>
      <c r="H49" s="163"/>
      <c r="I49" s="166">
        <v>14836.354500262885</v>
      </c>
      <c r="J49" s="161" t="s">
        <v>260</v>
      </c>
      <c r="K49" s="74"/>
      <c r="L49" s="166">
        <v>14094.418388531752</v>
      </c>
      <c r="M49" s="166"/>
      <c r="N49" s="166">
        <v>-14030.328506269239</v>
      </c>
      <c r="O49" s="166"/>
      <c r="P49" s="166">
        <v>64.089882262513129</v>
      </c>
    </row>
    <row r="50" spans="3:17" ht="15.75" customHeight="1" x14ac:dyDescent="0.2">
      <c r="C50" s="353" t="s">
        <v>282</v>
      </c>
      <c r="D50" s="74"/>
      <c r="E50" s="166">
        <v>42964.420320385776</v>
      </c>
      <c r="G50" s="166">
        <v>-27928.807914619902</v>
      </c>
      <c r="H50" s="163"/>
      <c r="I50" s="166">
        <v>15035.612405765874</v>
      </c>
      <c r="J50" s="161" t="s">
        <v>260</v>
      </c>
      <c r="K50" s="74"/>
      <c r="L50" s="166">
        <v>14425.4472204704</v>
      </c>
      <c r="M50" s="166"/>
      <c r="N50" s="166">
        <v>-14354.884671123922</v>
      </c>
      <c r="O50" s="166"/>
      <c r="P50" s="166">
        <v>70.562549346477681</v>
      </c>
    </row>
    <row r="51" spans="3:17" ht="15.75" customHeight="1" x14ac:dyDescent="0.2">
      <c r="C51" s="353" t="s">
        <v>283</v>
      </c>
      <c r="D51" s="74"/>
      <c r="E51" s="166">
        <v>43471.582789548447</v>
      </c>
      <c r="G51" s="166">
        <v>-28522.394231966366</v>
      </c>
      <c r="H51" s="163"/>
      <c r="I51" s="166">
        <v>14949.188557582082</v>
      </c>
      <c r="J51" s="161" t="s">
        <v>260</v>
      </c>
      <c r="K51" s="74"/>
      <c r="L51" s="166">
        <v>14615.020474821038</v>
      </c>
      <c r="M51" s="166"/>
      <c r="N51" s="166">
        <v>-14554.119431886415</v>
      </c>
      <c r="O51" s="166"/>
      <c r="P51" s="166">
        <v>60.901042934623547</v>
      </c>
    </row>
    <row r="52" spans="3:17" ht="15.75" customHeight="1" x14ac:dyDescent="0.2">
      <c r="C52" s="353" t="s">
        <v>284</v>
      </c>
      <c r="D52" s="74"/>
      <c r="E52" s="166">
        <v>44366.884859585283</v>
      </c>
      <c r="G52" s="166">
        <v>-29391.54631164996</v>
      </c>
      <c r="H52" s="163"/>
      <c r="I52" s="166">
        <v>14975.338547935324</v>
      </c>
      <c r="J52" s="161" t="s">
        <v>260</v>
      </c>
      <c r="K52" s="74"/>
      <c r="L52" s="166">
        <v>15096.603443594408</v>
      </c>
      <c r="M52" s="166"/>
      <c r="N52" s="166">
        <v>-15030.286172873602</v>
      </c>
      <c r="O52" s="166"/>
      <c r="P52" s="166">
        <v>66.317270720805027</v>
      </c>
    </row>
    <row r="53" spans="3:17" ht="15.75" customHeight="1" x14ac:dyDescent="0.2">
      <c r="C53" s="353" t="s">
        <v>285</v>
      </c>
      <c r="D53" s="74"/>
      <c r="E53" s="166">
        <v>42469.259981660951</v>
      </c>
      <c r="G53" s="166">
        <v>-26792.982500555852</v>
      </c>
      <c r="H53" s="163"/>
      <c r="I53" s="166">
        <v>15676.277481105099</v>
      </c>
      <c r="J53" s="161" t="s">
        <v>260</v>
      </c>
      <c r="K53" s="74"/>
      <c r="L53" s="166">
        <v>15869.930753305278</v>
      </c>
      <c r="M53" s="166"/>
      <c r="N53" s="166">
        <v>-15800.159629387577</v>
      </c>
      <c r="O53" s="166"/>
      <c r="P53" s="166">
        <v>69.771123917700606</v>
      </c>
    </row>
    <row r="54" spans="3:17" ht="15.75" customHeight="1" x14ac:dyDescent="0.2">
      <c r="C54" s="353" t="s">
        <v>286</v>
      </c>
      <c r="D54" s="74"/>
      <c r="E54" s="166">
        <v>40476.469819188475</v>
      </c>
      <c r="G54" s="166">
        <v>-24451.406901099333</v>
      </c>
      <c r="H54" s="163"/>
      <c r="I54" s="166">
        <v>16025.062918089141</v>
      </c>
      <c r="J54" s="161" t="s">
        <v>260</v>
      </c>
      <c r="K54" s="74"/>
      <c r="L54" s="166">
        <v>17316.98497627633</v>
      </c>
      <c r="M54" s="166"/>
      <c r="N54" s="166">
        <v>-17242.708616557262</v>
      </c>
      <c r="O54" s="166"/>
      <c r="P54" s="166">
        <v>74.276359719067841</v>
      </c>
    </row>
    <row r="55" spans="3:17" ht="15.75" customHeight="1" x14ac:dyDescent="0.2">
      <c r="C55" s="353" t="s">
        <v>287</v>
      </c>
      <c r="D55" s="74"/>
      <c r="E55" s="166">
        <v>41938.701909099073</v>
      </c>
      <c r="G55" s="166">
        <v>-25964.505921703505</v>
      </c>
      <c r="H55" s="163"/>
      <c r="I55" s="166">
        <v>15974.195987395567</v>
      </c>
      <c r="J55" s="161" t="s">
        <v>260</v>
      </c>
      <c r="K55" s="74"/>
      <c r="L55" s="166">
        <v>17249.949448058731</v>
      </c>
      <c r="M55" s="166"/>
      <c r="N55" s="166">
        <v>-17168.402217557446</v>
      </c>
      <c r="O55" s="166"/>
      <c r="P55" s="166">
        <v>81.547230501284503</v>
      </c>
    </row>
    <row r="56" spans="3:17" ht="15.75" customHeight="1" x14ac:dyDescent="0.2">
      <c r="C56" s="353" t="s">
        <v>288</v>
      </c>
      <c r="D56" s="74"/>
      <c r="E56" s="166">
        <v>42481.240138498688</v>
      </c>
      <c r="G56" s="166">
        <v>-26608.464591917505</v>
      </c>
      <c r="H56" s="163"/>
      <c r="I56" s="166">
        <v>15872.775546581182</v>
      </c>
      <c r="J56" s="161" t="s">
        <v>260</v>
      </c>
      <c r="K56" s="74"/>
      <c r="L56" s="166">
        <v>17213.344179851523</v>
      </c>
      <c r="M56" s="166"/>
      <c r="N56" s="166">
        <v>-17134.000302754688</v>
      </c>
      <c r="O56" s="166"/>
      <c r="P56" s="166">
        <v>79.343877096835058</v>
      </c>
    </row>
    <row r="57" spans="3:17" ht="15.75" customHeight="1" x14ac:dyDescent="0.2">
      <c r="C57" s="353" t="s">
        <v>289</v>
      </c>
      <c r="D57" s="74"/>
      <c r="E57" s="166">
        <v>41174.706975113935</v>
      </c>
      <c r="G57" s="166">
        <v>-25156.905162665764</v>
      </c>
      <c r="H57" s="163"/>
      <c r="I57" s="166">
        <v>16017.801812448171</v>
      </c>
      <c r="J57" s="161" t="s">
        <v>260</v>
      </c>
      <c r="K57" s="74"/>
      <c r="L57" s="166">
        <v>17365.897781783631</v>
      </c>
      <c r="M57" s="166"/>
      <c r="N57" s="166">
        <v>-17299.59897028868</v>
      </c>
      <c r="O57" s="166"/>
      <c r="P57" s="166">
        <v>66.298811494951224</v>
      </c>
    </row>
    <row r="58" spans="3:17" ht="15.75" customHeight="1" x14ac:dyDescent="0.2">
      <c r="C58" s="353" t="s">
        <v>290</v>
      </c>
      <c r="D58" s="74"/>
      <c r="E58" s="166">
        <v>42657.326561251626</v>
      </c>
      <c r="G58" s="166">
        <v>-25999.447228691319</v>
      </c>
      <c r="H58" s="163"/>
      <c r="I58" s="166">
        <v>16657.879332560307</v>
      </c>
      <c r="J58" s="161" t="s">
        <v>260</v>
      </c>
      <c r="K58" s="74"/>
      <c r="L58" s="166">
        <v>18293.472497764749</v>
      </c>
      <c r="M58" s="166"/>
      <c r="N58" s="166">
        <v>-18207.782203168921</v>
      </c>
      <c r="O58" s="166"/>
      <c r="P58" s="166">
        <v>85.690294595828163</v>
      </c>
    </row>
    <row r="59" spans="3:17" ht="15.75" customHeight="1" x14ac:dyDescent="0.2">
      <c r="C59" s="353" t="s">
        <v>291</v>
      </c>
      <c r="D59" s="74"/>
      <c r="E59" s="166">
        <v>42046.720499848096</v>
      </c>
      <c r="G59" s="166">
        <v>-25642.650945897418</v>
      </c>
      <c r="H59" s="163"/>
      <c r="I59" s="166">
        <v>16404.069553950678</v>
      </c>
      <c r="J59" s="161" t="s">
        <v>260</v>
      </c>
      <c r="K59" s="74"/>
      <c r="L59" s="166">
        <v>18898.493957712839</v>
      </c>
      <c r="M59" s="166"/>
      <c r="N59" s="166">
        <v>-18809.167417577541</v>
      </c>
      <c r="O59" s="166"/>
      <c r="P59" s="166">
        <v>89.326540135298274</v>
      </c>
    </row>
    <row r="60" spans="3:17" ht="15.75" customHeight="1" x14ac:dyDescent="0.2">
      <c r="C60" s="353" t="s">
        <v>292</v>
      </c>
      <c r="D60" s="74"/>
      <c r="E60" s="166">
        <v>41777.955040079643</v>
      </c>
      <c r="G60" s="166">
        <v>-25541.792357598333</v>
      </c>
      <c r="H60" s="163"/>
      <c r="I60" s="166">
        <v>16236.16268248131</v>
      </c>
      <c r="J60" s="161" t="s">
        <v>260</v>
      </c>
      <c r="K60" s="74"/>
      <c r="L60" s="166">
        <v>18539.677706494749</v>
      </c>
      <c r="M60" s="166"/>
      <c r="N60" s="166">
        <v>-18464.85048961762</v>
      </c>
      <c r="O60" s="166"/>
      <c r="P60" s="166">
        <v>74.827216877129104</v>
      </c>
    </row>
    <row r="61" spans="3:17" ht="15.75" customHeight="1" x14ac:dyDescent="0.2">
      <c r="C61" s="353" t="s">
        <v>293</v>
      </c>
      <c r="D61" s="74"/>
      <c r="E61" s="166">
        <v>42354.805097022152</v>
      </c>
      <c r="G61" s="166">
        <v>-25943.330128507423</v>
      </c>
      <c r="H61" s="163"/>
      <c r="I61" s="166">
        <v>16411.474968514729</v>
      </c>
      <c r="J61" s="161" t="s">
        <v>260</v>
      </c>
      <c r="K61" s="74"/>
      <c r="L61" s="166">
        <v>18168.720009321289</v>
      </c>
      <c r="M61" s="166"/>
      <c r="N61" s="166">
        <v>-18098.11905251709</v>
      </c>
      <c r="O61" s="166"/>
      <c r="P61" s="166">
        <v>70.600956804199086</v>
      </c>
    </row>
    <row r="62" spans="3:17" ht="15.75" customHeight="1" x14ac:dyDescent="0.2">
      <c r="C62" s="353" t="s">
        <v>294</v>
      </c>
      <c r="D62" s="74"/>
      <c r="E62" s="166">
        <v>45142.820863189263</v>
      </c>
      <c r="G62" s="166">
        <v>-28074.913092757281</v>
      </c>
      <c r="H62" s="163"/>
      <c r="I62" s="166">
        <v>17067.907770431982</v>
      </c>
      <c r="J62" s="161" t="s">
        <v>260</v>
      </c>
      <c r="K62" s="74"/>
      <c r="L62" s="166">
        <v>18251.331302112892</v>
      </c>
      <c r="M62" s="166"/>
      <c r="N62" s="166">
        <v>-18171.026708279347</v>
      </c>
      <c r="O62" s="166"/>
      <c r="P62" s="166">
        <v>80.304593833545368</v>
      </c>
    </row>
    <row r="63" spans="3:17" ht="15.75" customHeight="1" x14ac:dyDescent="0.2">
      <c r="C63" s="353" t="s">
        <v>295</v>
      </c>
      <c r="D63" s="74"/>
      <c r="E63" s="166">
        <v>44277.158744654975</v>
      </c>
      <c r="G63" s="166">
        <v>-27238.575968537887</v>
      </c>
      <c r="H63" s="163"/>
      <c r="I63" s="166">
        <v>17038.582776117088</v>
      </c>
      <c r="J63" s="161" t="s">
        <v>260</v>
      </c>
      <c r="K63" s="74"/>
      <c r="L63" s="166">
        <v>18639.181594001646</v>
      </c>
      <c r="M63" s="166"/>
      <c r="N63" s="166">
        <v>-18546.902761090452</v>
      </c>
      <c r="O63" s="166"/>
      <c r="P63" s="166">
        <v>92.278832911193604</v>
      </c>
    </row>
    <row r="64" spans="3:17" ht="15.75" customHeight="1" x14ac:dyDescent="0.2">
      <c r="C64" s="353" t="s">
        <v>296</v>
      </c>
      <c r="D64" s="74"/>
      <c r="E64" s="166">
        <v>45752.823066102894</v>
      </c>
      <c r="G64" s="166">
        <v>-28423.722536666151</v>
      </c>
      <c r="H64" s="163"/>
      <c r="I64" s="166">
        <v>17329.100529436742</v>
      </c>
      <c r="J64" s="161" t="s">
        <v>260</v>
      </c>
      <c r="K64" s="74"/>
      <c r="L64" s="166">
        <v>18869.764864280933</v>
      </c>
      <c r="M64" s="166"/>
      <c r="N64" s="166">
        <v>-18772.209811517325</v>
      </c>
      <c r="O64" s="166"/>
      <c r="P64" s="166">
        <v>97.555052763607819</v>
      </c>
      <c r="Q64" s="161" t="s">
        <v>297</v>
      </c>
    </row>
    <row r="65" spans="3:17" ht="15.75" customHeight="1" x14ac:dyDescent="0.2">
      <c r="C65" s="353" t="s">
        <v>298</v>
      </c>
      <c r="D65" s="74"/>
      <c r="E65" s="166">
        <v>46078.5928710628</v>
      </c>
      <c r="G65" s="166">
        <v>-28126.567728569964</v>
      </c>
      <c r="H65" s="163"/>
      <c r="I65" s="166">
        <v>17952.025142492836</v>
      </c>
      <c r="J65" s="161" t="s">
        <v>260</v>
      </c>
      <c r="K65" s="74"/>
      <c r="L65" s="166">
        <v>20602.811251475483</v>
      </c>
      <c r="M65" s="166"/>
      <c r="N65" s="166">
        <v>-20515.613340327916</v>
      </c>
      <c r="O65" s="166"/>
      <c r="P65" s="166">
        <v>87.197911147566629</v>
      </c>
      <c r="Q65" s="161"/>
    </row>
    <row r="66" spans="3:17" ht="15.75" customHeight="1" x14ac:dyDescent="0.2">
      <c r="C66" s="353" t="s">
        <v>299</v>
      </c>
      <c r="D66" s="74"/>
      <c r="E66" s="166">
        <v>45621.218926363807</v>
      </c>
      <c r="G66" s="166">
        <v>-27838.421954990765</v>
      </c>
      <c r="H66" s="163"/>
      <c r="I66" s="166">
        <v>17782.796971373042</v>
      </c>
      <c r="J66" s="161" t="s">
        <v>260</v>
      </c>
      <c r="K66" s="74"/>
      <c r="L66" s="166">
        <v>18717.267011957141</v>
      </c>
      <c r="M66" s="166"/>
      <c r="N66" s="166">
        <v>-18613.864844206153</v>
      </c>
      <c r="O66" s="166"/>
      <c r="P66" s="166">
        <v>103.40216775098816</v>
      </c>
      <c r="Q66" s="161"/>
    </row>
    <row r="67" spans="3:17" ht="15.75" customHeight="1" x14ac:dyDescent="0.2">
      <c r="C67" s="353" t="s">
        <v>300</v>
      </c>
      <c r="D67" s="74"/>
      <c r="E67" s="166">
        <v>44842.675015437133</v>
      </c>
      <c r="G67" s="166">
        <v>-27057.901730419548</v>
      </c>
      <c r="H67" s="163"/>
      <c r="I67" s="166">
        <v>17784.773285017585</v>
      </c>
      <c r="J67" s="161" t="s">
        <v>260</v>
      </c>
      <c r="K67" s="74"/>
      <c r="L67" s="166">
        <v>18563.05032493102</v>
      </c>
      <c r="M67" s="166"/>
      <c r="N67" s="166">
        <v>-18455.742457775206</v>
      </c>
      <c r="O67" s="166"/>
      <c r="P67" s="166">
        <v>107.30786715581417</v>
      </c>
      <c r="Q67" s="161"/>
    </row>
    <row r="68" spans="3:17" ht="15.75" customHeight="1" x14ac:dyDescent="0.2">
      <c r="C68" s="353" t="s">
        <v>301</v>
      </c>
      <c r="D68" s="74"/>
      <c r="E68" s="166">
        <v>45752.607145293878</v>
      </c>
      <c r="G68" s="166">
        <v>-27576.117913416041</v>
      </c>
      <c r="H68" s="163"/>
      <c r="I68" s="166">
        <v>18176.489231877837</v>
      </c>
      <c r="J68" s="161" t="s">
        <v>260</v>
      </c>
      <c r="K68" s="74"/>
      <c r="L68" s="166">
        <v>20329.019891116423</v>
      </c>
      <c r="M68" s="166"/>
      <c r="N68" s="166">
        <v>-20244.652287420173</v>
      </c>
      <c r="O68" s="166"/>
      <c r="P68" s="166">
        <v>84.367603696249716</v>
      </c>
      <c r="Q68" s="161" t="s">
        <v>302</v>
      </c>
    </row>
    <row r="69" spans="3:17" ht="15.75" customHeight="1" x14ac:dyDescent="0.2">
      <c r="C69" s="353" t="s">
        <v>303</v>
      </c>
      <c r="D69" s="74"/>
      <c r="E69" s="166">
        <v>44522.708349936198</v>
      </c>
      <c r="G69" s="166">
        <v>-27133.952155314302</v>
      </c>
      <c r="H69" s="163"/>
      <c r="I69" s="166">
        <v>17388.756194621896</v>
      </c>
      <c r="J69" s="161" t="s">
        <v>260</v>
      </c>
      <c r="K69" s="74"/>
      <c r="L69" s="166">
        <v>21364.870088517353</v>
      </c>
      <c r="M69" s="166"/>
      <c r="N69" s="166">
        <v>-21268.723821681742</v>
      </c>
      <c r="O69" s="166"/>
      <c r="P69" s="166">
        <v>96.146266835610732</v>
      </c>
      <c r="Q69" s="161" t="s">
        <v>302</v>
      </c>
    </row>
    <row r="70" spans="3:17" ht="15.75" customHeight="1" x14ac:dyDescent="0.2">
      <c r="C70" s="353" t="s">
        <v>304</v>
      </c>
      <c r="D70" s="74"/>
      <c r="E70" s="166">
        <v>44502.237486101345</v>
      </c>
      <c r="G70" s="166">
        <v>-26953.148350815223</v>
      </c>
      <c r="H70" s="163"/>
      <c r="I70" s="166">
        <v>17549.089135286122</v>
      </c>
      <c r="J70" s="161" t="s">
        <v>260</v>
      </c>
      <c r="K70" s="74"/>
      <c r="L70" s="166">
        <v>20556.146529504706</v>
      </c>
      <c r="M70" s="166"/>
      <c r="N70" s="166">
        <v>-20475.167426717449</v>
      </c>
      <c r="O70" s="166"/>
      <c r="P70" s="166">
        <v>80.979102787256124</v>
      </c>
      <c r="Q70" s="161" t="s">
        <v>302</v>
      </c>
    </row>
    <row r="71" spans="3:17" ht="15.75" customHeight="1" x14ac:dyDescent="0.2">
      <c r="C71" s="353" t="s">
        <v>305</v>
      </c>
      <c r="D71" s="74"/>
      <c r="E71" s="166">
        <v>44889.344323360579</v>
      </c>
      <c r="G71" s="166">
        <v>-27307.693921150163</v>
      </c>
      <c r="H71" s="163"/>
      <c r="I71" s="166">
        <v>17581.650402210416</v>
      </c>
      <c r="J71" s="161" t="s">
        <v>260</v>
      </c>
      <c r="K71" s="74"/>
      <c r="L71" s="166">
        <v>22128.928201953317</v>
      </c>
      <c r="M71" s="166"/>
      <c r="N71" s="166">
        <v>-22040.782212806498</v>
      </c>
      <c r="O71" s="166"/>
      <c r="P71" s="166">
        <v>88.145989146818465</v>
      </c>
      <c r="Q71" s="161" t="s">
        <v>302</v>
      </c>
    </row>
    <row r="72" spans="3:17" ht="15.75" customHeight="1" x14ac:dyDescent="0.2">
      <c r="C72" s="353" t="s">
        <v>306</v>
      </c>
      <c r="D72" s="74"/>
      <c r="E72" s="166">
        <v>43492.499240472862</v>
      </c>
      <c r="G72" s="166">
        <v>-25990.685087073733</v>
      </c>
      <c r="H72" s="163"/>
      <c r="I72" s="166">
        <v>17501.814153399129</v>
      </c>
      <c r="J72" s="161" t="s">
        <v>260</v>
      </c>
      <c r="K72" s="74"/>
      <c r="L72" s="166">
        <v>23004.484087740595</v>
      </c>
      <c r="M72" s="166"/>
      <c r="N72" s="166">
        <v>-22917.860434128081</v>
      </c>
      <c r="O72" s="166"/>
      <c r="P72" s="166">
        <v>86.623653612514318</v>
      </c>
      <c r="Q72" s="161" t="s">
        <v>302</v>
      </c>
    </row>
    <row r="73" spans="3:17" ht="15.75" customHeight="1" x14ac:dyDescent="0.2">
      <c r="C73" s="353" t="s">
        <v>307</v>
      </c>
      <c r="D73" s="74"/>
      <c r="E73" s="166">
        <v>44468.31527255394</v>
      </c>
      <c r="G73" s="166">
        <v>-26585.596171247202</v>
      </c>
      <c r="H73" s="163"/>
      <c r="I73" s="166">
        <v>17882.719101306739</v>
      </c>
      <c r="K73" s="74"/>
      <c r="L73" s="166">
        <v>23980.253741778561</v>
      </c>
      <c r="M73" s="166"/>
      <c r="N73" s="166">
        <v>-23895.167206001428</v>
      </c>
      <c r="O73" s="166"/>
      <c r="P73" s="166">
        <v>85.086535777132667</v>
      </c>
      <c r="Q73" s="161" t="s">
        <v>302</v>
      </c>
    </row>
    <row r="74" spans="3:17" ht="15.75" customHeight="1" x14ac:dyDescent="0.2">
      <c r="C74" s="353" t="s">
        <v>308</v>
      </c>
      <c r="D74" s="74"/>
      <c r="E74" s="166">
        <v>45293.094409595731</v>
      </c>
      <c r="G74" s="166">
        <v>-27274.412340925392</v>
      </c>
      <c r="H74" s="163"/>
      <c r="I74" s="166">
        <v>18018.68206867034</v>
      </c>
      <c r="K74" s="74"/>
      <c r="L74" s="166">
        <v>24742.841650586586</v>
      </c>
      <c r="M74" s="166"/>
      <c r="N74" s="166">
        <v>-24650.571892640892</v>
      </c>
      <c r="O74" s="166"/>
      <c r="P74" s="166">
        <v>92.269757945694437</v>
      </c>
      <c r="Q74" s="161" t="s">
        <v>302</v>
      </c>
    </row>
    <row r="75" spans="3:17" ht="15.75" customHeight="1" x14ac:dyDescent="0.2">
      <c r="C75" s="353" t="s">
        <v>309</v>
      </c>
      <c r="D75" s="74"/>
      <c r="E75" s="166">
        <v>46348.024541081402</v>
      </c>
      <c r="G75" s="166">
        <v>-27884.339714153761</v>
      </c>
      <c r="H75" s="163"/>
      <c r="I75" s="166">
        <v>18463.684826927642</v>
      </c>
      <c r="K75" s="74"/>
      <c r="L75" s="166">
        <v>23378.610824966636</v>
      </c>
      <c r="M75" s="166"/>
      <c r="N75" s="166">
        <v>-23283.379757301413</v>
      </c>
      <c r="O75" s="166"/>
      <c r="P75" s="166">
        <v>95.231067665223236</v>
      </c>
      <c r="Q75" s="161" t="s">
        <v>302</v>
      </c>
    </row>
    <row r="76" spans="3:17" ht="15.75" customHeight="1" x14ac:dyDescent="0.2">
      <c r="C76" s="353" t="s">
        <v>310</v>
      </c>
      <c r="D76" s="74"/>
      <c r="E76" s="166">
        <v>48760.607280338772</v>
      </c>
      <c r="G76" s="166">
        <v>-29680.643465630514</v>
      </c>
      <c r="H76" s="163"/>
      <c r="I76" s="166">
        <v>19079.963814708259</v>
      </c>
      <c r="K76" s="74"/>
      <c r="L76" s="166">
        <v>25380.521955849774</v>
      </c>
      <c r="M76" s="166"/>
      <c r="N76" s="166">
        <v>-25280.337672760259</v>
      </c>
      <c r="O76" s="166"/>
      <c r="P76" s="166">
        <v>100.18428308951479</v>
      </c>
      <c r="Q76" s="161" t="s">
        <v>302</v>
      </c>
    </row>
    <row r="77" spans="3:17" ht="15.75" customHeight="1" x14ac:dyDescent="0.2">
      <c r="C77" s="353" t="s">
        <v>311</v>
      </c>
      <c r="D77" s="74"/>
      <c r="E77" s="166">
        <v>49388.622845592741</v>
      </c>
      <c r="G77" s="166">
        <v>-30280.76413826807</v>
      </c>
      <c r="H77" s="163"/>
      <c r="I77" s="166">
        <v>19107.858707324671</v>
      </c>
      <c r="K77" s="74"/>
      <c r="L77" s="166">
        <v>26275.948265617208</v>
      </c>
      <c r="M77" s="166"/>
      <c r="N77" s="166">
        <v>-26168.995243098165</v>
      </c>
      <c r="O77" s="166"/>
      <c r="P77" s="166">
        <v>106.95302251904286</v>
      </c>
      <c r="Q77" s="161" t="s">
        <v>302</v>
      </c>
    </row>
    <row r="78" spans="3:17" ht="15.75" customHeight="1" x14ac:dyDescent="0.2">
      <c r="C78" s="353" t="s">
        <v>312</v>
      </c>
      <c r="D78" s="74"/>
      <c r="E78" s="166">
        <v>48076.898499740084</v>
      </c>
      <c r="G78" s="166">
        <v>-29392.329376101174</v>
      </c>
      <c r="H78" s="163"/>
      <c r="I78" s="166">
        <v>18684.56912363891</v>
      </c>
      <c r="K78" s="74"/>
      <c r="L78" s="166">
        <v>26988.265881013911</v>
      </c>
      <c r="M78" s="166"/>
      <c r="N78" s="166">
        <v>-26879.975216196759</v>
      </c>
      <c r="O78" s="166"/>
      <c r="P78" s="166">
        <v>108.29066481715199</v>
      </c>
      <c r="Q78" s="161" t="s">
        <v>302</v>
      </c>
    </row>
    <row r="79" spans="3:17" ht="15.75" customHeight="1" x14ac:dyDescent="0.2">
      <c r="C79" s="353" t="s">
        <v>313</v>
      </c>
      <c r="D79" s="74"/>
      <c r="E79" s="166">
        <v>49284.133500299984</v>
      </c>
      <c r="G79" s="166">
        <v>-30401.494622202987</v>
      </c>
      <c r="H79" s="163"/>
      <c r="I79" s="166">
        <v>18882.638878096997</v>
      </c>
      <c r="K79" s="74"/>
      <c r="L79" s="166">
        <v>28175.567693634177</v>
      </c>
      <c r="M79" s="166"/>
      <c r="N79" s="166">
        <v>-28063.804325439294</v>
      </c>
      <c r="O79" s="166"/>
      <c r="P79" s="166">
        <v>111.76336819488279</v>
      </c>
      <c r="Q79" s="161"/>
    </row>
    <row r="80" spans="3:17" ht="15.75" customHeight="1" x14ac:dyDescent="0.2">
      <c r="C80" s="353" t="s">
        <v>314</v>
      </c>
      <c r="D80" s="74"/>
      <c r="E80" s="166">
        <v>47991.069478508136</v>
      </c>
      <c r="G80" s="166">
        <v>-29381.658934890467</v>
      </c>
      <c r="H80" s="163"/>
      <c r="I80" s="166">
        <v>18609.410543617669</v>
      </c>
      <c r="K80" s="74"/>
      <c r="L80" s="166">
        <v>29654.023366994184</v>
      </c>
      <c r="M80" s="166"/>
      <c r="N80" s="166">
        <v>-29543.716268928045</v>
      </c>
      <c r="O80" s="166"/>
      <c r="P80" s="166">
        <v>110.30709806613959</v>
      </c>
      <c r="Q80" s="161"/>
    </row>
    <row r="81" spans="3:75" ht="15.75" customHeight="1" x14ac:dyDescent="0.2">
      <c r="C81" s="353" t="s">
        <v>315</v>
      </c>
      <c r="D81" s="74"/>
      <c r="E81" s="166">
        <v>48866.350528249772</v>
      </c>
      <c r="G81" s="166">
        <v>-30025.586144746718</v>
      </c>
      <c r="H81" s="163"/>
      <c r="I81" s="166">
        <v>18840.764383503054</v>
      </c>
      <c r="J81" s="51"/>
      <c r="K81" s="74"/>
      <c r="L81" s="166">
        <v>31053.339390949139</v>
      </c>
      <c r="M81" s="166"/>
      <c r="N81" s="166">
        <v>-30940.992175123254</v>
      </c>
      <c r="O81" s="166"/>
      <c r="P81" s="166">
        <v>112.34721582588463</v>
      </c>
      <c r="Q81" s="51"/>
      <c r="T81" s="169"/>
      <c r="U81" s="169"/>
      <c r="V81" s="170"/>
      <c r="W81" s="169"/>
      <c r="X81" s="170"/>
      <c r="Y81" s="170"/>
      <c r="Z81" s="169"/>
      <c r="AA81" s="169"/>
      <c r="AB81" s="170"/>
      <c r="AC81" s="169"/>
      <c r="AD81" s="170"/>
    </row>
    <row r="82" spans="3:75" ht="15.75" customHeight="1" x14ac:dyDescent="0.2">
      <c r="C82" s="353" t="s">
        <v>316</v>
      </c>
      <c r="D82" s="74"/>
      <c r="E82" s="166">
        <v>47717.519510030514</v>
      </c>
      <c r="G82" s="166">
        <v>-29358.229098141608</v>
      </c>
      <c r="H82" s="163"/>
      <c r="I82" s="166">
        <v>18359.290411888906</v>
      </c>
      <c r="K82" s="74"/>
      <c r="L82" s="166">
        <v>31875.031198902314</v>
      </c>
      <c r="M82" s="166"/>
      <c r="N82" s="166">
        <v>-31764.408655808795</v>
      </c>
      <c r="O82" s="166"/>
      <c r="P82" s="166">
        <v>110.6225430935192</v>
      </c>
      <c r="Q82" s="161"/>
    </row>
    <row r="83" spans="3:75" ht="15.75" customHeight="1" x14ac:dyDescent="0.2">
      <c r="C83" s="353" t="s">
        <v>317</v>
      </c>
      <c r="D83" s="74"/>
      <c r="E83" s="166">
        <v>47634.454981639938</v>
      </c>
      <c r="G83" s="166">
        <v>-29010.457256978432</v>
      </c>
      <c r="H83" s="163"/>
      <c r="I83" s="166">
        <v>18623.997724661505</v>
      </c>
      <c r="K83" s="74"/>
      <c r="L83" s="166">
        <v>31829.124128971165</v>
      </c>
      <c r="M83" s="166"/>
      <c r="N83" s="166">
        <v>-31717.064591803406</v>
      </c>
      <c r="O83" s="166"/>
      <c r="P83" s="166">
        <v>112.05953716775912</v>
      </c>
      <c r="Q83" s="161"/>
    </row>
    <row r="84" spans="3:75" ht="15.75" customHeight="1" x14ac:dyDescent="0.2">
      <c r="C84" s="353" t="s">
        <v>318</v>
      </c>
      <c r="D84" s="74"/>
      <c r="E84" s="166">
        <v>45293.578075203535</v>
      </c>
      <c r="G84" s="166">
        <v>-26986.691584573473</v>
      </c>
      <c r="H84" s="163"/>
      <c r="I84" s="166">
        <v>18306.886490630062</v>
      </c>
      <c r="K84" s="74"/>
      <c r="L84" s="166">
        <v>30384.890470912822</v>
      </c>
      <c r="M84" s="166"/>
      <c r="N84" s="166">
        <v>-30272.214977421045</v>
      </c>
      <c r="O84" s="166"/>
      <c r="P84" s="166">
        <v>112.67549349177716</v>
      </c>
      <c r="Q84" s="161"/>
    </row>
    <row r="85" spans="3:75" ht="15.75" customHeight="1" x14ac:dyDescent="0.2">
      <c r="C85" s="353" t="s">
        <v>319</v>
      </c>
      <c r="D85" s="74"/>
      <c r="E85" s="166">
        <v>45301.636631916721</v>
      </c>
      <c r="G85" s="166">
        <v>-26783.257696827466</v>
      </c>
      <c r="H85" s="163"/>
      <c r="I85" s="166">
        <v>18518.378935089255</v>
      </c>
      <c r="J85" s="51"/>
      <c r="K85" s="74"/>
      <c r="L85" s="166">
        <v>30277.295034344424</v>
      </c>
      <c r="M85" s="166"/>
      <c r="N85" s="166">
        <v>-30159.419354391837</v>
      </c>
      <c r="O85" s="166"/>
      <c r="P85" s="166">
        <v>117.87567995258723</v>
      </c>
      <c r="Q85" s="344"/>
      <c r="R85" s="344"/>
      <c r="S85" s="344"/>
      <c r="T85" s="344"/>
      <c r="U85" s="344"/>
      <c r="V85" s="344"/>
      <c r="W85" s="344"/>
      <c r="X85" s="344"/>
      <c r="Y85" s="344"/>
      <c r="Z85" s="344"/>
      <c r="AA85" s="344"/>
      <c r="AB85" s="344"/>
      <c r="AC85" s="344"/>
      <c r="AD85" s="344"/>
      <c r="AE85" s="344"/>
      <c r="AF85" s="344"/>
      <c r="AG85" s="344"/>
      <c r="AH85" s="344"/>
      <c r="AI85" s="344"/>
      <c r="AJ85" s="344"/>
      <c r="AK85" s="344"/>
      <c r="AL85" s="344"/>
      <c r="AM85" s="344"/>
      <c r="AN85" s="344"/>
      <c r="AO85" s="344"/>
      <c r="AP85" s="344"/>
      <c r="AQ85" s="344"/>
      <c r="AR85" s="344"/>
      <c r="AS85" s="344"/>
      <c r="AT85" s="344"/>
      <c r="AU85" s="344"/>
      <c r="AV85" s="344"/>
      <c r="AW85" s="344"/>
      <c r="AX85" s="344"/>
      <c r="AY85" s="344"/>
      <c r="AZ85" s="344"/>
      <c r="BA85" s="344"/>
      <c r="BB85" s="344"/>
      <c r="BC85" s="344"/>
      <c r="BD85" s="344"/>
      <c r="BE85" s="344"/>
      <c r="BF85" s="344"/>
      <c r="BG85" s="344"/>
      <c r="BH85" s="344"/>
      <c r="BI85" s="344"/>
      <c r="BJ85" s="344"/>
      <c r="BK85" s="344"/>
      <c r="BL85" s="344"/>
      <c r="BM85" s="344"/>
      <c r="BN85" s="344"/>
      <c r="BO85" s="344"/>
      <c r="BP85" s="344"/>
      <c r="BQ85" s="344"/>
      <c r="BR85" s="344"/>
      <c r="BS85" s="344"/>
      <c r="BT85" s="344"/>
      <c r="BU85" s="344"/>
      <c r="BV85" s="344"/>
      <c r="BW85" s="344"/>
    </row>
    <row r="86" spans="3:75" ht="15.75" customHeight="1" x14ac:dyDescent="0.2">
      <c r="C86" s="353" t="s">
        <v>320</v>
      </c>
      <c r="D86" s="74"/>
      <c r="E86" s="166">
        <v>46779.704509288735</v>
      </c>
      <c r="G86" s="166">
        <v>-28064.655792583093</v>
      </c>
      <c r="H86" s="163"/>
      <c r="I86" s="166">
        <v>18715.048716705642</v>
      </c>
      <c r="K86" s="74"/>
      <c r="L86" s="166">
        <v>31485.602237740968</v>
      </c>
      <c r="M86" s="166"/>
      <c r="N86" s="166">
        <v>-31431.437511845492</v>
      </c>
      <c r="O86" s="166"/>
      <c r="P86" s="166">
        <v>54.164725895476295</v>
      </c>
      <c r="Q86" s="161"/>
    </row>
    <row r="87" spans="3:75" ht="15.75" customHeight="1" x14ac:dyDescent="0.2">
      <c r="C87" s="353" t="s">
        <v>321</v>
      </c>
      <c r="D87" s="74"/>
      <c r="E87" s="166">
        <v>46075.079616855932</v>
      </c>
      <c r="G87" s="166">
        <v>-27547.406204392602</v>
      </c>
      <c r="H87" s="163"/>
      <c r="I87" s="166">
        <v>18527.673412463329</v>
      </c>
      <c r="K87" s="74"/>
      <c r="L87" s="166">
        <v>31953.254469952644</v>
      </c>
      <c r="M87" s="166"/>
      <c r="N87" s="166">
        <v>-31897.729450578936</v>
      </c>
      <c r="O87" s="166"/>
      <c r="P87" s="166">
        <v>55.525019373708346</v>
      </c>
      <c r="Q87" s="161"/>
    </row>
    <row r="88" spans="3:75" ht="15.75" customHeight="1" x14ac:dyDescent="0.2">
      <c r="C88" s="353" t="s">
        <v>322</v>
      </c>
      <c r="D88" s="74"/>
      <c r="E88" s="166">
        <v>46515.307451142064</v>
      </c>
      <c r="G88" s="166">
        <v>-27886.826430510424</v>
      </c>
      <c r="H88" s="163"/>
      <c r="I88" s="166">
        <v>18628.48102063164</v>
      </c>
      <c r="K88" s="74"/>
      <c r="L88" s="166">
        <v>29795.189114715064</v>
      </c>
      <c r="M88" s="166"/>
      <c r="N88" s="166">
        <v>-29736.632249154132</v>
      </c>
      <c r="O88" s="166"/>
      <c r="P88" s="166">
        <v>58.556865560931328</v>
      </c>
      <c r="Q88" s="161"/>
    </row>
    <row r="89" spans="3:75" ht="15.75" customHeight="1" x14ac:dyDescent="0.2">
      <c r="C89" s="353" t="s">
        <v>323</v>
      </c>
      <c r="D89" s="74"/>
      <c r="E89" s="166">
        <v>46245.994866959401</v>
      </c>
      <c r="G89" s="166">
        <v>-27366.646912674598</v>
      </c>
      <c r="H89" s="163"/>
      <c r="I89" s="166">
        <v>18879.347954284804</v>
      </c>
      <c r="K89" s="74"/>
      <c r="L89" s="166">
        <v>30573.34532824318</v>
      </c>
      <c r="M89" s="166"/>
      <c r="N89" s="166">
        <v>-30509.159800724126</v>
      </c>
      <c r="O89" s="166"/>
      <c r="P89" s="166">
        <v>64.185527519053721</v>
      </c>
      <c r="Q89" s="161"/>
    </row>
    <row r="90" spans="3:75" ht="15.75" customHeight="1" x14ac:dyDescent="0.2">
      <c r="C90" s="353" t="s">
        <v>324</v>
      </c>
      <c r="D90" s="74"/>
      <c r="E90" s="166">
        <v>48233.432253856692</v>
      </c>
      <c r="G90" s="166">
        <v>-28629.517584778023</v>
      </c>
      <c r="H90" s="163"/>
      <c r="I90" s="166">
        <v>19603.914669078669</v>
      </c>
      <c r="K90" s="74"/>
      <c r="L90" s="166">
        <v>30529.059492200886</v>
      </c>
      <c r="M90" s="166"/>
      <c r="N90" s="166">
        <v>-30462.783135031375</v>
      </c>
      <c r="O90" s="166"/>
      <c r="P90" s="166">
        <v>66.276357169510447</v>
      </c>
      <c r="Q90" s="161"/>
    </row>
    <row r="91" spans="3:75" ht="15.75" customHeight="1" x14ac:dyDescent="0.2">
      <c r="C91" s="353" t="s">
        <v>325</v>
      </c>
      <c r="D91" s="74"/>
      <c r="E91" s="166">
        <v>46783.470883106806</v>
      </c>
      <c r="G91" s="166">
        <v>-27385.802944035058</v>
      </c>
      <c r="H91" s="163"/>
      <c r="I91" s="166">
        <v>19397.667939071747</v>
      </c>
      <c r="K91" s="74"/>
      <c r="L91" s="166">
        <v>29475.675517801988</v>
      </c>
      <c r="M91" s="166"/>
      <c r="N91" s="166">
        <v>-29424.479921122333</v>
      </c>
      <c r="O91" s="166"/>
      <c r="P91" s="166">
        <v>51.195596679655864</v>
      </c>
      <c r="Q91" s="161"/>
    </row>
    <row r="92" spans="3:75" ht="15.75" customHeight="1" x14ac:dyDescent="0.2">
      <c r="C92" s="353" t="s">
        <v>326</v>
      </c>
      <c r="D92" s="74"/>
      <c r="E92" s="166">
        <v>47759.395148189513</v>
      </c>
      <c r="G92" s="166">
        <v>-28123.016761167193</v>
      </c>
      <c r="H92" s="163"/>
      <c r="I92" s="166">
        <v>19636.37838702232</v>
      </c>
      <c r="K92" s="74"/>
      <c r="L92" s="166">
        <v>30302.164949517617</v>
      </c>
      <c r="M92" s="166"/>
      <c r="N92" s="166">
        <v>-30245.323280344281</v>
      </c>
      <c r="O92" s="166"/>
      <c r="P92" s="166">
        <v>56.841669173336413</v>
      </c>
      <c r="Q92" s="161"/>
    </row>
    <row r="93" spans="3:75" ht="15.75" customHeight="1" x14ac:dyDescent="0.2">
      <c r="C93" s="353" t="s">
        <v>327</v>
      </c>
      <c r="D93" s="74"/>
      <c r="E93" s="166">
        <v>49268.337553178942</v>
      </c>
      <c r="G93" s="166">
        <v>-28695.993238889288</v>
      </c>
      <c r="H93" s="163"/>
      <c r="I93" s="166">
        <v>20572.344314289654</v>
      </c>
      <c r="K93" s="74"/>
      <c r="L93" s="166">
        <v>31605.954739979996</v>
      </c>
      <c r="M93" s="166"/>
      <c r="N93" s="166">
        <v>-31553.123300472835</v>
      </c>
      <c r="O93" s="166"/>
      <c r="P93" s="166">
        <v>52.831439507161122</v>
      </c>
      <c r="Q93" s="161"/>
    </row>
    <row r="94" spans="3:75" ht="15.75" customHeight="1" x14ac:dyDescent="0.2">
      <c r="C94" s="353" t="s">
        <v>328</v>
      </c>
      <c r="D94" s="74"/>
      <c r="E94" s="166">
        <v>51643.703708512658</v>
      </c>
      <c r="G94" s="166">
        <v>-30800.083043653482</v>
      </c>
      <c r="H94" s="163"/>
      <c r="I94" s="166">
        <v>20843.620664859176</v>
      </c>
      <c r="K94" s="74"/>
      <c r="L94" s="166">
        <v>32698.430796562854</v>
      </c>
      <c r="M94" s="166"/>
      <c r="N94" s="166">
        <v>-32646.013342412061</v>
      </c>
      <c r="O94" s="166"/>
      <c r="P94" s="166">
        <v>52.417454150792764</v>
      </c>
      <c r="Q94" s="161"/>
    </row>
    <row r="95" spans="3:75" ht="15.75" customHeight="1" x14ac:dyDescent="0.2">
      <c r="C95" s="353" t="s">
        <v>329</v>
      </c>
      <c r="D95" s="74"/>
      <c r="E95" s="166">
        <v>47481.305940278406</v>
      </c>
      <c r="G95" s="166">
        <v>-27116.237176077782</v>
      </c>
      <c r="H95" s="163"/>
      <c r="I95" s="166">
        <v>20365.068764200623</v>
      </c>
      <c r="K95" s="74"/>
      <c r="L95" s="166">
        <v>30086.246390494314</v>
      </c>
      <c r="M95" s="166"/>
      <c r="N95" s="166">
        <v>-30027.887963894649</v>
      </c>
      <c r="O95" s="166"/>
      <c r="P95" s="166">
        <v>58.358426599665108</v>
      </c>
      <c r="Q95" s="161"/>
    </row>
    <row r="96" spans="3:75" ht="15.75" customHeight="1" x14ac:dyDescent="0.2">
      <c r="C96" s="353" t="s">
        <v>330</v>
      </c>
      <c r="D96" s="74"/>
      <c r="E96" s="166">
        <v>48469.823889151012</v>
      </c>
      <c r="G96" s="166">
        <v>-27825.926507289289</v>
      </c>
      <c r="H96" s="163"/>
      <c r="I96" s="166">
        <v>20643.897381861723</v>
      </c>
      <c r="K96" s="74"/>
      <c r="L96" s="166">
        <v>28740.617189542489</v>
      </c>
      <c r="M96" s="166"/>
      <c r="N96" s="166">
        <v>-28685.505538335274</v>
      </c>
      <c r="O96" s="166"/>
      <c r="P96" s="166">
        <v>55.111651207214891</v>
      </c>
      <c r="Q96" s="161"/>
    </row>
    <row r="97" spans="3:30" ht="15.75" customHeight="1" x14ac:dyDescent="0.2">
      <c r="C97" s="353" t="s">
        <v>331</v>
      </c>
      <c r="D97" s="74"/>
      <c r="E97" s="166">
        <v>49483.214350879345</v>
      </c>
      <c r="G97" s="166">
        <v>-28904.863373838551</v>
      </c>
      <c r="H97" s="163"/>
      <c r="I97" s="166">
        <v>20578.350977040795</v>
      </c>
      <c r="K97" s="74"/>
      <c r="L97" s="166">
        <v>28837.242347149469</v>
      </c>
      <c r="M97" s="166"/>
      <c r="N97" s="166">
        <v>-28778.720346281556</v>
      </c>
      <c r="O97" s="166"/>
      <c r="P97" s="166">
        <v>58.522000867913448</v>
      </c>
      <c r="Q97" s="161"/>
    </row>
    <row r="98" spans="3:30" ht="15.75" customHeight="1" x14ac:dyDescent="0.2">
      <c r="C98" s="353" t="s">
        <v>332</v>
      </c>
      <c r="D98" s="74"/>
      <c r="E98" s="166">
        <v>49750.799000690742</v>
      </c>
      <c r="G98" s="166">
        <v>-29428.08020158076</v>
      </c>
      <c r="H98" s="163"/>
      <c r="I98" s="166">
        <v>20322.718799109982</v>
      </c>
      <c r="K98" s="74"/>
      <c r="L98" s="166">
        <v>30288.286215528609</v>
      </c>
      <c r="M98" s="166"/>
      <c r="N98" s="166">
        <v>-30231.300874008721</v>
      </c>
      <c r="O98" s="166"/>
      <c r="P98" s="166">
        <v>56.985341519888607</v>
      </c>
      <c r="Q98" s="161"/>
    </row>
    <row r="99" spans="3:30" ht="15.75" customHeight="1" x14ac:dyDescent="0.2">
      <c r="C99" s="353" t="s">
        <v>333</v>
      </c>
      <c r="D99" s="74"/>
      <c r="E99" s="166">
        <v>50811.738577180389</v>
      </c>
      <c r="G99" s="166">
        <v>-30346.883741360369</v>
      </c>
      <c r="H99" s="163"/>
      <c r="I99" s="166">
        <v>20464.854835820021</v>
      </c>
      <c r="K99" s="74"/>
      <c r="L99" s="166">
        <v>29789.101770554851</v>
      </c>
      <c r="M99" s="166"/>
      <c r="N99" s="166">
        <v>-29732.071164823839</v>
      </c>
      <c r="O99" s="166"/>
      <c r="P99" s="166">
        <v>57.030605731011747</v>
      </c>
      <c r="Q99" s="161"/>
    </row>
    <row r="100" spans="3:30" ht="15.75" customHeight="1" x14ac:dyDescent="0.2">
      <c r="C100" s="353" t="s">
        <v>334</v>
      </c>
      <c r="D100" s="74"/>
      <c r="E100" s="166">
        <v>52180.327510734533</v>
      </c>
      <c r="G100" s="166">
        <v>-30966.089236292482</v>
      </c>
      <c r="H100" s="163"/>
      <c r="I100" s="166">
        <v>21214.23827444205</v>
      </c>
      <c r="K100" s="74"/>
      <c r="L100" s="166">
        <v>31068.0585309874</v>
      </c>
      <c r="M100" s="166"/>
      <c r="N100" s="166">
        <v>-31010.364496355331</v>
      </c>
      <c r="O100" s="166"/>
      <c r="P100" s="166">
        <v>57.694034632069815</v>
      </c>
      <c r="Q100" s="161"/>
    </row>
    <row r="101" spans="3:30" ht="15.75" customHeight="1" x14ac:dyDescent="0.2">
      <c r="C101" s="353" t="s">
        <v>335</v>
      </c>
      <c r="D101" s="74"/>
      <c r="E101" s="166">
        <v>51783.650801998316</v>
      </c>
      <c r="G101" s="166">
        <v>-30765.290298162006</v>
      </c>
      <c r="H101" s="163"/>
      <c r="I101" s="166">
        <v>21018.360503836309</v>
      </c>
      <c r="K101" s="74"/>
      <c r="L101" s="166">
        <v>32205.347213990965</v>
      </c>
      <c r="M101" s="166"/>
      <c r="N101" s="166">
        <v>-32149.384053686674</v>
      </c>
      <c r="O101" s="166"/>
      <c r="P101" s="166">
        <v>55.963160304290795</v>
      </c>
      <c r="Q101" s="161"/>
    </row>
    <row r="102" spans="3:30" ht="15.75" customHeight="1" x14ac:dyDescent="0.2">
      <c r="C102" s="353" t="s">
        <v>336</v>
      </c>
      <c r="D102" s="74"/>
      <c r="E102" s="166">
        <v>51754.62259026328</v>
      </c>
      <c r="G102" s="166">
        <v>-30804.175359062501</v>
      </c>
      <c r="H102" s="163"/>
      <c r="I102" s="166">
        <v>20950.447231200778</v>
      </c>
      <c r="K102" s="74"/>
      <c r="L102" s="166">
        <v>28581.621445400215</v>
      </c>
      <c r="M102" s="166"/>
      <c r="N102" s="166">
        <v>-28522.359286167495</v>
      </c>
      <c r="O102" s="166"/>
      <c r="P102" s="166">
        <v>59.262159232719569</v>
      </c>
      <c r="Q102" s="161"/>
    </row>
    <row r="103" spans="3:30" ht="15.75" customHeight="1" x14ac:dyDescent="0.2">
      <c r="C103" s="353" t="s">
        <v>337</v>
      </c>
      <c r="D103" s="74"/>
      <c r="E103" s="166">
        <v>51983.514685494643</v>
      </c>
      <c r="G103" s="166">
        <v>-30629.708386377701</v>
      </c>
      <c r="H103" s="163"/>
      <c r="I103" s="166">
        <v>21353.806299116943</v>
      </c>
      <c r="J103" s="51"/>
      <c r="K103" s="74"/>
      <c r="L103" s="166">
        <v>28202.07549390096</v>
      </c>
      <c r="M103" s="166"/>
      <c r="N103" s="166">
        <v>-28143.432860880697</v>
      </c>
      <c r="O103" s="166"/>
      <c r="P103" s="166">
        <v>58.64263302026302</v>
      </c>
      <c r="Q103" s="84"/>
      <c r="T103" s="169"/>
      <c r="U103" s="169"/>
      <c r="V103" s="170"/>
      <c r="W103" s="169"/>
      <c r="X103" s="170"/>
      <c r="Y103" s="170"/>
      <c r="Z103" s="169"/>
      <c r="AA103" s="169"/>
      <c r="AB103" s="170"/>
      <c r="AC103" s="169"/>
      <c r="AD103" s="170"/>
    </row>
    <row r="104" spans="3:30" ht="15.75" customHeight="1" x14ac:dyDescent="0.2">
      <c r="C104" s="353" t="s">
        <v>338</v>
      </c>
      <c r="D104" s="74"/>
      <c r="E104" s="166">
        <v>51076.139771683454</v>
      </c>
      <c r="G104" s="166">
        <v>-29670.75141341484</v>
      </c>
      <c r="H104" s="163"/>
      <c r="I104" s="166">
        <v>21405.388358268614</v>
      </c>
      <c r="K104" s="74"/>
      <c r="L104" s="166">
        <v>30538.101248531129</v>
      </c>
      <c r="M104" s="166"/>
      <c r="N104" s="166">
        <v>-30484.432563442155</v>
      </c>
      <c r="O104" s="166"/>
      <c r="P104" s="166">
        <v>53.668685088974598</v>
      </c>
      <c r="Q104" s="161"/>
    </row>
    <row r="105" spans="3:30" ht="15.75" customHeight="1" x14ac:dyDescent="0.2">
      <c r="C105" s="353" t="s">
        <v>339</v>
      </c>
      <c r="D105" s="74"/>
      <c r="E105" s="166">
        <v>53314.764492480208</v>
      </c>
      <c r="G105" s="166">
        <v>-31618.704192609326</v>
      </c>
      <c r="H105" s="163"/>
      <c r="I105" s="166">
        <v>21696.060299870882</v>
      </c>
      <c r="K105" s="74"/>
      <c r="L105" s="166">
        <v>30245.804987828422</v>
      </c>
      <c r="M105" s="166"/>
      <c r="N105" s="166">
        <v>-30243.465086154822</v>
      </c>
      <c r="O105" s="166"/>
      <c r="P105" s="166">
        <v>2.3399016736002523</v>
      </c>
      <c r="Q105" s="161"/>
    </row>
    <row r="106" spans="3:30" ht="15.75" customHeight="1" x14ac:dyDescent="0.2">
      <c r="C106" s="353" t="s">
        <v>340</v>
      </c>
      <c r="D106" s="74"/>
      <c r="E106" s="166">
        <v>51787.610301168199</v>
      </c>
      <c r="G106" s="166">
        <v>-30535.994706718906</v>
      </c>
      <c r="H106" s="163"/>
      <c r="I106" s="166">
        <v>21251.615594449293</v>
      </c>
      <c r="K106" s="74"/>
      <c r="L106" s="166">
        <v>30630.528964107907</v>
      </c>
      <c r="M106" s="166"/>
      <c r="N106" s="166">
        <v>-30629.230490845152</v>
      </c>
      <c r="O106" s="166"/>
      <c r="P106" s="166">
        <v>1.2984732627555786</v>
      </c>
      <c r="Q106" s="161"/>
    </row>
    <row r="107" spans="3:30" ht="15.75" customHeight="1" x14ac:dyDescent="0.2">
      <c r="C107" s="353" t="s">
        <v>341</v>
      </c>
      <c r="D107" s="74"/>
      <c r="E107" s="166">
        <v>51161.098974538545</v>
      </c>
      <c r="G107" s="166">
        <v>-29999.706934127567</v>
      </c>
      <c r="H107" s="163"/>
      <c r="I107" s="166">
        <v>21161.392040410978</v>
      </c>
      <c r="K107" s="74"/>
      <c r="L107" s="166">
        <v>41934.95110533142</v>
      </c>
      <c r="M107" s="166"/>
      <c r="N107" s="166">
        <v>-41933.323510003967</v>
      </c>
      <c r="O107" s="166"/>
      <c r="P107" s="166">
        <v>1.6275953274525818</v>
      </c>
      <c r="Q107" s="161"/>
    </row>
    <row r="108" spans="3:30" ht="15.75" customHeight="1" x14ac:dyDescent="0.2">
      <c r="C108" s="353" t="s">
        <v>342</v>
      </c>
      <c r="D108" s="74"/>
      <c r="E108" s="166">
        <v>51957.421048193748</v>
      </c>
      <c r="G108" s="166">
        <v>-30292.864104715394</v>
      </c>
      <c r="H108" s="163"/>
      <c r="I108" s="166">
        <v>21664.556943478354</v>
      </c>
      <c r="K108" s="74"/>
      <c r="L108" s="166">
        <v>31310.411481366365</v>
      </c>
      <c r="M108" s="166"/>
      <c r="N108" s="166">
        <v>-31307.763122270473</v>
      </c>
      <c r="O108" s="166"/>
      <c r="P108" s="166">
        <v>2.6483590958923742</v>
      </c>
      <c r="Q108" s="161"/>
    </row>
    <row r="109" spans="3:30" ht="15.75" customHeight="1" x14ac:dyDescent="0.2">
      <c r="C109" s="353" t="s">
        <v>343</v>
      </c>
      <c r="D109" s="74"/>
      <c r="E109" s="166">
        <v>49384.809203213139</v>
      </c>
      <c r="G109" s="166">
        <v>-27376.449768765891</v>
      </c>
      <c r="H109" s="163"/>
      <c r="I109" s="166">
        <v>22008.359434447248</v>
      </c>
      <c r="K109" s="74"/>
      <c r="L109" s="166">
        <v>32029.324954264579</v>
      </c>
      <c r="M109" s="166"/>
      <c r="N109" s="166">
        <v>-32025.709184865536</v>
      </c>
      <c r="O109" s="166"/>
      <c r="P109" s="166">
        <v>3.6157693990426196</v>
      </c>
      <c r="Q109" s="161"/>
    </row>
    <row r="110" spans="3:30" ht="15.75" customHeight="1" x14ac:dyDescent="0.2">
      <c r="C110" s="353" t="s">
        <v>344</v>
      </c>
      <c r="D110" s="74"/>
      <c r="E110" s="166">
        <v>51820.931673706626</v>
      </c>
      <c r="G110" s="166">
        <v>-28743.781269375089</v>
      </c>
      <c r="H110" s="163"/>
      <c r="I110" s="166">
        <v>23077.150404331536</v>
      </c>
      <c r="K110" s="74"/>
      <c r="L110" s="166">
        <v>35511.299607949106</v>
      </c>
      <c r="M110" s="166"/>
      <c r="N110" s="166">
        <v>-35506.657235710816</v>
      </c>
      <c r="O110" s="166"/>
      <c r="P110" s="166">
        <v>4.6423722382896813</v>
      </c>
      <c r="Q110" s="161"/>
    </row>
    <row r="111" spans="3:30" ht="15.75" customHeight="1" x14ac:dyDescent="0.2">
      <c r="C111" s="353" t="s">
        <v>345</v>
      </c>
      <c r="D111" s="74"/>
      <c r="E111" s="166">
        <v>55449.738488690055</v>
      </c>
      <c r="G111" s="166">
        <v>-31741.226424883665</v>
      </c>
      <c r="H111" s="163"/>
      <c r="I111" s="166">
        <v>23708.512063806389</v>
      </c>
      <c r="J111" s="51"/>
      <c r="K111" s="74"/>
      <c r="L111" s="166">
        <v>39504.815358838605</v>
      </c>
      <c r="M111" s="166"/>
      <c r="N111" s="166">
        <v>-39504.325936327099</v>
      </c>
      <c r="O111" s="166"/>
      <c r="P111" s="166">
        <v>0.48942251150583616</v>
      </c>
      <c r="Q111" s="84"/>
      <c r="T111" s="169"/>
      <c r="U111" s="169"/>
      <c r="V111" s="170"/>
      <c r="W111" s="169"/>
      <c r="X111" s="170"/>
      <c r="Y111" s="170"/>
      <c r="Z111" s="169"/>
      <c r="AA111" s="169"/>
      <c r="AB111" s="170"/>
      <c r="AC111" s="169"/>
      <c r="AD111" s="170"/>
    </row>
    <row r="112" spans="3:30" ht="15.75" customHeight="1" x14ac:dyDescent="0.2">
      <c r="C112" s="353" t="s">
        <v>346</v>
      </c>
      <c r="D112" s="74"/>
      <c r="E112" s="166">
        <v>57148.143674423794</v>
      </c>
      <c r="G112" s="166">
        <v>-33014.13986761358</v>
      </c>
      <c r="H112" s="163"/>
      <c r="I112" s="166">
        <v>24134.003806810215</v>
      </c>
      <c r="J112" s="51"/>
      <c r="K112" s="74"/>
      <c r="L112" s="166">
        <v>41872.578182159777</v>
      </c>
      <c r="M112" s="166"/>
      <c r="N112" s="166">
        <v>-41871.733848716387</v>
      </c>
      <c r="O112" s="166"/>
      <c r="P112" s="166">
        <v>0.84433344339049654</v>
      </c>
      <c r="Q112" s="161"/>
    </row>
    <row r="113" spans="3:30" ht="15.75" customHeight="1" x14ac:dyDescent="0.2">
      <c r="C113" s="353" t="s">
        <v>347</v>
      </c>
      <c r="D113" s="74"/>
      <c r="E113" s="166">
        <v>57938.792641420681</v>
      </c>
      <c r="G113" s="166">
        <v>-33272.135986140085</v>
      </c>
      <c r="H113" s="163"/>
      <c r="I113" s="166">
        <v>24666.656655280596</v>
      </c>
      <c r="K113" s="74"/>
      <c r="L113" s="166">
        <v>40307.952679464564</v>
      </c>
      <c r="M113" s="166"/>
      <c r="N113" s="166">
        <v>-40303.879433368333</v>
      </c>
      <c r="O113" s="166"/>
      <c r="P113" s="166">
        <v>4.0732460962317418</v>
      </c>
      <c r="Q113" s="171"/>
      <c r="T113" s="355"/>
      <c r="U113" s="355"/>
      <c r="V113" s="355"/>
      <c r="W113" s="355"/>
      <c r="X113" s="355"/>
      <c r="Y113" s="355"/>
      <c r="Z113" s="355"/>
      <c r="AA113" s="355"/>
      <c r="AB113" s="355"/>
      <c r="AC113" s="355"/>
      <c r="AD113" s="355"/>
    </row>
    <row r="114" spans="3:30" ht="15.75" customHeight="1" x14ac:dyDescent="0.2">
      <c r="C114" s="353" t="s">
        <v>348</v>
      </c>
      <c r="E114" s="166">
        <v>59258.606863069755</v>
      </c>
      <c r="G114" s="166">
        <v>-33136.160309410312</v>
      </c>
      <c r="H114" s="163"/>
      <c r="I114" s="166">
        <v>26122.446553659443</v>
      </c>
      <c r="J114" s="51"/>
      <c r="K114" s="74"/>
      <c r="L114" s="166">
        <v>38517.814357159317</v>
      </c>
      <c r="M114" s="166"/>
      <c r="N114" s="166">
        <v>-38515.56976321921</v>
      </c>
      <c r="O114" s="166"/>
      <c r="P114" s="166">
        <v>2.2445939401077339</v>
      </c>
      <c r="Q114" s="84"/>
      <c r="T114" s="169"/>
      <c r="U114" s="169"/>
      <c r="V114" s="170"/>
      <c r="W114" s="169"/>
      <c r="X114" s="170"/>
      <c r="Y114" s="170"/>
      <c r="Z114" s="169"/>
      <c r="AA114" s="169"/>
      <c r="AB114" s="170"/>
      <c r="AC114" s="169"/>
      <c r="AD114" s="170"/>
    </row>
    <row r="115" spans="3:30" ht="15.75" customHeight="1" x14ac:dyDescent="0.2">
      <c r="C115" s="353" t="s">
        <v>349</v>
      </c>
      <c r="D115" s="74"/>
      <c r="E115" s="166">
        <v>60747.916997288201</v>
      </c>
      <c r="G115" s="166">
        <v>-33692.60037103654</v>
      </c>
      <c r="H115" s="163"/>
      <c r="I115" s="166">
        <v>27055.316626251661</v>
      </c>
      <c r="K115" s="74"/>
      <c r="L115" s="166">
        <v>44673.717863569836</v>
      </c>
      <c r="M115" s="166"/>
      <c r="N115" s="166">
        <v>-44665.894087523411</v>
      </c>
      <c r="O115" s="166"/>
      <c r="P115" s="166">
        <v>7.823776046425337</v>
      </c>
      <c r="Q115" s="171"/>
      <c r="T115" s="355"/>
      <c r="U115" s="355"/>
      <c r="V115" s="355"/>
      <c r="W115" s="355"/>
      <c r="X115" s="355"/>
      <c r="Y115" s="355"/>
      <c r="Z115" s="355"/>
      <c r="AA115" s="355"/>
      <c r="AB115" s="355"/>
      <c r="AC115" s="355"/>
      <c r="AD115" s="355"/>
    </row>
    <row r="116" spans="3:30" ht="15.75" customHeight="1" x14ac:dyDescent="0.2">
      <c r="C116" s="353" t="s">
        <v>142</v>
      </c>
      <c r="D116" s="74"/>
      <c r="E116" s="166">
        <v>61352.852709222607</v>
      </c>
      <c r="G116" s="166">
        <v>-34252.36927072439</v>
      </c>
      <c r="H116" s="163"/>
      <c r="I116" s="166">
        <v>27100.483438498217</v>
      </c>
      <c r="K116" s="74"/>
      <c r="L116" s="166">
        <v>42897.41368064603</v>
      </c>
      <c r="M116" s="166"/>
      <c r="N116" s="166">
        <v>-42892.877130744171</v>
      </c>
      <c r="O116" s="166"/>
      <c r="P116" s="166">
        <v>4.5365499018589617</v>
      </c>
      <c r="Q116" s="171"/>
      <c r="T116" s="355"/>
      <c r="U116" s="355"/>
      <c r="V116" s="355"/>
      <c r="W116" s="355"/>
      <c r="X116" s="355"/>
      <c r="Y116" s="355"/>
      <c r="Z116" s="355"/>
      <c r="AA116" s="355"/>
      <c r="AB116" s="355"/>
      <c r="AC116" s="355"/>
      <c r="AD116" s="355"/>
    </row>
    <row r="117" spans="3:30" ht="15.75" customHeight="1" x14ac:dyDescent="0.2">
      <c r="C117" s="353" t="s">
        <v>143</v>
      </c>
      <c r="D117" s="74"/>
      <c r="E117" s="166">
        <v>61416.172973785506</v>
      </c>
      <c r="G117" s="166">
        <v>-35437.359546510779</v>
      </c>
      <c r="H117" s="163"/>
      <c r="I117" s="166">
        <v>25978.813427274727</v>
      </c>
      <c r="K117" s="74"/>
      <c r="L117" s="166">
        <v>35851.414486843976</v>
      </c>
      <c r="M117" s="166"/>
      <c r="N117" s="166">
        <v>-35851.960159879214</v>
      </c>
      <c r="O117" s="166"/>
      <c r="P117" s="166">
        <v>-0.54567303523799637</v>
      </c>
      <c r="Q117" s="171"/>
      <c r="T117" s="355"/>
      <c r="U117" s="355"/>
      <c r="V117" s="355"/>
      <c r="W117" s="355"/>
      <c r="X117" s="355"/>
      <c r="Y117" s="355"/>
      <c r="Z117" s="355"/>
      <c r="AA117" s="355"/>
      <c r="AB117" s="355"/>
      <c r="AC117" s="355"/>
      <c r="AD117" s="355"/>
    </row>
    <row r="118" spans="3:30" ht="15.75" customHeight="1" x14ac:dyDescent="0.2">
      <c r="C118" s="353" t="s">
        <v>144</v>
      </c>
      <c r="D118" s="74"/>
      <c r="E118" s="166">
        <v>60641.859079415422</v>
      </c>
      <c r="G118" s="166">
        <v>-34759.676232038306</v>
      </c>
      <c r="H118" s="163"/>
      <c r="I118" s="166">
        <v>25882.182847377117</v>
      </c>
      <c r="K118" s="74"/>
      <c r="L118" s="166">
        <v>29864.14878653441</v>
      </c>
      <c r="M118" s="166"/>
      <c r="N118" s="166">
        <v>-29861.023289224511</v>
      </c>
      <c r="O118" s="166"/>
      <c r="P118" s="166">
        <v>3.1254973098984919</v>
      </c>
      <c r="Q118" s="171"/>
      <c r="T118" s="355"/>
      <c r="U118" s="355"/>
      <c r="V118" s="355"/>
      <c r="W118" s="355"/>
      <c r="X118" s="355"/>
      <c r="Y118" s="355"/>
      <c r="Z118" s="355"/>
      <c r="AA118" s="355"/>
      <c r="AB118" s="355"/>
      <c r="AC118" s="355"/>
      <c r="AD118" s="355"/>
    </row>
    <row r="119" spans="3:30" ht="15.75" customHeight="1" x14ac:dyDescent="0.2">
      <c r="C119" s="353" t="s">
        <v>145</v>
      </c>
      <c r="D119" s="74"/>
      <c r="E119" s="166">
        <v>60613.693096646042</v>
      </c>
      <c r="G119" s="166">
        <v>-34269.123571511875</v>
      </c>
      <c r="H119" s="163"/>
      <c r="I119" s="166">
        <v>26344.569525134168</v>
      </c>
      <c r="K119" s="74"/>
      <c r="L119" s="166">
        <v>26552.894155215443</v>
      </c>
      <c r="M119" s="166"/>
      <c r="N119" s="166">
        <v>-26554.576696595865</v>
      </c>
      <c r="O119" s="166"/>
      <c r="P119" s="166">
        <v>-1.6825413804217533</v>
      </c>
      <c r="Q119" s="171"/>
      <c r="T119" s="355"/>
      <c r="U119" s="355"/>
      <c r="V119" s="355"/>
      <c r="W119" s="355"/>
      <c r="X119" s="355"/>
      <c r="Y119" s="355"/>
      <c r="Z119" s="355"/>
      <c r="AA119" s="355"/>
      <c r="AB119" s="355"/>
      <c r="AC119" s="355"/>
      <c r="AD119" s="355"/>
    </row>
    <row r="120" spans="3:30" ht="15.75" customHeight="1" x14ac:dyDescent="0.2">
      <c r="C120" s="353" t="s">
        <v>146</v>
      </c>
      <c r="E120" s="166">
        <v>56206.478781827151</v>
      </c>
      <c r="G120" s="166">
        <v>-29923.30573927594</v>
      </c>
      <c r="H120" s="163"/>
      <c r="I120" s="166">
        <v>26283.173042551211</v>
      </c>
      <c r="J120" s="51"/>
      <c r="K120" s="74"/>
      <c r="L120" s="166">
        <v>25600.106863404755</v>
      </c>
      <c r="M120" s="166"/>
      <c r="N120" s="166">
        <v>-25599.912118247521</v>
      </c>
      <c r="O120" s="166"/>
      <c r="P120" s="166">
        <v>0.19474515723413788</v>
      </c>
      <c r="Q120" s="161"/>
    </row>
    <row r="121" spans="3:30" ht="15.75" customHeight="1" x14ac:dyDescent="0.2">
      <c r="C121" s="353" t="s">
        <v>147</v>
      </c>
      <c r="D121" s="74"/>
      <c r="E121" s="166">
        <v>53885.467218027523</v>
      </c>
      <c r="G121" s="166">
        <v>-28737.253491929343</v>
      </c>
      <c r="H121" s="163"/>
      <c r="I121" s="166">
        <v>25148.21372609818</v>
      </c>
      <c r="K121" s="74"/>
      <c r="L121" s="166">
        <v>19863.951828515499</v>
      </c>
      <c r="M121" s="166"/>
      <c r="N121" s="166">
        <v>-19864.42753578569</v>
      </c>
      <c r="O121" s="166"/>
      <c r="P121" s="166">
        <v>-0.47570727019046899</v>
      </c>
      <c r="Q121" s="161"/>
    </row>
    <row r="122" spans="3:30" ht="15.75" customHeight="1" x14ac:dyDescent="0.2">
      <c r="C122" s="353" t="s">
        <v>148</v>
      </c>
      <c r="E122" s="166">
        <v>53140.470475680071</v>
      </c>
      <c r="G122" s="166">
        <v>-27417.185857668359</v>
      </c>
      <c r="H122" s="163"/>
      <c r="I122" s="166">
        <v>25723.284618011712</v>
      </c>
      <c r="J122" s="51"/>
      <c r="K122" s="74"/>
      <c r="L122" s="166">
        <v>18418.100342169091</v>
      </c>
      <c r="M122" s="166"/>
      <c r="N122" s="166">
        <v>-18413.631599026772</v>
      </c>
      <c r="O122" s="166"/>
      <c r="P122" s="166">
        <v>4.4687431423189992</v>
      </c>
      <c r="Q122" s="84"/>
      <c r="T122" s="169"/>
      <c r="U122" s="169"/>
      <c r="V122" s="170"/>
      <c r="W122" s="169"/>
      <c r="X122" s="170"/>
      <c r="Y122" s="170"/>
      <c r="Z122" s="169"/>
      <c r="AA122" s="169"/>
      <c r="AB122" s="170"/>
      <c r="AC122" s="169"/>
      <c r="AD122" s="170"/>
    </row>
    <row r="123" spans="3:30" ht="15.75" customHeight="1" x14ac:dyDescent="0.2">
      <c r="C123" s="353" t="s">
        <v>149</v>
      </c>
      <c r="D123" s="74"/>
      <c r="E123" s="166">
        <v>50201.036413454909</v>
      </c>
      <c r="G123" s="166">
        <v>-25962.264818801305</v>
      </c>
      <c r="H123" s="163"/>
      <c r="I123" s="166">
        <v>24238.771594653605</v>
      </c>
      <c r="K123" s="74"/>
      <c r="L123" s="166">
        <v>13568.133960041507</v>
      </c>
      <c r="M123" s="166"/>
      <c r="N123" s="166">
        <v>-13563.332171952316</v>
      </c>
      <c r="O123" s="166"/>
      <c r="P123" s="166">
        <v>4.8017880891911773</v>
      </c>
      <c r="Q123" s="161"/>
    </row>
    <row r="124" spans="3:30" ht="15.75" customHeight="1" x14ac:dyDescent="0.2">
      <c r="C124" s="353" t="s">
        <v>141</v>
      </c>
      <c r="D124" s="74"/>
      <c r="E124" s="166">
        <v>52436.074383176521</v>
      </c>
      <c r="G124" s="166">
        <v>-25948.729949844572</v>
      </c>
      <c r="H124" s="163"/>
      <c r="I124" s="166">
        <v>26487.344433331949</v>
      </c>
      <c r="K124" s="74"/>
      <c r="L124" s="166">
        <v>12597.270070078228</v>
      </c>
      <c r="M124" s="166"/>
      <c r="N124" s="166">
        <v>-12593.186540953157</v>
      </c>
      <c r="O124" s="166"/>
      <c r="P124" s="166">
        <v>4.0835291250714363</v>
      </c>
      <c r="Q124" s="161"/>
    </row>
    <row r="125" spans="3:30" ht="15.75" customHeight="1" x14ac:dyDescent="0.2">
      <c r="C125" s="353" t="s">
        <v>150</v>
      </c>
      <c r="D125" s="74"/>
      <c r="E125" s="166">
        <v>53905.706764623937</v>
      </c>
      <c r="G125" s="166">
        <v>-25883.985299013799</v>
      </c>
      <c r="H125" s="163"/>
      <c r="I125" s="166">
        <v>28021.721465610139</v>
      </c>
      <c r="K125" s="74"/>
      <c r="L125" s="166">
        <v>15723.074346888094</v>
      </c>
      <c r="M125" s="166"/>
      <c r="N125" s="166">
        <v>-15717.305429075548</v>
      </c>
      <c r="O125" s="166"/>
      <c r="P125" s="166">
        <v>5.7689178125456237</v>
      </c>
      <c r="Q125" s="161"/>
    </row>
    <row r="126" spans="3:30" ht="15.75" customHeight="1" x14ac:dyDescent="0.2">
      <c r="C126" s="353" t="s">
        <v>151</v>
      </c>
      <c r="D126" s="74"/>
      <c r="E126" s="166">
        <v>49132.366892243619</v>
      </c>
      <c r="G126" s="166">
        <v>-21276.792025235405</v>
      </c>
      <c r="H126" s="163"/>
      <c r="I126" s="166">
        <v>27855.574867008214</v>
      </c>
      <c r="K126" s="74"/>
      <c r="L126" s="166">
        <v>13262.375888554543</v>
      </c>
      <c r="M126" s="166"/>
      <c r="N126" s="166">
        <v>-13255.906100841612</v>
      </c>
      <c r="O126" s="166"/>
      <c r="P126" s="166">
        <v>6.4697877129310655</v>
      </c>
      <c r="Q126" s="161"/>
    </row>
    <row r="127" spans="3:30" ht="15.75" customHeight="1" x14ac:dyDescent="0.2">
      <c r="C127" s="353" t="s">
        <v>152</v>
      </c>
      <c r="D127" s="74"/>
      <c r="E127" s="166">
        <v>48637.388533393503</v>
      </c>
      <c r="G127" s="166">
        <v>-20787.991116581092</v>
      </c>
      <c r="H127" s="163"/>
      <c r="I127" s="166">
        <v>27849.397416812411</v>
      </c>
      <c r="K127" s="74"/>
      <c r="L127" s="166">
        <v>15632.61077950969</v>
      </c>
      <c r="M127" s="166"/>
      <c r="N127" s="166">
        <v>-15625.924462036541</v>
      </c>
      <c r="O127" s="166"/>
      <c r="P127" s="166">
        <v>6.6863174731497566</v>
      </c>
      <c r="Q127" s="161"/>
    </row>
    <row r="128" spans="3:30" ht="15.75" customHeight="1" x14ac:dyDescent="0.2">
      <c r="C128" s="353" t="s">
        <v>153</v>
      </c>
      <c r="D128" s="74"/>
      <c r="E128" s="166">
        <v>49287.640462973213</v>
      </c>
      <c r="G128" s="166">
        <v>-21015.90039222948</v>
      </c>
      <c r="H128" s="163"/>
      <c r="I128" s="166">
        <v>28271.740070743734</v>
      </c>
      <c r="K128" s="74"/>
      <c r="L128" s="166">
        <v>18487.944168330585</v>
      </c>
      <c r="M128" s="166"/>
      <c r="N128" s="166">
        <v>-18489.185747735184</v>
      </c>
      <c r="O128" s="166"/>
      <c r="P128" s="166">
        <v>-1.2415794045991788</v>
      </c>
      <c r="Q128" s="161"/>
    </row>
    <row r="129" spans="3:30" ht="15.75" customHeight="1" x14ac:dyDescent="0.2">
      <c r="C129" s="353" t="s">
        <v>154</v>
      </c>
      <c r="D129" s="74"/>
      <c r="E129" s="166">
        <v>49855.397805641645</v>
      </c>
      <c r="G129" s="166">
        <v>-21912.822583343983</v>
      </c>
      <c r="H129" s="163"/>
      <c r="I129" s="166">
        <v>27942.575222297663</v>
      </c>
      <c r="K129" s="74"/>
      <c r="L129" s="166">
        <v>19694.563559099664</v>
      </c>
      <c r="M129" s="166"/>
      <c r="N129" s="166">
        <v>-19693.666306092542</v>
      </c>
      <c r="O129" s="166"/>
      <c r="P129" s="166">
        <v>0.89725300712234457</v>
      </c>
      <c r="Q129" s="161"/>
    </row>
    <row r="130" spans="3:30" ht="15.75" customHeight="1" x14ac:dyDescent="0.2">
      <c r="C130" s="353" t="s">
        <v>155</v>
      </c>
      <c r="D130" s="74"/>
      <c r="E130" s="166">
        <v>54387.627838582834</v>
      </c>
      <c r="G130" s="166">
        <v>-24324.447111454247</v>
      </c>
      <c r="H130" s="163"/>
      <c r="I130" s="166">
        <v>30063.180727128587</v>
      </c>
      <c r="K130" s="74"/>
      <c r="L130" s="166">
        <v>20175.462167207326</v>
      </c>
      <c r="M130" s="166"/>
      <c r="N130" s="166">
        <v>-20171.787217540612</v>
      </c>
      <c r="O130" s="166"/>
      <c r="P130" s="166">
        <v>3.6749496667143831</v>
      </c>
      <c r="Q130" s="161"/>
    </row>
    <row r="131" spans="3:30" ht="15.75" customHeight="1" x14ac:dyDescent="0.2">
      <c r="C131" s="353" t="s">
        <v>156</v>
      </c>
      <c r="D131" s="74"/>
      <c r="E131" s="166">
        <v>52643.184773101464</v>
      </c>
      <c r="G131" s="166">
        <v>-22876.808542474744</v>
      </c>
      <c r="H131" s="163"/>
      <c r="I131" s="166">
        <v>29766.37623062672</v>
      </c>
      <c r="K131" s="74"/>
      <c r="L131" s="166">
        <v>21832.474342896552</v>
      </c>
      <c r="M131" s="166"/>
      <c r="N131" s="166">
        <v>-21833.740935847974</v>
      </c>
      <c r="O131" s="166"/>
      <c r="P131" s="166">
        <v>-1.2665929514223535</v>
      </c>
      <c r="Q131" s="161"/>
    </row>
    <row r="132" spans="3:30" ht="15.75" customHeight="1" x14ac:dyDescent="0.2">
      <c r="C132" s="353" t="s">
        <v>159</v>
      </c>
      <c r="D132" s="74"/>
      <c r="E132" s="166">
        <v>52517.6386346621</v>
      </c>
      <c r="G132" s="166">
        <v>-22553.430061058254</v>
      </c>
      <c r="H132" s="163"/>
      <c r="I132" s="166">
        <v>29964.208573603846</v>
      </c>
      <c r="K132" s="74"/>
      <c r="L132" s="166">
        <v>24165.778758616638</v>
      </c>
      <c r="M132" s="166"/>
      <c r="N132" s="166">
        <v>-24171.121753575255</v>
      </c>
      <c r="O132" s="166"/>
      <c r="P132" s="166">
        <v>-5.3429949586170551</v>
      </c>
      <c r="Q132" s="161"/>
    </row>
    <row r="133" spans="3:30" ht="15.75" customHeight="1" x14ac:dyDescent="0.2">
      <c r="C133" s="353" t="s">
        <v>160</v>
      </c>
      <c r="D133" s="74"/>
      <c r="E133" s="166">
        <v>64202.746455348941</v>
      </c>
      <c r="G133" s="166">
        <v>-33842.813444713174</v>
      </c>
      <c r="H133" s="163"/>
      <c r="I133" s="166">
        <v>30359.933010635767</v>
      </c>
      <c r="K133" s="74"/>
      <c r="L133" s="166">
        <v>22370.013711506006</v>
      </c>
      <c r="M133" s="166"/>
      <c r="N133" s="166">
        <v>-22388.061061396056</v>
      </c>
      <c r="O133" s="166"/>
      <c r="P133" s="166">
        <v>-18.0473498900501</v>
      </c>
      <c r="Q133" s="161"/>
    </row>
    <row r="134" spans="3:30" ht="15.75" customHeight="1" x14ac:dyDescent="0.2">
      <c r="C134" s="353" t="s">
        <v>162</v>
      </c>
      <c r="E134" s="166">
        <v>65745.216051560579</v>
      </c>
      <c r="G134" s="166">
        <v>-33719.789357729154</v>
      </c>
      <c r="H134" s="163"/>
      <c r="I134" s="166">
        <v>32025.426693831425</v>
      </c>
      <c r="J134" s="51"/>
      <c r="K134" s="74"/>
      <c r="L134" s="166">
        <v>22126.098134779215</v>
      </c>
      <c r="M134" s="166"/>
      <c r="N134" s="166">
        <v>-22124.871481787115</v>
      </c>
      <c r="O134" s="166"/>
      <c r="P134" s="166">
        <v>1.2266529920998437</v>
      </c>
      <c r="Q134" s="84"/>
      <c r="T134" s="169"/>
      <c r="U134" s="169"/>
      <c r="V134" s="170"/>
      <c r="W134" s="169"/>
      <c r="X134" s="170"/>
      <c r="Y134" s="170"/>
      <c r="Z134" s="169"/>
      <c r="AA134" s="169"/>
      <c r="AB134" s="170"/>
      <c r="AC134" s="169"/>
      <c r="AD134" s="170"/>
    </row>
    <row r="135" spans="3:30" ht="15.75" customHeight="1" x14ac:dyDescent="0.2">
      <c r="C135" s="353" t="s">
        <v>163</v>
      </c>
      <c r="D135" s="74"/>
      <c r="E135" s="166">
        <v>66173.706707861944</v>
      </c>
      <c r="G135" s="166">
        <v>-33593.249908462109</v>
      </c>
      <c r="H135" s="163"/>
      <c r="I135" s="166">
        <v>32580.456799399835</v>
      </c>
      <c r="K135" s="74"/>
      <c r="L135" s="166">
        <v>22061.31003664506</v>
      </c>
      <c r="M135" s="166"/>
      <c r="N135" s="166">
        <v>-22062.734870645436</v>
      </c>
      <c r="O135" s="166"/>
      <c r="P135" s="166">
        <v>-1.4248340003759949</v>
      </c>
      <c r="Q135" s="161"/>
    </row>
    <row r="136" spans="3:30" ht="15.75" customHeight="1" x14ac:dyDescent="0.2">
      <c r="C136" s="353" t="s">
        <v>164</v>
      </c>
      <c r="D136" s="74"/>
      <c r="E136" s="166">
        <v>68731.527835847868</v>
      </c>
      <c r="G136" s="166">
        <v>-34204.068655143041</v>
      </c>
      <c r="H136" s="163"/>
      <c r="I136" s="166">
        <v>34527.459180704827</v>
      </c>
      <c r="K136" s="74"/>
      <c r="L136" s="166">
        <v>21223.729928334858</v>
      </c>
      <c r="M136" s="166"/>
      <c r="N136" s="166">
        <v>-21225.376210022692</v>
      </c>
      <c r="O136" s="166"/>
      <c r="P136" s="166">
        <v>-1.6462816878338344</v>
      </c>
      <c r="Q136" s="161"/>
    </row>
    <row r="137" spans="3:30" ht="15.75" customHeight="1" x14ac:dyDescent="0.2">
      <c r="C137" s="353" t="s">
        <v>165</v>
      </c>
      <c r="E137" s="166">
        <v>66357.167512252927</v>
      </c>
      <c r="G137" s="166">
        <v>-33432.243840974748</v>
      </c>
      <c r="H137" s="163"/>
      <c r="I137" s="166">
        <v>32924.923671278179</v>
      </c>
      <c r="J137" s="51"/>
      <c r="K137" s="74"/>
      <c r="L137" s="166">
        <v>17902.72676807264</v>
      </c>
      <c r="M137" s="166"/>
      <c r="N137" s="166">
        <v>-17897.826321993489</v>
      </c>
      <c r="O137" s="166"/>
      <c r="P137" s="166">
        <v>4.9004460791511519</v>
      </c>
    </row>
    <row r="138" spans="3:30" ht="15.75" customHeight="1" x14ac:dyDescent="0.2">
      <c r="C138" s="353" t="s">
        <v>166</v>
      </c>
      <c r="E138" s="166">
        <v>65240.282326003558</v>
      </c>
      <c r="G138" s="166">
        <v>-32565.226893441904</v>
      </c>
      <c r="H138" s="163"/>
      <c r="I138" s="166">
        <v>32675.055432561654</v>
      </c>
      <c r="J138" s="51"/>
      <c r="K138" s="74"/>
      <c r="L138" s="166">
        <v>18570.78754581296</v>
      </c>
      <c r="M138" s="166"/>
      <c r="N138" s="166">
        <v>-18567.799334005358</v>
      </c>
      <c r="O138" s="166"/>
      <c r="P138" s="166">
        <v>2.9882118076020561</v>
      </c>
    </row>
    <row r="139" spans="3:30" ht="15.75" customHeight="1" x14ac:dyDescent="0.2">
      <c r="C139" s="353" t="s">
        <v>167</v>
      </c>
      <c r="E139" s="166">
        <v>66675.442686770286</v>
      </c>
      <c r="G139" s="166">
        <v>-33686.714662683917</v>
      </c>
      <c r="H139" s="163"/>
      <c r="I139" s="166">
        <v>32988.728024086369</v>
      </c>
      <c r="J139" s="51"/>
      <c r="K139" s="74"/>
      <c r="L139" s="166">
        <v>20073.782150672338</v>
      </c>
      <c r="M139" s="166"/>
      <c r="N139" s="166">
        <v>-20069.525708181111</v>
      </c>
      <c r="O139" s="166"/>
      <c r="P139" s="166">
        <v>4.2564424912270624</v>
      </c>
    </row>
    <row r="140" spans="3:30" ht="15.75" customHeight="1" x14ac:dyDescent="0.2">
      <c r="C140" s="353" t="s">
        <v>168</v>
      </c>
      <c r="E140" s="166">
        <v>69276.628416364547</v>
      </c>
      <c r="G140" s="166">
        <v>-36207.868291520557</v>
      </c>
      <c r="H140" s="163"/>
      <c r="I140" s="166">
        <v>33068.76012484399</v>
      </c>
      <c r="J140" s="51"/>
      <c r="K140" s="74"/>
      <c r="L140" s="166">
        <v>24808.891921050657</v>
      </c>
      <c r="M140" s="166"/>
      <c r="N140" s="166">
        <v>-24813.344053822275</v>
      </c>
      <c r="O140" s="166"/>
      <c r="P140" s="166">
        <v>-4.452132771617471</v>
      </c>
    </row>
    <row r="141" spans="3:30" ht="15.75" customHeight="1" x14ac:dyDescent="0.2">
      <c r="C141" s="353" t="s">
        <v>169</v>
      </c>
      <c r="E141" s="166">
        <v>71132.176202991279</v>
      </c>
      <c r="G141" s="166">
        <v>-37502.725676154645</v>
      </c>
      <c r="I141" s="166">
        <v>33629.450526836634</v>
      </c>
      <c r="J141" s="344"/>
      <c r="L141" s="166">
        <v>25637.513647965203</v>
      </c>
      <c r="M141" s="166"/>
      <c r="N141" s="166">
        <v>-25635.382979222326</v>
      </c>
      <c r="P141" s="166">
        <v>2.1306687428768782</v>
      </c>
    </row>
    <row r="142" spans="3:30" ht="15.75" customHeight="1" x14ac:dyDescent="0.2">
      <c r="C142" s="353" t="s">
        <v>174</v>
      </c>
      <c r="E142" s="166">
        <v>71812.051323512205</v>
      </c>
      <c r="G142" s="166">
        <v>-37451.516168644092</v>
      </c>
      <c r="I142" s="166">
        <v>34360.535154868114</v>
      </c>
      <c r="J142" s="344"/>
      <c r="L142" s="166">
        <v>23359.915990634698</v>
      </c>
      <c r="M142" s="166"/>
      <c r="N142" s="166">
        <v>-23360.839066122888</v>
      </c>
      <c r="P142" s="166">
        <v>-0.92307548819007934</v>
      </c>
    </row>
    <row r="143" spans="3:30" ht="15.75" customHeight="1" x14ac:dyDescent="0.2">
      <c r="C143" s="353" t="s">
        <v>175</v>
      </c>
      <c r="E143" s="166">
        <v>71157.68266510297</v>
      </c>
      <c r="G143" s="166">
        <v>-36361.881307236028</v>
      </c>
      <c r="I143" s="166">
        <v>34795.801357866942</v>
      </c>
      <c r="J143" s="344"/>
      <c r="L143" s="166">
        <v>24235.971874312443</v>
      </c>
      <c r="M143" s="166"/>
      <c r="N143" s="166">
        <v>-24239.951792625394</v>
      </c>
      <c r="P143" s="166">
        <v>-3.9799183129507583</v>
      </c>
    </row>
    <row r="144" spans="3:30" ht="15.75" customHeight="1" x14ac:dyDescent="0.2">
      <c r="C144" s="353" t="s">
        <v>176</v>
      </c>
      <c r="E144" s="166">
        <v>72702.717088382866</v>
      </c>
      <c r="G144" s="166">
        <v>-37930.748773863808</v>
      </c>
      <c r="I144" s="166">
        <v>34771.968314519057</v>
      </c>
      <c r="J144" s="344"/>
      <c r="L144" s="166">
        <v>25702.766202832474</v>
      </c>
      <c r="M144" s="166"/>
      <c r="N144" s="166">
        <v>-25708.979196639415</v>
      </c>
      <c r="P144" s="166">
        <v>-6.2129938069410855</v>
      </c>
    </row>
    <row r="145" spans="3:30" ht="15.75" customHeight="1" x14ac:dyDescent="0.2">
      <c r="C145" s="353" t="s">
        <v>177</v>
      </c>
      <c r="E145" s="166">
        <v>73258.185687533725</v>
      </c>
      <c r="G145" s="166">
        <v>-37732.208177523789</v>
      </c>
      <c r="I145" s="166">
        <v>35525.977510009936</v>
      </c>
      <c r="J145" s="344"/>
      <c r="L145" s="166">
        <v>24653.388176387572</v>
      </c>
      <c r="M145" s="166"/>
      <c r="N145" s="166">
        <v>-24648.834066093026</v>
      </c>
      <c r="P145" s="166">
        <v>4.5541102945462626</v>
      </c>
    </row>
    <row r="146" spans="3:30" ht="15.75" customHeight="1" x14ac:dyDescent="0.2">
      <c r="C146" s="353" t="s">
        <v>178</v>
      </c>
      <c r="E146" s="166">
        <v>77115.778208564851</v>
      </c>
      <c r="G146" s="166">
        <v>-39655.03737711857</v>
      </c>
      <c r="I146" s="166">
        <v>37460.740831446281</v>
      </c>
      <c r="J146" s="344"/>
      <c r="L146" s="166">
        <v>24407.454794041128</v>
      </c>
      <c r="M146" s="166"/>
      <c r="N146" s="166">
        <v>-24409.157881182815</v>
      </c>
      <c r="P146" s="166">
        <v>-1.7030871416864102</v>
      </c>
    </row>
    <row r="147" spans="3:30" ht="15.75" customHeight="1" x14ac:dyDescent="0.2">
      <c r="C147" s="353" t="s">
        <v>179</v>
      </c>
      <c r="E147" s="166">
        <v>77001.158681001471</v>
      </c>
      <c r="G147" s="166">
        <v>-38883.785713043741</v>
      </c>
      <c r="I147" s="166">
        <v>38117.37296795773</v>
      </c>
      <c r="J147" s="344"/>
      <c r="L147" s="166">
        <v>26046.650903678954</v>
      </c>
      <c r="M147" s="166"/>
      <c r="N147" s="166">
        <v>-26046.249601312931</v>
      </c>
      <c r="P147" s="166">
        <v>0.40130236602271907</v>
      </c>
    </row>
    <row r="148" spans="3:30" ht="15.75" customHeight="1" x14ac:dyDescent="0.2">
      <c r="C148" s="353" t="s">
        <v>181</v>
      </c>
      <c r="E148" s="356">
        <v>75965.362772045701</v>
      </c>
      <c r="G148" s="356">
        <v>-38576.217407636235</v>
      </c>
      <c r="I148" s="356">
        <v>37389.145364409465</v>
      </c>
      <c r="J148" s="344"/>
      <c r="L148" s="356">
        <v>24610.442897041608</v>
      </c>
      <c r="M148" s="356"/>
      <c r="N148" s="356">
        <v>-24626.308667115733</v>
      </c>
      <c r="P148" s="356">
        <v>-15.865770074124157</v>
      </c>
    </row>
    <row r="149" spans="3:30" ht="15.75" customHeight="1" x14ac:dyDescent="0.2">
      <c r="C149" s="353" t="s">
        <v>182</v>
      </c>
      <c r="E149" s="166">
        <v>78800.780577679296</v>
      </c>
      <c r="G149" s="166">
        <v>-40435.210105822349</v>
      </c>
      <c r="I149" s="166">
        <v>38365.570471856947</v>
      </c>
      <c r="J149" s="344"/>
      <c r="L149" s="166">
        <v>27499.699888477011</v>
      </c>
      <c r="M149" s="166"/>
      <c r="N149" s="166">
        <v>-27497.99122143256</v>
      </c>
      <c r="P149" s="166">
        <v>1.7086670444514311</v>
      </c>
    </row>
    <row r="150" spans="3:30" s="92" customFormat="1" ht="15.75" customHeight="1" x14ac:dyDescent="0.2">
      <c r="C150" s="357" t="s">
        <v>183</v>
      </c>
      <c r="E150" s="358">
        <v>82035.708626157866</v>
      </c>
      <c r="G150" s="358">
        <v>-44053.777911376121</v>
      </c>
      <c r="H150" s="95"/>
      <c r="I150" s="358">
        <v>37981.930714781745</v>
      </c>
      <c r="J150" s="95"/>
      <c r="K150" s="359"/>
      <c r="L150" s="358">
        <v>24605.628684756084</v>
      </c>
      <c r="M150" s="358"/>
      <c r="N150" s="358">
        <v>-24604.777398585302</v>
      </c>
      <c r="P150" s="358">
        <v>0.85128617078225943</v>
      </c>
      <c r="T150" s="360"/>
      <c r="U150" s="360"/>
      <c r="V150" s="361"/>
      <c r="W150" s="360"/>
      <c r="X150" s="361"/>
      <c r="Y150" s="361"/>
      <c r="Z150" s="360"/>
      <c r="AA150" s="360"/>
      <c r="AB150" s="361"/>
      <c r="AC150" s="360"/>
      <c r="AD150" s="361"/>
    </row>
    <row r="151" spans="3:30" ht="15.75" customHeight="1" x14ac:dyDescent="0.2">
      <c r="C151" s="353" t="s">
        <v>184</v>
      </c>
      <c r="E151" s="166">
        <v>85296.564971819244</v>
      </c>
      <c r="G151" s="166">
        <v>-46410.678627817579</v>
      </c>
      <c r="I151" s="166">
        <v>38885.886344001665</v>
      </c>
      <c r="J151" s="344"/>
      <c r="L151" s="166">
        <v>27057.562346727438</v>
      </c>
      <c r="M151" s="166"/>
      <c r="N151" s="166">
        <v>-27058.727576337064</v>
      </c>
      <c r="P151" s="166">
        <v>-1.1652296096253849</v>
      </c>
    </row>
    <row r="152" spans="3:30" ht="15.75" customHeight="1" x14ac:dyDescent="0.2">
      <c r="C152" s="353" t="s">
        <v>185</v>
      </c>
      <c r="E152" s="166">
        <v>85507.327486110138</v>
      </c>
      <c r="G152" s="166">
        <v>-44368.486863990081</v>
      </c>
      <c r="I152" s="166">
        <v>41138.840622120057</v>
      </c>
      <c r="J152" s="344"/>
      <c r="L152" s="166">
        <v>28788.431065867084</v>
      </c>
      <c r="M152" s="166"/>
      <c r="N152" s="166">
        <v>-28787.407477887969</v>
      </c>
      <c r="P152" s="166">
        <v>1.0235879791143816</v>
      </c>
    </row>
    <row r="153" spans="3:30" s="92" customFormat="1" ht="15.75" customHeight="1" x14ac:dyDescent="0.2">
      <c r="C153" s="357" t="s">
        <v>186</v>
      </c>
      <c r="E153" s="160">
        <v>90515.866381861561</v>
      </c>
      <c r="G153" s="160">
        <v>-47713.992670125306</v>
      </c>
      <c r="H153" s="95"/>
      <c r="I153" s="160">
        <v>42801.873711736254</v>
      </c>
      <c r="J153" s="95"/>
      <c r="K153" s="359"/>
      <c r="L153" s="160">
        <v>27990.427472535248</v>
      </c>
      <c r="M153" s="160"/>
      <c r="N153" s="160">
        <v>-27989.647228244768</v>
      </c>
      <c r="P153" s="160">
        <v>0.78024429047945887</v>
      </c>
      <c r="T153" s="172"/>
      <c r="U153" s="172"/>
      <c r="V153" s="68"/>
      <c r="W153" s="172"/>
      <c r="X153" s="68"/>
      <c r="Y153" s="68"/>
      <c r="Z153" s="172"/>
      <c r="AA153" s="172"/>
      <c r="AB153" s="68"/>
      <c r="AC153" s="172"/>
      <c r="AD153" s="68"/>
    </row>
    <row r="154" spans="3:30" ht="15.75" customHeight="1" x14ac:dyDescent="0.2">
      <c r="C154" s="357" t="s">
        <v>187</v>
      </c>
      <c r="D154" s="92"/>
      <c r="E154" s="358">
        <v>90333.83705014555</v>
      </c>
      <c r="F154" s="92"/>
      <c r="G154" s="358">
        <v>-47635.330851413324</v>
      </c>
      <c r="H154" s="95"/>
      <c r="I154" s="358">
        <v>42698.506198732226</v>
      </c>
      <c r="J154" s="95"/>
      <c r="K154" s="359"/>
      <c r="L154" s="358">
        <v>26703.412491857649</v>
      </c>
      <c r="M154" s="358"/>
      <c r="N154" s="358">
        <v>-26702.016807240845</v>
      </c>
      <c r="O154" s="92"/>
      <c r="P154" s="358">
        <v>1.3956846168039192</v>
      </c>
    </row>
    <row r="155" spans="3:30" ht="15.75" customHeight="1" x14ac:dyDescent="0.2">
      <c r="C155" s="357" t="s">
        <v>188</v>
      </c>
      <c r="D155" s="92"/>
      <c r="E155" s="358">
        <v>91167.151140189861</v>
      </c>
      <c r="F155" s="92"/>
      <c r="G155" s="358">
        <v>-48616.428955636817</v>
      </c>
      <c r="H155" s="95"/>
      <c r="I155" s="358">
        <v>42550.722184553044</v>
      </c>
      <c r="J155" s="95"/>
      <c r="K155" s="359"/>
      <c r="L155" s="358">
        <v>23733.163772467833</v>
      </c>
      <c r="M155" s="358"/>
      <c r="N155" s="358">
        <v>-23729.813132097006</v>
      </c>
      <c r="O155" s="92"/>
      <c r="P155" s="358">
        <v>3.3506403708270227</v>
      </c>
    </row>
    <row r="156" spans="3:30" ht="15.75" customHeight="1" x14ac:dyDescent="0.2">
      <c r="C156" s="357" t="s">
        <v>189</v>
      </c>
      <c r="D156" s="92"/>
      <c r="E156" s="358">
        <v>93653.16882589864</v>
      </c>
      <c r="F156" s="92"/>
      <c r="G156" s="358">
        <v>-49020.766899252063</v>
      </c>
      <c r="H156" s="95"/>
      <c r="I156" s="358">
        <v>44632.401926646577</v>
      </c>
      <c r="J156" s="95"/>
      <c r="K156" s="359"/>
      <c r="L156" s="358">
        <v>24341.31215543759</v>
      </c>
      <c r="M156" s="358"/>
      <c r="N156" s="358">
        <v>-24345.977410177908</v>
      </c>
      <c r="O156" s="92"/>
      <c r="P156" s="358">
        <v>-4.665254740317323</v>
      </c>
    </row>
    <row r="157" spans="3:30" ht="15.75" customHeight="1" x14ac:dyDescent="0.2">
      <c r="C157" s="357" t="s">
        <v>190</v>
      </c>
      <c r="D157" s="92"/>
      <c r="E157" s="358">
        <v>98057.618117197067</v>
      </c>
      <c r="F157" s="92"/>
      <c r="G157" s="358">
        <v>-51188.576900183063</v>
      </c>
      <c r="H157" s="95"/>
      <c r="I157" s="358">
        <v>46869.041217014004</v>
      </c>
      <c r="J157" s="95"/>
      <c r="K157" s="359"/>
      <c r="L157" s="358">
        <v>26492.959590819217</v>
      </c>
      <c r="M157" s="358"/>
      <c r="N157" s="358">
        <v>-26493.827103203515</v>
      </c>
      <c r="O157" s="92"/>
      <c r="P157" s="358">
        <v>-0.86751238429860678</v>
      </c>
    </row>
    <row r="158" spans="3:30" ht="15.75" customHeight="1" x14ac:dyDescent="0.2">
      <c r="C158" s="357" t="s">
        <v>191</v>
      </c>
      <c r="D158" s="92"/>
      <c r="E158" s="358">
        <v>93107.009721665934</v>
      </c>
      <c r="F158" s="92"/>
      <c r="G158" s="358">
        <v>-48681.532267515438</v>
      </c>
      <c r="H158" s="95"/>
      <c r="I158" s="358">
        <v>44425.477454150496</v>
      </c>
      <c r="J158" s="95"/>
      <c r="K158" s="359"/>
      <c r="L158" s="358">
        <v>28553.62743657294</v>
      </c>
      <c r="M158" s="358"/>
      <c r="N158" s="358">
        <v>-28556.292384000953</v>
      </c>
      <c r="O158" s="92"/>
      <c r="P158" s="358">
        <v>-2.6649474280129652</v>
      </c>
    </row>
    <row r="159" spans="3:30" ht="15.75" customHeight="1" x14ac:dyDescent="0.2">
      <c r="C159" s="357" t="s">
        <v>192</v>
      </c>
      <c r="D159" s="92"/>
      <c r="E159" s="358">
        <v>97571.640438461342</v>
      </c>
      <c r="F159" s="92"/>
      <c r="G159" s="358">
        <v>-51758.918725857751</v>
      </c>
      <c r="H159" s="95"/>
      <c r="I159" s="358">
        <v>45812.72171260359</v>
      </c>
      <c r="J159" s="95"/>
      <c r="K159" s="359"/>
      <c r="L159" s="358">
        <v>29230.514885835491</v>
      </c>
      <c r="M159" s="358"/>
      <c r="N159" s="358">
        <v>-29237.439092454173</v>
      </c>
      <c r="O159" s="92"/>
      <c r="P159" s="358">
        <v>-6.9242066186816373</v>
      </c>
    </row>
    <row r="160" spans="3:30" ht="15.75" customHeight="1" x14ac:dyDescent="0.2">
      <c r="C160" s="357" t="s">
        <v>193</v>
      </c>
      <c r="D160" s="92"/>
      <c r="E160" s="358">
        <v>96931.800911860875</v>
      </c>
      <c r="F160" s="92"/>
      <c r="G160" s="358">
        <v>-51367.757734657782</v>
      </c>
      <c r="H160" s="95"/>
      <c r="I160" s="358">
        <v>45564.043177203093</v>
      </c>
      <c r="J160" s="95"/>
      <c r="K160" s="359"/>
      <c r="L160" s="358">
        <v>28723.702635492533</v>
      </c>
      <c r="M160" s="358"/>
      <c r="N160" s="358">
        <v>-28700.098542915643</v>
      </c>
      <c r="O160" s="92"/>
      <c r="P160" s="358">
        <v>23.604092576890253</v>
      </c>
    </row>
    <row r="161" spans="3:16" s="84" customFormat="1" ht="15.75" customHeight="1" x14ac:dyDescent="0.2">
      <c r="C161" s="357" t="s">
        <v>194</v>
      </c>
      <c r="D161" s="92"/>
      <c r="E161" s="358">
        <v>93857.161259586544</v>
      </c>
      <c r="F161" s="92"/>
      <c r="G161" s="358">
        <v>-50236.034338507634</v>
      </c>
      <c r="H161" s="95"/>
      <c r="I161" s="358">
        <v>43621.126921078911</v>
      </c>
      <c r="J161" s="95"/>
      <c r="K161" s="359"/>
      <c r="L161" s="358">
        <v>27727.815273653134</v>
      </c>
      <c r="M161" s="358"/>
      <c r="N161" s="358">
        <v>-27735.9747882478</v>
      </c>
      <c r="O161" s="92"/>
      <c r="P161" s="358">
        <v>-8.1595145946666889</v>
      </c>
    </row>
    <row r="162" spans="3:16" s="84" customFormat="1" ht="15.75" customHeight="1" x14ac:dyDescent="0.2">
      <c r="C162" s="357" t="s">
        <v>195</v>
      </c>
      <c r="D162" s="92"/>
      <c r="E162" s="358">
        <v>96382.882101010779</v>
      </c>
      <c r="F162" s="92"/>
      <c r="G162" s="358">
        <v>-50284.734583260411</v>
      </c>
      <c r="H162" s="95"/>
      <c r="I162" s="358">
        <v>46098.147517750367</v>
      </c>
      <c r="J162" s="95"/>
      <c r="K162" s="359"/>
      <c r="L162" s="358">
        <v>25762.182228881429</v>
      </c>
      <c r="M162" s="358"/>
      <c r="N162" s="358">
        <v>-25764.930713673155</v>
      </c>
      <c r="O162" s="92"/>
      <c r="P162" s="358">
        <v>-2.7484847917257866</v>
      </c>
    </row>
    <row r="163" spans="3:16" s="84" customFormat="1" ht="15.75" customHeight="1" x14ac:dyDescent="0.2">
      <c r="C163" s="357" t="s">
        <v>196</v>
      </c>
      <c r="D163" s="92"/>
      <c r="E163" s="358">
        <v>98937.032495795589</v>
      </c>
      <c r="F163" s="92"/>
      <c r="G163" s="358">
        <v>-52093.280203499664</v>
      </c>
      <c r="H163" s="95"/>
      <c r="I163" s="358">
        <v>46843.752292295925</v>
      </c>
      <c r="J163" s="95"/>
      <c r="K163" s="359"/>
      <c r="L163" s="358">
        <v>27203.009894515719</v>
      </c>
      <c r="M163" s="358"/>
      <c r="N163" s="358">
        <v>-27202.033245784449</v>
      </c>
      <c r="O163" s="92"/>
      <c r="P163" s="358">
        <v>0.97664873126996099</v>
      </c>
    </row>
    <row r="164" spans="3:16" s="84" customFormat="1" ht="15.75" customHeight="1" x14ac:dyDescent="0.2">
      <c r="C164" s="357" t="s">
        <v>197</v>
      </c>
      <c r="D164" s="92"/>
      <c r="E164" s="358">
        <v>96786.909519179855</v>
      </c>
      <c r="F164" s="92"/>
      <c r="G164" s="358">
        <v>-51074.977852911041</v>
      </c>
      <c r="H164" s="95"/>
      <c r="I164" s="358">
        <v>45711.931666268814</v>
      </c>
      <c r="J164" s="95"/>
      <c r="K164" s="359"/>
      <c r="L164" s="358">
        <v>26572.131553626867</v>
      </c>
      <c r="M164" s="358"/>
      <c r="N164" s="358">
        <v>-26574.703074044824</v>
      </c>
      <c r="O164" s="92"/>
      <c r="P164" s="358">
        <v>-2.5715204179577995</v>
      </c>
    </row>
    <row r="165" spans="3:16" s="84" customFormat="1" ht="15.75" customHeight="1" x14ac:dyDescent="0.2">
      <c r="C165" s="357" t="s">
        <v>198</v>
      </c>
      <c r="D165" s="92"/>
      <c r="E165" s="358">
        <v>98707.974946068643</v>
      </c>
      <c r="F165" s="92"/>
      <c r="G165" s="358">
        <v>-52548.741414893128</v>
      </c>
      <c r="H165" s="95"/>
      <c r="I165" s="358">
        <v>46159.233531175516</v>
      </c>
      <c r="J165" s="95"/>
      <c r="K165" s="359"/>
      <c r="L165" s="358">
        <v>27126.960797153035</v>
      </c>
      <c r="M165" s="358"/>
      <c r="N165" s="358">
        <v>-27130.461760686325</v>
      </c>
      <c r="O165" s="92"/>
      <c r="P165" s="358">
        <v>-3.5009635332899052</v>
      </c>
    </row>
    <row r="166" spans="3:16" s="84" customFormat="1" ht="15.75" customHeight="1" x14ac:dyDescent="0.2">
      <c r="C166" s="357" t="s">
        <v>199</v>
      </c>
      <c r="D166" s="92"/>
      <c r="E166" s="358">
        <v>98380.848979898205</v>
      </c>
      <c r="F166" s="92"/>
      <c r="G166" s="358">
        <v>-53529.687336960924</v>
      </c>
      <c r="H166" s="95"/>
      <c r="I166" s="358">
        <v>44851.161642937281</v>
      </c>
      <c r="J166" s="95"/>
      <c r="K166" s="359"/>
      <c r="L166" s="358">
        <v>26446.258587249224</v>
      </c>
      <c r="M166" s="358"/>
      <c r="N166" s="358">
        <v>-26448.421660979911</v>
      </c>
      <c r="O166" s="92"/>
      <c r="P166" s="358">
        <v>-2.1630737306877563</v>
      </c>
    </row>
    <row r="167" spans="3:16" s="84" customFormat="1" ht="15.75" customHeight="1" x14ac:dyDescent="0.2">
      <c r="C167" s="357" t="s">
        <v>200</v>
      </c>
      <c r="D167" s="92"/>
      <c r="E167" s="358">
        <v>99265.915407697015</v>
      </c>
      <c r="F167" s="92"/>
      <c r="G167" s="358">
        <v>-53500.521547841403</v>
      </c>
      <c r="H167" s="95"/>
      <c r="I167" s="358">
        <v>45765.393859855612</v>
      </c>
      <c r="J167" s="95"/>
      <c r="K167" s="359"/>
      <c r="L167" s="358">
        <v>26804.529541415865</v>
      </c>
      <c r="M167" s="358"/>
      <c r="N167" s="358">
        <v>-26800.485576068662</v>
      </c>
      <c r="O167" s="92"/>
      <c r="P167" s="358">
        <v>4.0439653472021746</v>
      </c>
    </row>
    <row r="168" spans="3:16" s="84" customFormat="1" ht="15.75" customHeight="1" x14ac:dyDescent="0.2">
      <c r="C168" s="357" t="s">
        <v>201</v>
      </c>
      <c r="D168" s="92"/>
      <c r="E168" s="358">
        <v>98987.296864127988</v>
      </c>
      <c r="F168" s="92"/>
      <c r="G168" s="358">
        <v>-52693.668392837688</v>
      </c>
      <c r="H168" s="95"/>
      <c r="I168" s="358">
        <v>46293.6284712903</v>
      </c>
      <c r="J168" s="95"/>
      <c r="K168" s="359"/>
      <c r="L168" s="358">
        <v>26880.302235693071</v>
      </c>
      <c r="M168" s="358"/>
      <c r="N168" s="358">
        <v>-26877.161482996529</v>
      </c>
      <c r="O168" s="92"/>
      <c r="P168" s="358">
        <v>3.1407526965413126</v>
      </c>
    </row>
    <row r="169" spans="3:16" s="84" customFormat="1" ht="15.75" customHeight="1" x14ac:dyDescent="0.2">
      <c r="C169" s="357" t="s">
        <v>203</v>
      </c>
      <c r="D169" s="92"/>
      <c r="E169" s="358">
        <v>100943.59948790281</v>
      </c>
      <c r="F169" s="92"/>
      <c r="G169" s="358">
        <v>-53917.595527459685</v>
      </c>
      <c r="H169" s="95"/>
      <c r="I169" s="358">
        <v>47026.003960443129</v>
      </c>
      <c r="J169" s="95"/>
      <c r="K169" s="359"/>
      <c r="L169" s="358">
        <v>26855.795546770001</v>
      </c>
      <c r="M169" s="358"/>
      <c r="N169" s="358">
        <v>-26861.234212992342</v>
      </c>
      <c r="O169" s="92"/>
      <c r="P169" s="358">
        <v>-5.4386662223405438</v>
      </c>
    </row>
    <row r="170" spans="3:16" s="84" customFormat="1" ht="15.75" customHeight="1" x14ac:dyDescent="0.2">
      <c r="C170" s="357" t="s">
        <v>202</v>
      </c>
      <c r="D170" s="92"/>
      <c r="E170" s="358">
        <v>103157.09543881394</v>
      </c>
      <c r="F170" s="92"/>
      <c r="G170" s="358">
        <v>-54232.003361143928</v>
      </c>
      <c r="H170" s="95"/>
      <c r="I170" s="358">
        <v>48925.092077670008</v>
      </c>
      <c r="J170" s="95"/>
      <c r="K170" s="359"/>
      <c r="L170" s="358">
        <v>27652.497467140416</v>
      </c>
      <c r="M170" s="358"/>
      <c r="N170" s="358">
        <v>-27650.098412815361</v>
      </c>
      <c r="O170" s="92"/>
      <c r="P170" s="358">
        <v>2.3990543250547489</v>
      </c>
    </row>
    <row r="171" spans="3:16" s="84" customFormat="1" ht="15.75" customHeight="1" x14ac:dyDescent="0.2">
      <c r="C171" s="357" t="s">
        <v>204</v>
      </c>
      <c r="D171" s="92"/>
      <c r="E171" s="358">
        <v>103854.07438847328</v>
      </c>
      <c r="F171" s="92"/>
      <c r="G171" s="358">
        <v>-55441.480774256488</v>
      </c>
      <c r="H171" s="95"/>
      <c r="I171" s="358">
        <v>48412.593614216792</v>
      </c>
      <c r="J171" s="95"/>
      <c r="K171" s="359"/>
      <c r="L171" s="358">
        <v>26644.716934822769</v>
      </c>
      <c r="M171" s="358"/>
      <c r="N171" s="358">
        <v>-26649.119062830567</v>
      </c>
      <c r="O171" s="92"/>
      <c r="P171" s="358">
        <v>-4.4021280077977281</v>
      </c>
    </row>
    <row r="172" spans="3:16" s="84" customFormat="1" ht="15.75" customHeight="1" x14ac:dyDescent="0.2">
      <c r="C172" s="357" t="s">
        <v>205</v>
      </c>
      <c r="D172" s="92"/>
      <c r="E172" s="358">
        <v>104210.42375556912</v>
      </c>
      <c r="F172" s="92"/>
      <c r="G172" s="358">
        <v>-55754.107871672044</v>
      </c>
      <c r="H172" s="95"/>
      <c r="I172" s="358">
        <v>48456.315883897078</v>
      </c>
      <c r="J172" s="95"/>
      <c r="K172" s="359"/>
      <c r="L172" s="358">
        <v>27299.22777073436</v>
      </c>
      <c r="M172" s="358"/>
      <c r="N172" s="358">
        <v>-27302.764517902837</v>
      </c>
      <c r="O172" s="92"/>
      <c r="P172" s="358">
        <v>-3.5367471684767224</v>
      </c>
    </row>
    <row r="173" spans="3:16" s="84" customFormat="1" ht="15.75" customHeight="1" x14ac:dyDescent="0.2">
      <c r="C173" s="357" t="s">
        <v>206</v>
      </c>
      <c r="D173" s="92"/>
      <c r="E173" s="358">
        <v>103971.78860697857</v>
      </c>
      <c r="F173" s="92"/>
      <c r="G173" s="358">
        <v>-55865.85382929058</v>
      </c>
      <c r="H173" s="95"/>
      <c r="I173" s="358">
        <v>48105.934777687995</v>
      </c>
      <c r="J173" s="95"/>
      <c r="K173" s="359"/>
      <c r="L173" s="358">
        <v>29047.315439248981</v>
      </c>
      <c r="M173" s="358"/>
      <c r="N173" s="358">
        <v>-29046.818845990601</v>
      </c>
      <c r="O173" s="92"/>
      <c r="P173" s="358">
        <v>0.49659325838001678</v>
      </c>
    </row>
    <row r="174" spans="3:16" s="84" customFormat="1" ht="15.75" customHeight="1" x14ac:dyDescent="0.2">
      <c r="C174" s="357" t="s">
        <v>207</v>
      </c>
      <c r="D174" s="92"/>
      <c r="E174" s="358">
        <v>104749.29684825207</v>
      </c>
      <c r="F174" s="92"/>
      <c r="G174" s="358">
        <v>-56078.329074031106</v>
      </c>
      <c r="H174" s="95"/>
      <c r="I174" s="358">
        <v>48670.967774220961</v>
      </c>
      <c r="J174" s="95"/>
      <c r="K174" s="359"/>
      <c r="L174" s="358">
        <v>26086.471666775025</v>
      </c>
      <c r="M174" s="358"/>
      <c r="N174" s="358">
        <v>-26087.082852781434</v>
      </c>
      <c r="O174" s="92"/>
      <c r="P174" s="358">
        <v>-0.61118600640838849</v>
      </c>
    </row>
    <row r="175" spans="3:16" s="84" customFormat="1" ht="15.75" customHeight="1" x14ac:dyDescent="0.2">
      <c r="C175" s="357" t="s">
        <v>208</v>
      </c>
      <c r="D175" s="92"/>
      <c r="E175" s="358">
        <v>101760.9370123484</v>
      </c>
      <c r="F175" s="92"/>
      <c r="G175" s="358">
        <v>-54423.03327769514</v>
      </c>
      <c r="H175" s="95"/>
      <c r="I175" s="358">
        <v>47337.903734653257</v>
      </c>
      <c r="J175" s="95"/>
      <c r="K175" s="359"/>
      <c r="L175" s="358">
        <v>23302.165550405087</v>
      </c>
      <c r="M175" s="358"/>
      <c r="N175" s="358">
        <v>-23301.803729633575</v>
      </c>
      <c r="O175" s="92"/>
      <c r="P175" s="358">
        <v>0.36182077151170233</v>
      </c>
    </row>
    <row r="176" spans="3:16" s="84" customFormat="1" ht="15.75" customHeight="1" x14ac:dyDescent="0.2">
      <c r="C176" s="357" t="s">
        <v>209</v>
      </c>
      <c r="D176" s="92"/>
      <c r="E176" s="358">
        <v>103392.50227759116</v>
      </c>
      <c r="F176" s="92"/>
      <c r="G176" s="358">
        <v>-55852.710593959346</v>
      </c>
      <c r="H176" s="95"/>
      <c r="I176" s="358">
        <v>47539.791683631818</v>
      </c>
      <c r="J176" s="95"/>
      <c r="K176" s="359"/>
      <c r="L176" s="358">
        <v>25110.134148239413</v>
      </c>
      <c r="M176" s="358"/>
      <c r="N176" s="358">
        <v>-25108.404699932111</v>
      </c>
      <c r="O176" s="92"/>
      <c r="P176" s="358">
        <v>1.7294483073019364</v>
      </c>
    </row>
    <row r="177" spans="3:16" s="84" customFormat="1" ht="15.75" customHeight="1" x14ac:dyDescent="0.2">
      <c r="C177" s="357" t="s">
        <v>210</v>
      </c>
      <c r="D177" s="92"/>
      <c r="E177" s="358">
        <v>101237.88757175543</v>
      </c>
      <c r="F177" s="92"/>
      <c r="G177" s="358">
        <v>-54846.669994345364</v>
      </c>
      <c r="H177" s="95"/>
      <c r="I177" s="358">
        <v>46391.217577410069</v>
      </c>
      <c r="J177" s="95"/>
      <c r="K177" s="359"/>
      <c r="L177" s="358">
        <v>25423.841507137637</v>
      </c>
      <c r="M177" s="358"/>
      <c r="N177" s="358">
        <v>-25424.486193132157</v>
      </c>
      <c r="O177" s="92"/>
      <c r="P177" s="358">
        <v>-0.64468599452084163</v>
      </c>
    </row>
    <row r="178" spans="3:16" s="84" customFormat="1" ht="15.75" customHeight="1" x14ac:dyDescent="0.2">
      <c r="C178" s="357" t="s">
        <v>211</v>
      </c>
      <c r="D178" s="92"/>
      <c r="E178" s="358">
        <v>101337.22734293366</v>
      </c>
      <c r="F178" s="92"/>
      <c r="G178" s="358">
        <v>-56504.562510251555</v>
      </c>
      <c r="H178" s="95"/>
      <c r="I178" s="358">
        <v>44832.664832682109</v>
      </c>
      <c r="J178" s="95"/>
      <c r="K178" s="359"/>
      <c r="L178" s="358">
        <v>26147.509069852662</v>
      </c>
      <c r="M178" s="358"/>
      <c r="N178" s="358">
        <v>-26147.535612671534</v>
      </c>
      <c r="O178" s="92"/>
      <c r="P178" s="358">
        <v>-2.6542818872258067E-2</v>
      </c>
    </row>
    <row r="179" spans="3:16" s="84" customFormat="1" ht="15.75" customHeight="1" x14ac:dyDescent="0.2">
      <c r="C179" s="357" t="s">
        <v>212</v>
      </c>
      <c r="D179" s="92"/>
      <c r="E179" s="358">
        <v>100782.33894817148</v>
      </c>
      <c r="F179" s="92"/>
      <c r="G179" s="358">
        <v>-57820.998195221335</v>
      </c>
      <c r="H179" s="95"/>
      <c r="I179" s="358">
        <v>42961.340752950149</v>
      </c>
      <c r="J179" s="95"/>
      <c r="K179" s="359"/>
      <c r="L179" s="358">
        <v>24653.109137301049</v>
      </c>
      <c r="M179" s="358"/>
      <c r="N179" s="358">
        <v>-24655.06008079405</v>
      </c>
      <c r="O179" s="92"/>
      <c r="P179" s="358">
        <v>-1.9509434930005227</v>
      </c>
    </row>
    <row r="180" spans="3:16" s="84" customFormat="1" ht="15.75" customHeight="1" x14ac:dyDescent="0.2">
      <c r="C180" s="357" t="s">
        <v>213</v>
      </c>
      <c r="D180" s="92"/>
      <c r="E180" s="358">
        <v>102832.21341556896</v>
      </c>
      <c r="F180" s="92"/>
      <c r="G180" s="358">
        <v>-58198.833453242129</v>
      </c>
      <c r="H180" s="95"/>
      <c r="I180" s="358">
        <v>44633.379962326828</v>
      </c>
      <c r="J180" s="95"/>
      <c r="K180" s="359"/>
      <c r="L180" s="358">
        <v>26336.04927457255</v>
      </c>
      <c r="M180" s="358"/>
      <c r="N180" s="358">
        <v>-26335.379097651392</v>
      </c>
      <c r="O180" s="92"/>
      <c r="P180" s="358">
        <v>0.67017692115769023</v>
      </c>
    </row>
    <row r="181" spans="3:16" s="84" customFormat="1" ht="15.75" customHeight="1" x14ac:dyDescent="0.2">
      <c r="C181" s="357" t="s">
        <v>214</v>
      </c>
      <c r="D181" s="92"/>
      <c r="E181" s="358">
        <v>103417.89042059028</v>
      </c>
      <c r="F181" s="92"/>
      <c r="G181" s="358">
        <v>-58556.377499162503</v>
      </c>
      <c r="H181" s="95"/>
      <c r="I181" s="358">
        <v>44861.512921427777</v>
      </c>
      <c r="J181" s="95"/>
      <c r="K181" s="359"/>
      <c r="L181" s="358">
        <v>25106.299699858162</v>
      </c>
      <c r="M181" s="358"/>
      <c r="N181" s="358">
        <v>-25109.541374170567</v>
      </c>
      <c r="O181" s="92"/>
      <c r="P181" s="358">
        <v>-3.241674312404939</v>
      </c>
    </row>
    <row r="182" spans="3:16" s="84" customFormat="1" ht="15.75" customHeight="1" x14ac:dyDescent="0.2">
      <c r="C182" s="357" t="s">
        <v>215</v>
      </c>
      <c r="D182" s="92"/>
      <c r="E182" s="358">
        <v>104999.88860731709</v>
      </c>
      <c r="F182" s="92"/>
      <c r="G182" s="358">
        <v>-60325.88531553161</v>
      </c>
      <c r="H182" s="95"/>
      <c r="I182" s="358">
        <v>44674.003291785477</v>
      </c>
      <c r="J182" s="95"/>
      <c r="K182" s="359"/>
      <c r="L182" s="358">
        <v>24709.414644609966</v>
      </c>
      <c r="M182" s="358"/>
      <c r="N182" s="358">
        <v>-24711.281096302675</v>
      </c>
      <c r="O182" s="92"/>
      <c r="P182" s="358">
        <v>-1.8664516927092336</v>
      </c>
    </row>
    <row r="183" spans="3:16" s="84" customFormat="1" ht="15.75" customHeight="1" x14ac:dyDescent="0.2">
      <c r="C183" s="357" t="s">
        <v>216</v>
      </c>
      <c r="D183" s="92"/>
      <c r="E183" s="358">
        <v>106014.86427568563</v>
      </c>
      <c r="F183" s="92"/>
      <c r="G183" s="358">
        <v>-61548.939027314249</v>
      </c>
      <c r="H183" s="95"/>
      <c r="I183" s="358">
        <v>44465.925248371379</v>
      </c>
      <c r="J183" s="95"/>
      <c r="K183" s="359"/>
      <c r="L183" s="358">
        <v>26559.466136676641</v>
      </c>
      <c r="M183" s="358"/>
      <c r="N183" s="358">
        <v>-26560.884810388328</v>
      </c>
      <c r="O183" s="92"/>
      <c r="P183" s="358">
        <v>-1.4186737116870063</v>
      </c>
    </row>
    <row r="184" spans="3:16" s="84" customFormat="1" ht="15.75" customHeight="1" x14ac:dyDescent="0.2">
      <c r="C184" s="357" t="s">
        <v>217</v>
      </c>
      <c r="D184" s="92"/>
      <c r="E184" s="358">
        <v>106845.29196527709</v>
      </c>
      <c r="F184" s="92"/>
      <c r="G184" s="358">
        <v>-63246.99419226087</v>
      </c>
      <c r="H184" s="95"/>
      <c r="I184" s="358">
        <v>43598.297773016224</v>
      </c>
      <c r="J184" s="95"/>
      <c r="K184" s="359"/>
      <c r="L184" s="358">
        <v>26827.502624701214</v>
      </c>
      <c r="M184" s="358"/>
      <c r="N184" s="358">
        <v>-26830.602667097184</v>
      </c>
      <c r="O184" s="92"/>
      <c r="P184" s="358">
        <v>-3.1000423959703767</v>
      </c>
    </row>
    <row r="185" spans="3:16" s="84" customFormat="1" ht="15.75" customHeight="1" x14ac:dyDescent="0.2">
      <c r="C185" s="357" t="s">
        <v>218</v>
      </c>
      <c r="D185" s="92"/>
      <c r="E185" s="358">
        <v>106247.25549894987</v>
      </c>
      <c r="F185" s="92"/>
      <c r="G185" s="358">
        <v>-63185.156268566774</v>
      </c>
      <c r="H185" s="95"/>
      <c r="I185" s="358">
        <v>43062.099230383101</v>
      </c>
      <c r="J185" s="95"/>
      <c r="K185" s="359"/>
      <c r="L185" s="358">
        <v>24405.360855391627</v>
      </c>
      <c r="M185" s="358"/>
      <c r="N185" s="358">
        <v>-24407.93201651044</v>
      </c>
      <c r="O185" s="92"/>
      <c r="P185" s="358">
        <v>-2.5711611188125971</v>
      </c>
    </row>
    <row r="186" spans="3:16" s="84" customFormat="1" ht="15.75" customHeight="1" x14ac:dyDescent="0.2">
      <c r="C186" s="357" t="s">
        <v>219</v>
      </c>
      <c r="D186" s="92"/>
      <c r="E186" s="358">
        <v>105858.05156632277</v>
      </c>
      <c r="F186" s="92"/>
      <c r="G186" s="358">
        <v>-62365.090078288027</v>
      </c>
      <c r="H186" s="95"/>
      <c r="I186" s="358">
        <v>43492.961488034744</v>
      </c>
      <c r="J186" s="95"/>
      <c r="K186" s="359"/>
      <c r="L186" s="358">
        <v>25912.667311731388</v>
      </c>
      <c r="M186" s="358"/>
      <c r="N186" s="358">
        <v>-25914.16870134911</v>
      </c>
      <c r="O186" s="92"/>
      <c r="P186" s="358">
        <v>-1.5013896177224524</v>
      </c>
    </row>
    <row r="187" spans="3:16" s="84" customFormat="1" ht="15.75" customHeight="1" x14ac:dyDescent="0.2">
      <c r="C187" s="357" t="s">
        <v>220</v>
      </c>
      <c r="D187" s="92"/>
      <c r="E187" s="358">
        <v>108124.96076510019</v>
      </c>
      <c r="F187" s="92"/>
      <c r="G187" s="358">
        <v>-63536.253944013384</v>
      </c>
      <c r="H187" s="95"/>
      <c r="I187" s="358">
        <v>44588.706821086802</v>
      </c>
      <c r="J187" s="95"/>
      <c r="K187" s="359"/>
      <c r="L187" s="358">
        <v>26457.177355343851</v>
      </c>
      <c r="M187" s="358"/>
      <c r="N187" s="358">
        <v>-26457.858208804413</v>
      </c>
      <c r="O187" s="92"/>
      <c r="P187" s="358">
        <v>-0.68085346056250273</v>
      </c>
    </row>
    <row r="188" spans="3:16" s="84" customFormat="1" ht="15.75" customHeight="1" x14ac:dyDescent="0.2">
      <c r="C188" s="357" t="s">
        <v>221</v>
      </c>
      <c r="D188" s="92"/>
      <c r="E188" s="358">
        <v>110883.92213004835</v>
      </c>
      <c r="F188" s="92"/>
      <c r="G188" s="358">
        <v>-66954.980067595825</v>
      </c>
      <c r="H188" s="95"/>
      <c r="I188" s="358">
        <v>43928.942062452523</v>
      </c>
      <c r="J188" s="95"/>
      <c r="K188" s="359"/>
      <c r="L188" s="358">
        <v>25972.022118389323</v>
      </c>
      <c r="M188" s="358"/>
      <c r="N188" s="358">
        <v>-25976.484992833903</v>
      </c>
      <c r="O188" s="92"/>
      <c r="P188" s="358">
        <v>-4.4628744445799384</v>
      </c>
    </row>
    <row r="189" spans="3:16" s="84" customFormat="1" ht="15.75" customHeight="1" x14ac:dyDescent="0.2">
      <c r="C189" s="357" t="s">
        <v>222</v>
      </c>
      <c r="D189" s="92"/>
      <c r="E189" s="358">
        <v>107265.11504836557</v>
      </c>
      <c r="F189" s="92"/>
      <c r="G189" s="358">
        <v>-63197.430304423673</v>
      </c>
      <c r="H189" s="95"/>
      <c r="I189" s="358">
        <v>44067.684743941893</v>
      </c>
      <c r="J189" s="95"/>
      <c r="K189" s="359"/>
      <c r="L189" s="358">
        <v>26325.711431267864</v>
      </c>
      <c r="M189" s="358"/>
      <c r="N189" s="358">
        <v>-26327.569193646952</v>
      </c>
      <c r="O189" s="92"/>
      <c r="P189" s="358">
        <v>-1.8577623790879443</v>
      </c>
    </row>
    <row r="190" spans="3:16" s="84" customFormat="1" ht="15.75" customHeight="1" x14ac:dyDescent="0.2">
      <c r="C190" s="357" t="s">
        <v>223</v>
      </c>
      <c r="D190" s="92"/>
      <c r="E190" s="358">
        <v>109934.50738026085</v>
      </c>
      <c r="F190" s="92"/>
      <c r="G190" s="358">
        <v>-66480.077789180898</v>
      </c>
      <c r="H190" s="95"/>
      <c r="I190" s="358">
        <v>43454.429591079956</v>
      </c>
      <c r="J190" s="95"/>
      <c r="K190" s="359"/>
      <c r="L190" s="358">
        <v>23824.393583821387</v>
      </c>
      <c r="M190" s="358"/>
      <c r="N190" s="358">
        <v>-23834.15495816337</v>
      </c>
      <c r="O190" s="92"/>
      <c r="P190" s="358">
        <v>-9.7613743419824459</v>
      </c>
    </row>
    <row r="191" spans="3:16" s="84" customFormat="1" ht="15.75" customHeight="1" x14ac:dyDescent="0.2">
      <c r="C191" s="357" t="s">
        <v>224</v>
      </c>
      <c r="D191" s="92"/>
      <c r="E191" s="358">
        <v>111781.49286446655</v>
      </c>
      <c r="F191" s="92"/>
      <c r="G191" s="358">
        <v>-67333.308765960581</v>
      </c>
      <c r="H191" s="95"/>
      <c r="I191" s="358">
        <v>44448.184098505968</v>
      </c>
      <c r="J191" s="95"/>
      <c r="K191" s="359"/>
      <c r="L191" s="358">
        <v>26387.300794571314</v>
      </c>
      <c r="M191" s="358"/>
      <c r="N191" s="358">
        <v>-26386.36767360054</v>
      </c>
      <c r="O191" s="92"/>
      <c r="P191" s="358">
        <v>0.93312097077432554</v>
      </c>
    </row>
    <row r="192" spans="3:16" s="84" customFormat="1" ht="15.75" customHeight="1" x14ac:dyDescent="0.2">
      <c r="C192" s="357" t="s">
        <v>225</v>
      </c>
      <c r="D192" s="92"/>
      <c r="E192" s="358">
        <v>110747.66084962002</v>
      </c>
      <c r="F192" s="92"/>
      <c r="G192" s="358">
        <v>-66915.182482301039</v>
      </c>
      <c r="H192" s="95"/>
      <c r="I192" s="358">
        <v>43832.478367318981</v>
      </c>
      <c r="J192" s="95"/>
      <c r="K192" s="359"/>
      <c r="L192" s="358">
        <v>25936.048932621648</v>
      </c>
      <c r="M192" s="358"/>
      <c r="N192" s="358">
        <v>-25937.525256788209</v>
      </c>
      <c r="O192" s="92"/>
      <c r="P192" s="358">
        <v>-1.4763241665605165</v>
      </c>
    </row>
    <row r="193" spans="3:17" ht="15.75" customHeight="1" x14ac:dyDescent="0.2">
      <c r="C193" s="357" t="s">
        <v>226</v>
      </c>
      <c r="D193" s="92"/>
      <c r="E193" s="358">
        <v>110416.53891409848</v>
      </c>
      <c r="F193" s="92"/>
      <c r="G193" s="358">
        <v>-66961.071876365604</v>
      </c>
      <c r="H193" s="95"/>
      <c r="I193" s="358">
        <v>43455.467037732873</v>
      </c>
      <c r="J193" s="95"/>
      <c r="K193" s="359"/>
      <c r="L193" s="358">
        <v>26049.901511305339</v>
      </c>
      <c r="M193" s="358"/>
      <c r="N193" s="358">
        <v>-26060.280970634682</v>
      </c>
      <c r="O193" s="92"/>
      <c r="P193" s="358">
        <v>-10.379459329342353</v>
      </c>
    </row>
    <row r="194" spans="3:17" ht="15.75" customHeight="1" x14ac:dyDescent="0.2">
      <c r="C194" s="357" t="s">
        <v>227</v>
      </c>
      <c r="D194" s="92"/>
      <c r="E194" s="358">
        <v>107248.20593381206</v>
      </c>
      <c r="F194" s="92"/>
      <c r="G194" s="358">
        <v>-65432.936819098388</v>
      </c>
      <c r="H194" s="95"/>
      <c r="I194" s="358">
        <v>41815.269114713672</v>
      </c>
      <c r="J194" s="95"/>
      <c r="K194" s="359"/>
      <c r="L194" s="358">
        <v>25899.227823813981</v>
      </c>
      <c r="M194" s="358"/>
      <c r="N194" s="358">
        <v>-25901.413359993821</v>
      </c>
      <c r="O194" s="92"/>
      <c r="P194" s="358">
        <v>-2.1855361798407102</v>
      </c>
    </row>
    <row r="195" spans="3:17" ht="15.75" customHeight="1" x14ac:dyDescent="0.2">
      <c r="C195" s="357" t="s">
        <v>228</v>
      </c>
      <c r="D195" s="92"/>
      <c r="E195" s="358">
        <v>109774.18260720208</v>
      </c>
      <c r="F195" s="92"/>
      <c r="G195" s="358">
        <v>-68610.843068089744</v>
      </c>
      <c r="H195" s="95"/>
      <c r="I195" s="358">
        <v>41163.339539112334</v>
      </c>
      <c r="J195" s="95"/>
      <c r="K195" s="359"/>
      <c r="L195" s="358">
        <v>25514.823026566915</v>
      </c>
      <c r="M195" s="358"/>
      <c r="N195" s="358">
        <v>-25515.856334924538</v>
      </c>
      <c r="O195" s="92"/>
      <c r="P195" s="358">
        <v>-1.0333083576224453</v>
      </c>
    </row>
    <row r="196" spans="3:17" ht="15.75" customHeight="1" x14ac:dyDescent="0.2">
      <c r="C196" s="357" t="s">
        <v>229</v>
      </c>
      <c r="D196" s="92"/>
      <c r="E196" s="358">
        <v>111156.71026467746</v>
      </c>
      <c r="F196" s="92"/>
      <c r="G196" s="358">
        <v>-70314.442719359504</v>
      </c>
      <c r="H196" s="95"/>
      <c r="I196" s="358">
        <v>40842.267545317955</v>
      </c>
      <c r="J196" s="95"/>
      <c r="K196" s="359"/>
      <c r="L196" s="358">
        <v>25549.905972730237</v>
      </c>
      <c r="M196" s="358"/>
      <c r="N196" s="358">
        <v>-25551.312517200222</v>
      </c>
      <c r="O196" s="92"/>
      <c r="P196" s="358">
        <v>-1.4065444699845102</v>
      </c>
    </row>
    <row r="197" spans="3:17" ht="15.75" customHeight="1" x14ac:dyDescent="0.2">
      <c r="C197" s="357" t="s">
        <v>230</v>
      </c>
      <c r="D197" s="92"/>
      <c r="E197" s="358">
        <v>107216.4332688054</v>
      </c>
      <c r="F197" s="92"/>
      <c r="G197" s="358">
        <v>-68037.991570967366</v>
      </c>
      <c r="H197" s="95"/>
      <c r="I197" s="358">
        <v>39178.441697838032</v>
      </c>
      <c r="J197" s="95"/>
      <c r="K197" s="359"/>
      <c r="L197" s="358">
        <v>25380.386130245031</v>
      </c>
      <c r="M197" s="358"/>
      <c r="N197" s="358">
        <v>-25379.104958757234</v>
      </c>
      <c r="O197" s="92"/>
      <c r="P197" s="358">
        <v>1.2811714877971099</v>
      </c>
      <c r="Q197" s="362" t="s">
        <v>236</v>
      </c>
    </row>
    <row r="198" spans="3:17" ht="15.75" customHeight="1" x14ac:dyDescent="0.2">
      <c r="C198" s="357" t="s">
        <v>231</v>
      </c>
      <c r="D198" s="92"/>
      <c r="E198" s="358">
        <v>108997.95230337844</v>
      </c>
      <c r="F198" s="92"/>
      <c r="G198" s="358">
        <v>-69899.7594287424</v>
      </c>
      <c r="H198" s="95"/>
      <c r="I198" s="358">
        <v>39098.192874636035</v>
      </c>
      <c r="J198" s="95"/>
      <c r="K198" s="359"/>
      <c r="L198" s="358">
        <v>24567.419972265088</v>
      </c>
      <c r="M198" s="358"/>
      <c r="N198" s="358">
        <v>-24567.176986883351</v>
      </c>
      <c r="O198" s="92"/>
      <c r="P198" s="358">
        <v>0.24298538173752604</v>
      </c>
      <c r="Q198" s="362" t="s">
        <v>236</v>
      </c>
    </row>
    <row r="199" spans="3:17" ht="15" customHeight="1" x14ac:dyDescent="0.2">
      <c r="C199" s="357" t="s">
        <v>232</v>
      </c>
      <c r="E199" s="173">
        <v>113859.57597507493</v>
      </c>
      <c r="G199" s="358">
        <v>-75810.66594192601</v>
      </c>
      <c r="I199" s="358">
        <v>38048.910033148917</v>
      </c>
      <c r="L199" s="358">
        <v>25450.648259403282</v>
      </c>
      <c r="N199" s="358">
        <v>-25449.607464602399</v>
      </c>
      <c r="P199" s="363">
        <v>1.0407948008833046</v>
      </c>
      <c r="Q199" s="362" t="s">
        <v>236</v>
      </c>
    </row>
    <row r="200" spans="3:17" ht="15" customHeight="1" x14ac:dyDescent="0.2">
      <c r="C200" s="357" t="s">
        <v>233</v>
      </c>
      <c r="E200" s="173">
        <v>122383.19663459926</v>
      </c>
      <c r="G200" s="358">
        <v>-85258.748457406997</v>
      </c>
      <c r="I200" s="358">
        <v>37124.448177192258</v>
      </c>
      <c r="L200" s="358">
        <v>25496.707979018676</v>
      </c>
      <c r="N200" s="358">
        <v>-25497.99188869126</v>
      </c>
      <c r="P200" s="363">
        <v>-1.2839096725838317</v>
      </c>
      <c r="Q200" s="362" t="s">
        <v>236</v>
      </c>
    </row>
    <row r="201" spans="3:17" ht="15" customHeight="1" x14ac:dyDescent="0.2">
      <c r="C201" s="357" t="s">
        <v>234</v>
      </c>
      <c r="E201" s="173">
        <v>123228.1254914453</v>
      </c>
      <c r="G201" s="358">
        <v>-85778.45801153651</v>
      </c>
      <c r="I201" s="358">
        <v>37449.667479908792</v>
      </c>
      <c r="L201" s="358">
        <v>28256.557732189056</v>
      </c>
      <c r="N201" s="358">
        <v>-28257.678925540451</v>
      </c>
      <c r="P201" s="363">
        <v>-1.1211933513950498</v>
      </c>
      <c r="Q201" s="362" t="s">
        <v>236</v>
      </c>
    </row>
    <row r="202" spans="3:17" ht="15" customHeight="1" x14ac:dyDescent="0.2">
      <c r="C202" s="357" t="s">
        <v>235</v>
      </c>
      <c r="E202" s="173">
        <v>125449.7720306651</v>
      </c>
      <c r="G202" s="358">
        <v>-88324.281746493129</v>
      </c>
      <c r="I202" s="358">
        <v>37125.490284171974</v>
      </c>
      <c r="L202" s="358">
        <v>26794.738447548549</v>
      </c>
      <c r="N202" s="358">
        <v>-26778.976605293956</v>
      </c>
      <c r="P202" s="363">
        <v>15.761842254592921</v>
      </c>
      <c r="Q202" s="362" t="s">
        <v>236</v>
      </c>
    </row>
    <row r="203" spans="3:17" ht="15" customHeight="1" x14ac:dyDescent="0.2">
      <c r="C203" s="357" t="s">
        <v>350</v>
      </c>
      <c r="E203" s="173">
        <v>122936.49769064</v>
      </c>
      <c r="F203" s="173"/>
      <c r="G203" s="173">
        <v>-85810.197428776024</v>
      </c>
      <c r="H203" s="173"/>
      <c r="I203" s="173">
        <v>37126.300261863973</v>
      </c>
      <c r="J203" s="174"/>
      <c r="K203" s="175"/>
      <c r="L203" s="173">
        <v>24965.273044064688</v>
      </c>
      <c r="M203" s="173"/>
      <c r="N203" s="173">
        <v>-24964.677882592878</v>
      </c>
      <c r="O203" s="173"/>
      <c r="P203" s="173">
        <v>0.59516147181057022</v>
      </c>
      <c r="Q203" s="362" t="s">
        <v>236</v>
      </c>
    </row>
    <row r="204" spans="3:17" ht="15" customHeight="1" x14ac:dyDescent="0.2">
      <c r="C204" s="357" t="s">
        <v>237</v>
      </c>
      <c r="E204" s="173">
        <v>125620.10369392851</v>
      </c>
      <c r="F204" s="173"/>
      <c r="G204" s="173">
        <v>-89339.899626914077</v>
      </c>
      <c r="H204" s="173"/>
      <c r="I204" s="173">
        <v>36280.204067014434</v>
      </c>
      <c r="J204" s="174"/>
      <c r="K204" s="175"/>
      <c r="L204" s="173">
        <v>25472.745994251753</v>
      </c>
      <c r="M204" s="173"/>
      <c r="N204" s="173">
        <v>-25473.391940882419</v>
      </c>
      <c r="O204" s="173"/>
      <c r="P204" s="173">
        <v>-0.64594663066600333</v>
      </c>
      <c r="Q204" s="362"/>
    </row>
    <row r="205" spans="3:17" ht="15" customHeight="1" x14ac:dyDescent="0.2">
      <c r="C205" s="357" t="s">
        <v>238</v>
      </c>
      <c r="E205" s="173">
        <v>128022.04625527569</v>
      </c>
      <c r="F205" s="173"/>
      <c r="G205" s="173">
        <v>-91085.957017459514</v>
      </c>
      <c r="H205" s="173"/>
      <c r="I205" s="173">
        <v>36936.089237816181</v>
      </c>
      <c r="J205" s="174"/>
      <c r="K205" s="175"/>
      <c r="L205" s="173">
        <v>25361.252976528845</v>
      </c>
      <c r="M205" s="173"/>
      <c r="N205" s="173">
        <v>-25360.303300761254</v>
      </c>
      <c r="O205" s="173"/>
      <c r="P205" s="173">
        <v>0.94967576759154326</v>
      </c>
      <c r="Q205" s="362"/>
    </row>
    <row r="206" spans="3:17" ht="15" customHeight="1" x14ac:dyDescent="0.2">
      <c r="C206" s="357" t="s">
        <v>370</v>
      </c>
      <c r="E206" s="173">
        <v>129699.92485957599</v>
      </c>
      <c r="F206" s="173"/>
      <c r="G206" s="173">
        <v>-93085.16161304203</v>
      </c>
      <c r="H206" s="173"/>
      <c r="I206" s="173">
        <v>36614.763246533956</v>
      </c>
      <c r="J206" s="174"/>
      <c r="K206" s="175"/>
      <c r="L206" s="173">
        <v>25458.479729362829</v>
      </c>
      <c r="M206" s="173"/>
      <c r="N206" s="173">
        <v>-25461.711734120265</v>
      </c>
      <c r="O206" s="173"/>
      <c r="P206" s="173">
        <v>-3.2320047574357886</v>
      </c>
      <c r="Q206" s="362"/>
    </row>
    <row r="207" spans="3:17" ht="15" customHeight="1" x14ac:dyDescent="0.2">
      <c r="C207" s="357" t="s">
        <v>239</v>
      </c>
      <c r="E207" s="173">
        <v>131322.32042905496</v>
      </c>
      <c r="F207" s="173"/>
      <c r="G207" s="173">
        <v>-94691.474851292805</v>
      </c>
      <c r="H207" s="173"/>
      <c r="I207" s="173">
        <v>36630.845577762157</v>
      </c>
      <c r="J207" s="174"/>
      <c r="K207" s="175"/>
      <c r="L207" s="173">
        <v>27622.464034090299</v>
      </c>
      <c r="M207" s="173"/>
      <c r="N207" s="173">
        <v>-27615.630171559784</v>
      </c>
      <c r="O207" s="173"/>
      <c r="P207" s="173">
        <v>6.8338625305150345</v>
      </c>
      <c r="Q207" s="362"/>
    </row>
    <row r="208" spans="3:17" ht="15" customHeight="1" x14ac:dyDescent="0.2">
      <c r="C208" s="357" t="s">
        <v>371</v>
      </c>
      <c r="E208" s="173">
        <v>127733.3394204853</v>
      </c>
      <c r="F208" s="173"/>
      <c r="G208" s="173">
        <v>-92496.716679902005</v>
      </c>
      <c r="H208" s="173"/>
      <c r="I208" s="173">
        <v>35236.622740583291</v>
      </c>
      <c r="J208" s="174"/>
      <c r="K208" s="175"/>
      <c r="L208" s="173">
        <v>25310.684502878445</v>
      </c>
      <c r="M208" s="173"/>
      <c r="N208" s="173">
        <v>-25312.446858907999</v>
      </c>
      <c r="O208" s="173"/>
      <c r="P208" s="173">
        <v>-1.762356029554212</v>
      </c>
      <c r="Q208" s="362"/>
    </row>
    <row r="209" spans="3:17" ht="15" customHeight="1" x14ac:dyDescent="0.2">
      <c r="C209" s="357" t="s">
        <v>352</v>
      </c>
      <c r="E209" s="173">
        <v>130416.87007442545</v>
      </c>
      <c r="F209" s="173"/>
      <c r="G209" s="173">
        <v>-94653.488186958319</v>
      </c>
      <c r="H209" s="173"/>
      <c r="I209" s="173">
        <v>35763.381887467127</v>
      </c>
      <c r="J209" s="174"/>
      <c r="K209" s="175"/>
      <c r="L209" s="173">
        <v>25393.442311250248</v>
      </c>
      <c r="M209" s="173"/>
      <c r="N209" s="173">
        <v>-25393.685625426457</v>
      </c>
      <c r="O209" s="173"/>
      <c r="P209" s="173">
        <v>-0.24331417620851425</v>
      </c>
      <c r="Q209" s="362"/>
    </row>
    <row r="210" spans="3:17" ht="15" customHeight="1" x14ac:dyDescent="0.2">
      <c r="C210" s="357" t="s">
        <v>353</v>
      </c>
      <c r="E210" s="173">
        <v>135180.88280107372</v>
      </c>
      <c r="F210" s="173"/>
      <c r="G210" s="173">
        <v>-98890.661940910111</v>
      </c>
      <c r="H210" s="173"/>
      <c r="I210" s="173">
        <v>36290.220860163608</v>
      </c>
      <c r="J210" s="174"/>
      <c r="K210" s="175"/>
      <c r="L210" s="173">
        <v>24168.399277066696</v>
      </c>
      <c r="M210" s="173"/>
      <c r="N210" s="173">
        <v>-24167.20239390343</v>
      </c>
      <c r="O210" s="173"/>
      <c r="P210" s="173">
        <v>1.1968831632657384</v>
      </c>
      <c r="Q210" s="362"/>
    </row>
    <row r="211" spans="3:17" ht="15" customHeight="1" x14ac:dyDescent="0.2">
      <c r="C211" s="357" t="s">
        <v>373</v>
      </c>
      <c r="E211" s="173">
        <v>134342.7973268744</v>
      </c>
      <c r="F211" s="173"/>
      <c r="G211" s="173">
        <v>-96690.428086878601</v>
      </c>
      <c r="H211" s="173"/>
      <c r="I211" s="173">
        <v>37652.369239995794</v>
      </c>
      <c r="J211" s="174"/>
      <c r="K211" s="175"/>
      <c r="L211" s="173">
        <v>25486.193616780787</v>
      </c>
      <c r="M211" s="173"/>
      <c r="N211" s="173">
        <v>-25487.227363375267</v>
      </c>
      <c r="O211" s="173"/>
      <c r="P211" s="173">
        <v>-1.0337465944794531</v>
      </c>
      <c r="Q211" s="362"/>
    </row>
    <row r="212" spans="3:17" ht="15" customHeight="1" x14ac:dyDescent="0.2">
      <c r="C212" s="357" t="s">
        <v>372</v>
      </c>
      <c r="E212" s="173">
        <v>138017.78122560028</v>
      </c>
      <c r="F212" s="173"/>
      <c r="G212" s="173">
        <v>-99609.655355239272</v>
      </c>
      <c r="H212" s="173"/>
      <c r="I212" s="173">
        <v>38408.125870361007</v>
      </c>
      <c r="J212" s="174"/>
      <c r="K212" s="175"/>
      <c r="L212" s="173">
        <v>25485.319674720893</v>
      </c>
      <c r="M212" s="173"/>
      <c r="N212" s="173">
        <v>-25488.696198517857</v>
      </c>
      <c r="O212" s="173"/>
      <c r="P212" s="173">
        <v>-3.3765237969637383</v>
      </c>
      <c r="Q212" s="362"/>
    </row>
    <row r="213" spans="3:17" ht="15" customHeight="1" x14ac:dyDescent="0.2">
      <c r="C213" s="357" t="s">
        <v>374</v>
      </c>
      <c r="E213" s="173">
        <v>144976.46118349375</v>
      </c>
      <c r="F213" s="173"/>
      <c r="G213" s="173">
        <v>-105839.99041671347</v>
      </c>
      <c r="H213" s="173"/>
      <c r="I213" s="173">
        <v>39136.470766780287</v>
      </c>
      <c r="J213" s="174"/>
      <c r="K213" s="175"/>
      <c r="L213" s="173">
        <v>28091.865073428718</v>
      </c>
      <c r="M213" s="173"/>
      <c r="N213" s="173">
        <v>-28094.809949348961</v>
      </c>
      <c r="O213" s="173"/>
      <c r="P213" s="173">
        <v>-2.9448759202423389</v>
      </c>
      <c r="Q213" s="362"/>
    </row>
    <row r="214" spans="3:17" ht="15" customHeight="1" x14ac:dyDescent="0.2">
      <c r="C214" s="357" t="s">
        <v>356</v>
      </c>
      <c r="E214" s="173">
        <v>139957.47920760955</v>
      </c>
      <c r="F214" s="173"/>
      <c r="G214" s="173">
        <v>-101989.29573866144</v>
      </c>
      <c r="H214" s="173"/>
      <c r="I214" s="173">
        <v>37968.183468948104</v>
      </c>
      <c r="J214" s="174"/>
      <c r="K214" s="175"/>
      <c r="L214" s="173">
        <v>26560.905700273339</v>
      </c>
      <c r="M214" s="173"/>
      <c r="N214" s="173">
        <v>-26562.48458841514</v>
      </c>
      <c r="O214" s="173"/>
      <c r="P214" s="173">
        <v>-1.5788881418011442</v>
      </c>
      <c r="Q214" s="362"/>
    </row>
    <row r="215" spans="3:17" ht="15" customHeight="1" x14ac:dyDescent="0.2">
      <c r="C215" s="357" t="s">
        <v>357</v>
      </c>
      <c r="E215" s="173">
        <v>143466.66705582791</v>
      </c>
      <c r="F215" s="173"/>
      <c r="G215" s="173">
        <v>-103879.42597334084</v>
      </c>
      <c r="H215" s="173"/>
      <c r="I215" s="173">
        <v>39587.241082487075</v>
      </c>
      <c r="J215" s="174"/>
      <c r="K215" s="175"/>
      <c r="L215" s="173">
        <v>25124.97546178244</v>
      </c>
      <c r="M215" s="173"/>
      <c r="N215" s="173">
        <v>-25126.697380345689</v>
      </c>
      <c r="O215" s="173"/>
      <c r="P215" s="173">
        <v>-1.7219185632493463</v>
      </c>
      <c r="Q215" s="362"/>
    </row>
    <row r="216" spans="3:17" ht="15" customHeight="1" x14ac:dyDescent="0.2">
      <c r="C216" s="357" t="s">
        <v>358</v>
      </c>
      <c r="E216" s="173">
        <v>149048.32867523812</v>
      </c>
      <c r="F216" s="173"/>
      <c r="G216" s="173">
        <v>-109241.7613233108</v>
      </c>
      <c r="H216" s="173"/>
      <c r="I216" s="173">
        <v>39806.567351927326</v>
      </c>
      <c r="J216" s="174"/>
      <c r="K216" s="175"/>
      <c r="L216" s="173">
        <v>25174.344734918974</v>
      </c>
      <c r="M216" s="173"/>
      <c r="N216" s="173">
        <v>-25174.698055228881</v>
      </c>
      <c r="O216" s="173"/>
      <c r="P216" s="173">
        <v>-0.35332030990684871</v>
      </c>
      <c r="Q216" s="362"/>
    </row>
    <row r="217" spans="3:17" ht="15" customHeight="1" x14ac:dyDescent="0.2">
      <c r="C217" s="357" t="s">
        <v>362</v>
      </c>
      <c r="E217" s="173">
        <v>147319.65630373225</v>
      </c>
      <c r="F217" s="173"/>
      <c r="G217" s="173">
        <v>-107976.01712023064</v>
      </c>
      <c r="H217" s="173"/>
      <c r="I217" s="173">
        <v>39343.639183501611</v>
      </c>
      <c r="J217" s="174"/>
      <c r="K217" s="175"/>
      <c r="L217" s="173">
        <v>25892.620100524418</v>
      </c>
      <c r="M217" s="173"/>
      <c r="N217" s="173">
        <v>-25894.820526828495</v>
      </c>
      <c r="O217" s="173"/>
      <c r="P217" s="173">
        <v>-2.2004263040762453</v>
      </c>
      <c r="Q217" s="362"/>
    </row>
    <row r="218" spans="3:17" ht="15" customHeight="1" x14ac:dyDescent="0.2">
      <c r="C218" s="357" t="s">
        <v>351</v>
      </c>
      <c r="E218" s="173">
        <v>146730.01808728647</v>
      </c>
      <c r="F218" s="173"/>
      <c r="G218" s="173">
        <v>-106664.60036743179</v>
      </c>
      <c r="H218" s="173"/>
      <c r="I218" s="173">
        <v>40065.417719854682</v>
      </c>
      <c r="J218" s="174"/>
      <c r="K218" s="175"/>
      <c r="L218" s="173">
        <v>25549.500127977204</v>
      </c>
      <c r="M218" s="173"/>
      <c r="N218" s="173">
        <v>-25553.800901105544</v>
      </c>
      <c r="O218" s="173"/>
      <c r="P218" s="173">
        <v>-4.3007731283396424</v>
      </c>
      <c r="Q218" s="362"/>
    </row>
    <row r="219" spans="3:17" x14ac:dyDescent="0.2">
      <c r="G219" s="84"/>
      <c r="H219" s="84"/>
      <c r="I219" s="84"/>
      <c r="J219" s="84"/>
      <c r="K219" s="84"/>
      <c r="L219" s="84"/>
      <c r="M219" s="84"/>
      <c r="N219" s="84"/>
      <c r="Q219" s="84"/>
    </row>
    <row r="220" spans="3:17" x14ac:dyDescent="0.2">
      <c r="G220" s="84"/>
      <c r="H220" s="84"/>
      <c r="I220" s="84"/>
      <c r="J220" s="84"/>
      <c r="K220" s="84"/>
      <c r="L220" s="84"/>
      <c r="M220" s="84"/>
      <c r="N220" s="84"/>
      <c r="Q220" s="84"/>
    </row>
    <row r="221" spans="3:17" x14ac:dyDescent="0.2">
      <c r="G221" s="84"/>
      <c r="H221" s="84"/>
      <c r="I221" s="84"/>
      <c r="J221" s="84"/>
      <c r="K221" s="84"/>
      <c r="L221" s="84"/>
      <c r="M221" s="84"/>
      <c r="N221" s="84"/>
      <c r="Q221" s="84"/>
    </row>
    <row r="222" spans="3:17" x14ac:dyDescent="0.2">
      <c r="G222" s="84"/>
      <c r="H222" s="84"/>
      <c r="I222" s="84"/>
      <c r="J222" s="84"/>
      <c r="K222" s="84"/>
      <c r="L222" s="84"/>
      <c r="M222" s="84"/>
      <c r="N222" s="84"/>
      <c r="Q222" s="84"/>
    </row>
    <row r="223" spans="3:17" x14ac:dyDescent="0.2">
      <c r="G223" s="84"/>
      <c r="H223" s="84"/>
      <c r="I223" s="84"/>
      <c r="J223" s="84"/>
      <c r="K223" s="84"/>
      <c r="L223" s="84"/>
      <c r="M223" s="84"/>
      <c r="N223" s="84"/>
      <c r="Q223" s="84"/>
    </row>
    <row r="224" spans="3:17" x14ac:dyDescent="0.2">
      <c r="G224" s="84"/>
      <c r="H224" s="84"/>
      <c r="I224" s="84"/>
      <c r="J224" s="84"/>
      <c r="K224" s="84"/>
      <c r="L224" s="84"/>
      <c r="M224" s="84"/>
      <c r="N224" s="84"/>
      <c r="Q224" s="84"/>
    </row>
    <row r="225" s="84" customFormat="1" x14ac:dyDescent="0.2"/>
    <row r="226" s="84" customFormat="1" x14ac:dyDescent="0.2"/>
    <row r="227" s="84" customFormat="1" x14ac:dyDescent="0.2"/>
    <row r="228" s="84" customFormat="1" x14ac:dyDescent="0.2"/>
    <row r="229" s="84" customFormat="1" x14ac:dyDescent="0.2"/>
    <row r="230" s="84" customFormat="1" x14ac:dyDescent="0.2"/>
    <row r="231" s="84" customFormat="1" x14ac:dyDescent="0.2"/>
    <row r="232" s="84" customFormat="1" x14ac:dyDescent="0.2"/>
    <row r="233" s="84" customFormat="1" x14ac:dyDescent="0.2"/>
    <row r="234" s="84" customFormat="1" x14ac:dyDescent="0.2"/>
    <row r="235" s="84" customFormat="1" x14ac:dyDescent="0.2"/>
    <row r="236" s="84" customFormat="1" x14ac:dyDescent="0.2"/>
    <row r="237" s="84" customFormat="1" x14ac:dyDescent="0.2"/>
    <row r="238" s="84" customFormat="1" x14ac:dyDescent="0.2"/>
    <row r="239" s="84" customFormat="1" x14ac:dyDescent="0.2"/>
    <row r="240" s="84" customFormat="1" x14ac:dyDescent="0.2"/>
    <row r="241" s="84" customFormat="1" x14ac:dyDescent="0.2"/>
    <row r="242" s="84" customFormat="1" x14ac:dyDescent="0.2"/>
    <row r="243" s="84" customFormat="1" x14ac:dyDescent="0.2"/>
    <row r="244" s="84" customFormat="1" x14ac:dyDescent="0.2"/>
    <row r="245" s="84" customFormat="1" x14ac:dyDescent="0.2"/>
    <row r="246" s="84" customFormat="1" x14ac:dyDescent="0.2"/>
    <row r="247" s="84" customFormat="1" x14ac:dyDescent="0.2"/>
    <row r="248" s="84" customFormat="1" x14ac:dyDescent="0.2"/>
    <row r="249" s="84" customFormat="1" x14ac:dyDescent="0.2"/>
    <row r="250" s="84" customFormat="1" x14ac:dyDescent="0.2"/>
    <row r="251" s="84" customFormat="1" x14ac:dyDescent="0.2"/>
    <row r="252" s="84" customFormat="1" x14ac:dyDescent="0.2"/>
    <row r="253" s="84" customFormat="1" x14ac:dyDescent="0.2"/>
    <row r="254" s="84" customFormat="1" x14ac:dyDescent="0.2"/>
    <row r="255" s="84" customFormat="1" x14ac:dyDescent="0.2"/>
    <row r="256" s="84" customFormat="1" x14ac:dyDescent="0.2"/>
    <row r="257" s="84" customFormat="1" x14ac:dyDescent="0.2"/>
    <row r="258" s="84" customFormat="1" x14ac:dyDescent="0.2"/>
    <row r="259" s="84" customFormat="1" x14ac:dyDescent="0.2"/>
    <row r="260" s="84" customFormat="1" x14ac:dyDescent="0.2"/>
    <row r="261" s="84" customFormat="1" x14ac:dyDescent="0.2"/>
    <row r="262" s="84" customFormat="1" x14ac:dyDescent="0.2"/>
    <row r="263" s="84" customFormat="1" x14ac:dyDescent="0.2"/>
    <row r="264" s="84" customFormat="1" x14ac:dyDescent="0.2"/>
    <row r="265" s="84" customFormat="1" x14ac:dyDescent="0.2"/>
    <row r="266" s="84" customFormat="1" x14ac:dyDescent="0.2"/>
    <row r="267" s="84" customFormat="1" x14ac:dyDescent="0.2"/>
    <row r="268" s="84" customFormat="1" x14ac:dyDescent="0.2"/>
    <row r="269" s="84" customFormat="1" x14ac:dyDescent="0.2"/>
    <row r="270" s="84" customFormat="1" x14ac:dyDescent="0.2"/>
    <row r="271" s="84" customFormat="1" x14ac:dyDescent="0.2"/>
    <row r="272" s="84" customFormat="1" x14ac:dyDescent="0.2"/>
    <row r="273" s="84" customFormat="1" x14ac:dyDescent="0.2"/>
    <row r="274" s="84" customFormat="1" x14ac:dyDescent="0.2"/>
    <row r="275" s="84" customFormat="1" x14ac:dyDescent="0.2"/>
    <row r="276" s="84" customFormat="1" x14ac:dyDescent="0.2"/>
    <row r="277" s="84" customFormat="1" x14ac:dyDescent="0.2"/>
    <row r="278" s="84" customFormat="1" x14ac:dyDescent="0.2"/>
    <row r="279" s="84" customFormat="1" x14ac:dyDescent="0.2"/>
    <row r="280" s="84" customFormat="1" x14ac:dyDescent="0.2"/>
    <row r="281" s="84" customFormat="1" x14ac:dyDescent="0.2"/>
    <row r="282" s="84" customFormat="1" x14ac:dyDescent="0.2"/>
    <row r="283" s="84" customFormat="1" x14ac:dyDescent="0.2"/>
    <row r="284" s="84" customFormat="1" x14ac:dyDescent="0.2"/>
    <row r="285" s="84" customFormat="1" x14ac:dyDescent="0.2"/>
    <row r="286" s="84" customFormat="1" x14ac:dyDescent="0.2"/>
    <row r="287" s="84" customFormat="1" x14ac:dyDescent="0.2"/>
    <row r="288" s="84" customFormat="1" x14ac:dyDescent="0.2"/>
    <row r="289" s="84" customFormat="1" x14ac:dyDescent="0.2"/>
    <row r="290" s="84" customFormat="1" x14ac:dyDescent="0.2"/>
    <row r="291" s="84" customFormat="1" x14ac:dyDescent="0.2"/>
    <row r="292" s="84" customFormat="1" x14ac:dyDescent="0.2"/>
    <row r="293" s="84" customFormat="1" x14ac:dyDescent="0.2"/>
    <row r="294" s="84" customFormat="1" x14ac:dyDescent="0.2"/>
    <row r="295" s="84" customFormat="1" x14ac:dyDescent="0.2"/>
    <row r="296" s="84" customFormat="1" x14ac:dyDescent="0.2"/>
    <row r="297" s="84" customFormat="1" x14ac:dyDescent="0.2"/>
    <row r="298" s="84" customFormat="1" x14ac:dyDescent="0.2"/>
    <row r="299" s="84" customFormat="1" x14ac:dyDescent="0.2"/>
    <row r="300" s="84" customFormat="1" x14ac:dyDescent="0.2"/>
    <row r="301" s="84" customFormat="1" x14ac:dyDescent="0.2"/>
    <row r="302" s="84" customFormat="1" x14ac:dyDescent="0.2"/>
    <row r="303" s="84" customFormat="1" x14ac:dyDescent="0.2"/>
    <row r="304" s="84" customFormat="1" x14ac:dyDescent="0.2"/>
    <row r="305" s="84" customFormat="1" x14ac:dyDescent="0.2"/>
    <row r="306" s="84" customFormat="1" x14ac:dyDescent="0.2"/>
    <row r="307" s="84" customFormat="1" x14ac:dyDescent="0.2"/>
    <row r="308" s="84" customFormat="1" x14ac:dyDescent="0.2"/>
    <row r="309" s="84" customFormat="1" x14ac:dyDescent="0.2"/>
    <row r="310" s="84" customFormat="1" x14ac:dyDescent="0.2"/>
    <row r="311" s="84" customFormat="1" x14ac:dyDescent="0.2"/>
    <row r="312" s="84" customFormat="1" x14ac:dyDescent="0.2"/>
    <row r="313" s="84" customFormat="1" x14ac:dyDescent="0.2"/>
    <row r="314" s="84" customFormat="1" x14ac:dyDescent="0.2"/>
    <row r="315" s="84" customFormat="1" x14ac:dyDescent="0.2"/>
    <row r="316" s="84" customFormat="1" x14ac:dyDescent="0.2"/>
    <row r="317" s="84" customFormat="1" x14ac:dyDescent="0.2"/>
    <row r="318" s="84" customFormat="1" x14ac:dyDescent="0.2"/>
    <row r="319" s="84" customFormat="1" x14ac:dyDescent="0.2"/>
    <row r="320" s="84" customFormat="1" x14ac:dyDescent="0.2"/>
    <row r="321" s="84" customFormat="1" x14ac:dyDescent="0.2"/>
    <row r="322" s="84" customFormat="1" x14ac:dyDescent="0.2"/>
    <row r="323" s="84" customFormat="1" x14ac:dyDescent="0.2"/>
    <row r="324" s="84" customFormat="1" x14ac:dyDescent="0.2"/>
    <row r="325" s="84" customFormat="1" x14ac:dyDescent="0.2"/>
    <row r="326" s="84" customFormat="1" x14ac:dyDescent="0.2"/>
    <row r="327" s="84" customFormat="1" x14ac:dyDescent="0.2"/>
    <row r="328" s="84" customFormat="1" x14ac:dyDescent="0.2"/>
    <row r="329" s="84" customFormat="1" x14ac:dyDescent="0.2"/>
    <row r="330" s="84" customFormat="1" x14ac:dyDescent="0.2"/>
    <row r="331" s="84" customFormat="1" x14ac:dyDescent="0.2"/>
    <row r="332" s="84" customFormat="1" x14ac:dyDescent="0.2"/>
    <row r="333" s="84" customFormat="1" x14ac:dyDescent="0.2"/>
    <row r="334" s="84" customFormat="1" x14ac:dyDescent="0.2"/>
    <row r="335" s="84" customFormat="1" x14ac:dyDescent="0.2"/>
    <row r="336" s="84" customFormat="1" x14ac:dyDescent="0.2"/>
    <row r="337" s="84" customFormat="1" x14ac:dyDescent="0.2"/>
    <row r="338" s="84" customFormat="1" x14ac:dyDescent="0.2"/>
    <row r="339" s="84" customFormat="1" x14ac:dyDescent="0.2"/>
    <row r="340" s="84" customFormat="1" x14ac:dyDescent="0.2"/>
    <row r="341" s="84" customFormat="1" x14ac:dyDescent="0.2"/>
    <row r="342" s="84" customFormat="1" x14ac:dyDescent="0.2"/>
    <row r="343" s="84" customFormat="1" x14ac:dyDescent="0.2"/>
    <row r="344" s="84" customFormat="1" x14ac:dyDescent="0.2"/>
    <row r="345" s="84" customFormat="1" x14ac:dyDescent="0.2"/>
    <row r="346" s="84" customFormat="1" x14ac:dyDescent="0.2"/>
    <row r="347" s="84" customFormat="1" x14ac:dyDescent="0.2"/>
    <row r="348" s="84" customFormat="1" x14ac:dyDescent="0.2"/>
    <row r="349" s="84" customFormat="1" x14ac:dyDescent="0.2"/>
    <row r="350" s="84" customFormat="1" x14ac:dyDescent="0.2"/>
    <row r="351" s="84" customFormat="1" x14ac:dyDescent="0.2"/>
    <row r="352" s="84" customFormat="1" x14ac:dyDescent="0.2"/>
    <row r="353" s="84" customFormat="1" x14ac:dyDescent="0.2"/>
    <row r="354" s="84" customFormat="1" x14ac:dyDescent="0.2"/>
    <row r="355" s="84" customFormat="1" x14ac:dyDescent="0.2"/>
    <row r="356" s="84" customFormat="1" x14ac:dyDescent="0.2"/>
    <row r="357" s="84" customFormat="1" x14ac:dyDescent="0.2"/>
    <row r="358" s="84" customFormat="1" x14ac:dyDescent="0.2"/>
    <row r="359" s="84" customFormat="1" x14ac:dyDescent="0.2"/>
    <row r="360" s="84" customFormat="1" x14ac:dyDescent="0.2"/>
    <row r="361" s="84" customFormat="1" x14ac:dyDescent="0.2"/>
    <row r="362" s="84" customFormat="1" x14ac:dyDescent="0.2"/>
    <row r="363" s="84" customFormat="1" x14ac:dyDescent="0.2"/>
    <row r="364" s="84" customFormat="1" x14ac:dyDescent="0.2"/>
    <row r="365" s="84" customFormat="1" x14ac:dyDescent="0.2"/>
    <row r="366" s="84" customFormat="1" x14ac:dyDescent="0.2"/>
    <row r="367" s="84" customFormat="1" x14ac:dyDescent="0.2"/>
    <row r="368" s="84" customFormat="1" x14ac:dyDescent="0.2"/>
    <row r="369" s="84" customFormat="1" x14ac:dyDescent="0.2"/>
    <row r="370" s="84" customFormat="1" x14ac:dyDescent="0.2"/>
    <row r="371" s="84" customFormat="1" x14ac:dyDescent="0.2"/>
    <row r="372" s="84" customFormat="1" x14ac:dyDescent="0.2"/>
    <row r="373" s="84" customFormat="1" x14ac:dyDescent="0.2"/>
    <row r="374" s="84" customFormat="1" x14ac:dyDescent="0.2"/>
    <row r="375" s="84" customFormat="1" x14ac:dyDescent="0.2"/>
    <row r="376" s="84" customFormat="1" x14ac:dyDescent="0.2"/>
    <row r="377" s="84" customFormat="1" x14ac:dyDescent="0.2"/>
    <row r="378" s="84" customFormat="1" x14ac:dyDescent="0.2"/>
    <row r="379" s="84" customFormat="1" x14ac:dyDescent="0.2"/>
    <row r="380" s="84" customFormat="1" x14ac:dyDescent="0.2"/>
    <row r="381" s="84" customFormat="1" x14ac:dyDescent="0.2"/>
    <row r="382" s="84" customFormat="1" x14ac:dyDescent="0.2"/>
    <row r="383" s="84" customFormat="1" x14ac:dyDescent="0.2"/>
    <row r="384" s="84" customFormat="1" x14ac:dyDescent="0.2"/>
    <row r="385" s="84" customFormat="1" x14ac:dyDescent="0.2"/>
    <row r="386" s="84" customFormat="1" x14ac:dyDescent="0.2"/>
    <row r="387" s="84" customFormat="1" x14ac:dyDescent="0.2"/>
    <row r="388" s="84" customFormat="1" x14ac:dyDescent="0.2"/>
    <row r="389" s="84" customFormat="1" x14ac:dyDescent="0.2"/>
    <row r="390" s="84" customFormat="1" x14ac:dyDescent="0.2"/>
    <row r="391" s="84" customFormat="1" x14ac:dyDescent="0.2"/>
    <row r="392" s="84" customFormat="1" x14ac:dyDescent="0.2"/>
    <row r="393" s="84" customFormat="1" x14ac:dyDescent="0.2"/>
    <row r="394" s="84" customFormat="1" x14ac:dyDescent="0.2"/>
    <row r="395" s="84" customFormat="1" x14ac:dyDescent="0.2"/>
    <row r="396" s="84" customFormat="1" x14ac:dyDescent="0.2"/>
    <row r="397" s="84" customFormat="1" x14ac:dyDescent="0.2"/>
    <row r="398" s="84" customFormat="1" x14ac:dyDescent="0.2"/>
    <row r="399" s="84" customFormat="1" x14ac:dyDescent="0.2"/>
    <row r="400" s="84" customFormat="1" x14ac:dyDescent="0.2"/>
    <row r="401" s="84" customFormat="1" x14ac:dyDescent="0.2"/>
    <row r="402" s="84" customFormat="1" x14ac:dyDescent="0.2"/>
    <row r="403" s="84" customFormat="1" x14ac:dyDescent="0.2"/>
    <row r="404" s="84" customFormat="1" x14ac:dyDescent="0.2"/>
    <row r="405" s="84" customFormat="1" x14ac:dyDescent="0.2"/>
    <row r="406" s="84" customFormat="1" x14ac:dyDescent="0.2"/>
    <row r="407" s="84" customFormat="1" x14ac:dyDescent="0.2"/>
    <row r="408" s="84" customFormat="1" x14ac:dyDescent="0.2"/>
    <row r="409" s="84" customFormat="1" x14ac:dyDescent="0.2"/>
    <row r="410" s="84" customFormat="1" x14ac:dyDescent="0.2"/>
    <row r="411" s="84" customFormat="1" x14ac:dyDescent="0.2"/>
    <row r="412" s="84" customFormat="1" x14ac:dyDescent="0.2"/>
    <row r="413" s="84" customFormat="1" x14ac:dyDescent="0.2"/>
    <row r="414" s="84" customFormat="1" x14ac:dyDescent="0.2"/>
    <row r="415" s="84" customFormat="1" x14ac:dyDescent="0.2"/>
    <row r="416" s="84" customFormat="1" x14ac:dyDescent="0.2"/>
    <row r="417" s="84" customFormat="1" x14ac:dyDescent="0.2"/>
    <row r="418" s="84" customFormat="1" x14ac:dyDescent="0.2"/>
    <row r="419" s="84" customFormat="1" x14ac:dyDescent="0.2"/>
    <row r="420" s="84" customFormat="1" x14ac:dyDescent="0.2"/>
    <row r="421" s="84" customFormat="1" x14ac:dyDescent="0.2"/>
    <row r="422" s="84" customFormat="1" x14ac:dyDescent="0.2"/>
    <row r="423" s="84" customFormat="1" x14ac:dyDescent="0.2"/>
    <row r="424" s="84" customFormat="1" x14ac:dyDescent="0.2"/>
    <row r="425" s="84" customFormat="1" x14ac:dyDescent="0.2"/>
    <row r="426" s="84" customFormat="1" x14ac:dyDescent="0.2"/>
    <row r="427" s="84" customFormat="1" x14ac:dyDescent="0.2"/>
    <row r="428" s="84" customFormat="1" x14ac:dyDescent="0.2"/>
    <row r="429" s="84" customFormat="1" x14ac:dyDescent="0.2"/>
    <row r="430" s="84" customFormat="1" x14ac:dyDescent="0.2"/>
    <row r="431" s="84" customFormat="1" x14ac:dyDescent="0.2"/>
    <row r="432" s="84" customFormat="1" x14ac:dyDescent="0.2"/>
    <row r="433" s="84" customFormat="1" x14ac:dyDescent="0.2"/>
    <row r="434" s="84" customFormat="1" x14ac:dyDescent="0.2"/>
    <row r="435" s="84" customFormat="1" x14ac:dyDescent="0.2"/>
    <row r="436" s="84" customFormat="1" x14ac:dyDescent="0.2"/>
    <row r="437" s="84" customFormat="1" x14ac:dyDescent="0.2"/>
    <row r="438" s="84" customFormat="1" x14ac:dyDescent="0.2"/>
    <row r="439" s="84" customFormat="1" x14ac:dyDescent="0.2"/>
    <row r="440" s="84" customFormat="1" x14ac:dyDescent="0.2"/>
    <row r="441" s="84" customFormat="1" x14ac:dyDescent="0.2"/>
    <row r="442" s="84" customFormat="1" x14ac:dyDescent="0.2"/>
    <row r="443" s="84" customFormat="1" x14ac:dyDescent="0.2"/>
    <row r="444" s="84" customFormat="1" x14ac:dyDescent="0.2"/>
    <row r="445" s="84" customFormat="1" x14ac:dyDescent="0.2"/>
    <row r="446" s="84" customFormat="1" x14ac:dyDescent="0.2"/>
    <row r="447" s="84" customFormat="1" x14ac:dyDescent="0.2"/>
    <row r="448" s="84" customFormat="1" x14ac:dyDescent="0.2"/>
    <row r="449" s="84" customFormat="1" x14ac:dyDescent="0.2"/>
    <row r="450" s="84" customFormat="1" x14ac:dyDescent="0.2"/>
    <row r="451" s="84" customFormat="1" x14ac:dyDescent="0.2"/>
    <row r="452" s="84" customFormat="1" x14ac:dyDescent="0.2"/>
    <row r="453" s="84" customFormat="1" x14ac:dyDescent="0.2"/>
    <row r="454" s="84" customFormat="1" x14ac:dyDescent="0.2"/>
    <row r="455" s="84" customFormat="1" x14ac:dyDescent="0.2"/>
    <row r="456" s="84" customFormat="1" x14ac:dyDescent="0.2"/>
    <row r="457" s="84" customFormat="1" x14ac:dyDescent="0.2"/>
    <row r="458" s="84" customFormat="1" x14ac:dyDescent="0.2"/>
    <row r="459" s="84" customFormat="1" x14ac:dyDescent="0.2"/>
    <row r="460" s="84" customFormat="1" x14ac:dyDescent="0.2"/>
    <row r="461" s="84" customFormat="1" x14ac:dyDescent="0.2"/>
    <row r="462" s="84" customFormat="1" x14ac:dyDescent="0.2"/>
    <row r="463" s="84" customFormat="1" x14ac:dyDescent="0.2"/>
    <row r="464" s="84" customFormat="1" x14ac:dyDescent="0.2"/>
    <row r="465" s="84" customFormat="1" x14ac:dyDescent="0.2"/>
    <row r="466" s="84" customFormat="1" x14ac:dyDescent="0.2"/>
    <row r="467" s="84" customFormat="1" x14ac:dyDescent="0.2"/>
    <row r="468" s="84" customFormat="1" x14ac:dyDescent="0.2"/>
    <row r="469" s="84" customFormat="1" x14ac:dyDescent="0.2"/>
    <row r="470" s="84" customFormat="1" x14ac:dyDescent="0.2"/>
    <row r="471" s="84" customFormat="1" x14ac:dyDescent="0.2"/>
    <row r="472" s="84" customFormat="1" x14ac:dyDescent="0.2"/>
    <row r="473" s="84" customFormat="1" x14ac:dyDescent="0.2"/>
    <row r="474" s="84" customFormat="1" x14ac:dyDescent="0.2"/>
    <row r="475" s="84" customFormat="1" x14ac:dyDescent="0.2"/>
    <row r="476" s="84" customFormat="1" x14ac:dyDescent="0.2"/>
    <row r="477" s="84" customFormat="1" x14ac:dyDescent="0.2"/>
    <row r="478" s="84" customFormat="1" x14ac:dyDescent="0.2"/>
    <row r="479" s="84" customFormat="1" x14ac:dyDescent="0.2"/>
    <row r="480" s="84" customFormat="1" x14ac:dyDescent="0.2"/>
    <row r="481" s="84" customFormat="1" x14ac:dyDescent="0.2"/>
    <row r="482" s="84" customFormat="1" x14ac:dyDescent="0.2"/>
    <row r="483" s="84" customFormat="1" x14ac:dyDescent="0.2"/>
    <row r="484" s="84" customFormat="1" x14ac:dyDescent="0.2"/>
    <row r="485" s="84" customFormat="1" x14ac:dyDescent="0.2"/>
    <row r="486" s="84" customFormat="1" x14ac:dyDescent="0.2"/>
    <row r="487" s="84" customFormat="1" x14ac:dyDescent="0.2"/>
    <row r="488" s="84" customFormat="1" x14ac:dyDescent="0.2"/>
    <row r="489" s="84" customFormat="1" x14ac:dyDescent="0.2"/>
    <row r="490" s="84" customFormat="1" x14ac:dyDescent="0.2"/>
    <row r="491" s="84" customFormat="1" x14ac:dyDescent="0.2"/>
    <row r="492" s="84" customFormat="1" x14ac:dyDescent="0.2"/>
    <row r="493" s="84" customFormat="1" x14ac:dyDescent="0.2"/>
    <row r="494" s="84" customFormat="1" x14ac:dyDescent="0.2"/>
    <row r="495" s="84" customFormat="1" x14ac:dyDescent="0.2"/>
    <row r="496" s="84" customFormat="1" x14ac:dyDescent="0.2"/>
    <row r="497" s="84" customFormat="1" x14ac:dyDescent="0.2"/>
    <row r="498" s="84" customFormat="1" x14ac:dyDescent="0.2"/>
    <row r="499" s="84" customFormat="1" x14ac:dyDescent="0.2"/>
    <row r="500" s="84" customFormat="1" x14ac:dyDescent="0.2"/>
    <row r="501" s="84" customFormat="1" x14ac:dyDescent="0.2"/>
    <row r="502" s="84" customFormat="1" x14ac:dyDescent="0.2"/>
    <row r="503" s="84" customFormat="1" x14ac:dyDescent="0.2"/>
    <row r="504" s="84" customFormat="1" x14ac:dyDescent="0.2"/>
    <row r="505" s="84" customFormat="1" x14ac:dyDescent="0.2"/>
    <row r="506" s="84" customFormat="1" x14ac:dyDescent="0.2"/>
    <row r="507" s="84" customFormat="1" x14ac:dyDescent="0.2"/>
    <row r="508" s="84" customFormat="1" x14ac:dyDescent="0.2"/>
    <row r="509" s="84" customFormat="1" x14ac:dyDescent="0.2"/>
    <row r="510" s="84" customFormat="1" x14ac:dyDescent="0.2"/>
    <row r="511" s="84" customFormat="1" x14ac:dyDescent="0.2"/>
    <row r="512" s="84" customFormat="1" x14ac:dyDescent="0.2"/>
    <row r="513" s="84" customFormat="1" x14ac:dyDescent="0.2"/>
    <row r="514" s="84" customFormat="1" x14ac:dyDescent="0.2"/>
    <row r="515" s="84" customFormat="1" x14ac:dyDescent="0.2"/>
    <row r="516" s="84" customFormat="1" x14ac:dyDescent="0.2"/>
    <row r="517" s="84" customFormat="1" x14ac:dyDescent="0.2"/>
    <row r="518" s="84" customFormat="1" x14ac:dyDescent="0.2"/>
    <row r="519" s="84" customFormat="1" x14ac:dyDescent="0.2"/>
    <row r="520" s="84" customFormat="1" x14ac:dyDescent="0.2"/>
    <row r="521" s="84" customFormat="1" x14ac:dyDescent="0.2"/>
    <row r="522" s="84" customFormat="1" x14ac:dyDescent="0.2"/>
    <row r="523" s="84" customFormat="1" x14ac:dyDescent="0.2"/>
    <row r="524" s="84" customFormat="1" x14ac:dyDescent="0.2"/>
    <row r="525" s="84" customFormat="1" x14ac:dyDescent="0.2"/>
    <row r="526" s="84" customFormat="1" x14ac:dyDescent="0.2"/>
    <row r="527" s="84" customFormat="1" x14ac:dyDescent="0.2"/>
    <row r="528" s="84" customFormat="1" x14ac:dyDescent="0.2"/>
    <row r="529" s="84" customFormat="1" x14ac:dyDescent="0.2"/>
    <row r="530" s="84" customFormat="1" x14ac:dyDescent="0.2"/>
    <row r="531" s="84" customFormat="1" x14ac:dyDescent="0.2"/>
    <row r="532" s="84" customFormat="1" x14ac:dyDescent="0.2"/>
    <row r="533" s="84" customFormat="1" x14ac:dyDescent="0.2"/>
    <row r="534" s="84" customFormat="1" x14ac:dyDescent="0.2"/>
    <row r="535" s="84" customFormat="1" x14ac:dyDescent="0.2"/>
    <row r="536" s="84" customFormat="1" x14ac:dyDescent="0.2"/>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1.25" x14ac:dyDescent="0.2"/>
  <cols>
    <col min="1" max="1" width="26.85546875" style="365" customWidth="1"/>
    <col min="2" max="2" width="9.5703125" style="365" bestFit="1" customWidth="1"/>
    <col min="3" max="3" width="8" style="365" customWidth="1"/>
    <col min="4" max="4" width="18.28515625" style="365" customWidth="1"/>
    <col min="5" max="5" width="14.28515625" style="365" customWidth="1"/>
    <col min="6" max="95" width="10.5703125" style="366" customWidth="1"/>
    <col min="96" max="96" width="11.5703125" style="366" bestFit="1" customWidth="1"/>
    <col min="97" max="97" width="10.5703125" style="366" customWidth="1"/>
    <col min="98" max="98" width="11.7109375" style="366" bestFit="1" customWidth="1"/>
    <col min="99" max="99" width="11.5703125" style="366" bestFit="1" customWidth="1"/>
    <col min="100" max="103" width="11.7109375" style="366" customWidth="1"/>
    <col min="104" max="104" width="12.42578125" style="54" bestFit="1" customWidth="1"/>
    <col min="105" max="105" width="11.5703125" style="366" bestFit="1" customWidth="1"/>
    <col min="106" max="106" width="11.42578125" style="366" bestFit="1" customWidth="1"/>
    <col min="107" max="107" width="11.7109375" style="366" bestFit="1" customWidth="1"/>
    <col min="108" max="108" width="11.42578125" style="366" bestFit="1" customWidth="1"/>
    <col min="109" max="109" width="11.5703125" style="366" bestFit="1" customWidth="1"/>
    <col min="110" max="115" width="11.7109375" style="366" bestFit="1" customWidth="1"/>
    <col min="116" max="116" width="11.42578125" style="366" bestFit="1" customWidth="1"/>
    <col min="117" max="117" width="11.42578125" style="367" bestFit="1" customWidth="1"/>
    <col min="118" max="118" width="11.85546875" style="57" bestFit="1" customWidth="1"/>
    <col min="119" max="134" width="11.5703125" style="57" bestFit="1" customWidth="1"/>
    <col min="135" max="141" width="11.42578125" style="54" bestFit="1" customWidth="1"/>
    <col min="142" max="142" width="11.140625" style="368" customWidth="1"/>
    <col min="143" max="155" width="11.42578125" style="54" bestFit="1" customWidth="1"/>
    <col min="156" max="156" width="11.5703125" style="54" customWidth="1"/>
    <col min="157" max="158" width="11.42578125" style="54" bestFit="1" customWidth="1"/>
    <col min="159" max="160" width="11.42578125" style="69" bestFit="1" customWidth="1"/>
    <col min="161" max="171" width="11.42578125" style="54" bestFit="1" customWidth="1"/>
    <col min="172" max="172" width="11.42578125" style="366" bestFit="1" customWidth="1"/>
    <col min="173" max="173" width="10.7109375" style="366" customWidth="1"/>
    <col min="174" max="175" width="13.140625" style="366" bestFit="1" customWidth="1"/>
    <col min="176" max="182" width="10.7109375" style="366" customWidth="1"/>
    <col min="183" max="185" width="10.5703125" style="366" customWidth="1"/>
    <col min="186" max="192" width="8.7109375" style="366" bestFit="1" customWidth="1"/>
    <col min="193" max="199" width="11" style="366" bestFit="1" customWidth="1"/>
    <col min="200" max="200" width="10.5703125" style="366" bestFit="1" customWidth="1"/>
    <col min="201" max="212" width="11" style="366" bestFit="1" customWidth="1"/>
    <col min="213" max="16384" width="8" style="366"/>
  </cols>
  <sheetData>
    <row r="1" spans="1:212" ht="18.75" customHeight="1" x14ac:dyDescent="0.25">
      <c r="A1" s="364" t="s">
        <v>115</v>
      </c>
      <c r="B1" s="364"/>
    </row>
    <row r="2" spans="1:212" ht="9.75" customHeight="1" x14ac:dyDescent="0.25">
      <c r="A2" s="364"/>
    </row>
    <row r="3" spans="1:212" s="373" customFormat="1" ht="15.75" x14ac:dyDescent="0.25">
      <c r="A3" s="369"/>
      <c r="B3" s="370"/>
      <c r="C3" s="371"/>
      <c r="D3" s="369"/>
      <c r="E3" s="371"/>
      <c r="F3" s="372">
        <v>36342</v>
      </c>
      <c r="G3" s="372">
        <v>36373</v>
      </c>
      <c r="H3" s="372">
        <v>36404</v>
      </c>
      <c r="I3" s="372">
        <v>36434</v>
      </c>
      <c r="J3" s="372">
        <v>36465</v>
      </c>
      <c r="K3" s="372">
        <v>36495</v>
      </c>
      <c r="L3" s="372">
        <v>36526</v>
      </c>
      <c r="M3" s="372">
        <v>36557</v>
      </c>
      <c r="N3" s="372">
        <v>36586</v>
      </c>
      <c r="O3" s="372">
        <v>36617</v>
      </c>
      <c r="P3" s="372">
        <v>36647</v>
      </c>
      <c r="Q3" s="372">
        <v>36678</v>
      </c>
      <c r="R3" s="372">
        <v>36708</v>
      </c>
      <c r="S3" s="372">
        <v>36739</v>
      </c>
      <c r="T3" s="372">
        <v>36770</v>
      </c>
      <c r="U3" s="372">
        <v>36800</v>
      </c>
      <c r="V3" s="372">
        <v>36831</v>
      </c>
      <c r="W3" s="372">
        <v>36861</v>
      </c>
      <c r="X3" s="372">
        <v>36892</v>
      </c>
      <c r="Y3" s="372">
        <v>36923</v>
      </c>
      <c r="Z3" s="372">
        <v>36951</v>
      </c>
      <c r="AA3" s="372">
        <v>36982</v>
      </c>
      <c r="AB3" s="372">
        <v>37012</v>
      </c>
      <c r="AC3" s="372">
        <v>37043</v>
      </c>
      <c r="AD3" s="372">
        <v>37073</v>
      </c>
      <c r="AE3" s="372">
        <v>37104</v>
      </c>
      <c r="AF3" s="372">
        <v>37135</v>
      </c>
      <c r="AG3" s="372">
        <v>37165</v>
      </c>
      <c r="AH3" s="372">
        <v>37196</v>
      </c>
      <c r="AI3" s="372">
        <v>37226</v>
      </c>
      <c r="AJ3" s="372">
        <v>37257</v>
      </c>
      <c r="AK3" s="372">
        <v>37288</v>
      </c>
      <c r="AL3" s="372">
        <v>37316</v>
      </c>
      <c r="AM3" s="372">
        <v>37347</v>
      </c>
      <c r="AN3" s="372">
        <v>37377</v>
      </c>
      <c r="AO3" s="372">
        <v>37408</v>
      </c>
      <c r="AP3" s="372">
        <v>37438</v>
      </c>
      <c r="AQ3" s="372">
        <v>37469</v>
      </c>
      <c r="AR3" s="372">
        <v>37500</v>
      </c>
      <c r="AS3" s="372">
        <v>37530</v>
      </c>
      <c r="AT3" s="372">
        <v>37561</v>
      </c>
      <c r="AU3" s="372">
        <v>37591</v>
      </c>
      <c r="AV3" s="372">
        <v>37622</v>
      </c>
      <c r="AW3" s="372">
        <v>37653</v>
      </c>
      <c r="AX3" s="372">
        <v>37681</v>
      </c>
      <c r="AY3" s="372">
        <v>37712</v>
      </c>
      <c r="AZ3" s="372">
        <v>37742</v>
      </c>
      <c r="BA3" s="372">
        <v>37773</v>
      </c>
      <c r="BB3" s="372">
        <v>37803</v>
      </c>
      <c r="BC3" s="372">
        <v>37834</v>
      </c>
      <c r="BD3" s="372">
        <v>37865</v>
      </c>
      <c r="BE3" s="372">
        <v>37895</v>
      </c>
      <c r="BF3" s="372">
        <v>37926</v>
      </c>
      <c r="BG3" s="372">
        <v>37956</v>
      </c>
      <c r="BH3" s="372">
        <v>37987</v>
      </c>
      <c r="BI3" s="372">
        <v>38018</v>
      </c>
      <c r="BJ3" s="372">
        <v>38047</v>
      </c>
      <c r="BK3" s="372">
        <v>38078</v>
      </c>
      <c r="BL3" s="372">
        <v>38108</v>
      </c>
      <c r="BM3" s="372">
        <v>38139</v>
      </c>
      <c r="BN3" s="372">
        <v>38169</v>
      </c>
      <c r="BO3" s="372">
        <v>38200</v>
      </c>
      <c r="BP3" s="372">
        <v>38231</v>
      </c>
      <c r="BQ3" s="372">
        <v>38261</v>
      </c>
      <c r="BR3" s="372">
        <v>38292</v>
      </c>
      <c r="BS3" s="372">
        <v>38322</v>
      </c>
      <c r="BT3" s="372">
        <v>38353</v>
      </c>
      <c r="BU3" s="372">
        <v>38384</v>
      </c>
      <c r="BV3" s="372">
        <v>38412</v>
      </c>
      <c r="BW3" s="372">
        <v>38443</v>
      </c>
      <c r="BX3" s="372">
        <v>38473</v>
      </c>
      <c r="BY3" s="372">
        <v>38504</v>
      </c>
      <c r="BZ3" s="372">
        <v>38534</v>
      </c>
      <c r="CA3" s="372">
        <v>38565</v>
      </c>
      <c r="CB3" s="372">
        <v>38596</v>
      </c>
      <c r="CC3" s="372">
        <v>38626</v>
      </c>
      <c r="CD3" s="372">
        <v>38657</v>
      </c>
      <c r="CE3" s="372">
        <v>38687</v>
      </c>
      <c r="CF3" s="372">
        <v>38718</v>
      </c>
      <c r="CG3" s="372">
        <v>38749</v>
      </c>
      <c r="CH3" s="372">
        <v>38777</v>
      </c>
      <c r="CI3" s="372">
        <v>38808</v>
      </c>
      <c r="CJ3" s="372">
        <v>38838</v>
      </c>
      <c r="CK3" s="372">
        <v>38869</v>
      </c>
      <c r="CL3" s="372">
        <v>38899</v>
      </c>
      <c r="CM3" s="372">
        <v>38930</v>
      </c>
      <c r="CN3" s="372">
        <v>38961</v>
      </c>
      <c r="CO3" s="372">
        <v>38991</v>
      </c>
      <c r="CP3" s="372">
        <v>39022</v>
      </c>
      <c r="CQ3" s="372">
        <v>39052</v>
      </c>
      <c r="CR3" s="372">
        <v>39083</v>
      </c>
      <c r="CS3" s="372">
        <v>39114</v>
      </c>
      <c r="CT3" s="372">
        <v>39142</v>
      </c>
      <c r="CU3" s="372">
        <v>39173</v>
      </c>
      <c r="CV3" s="372">
        <v>39203</v>
      </c>
      <c r="CW3" s="372">
        <v>39234</v>
      </c>
      <c r="CX3" s="372">
        <v>39264</v>
      </c>
      <c r="CY3" s="372">
        <v>39295</v>
      </c>
      <c r="CZ3" s="372">
        <v>39326</v>
      </c>
      <c r="DA3" s="372">
        <v>39356</v>
      </c>
      <c r="DB3" s="372">
        <v>39387</v>
      </c>
      <c r="DC3" s="372">
        <v>39417</v>
      </c>
      <c r="DD3" s="372">
        <v>39448</v>
      </c>
      <c r="DE3" s="372">
        <v>39479</v>
      </c>
      <c r="DF3" s="372">
        <v>39508</v>
      </c>
      <c r="DG3" s="372">
        <v>39539</v>
      </c>
      <c r="DH3" s="372">
        <v>39569</v>
      </c>
      <c r="DI3" s="372">
        <v>39600</v>
      </c>
      <c r="DJ3" s="372">
        <v>39630</v>
      </c>
      <c r="DK3" s="372">
        <v>39661</v>
      </c>
      <c r="DL3" s="372">
        <v>39692</v>
      </c>
      <c r="DM3" s="372">
        <v>39722</v>
      </c>
      <c r="DN3" s="372">
        <v>39753</v>
      </c>
      <c r="DO3" s="372">
        <v>39783</v>
      </c>
      <c r="DP3" s="372">
        <v>39814</v>
      </c>
      <c r="DQ3" s="372">
        <v>39845</v>
      </c>
      <c r="DR3" s="372">
        <v>39873</v>
      </c>
      <c r="DS3" s="372">
        <v>39904</v>
      </c>
      <c r="DT3" s="372">
        <v>39934</v>
      </c>
      <c r="DU3" s="372">
        <v>39965</v>
      </c>
      <c r="DV3" s="372">
        <v>39995</v>
      </c>
      <c r="DW3" s="372">
        <v>40026</v>
      </c>
      <c r="DX3" s="372">
        <v>40057</v>
      </c>
      <c r="DY3" s="372">
        <v>40087</v>
      </c>
      <c r="DZ3" s="372">
        <v>40118</v>
      </c>
      <c r="EA3" s="372">
        <v>40148</v>
      </c>
      <c r="EB3" s="372">
        <v>40179</v>
      </c>
      <c r="EC3" s="372">
        <v>40210</v>
      </c>
      <c r="ED3" s="372">
        <v>40238</v>
      </c>
      <c r="EE3" s="372">
        <v>40269</v>
      </c>
      <c r="EF3" s="372">
        <v>40299</v>
      </c>
      <c r="EG3" s="372">
        <v>40330</v>
      </c>
      <c r="EH3" s="372">
        <v>40360</v>
      </c>
      <c r="EI3" s="372">
        <v>40391</v>
      </c>
      <c r="EJ3" s="372">
        <v>40422</v>
      </c>
      <c r="EK3" s="372">
        <v>40452</v>
      </c>
      <c r="EL3" s="372">
        <v>40483</v>
      </c>
      <c r="EM3" s="372">
        <v>40513</v>
      </c>
      <c r="EN3" s="372">
        <v>40544</v>
      </c>
      <c r="EO3" s="372">
        <v>40575</v>
      </c>
      <c r="EP3" s="372">
        <v>40603</v>
      </c>
      <c r="EQ3" s="372">
        <v>40634</v>
      </c>
      <c r="ER3" s="372">
        <v>40664</v>
      </c>
      <c r="ES3" s="372">
        <v>40695</v>
      </c>
      <c r="ET3" s="372">
        <v>40725</v>
      </c>
      <c r="EU3" s="372">
        <v>40756</v>
      </c>
      <c r="EV3" s="372">
        <v>40787</v>
      </c>
      <c r="EW3" s="372">
        <v>40817</v>
      </c>
      <c r="EX3" s="372">
        <v>40848</v>
      </c>
      <c r="EY3" s="372">
        <v>40878</v>
      </c>
      <c r="EZ3" s="372">
        <v>40909</v>
      </c>
      <c r="FA3" s="372">
        <v>40940</v>
      </c>
      <c r="FB3" s="372">
        <v>40969</v>
      </c>
      <c r="FC3" s="372">
        <v>41000</v>
      </c>
      <c r="FD3" s="372">
        <v>41030</v>
      </c>
      <c r="FE3" s="372">
        <v>41061</v>
      </c>
      <c r="FF3" s="372">
        <v>41091</v>
      </c>
      <c r="FG3" s="372">
        <v>41122</v>
      </c>
      <c r="FH3" s="372">
        <v>41153</v>
      </c>
      <c r="FI3" s="372">
        <v>41183</v>
      </c>
      <c r="FJ3" s="372">
        <v>41214</v>
      </c>
      <c r="FK3" s="372">
        <v>41244</v>
      </c>
      <c r="FL3" s="372">
        <v>41275</v>
      </c>
      <c r="FM3" s="372">
        <v>41306</v>
      </c>
      <c r="FN3" s="372">
        <v>41334</v>
      </c>
      <c r="FO3" s="372">
        <v>41365</v>
      </c>
      <c r="FP3" s="372">
        <v>41395</v>
      </c>
      <c r="FQ3" s="372">
        <v>41426</v>
      </c>
      <c r="FR3" s="372">
        <v>41456</v>
      </c>
      <c r="FS3" s="372">
        <v>41487</v>
      </c>
      <c r="FT3" s="372">
        <v>41518</v>
      </c>
      <c r="FU3" s="372">
        <v>41548</v>
      </c>
      <c r="FV3" s="372">
        <v>41579</v>
      </c>
      <c r="FW3" s="372">
        <v>41609</v>
      </c>
      <c r="FX3" s="372">
        <v>41640</v>
      </c>
      <c r="FY3" s="372">
        <v>41671</v>
      </c>
      <c r="FZ3" s="372">
        <v>41699</v>
      </c>
      <c r="GA3" s="372">
        <v>41730</v>
      </c>
      <c r="GB3" s="372">
        <v>41760</v>
      </c>
      <c r="GC3" s="372">
        <v>41791</v>
      </c>
      <c r="GD3" s="372">
        <v>41821</v>
      </c>
      <c r="GE3" s="372">
        <v>41852</v>
      </c>
      <c r="GF3" s="372">
        <v>41883</v>
      </c>
      <c r="GG3" s="372">
        <v>41913</v>
      </c>
      <c r="GH3" s="372">
        <v>41944</v>
      </c>
      <c r="GI3" s="372">
        <v>41974</v>
      </c>
      <c r="GJ3" s="372">
        <v>42005</v>
      </c>
      <c r="GK3" s="372">
        <v>42036</v>
      </c>
      <c r="GL3" s="372">
        <v>42064</v>
      </c>
      <c r="GM3" s="372">
        <v>42095</v>
      </c>
      <c r="GN3" s="372">
        <v>42125</v>
      </c>
      <c r="GO3" s="372">
        <v>42156</v>
      </c>
      <c r="GP3" s="372">
        <v>42186</v>
      </c>
      <c r="GQ3" s="372">
        <v>42217</v>
      </c>
      <c r="GR3" s="372">
        <v>42248</v>
      </c>
      <c r="GS3" s="372">
        <v>42278</v>
      </c>
      <c r="GT3" s="372">
        <v>42309</v>
      </c>
      <c r="GU3" s="372">
        <v>42339</v>
      </c>
      <c r="GV3" s="372">
        <v>42370</v>
      </c>
      <c r="GW3" s="372">
        <v>42401</v>
      </c>
      <c r="GX3" s="372">
        <v>42430</v>
      </c>
      <c r="GY3" s="372">
        <v>42461</v>
      </c>
      <c r="GZ3" s="372">
        <v>42491</v>
      </c>
      <c r="HA3" s="372">
        <v>42522</v>
      </c>
      <c r="HB3" s="372">
        <v>42552</v>
      </c>
      <c r="HC3" s="372">
        <v>42583</v>
      </c>
      <c r="HD3" s="372">
        <v>42614</v>
      </c>
    </row>
    <row r="4" spans="1:212" ht="15.75" x14ac:dyDescent="0.25">
      <c r="A4" s="374" t="s">
        <v>116</v>
      </c>
      <c r="B4" s="371"/>
      <c r="C4" s="371"/>
      <c r="D4" s="371"/>
      <c r="E4" s="375"/>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EE4" s="57"/>
      <c r="EF4" s="57"/>
      <c r="EG4" s="57"/>
      <c r="EH4" s="57"/>
      <c r="EI4" s="57"/>
      <c r="EJ4" s="57"/>
      <c r="EK4" s="57"/>
      <c r="EL4" s="37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75" x14ac:dyDescent="0.25">
      <c r="A5" s="374" t="s">
        <v>170</v>
      </c>
      <c r="B5" s="366"/>
      <c r="C5" s="378"/>
      <c r="D5" s="378"/>
      <c r="E5" s="379"/>
      <c r="F5" s="367"/>
      <c r="G5" s="367"/>
      <c r="H5" s="367"/>
      <c r="I5" s="367"/>
      <c r="J5" s="367"/>
      <c r="K5" s="367"/>
      <c r="L5" s="367"/>
      <c r="M5" s="367"/>
      <c r="N5" s="367"/>
      <c r="O5" s="367"/>
      <c r="P5" s="367"/>
      <c r="Q5" s="367"/>
      <c r="R5" s="367"/>
      <c r="S5" s="367"/>
      <c r="T5" s="367"/>
      <c r="U5" s="367"/>
      <c r="V5" s="367"/>
      <c r="W5" s="367"/>
      <c r="X5" s="380" t="s">
        <v>171</v>
      </c>
      <c r="Y5" s="380" t="s">
        <v>171</v>
      </c>
      <c r="Z5" s="380" t="s">
        <v>171</v>
      </c>
      <c r="AA5" s="380" t="s">
        <v>171</v>
      </c>
      <c r="AB5" s="380" t="s">
        <v>171</v>
      </c>
      <c r="AC5" s="380" t="s">
        <v>171</v>
      </c>
      <c r="AD5" s="380" t="s">
        <v>171</v>
      </c>
      <c r="AE5" s="380" t="s">
        <v>171</v>
      </c>
      <c r="AF5" s="380" t="s">
        <v>171</v>
      </c>
      <c r="AG5" s="380" t="s">
        <v>171</v>
      </c>
      <c r="AH5" s="380" t="s">
        <v>171</v>
      </c>
      <c r="AI5" s="380" t="s">
        <v>171</v>
      </c>
      <c r="AJ5" s="380" t="s">
        <v>171</v>
      </c>
      <c r="AK5" s="380" t="s">
        <v>171</v>
      </c>
      <c r="AL5" s="380" t="s">
        <v>171</v>
      </c>
      <c r="AM5" s="380" t="s">
        <v>171</v>
      </c>
      <c r="AN5" s="380" t="s">
        <v>171</v>
      </c>
      <c r="AO5" s="380" t="s">
        <v>171</v>
      </c>
      <c r="AP5" s="380" t="s">
        <v>171</v>
      </c>
      <c r="AQ5" s="380" t="s">
        <v>171</v>
      </c>
      <c r="AR5" s="380" t="s">
        <v>171</v>
      </c>
      <c r="AS5" s="380" t="s">
        <v>171</v>
      </c>
      <c r="AT5" s="380" t="s">
        <v>171</v>
      </c>
      <c r="AU5" s="380" t="s">
        <v>171</v>
      </c>
      <c r="AV5" s="380" t="s">
        <v>171</v>
      </c>
      <c r="AW5" s="380" t="s">
        <v>171</v>
      </c>
      <c r="AX5" s="380" t="s">
        <v>171</v>
      </c>
      <c r="AY5" s="380" t="s">
        <v>171</v>
      </c>
      <c r="AZ5" s="380" t="s">
        <v>171</v>
      </c>
      <c r="BA5" s="380" t="s">
        <v>171</v>
      </c>
      <c r="BB5" s="380" t="s">
        <v>171</v>
      </c>
      <c r="BC5" s="380" t="s">
        <v>171</v>
      </c>
      <c r="BD5" s="380" t="s">
        <v>171</v>
      </c>
      <c r="BE5" s="380" t="s">
        <v>171</v>
      </c>
      <c r="BF5" s="380" t="s">
        <v>171</v>
      </c>
      <c r="BG5" s="380" t="s">
        <v>171</v>
      </c>
      <c r="BH5" s="380" t="s">
        <v>171</v>
      </c>
      <c r="BI5" s="380" t="s">
        <v>171</v>
      </c>
      <c r="BJ5" s="380" t="s">
        <v>171</v>
      </c>
      <c r="BK5" s="380" t="s">
        <v>171</v>
      </c>
      <c r="BL5" s="380" t="s">
        <v>171</v>
      </c>
      <c r="BM5" s="380" t="s">
        <v>171</v>
      </c>
      <c r="BN5" s="380" t="s">
        <v>171</v>
      </c>
      <c r="BO5" s="380"/>
      <c r="BP5" s="380"/>
      <c r="BQ5" s="380"/>
      <c r="BR5" s="380"/>
      <c r="BS5" s="380"/>
      <c r="BT5" s="380"/>
      <c r="BU5" s="380"/>
      <c r="BV5" s="380"/>
      <c r="BW5" s="380"/>
      <c r="BX5" s="380"/>
      <c r="BY5" s="380"/>
      <c r="BZ5" s="380"/>
      <c r="CA5" s="380"/>
      <c r="CB5" s="380"/>
      <c r="CC5" s="380"/>
      <c r="CD5" s="380"/>
      <c r="CE5" s="380"/>
      <c r="CF5" s="380"/>
      <c r="CG5" s="380"/>
      <c r="CH5" s="380"/>
      <c r="CI5" s="380"/>
      <c r="CJ5" s="380"/>
      <c r="CK5" s="380"/>
      <c r="CL5" s="380"/>
      <c r="CM5" s="380"/>
      <c r="CN5" s="380"/>
      <c r="CO5" s="380"/>
      <c r="CP5" s="380"/>
      <c r="CQ5" s="380"/>
      <c r="CR5" s="380"/>
      <c r="CS5" s="380"/>
      <c r="CT5" s="380"/>
      <c r="CU5" s="380"/>
      <c r="EE5" s="57"/>
      <c r="EF5" s="57"/>
      <c r="EG5" s="57"/>
      <c r="EH5" s="57"/>
      <c r="EI5" s="57"/>
      <c r="EJ5" s="57"/>
      <c r="EK5" s="57"/>
      <c r="EL5" s="37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75" x14ac:dyDescent="0.25">
      <c r="A6" s="364" t="s">
        <v>6</v>
      </c>
      <c r="B6" s="381"/>
      <c r="C6" s="379"/>
      <c r="D6" s="379"/>
      <c r="E6" s="379"/>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EE6" s="57"/>
      <c r="EF6" s="57"/>
      <c r="EG6" s="57"/>
      <c r="EH6" s="57"/>
      <c r="EI6" s="57"/>
      <c r="EJ6" s="57"/>
      <c r="EK6" s="57"/>
      <c r="EL6" s="37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
      <c r="A7" s="382">
        <v>1</v>
      </c>
      <c r="B7" s="383" t="s">
        <v>7</v>
      </c>
      <c r="C7" s="379"/>
      <c r="D7" s="379"/>
      <c r="E7" s="379"/>
      <c r="F7" s="367">
        <v>23977.44544304</v>
      </c>
      <c r="G7" s="367">
        <v>23725.093775000001</v>
      </c>
      <c r="H7" s="367">
        <v>22844.744295110002</v>
      </c>
      <c r="I7" s="367">
        <v>24907.075964</v>
      </c>
      <c r="J7" s="367">
        <v>28881.928339999999</v>
      </c>
      <c r="K7" s="367">
        <v>30086.807937000001</v>
      </c>
      <c r="L7" s="367">
        <v>24155.850072000001</v>
      </c>
      <c r="M7" s="367">
        <v>23546.093239000002</v>
      </c>
      <c r="N7" s="367">
        <v>24493.345924000001</v>
      </c>
      <c r="O7" s="367">
        <v>26750.963046000001</v>
      </c>
      <c r="P7" s="367">
        <v>28378.866280180002</v>
      </c>
      <c r="Q7" s="367">
        <v>29963.928761960789</v>
      </c>
      <c r="R7" s="367">
        <v>30530.545138024634</v>
      </c>
      <c r="S7" s="367">
        <v>30777.921552209085</v>
      </c>
      <c r="T7" s="367">
        <v>31680.54045103</v>
      </c>
      <c r="U7" s="367">
        <v>32769.180397999997</v>
      </c>
      <c r="V7" s="367">
        <v>36185.605911250001</v>
      </c>
      <c r="W7" s="367">
        <v>38025.070306606372</v>
      </c>
      <c r="X7" s="367">
        <v>36029.149325445447</v>
      </c>
      <c r="Y7" s="367">
        <v>32240.325697629502</v>
      </c>
      <c r="Z7" s="367">
        <v>33012.139337544118</v>
      </c>
      <c r="AA7" s="367">
        <v>33493.025930359952</v>
      </c>
      <c r="AB7" s="367">
        <v>33472.577172247562</v>
      </c>
      <c r="AC7" s="367">
        <v>32897.74939288434</v>
      </c>
      <c r="AD7" s="367">
        <v>31524.842108428802</v>
      </c>
      <c r="AE7" s="367">
        <v>33029.139716424812</v>
      </c>
      <c r="AF7" s="367">
        <v>32661.889184745774</v>
      </c>
      <c r="AG7" s="367">
        <v>30957.711504097861</v>
      </c>
      <c r="AH7" s="367">
        <v>31436.589027267055</v>
      </c>
      <c r="AI7" s="367">
        <v>30558.233792628191</v>
      </c>
      <c r="AJ7" s="367">
        <v>28788.84462112272</v>
      </c>
      <c r="AK7" s="367">
        <v>29386.931845216972</v>
      </c>
      <c r="AL7" s="367">
        <v>29868.356611973148</v>
      </c>
      <c r="AM7" s="367">
        <v>31356.944036892513</v>
      </c>
      <c r="AN7" s="367">
        <v>31868.155960592707</v>
      </c>
      <c r="AO7" s="367">
        <v>33013.133098746039</v>
      </c>
      <c r="AP7" s="367">
        <v>32060.212588040653</v>
      </c>
      <c r="AQ7" s="367">
        <v>32810.802819207602</v>
      </c>
      <c r="AR7" s="367">
        <v>32932.40608462401</v>
      </c>
      <c r="AS7" s="367">
        <v>33367.845001577654</v>
      </c>
      <c r="AT7" s="367">
        <v>33735.632770140212</v>
      </c>
      <c r="AU7" s="367">
        <v>31897.429243450224</v>
      </c>
      <c r="AV7" s="367">
        <v>29596.423863081527</v>
      </c>
      <c r="AW7" s="367">
        <v>30143.328443362494</v>
      </c>
      <c r="AX7" s="367">
        <v>29302.995852562977</v>
      </c>
      <c r="AY7" s="367">
        <v>29401.182205482135</v>
      </c>
      <c r="AZ7" s="367">
        <v>30003.98525119487</v>
      </c>
      <c r="BA7" s="367">
        <v>29431.736366633188</v>
      </c>
      <c r="BB7" s="367">
        <v>28764.399777401595</v>
      </c>
      <c r="BC7" s="367">
        <v>29217.013083928527</v>
      </c>
      <c r="BD7" s="367">
        <v>31223.314276351975</v>
      </c>
      <c r="BE7" s="367">
        <v>30577.166135224477</v>
      </c>
      <c r="BF7" s="367">
        <v>32043.572212344254</v>
      </c>
      <c r="BG7" s="367">
        <v>33105.358045527813</v>
      </c>
      <c r="BH7" s="367">
        <v>31246.732398275515</v>
      </c>
      <c r="BI7" s="367">
        <v>31781.297471287424</v>
      </c>
      <c r="BJ7" s="367">
        <v>31417.512110407908</v>
      </c>
      <c r="BK7" s="367">
        <v>30654.744170292804</v>
      </c>
      <c r="BL7" s="367">
        <v>30717.77196041244</v>
      </c>
      <c r="BM7" s="367">
        <v>31489.200090679329</v>
      </c>
      <c r="BN7" s="367">
        <v>30744.718937691603</v>
      </c>
      <c r="BO7" s="367">
        <v>31350.48398936696</v>
      </c>
      <c r="BP7" s="367">
        <v>32034.476084815757</v>
      </c>
      <c r="BQ7" s="367">
        <v>32519.138919123259</v>
      </c>
      <c r="BR7" s="367">
        <v>34793.839372422248</v>
      </c>
      <c r="BS7" s="367">
        <v>35564.002506855788</v>
      </c>
      <c r="BT7" s="367">
        <v>33993.000958966244</v>
      </c>
      <c r="BU7" s="367">
        <v>35387.943420667216</v>
      </c>
      <c r="BV7" s="367">
        <v>34932.478385736867</v>
      </c>
      <c r="BW7" s="367">
        <v>35894.572601257059</v>
      </c>
      <c r="BX7" s="367">
        <v>35647.909144583689</v>
      </c>
      <c r="BY7" s="367">
        <v>35453.742836476064</v>
      </c>
      <c r="BZ7" s="367">
        <v>34837.163122279104</v>
      </c>
      <c r="CA7" s="367">
        <v>34335.627917802201</v>
      </c>
      <c r="CB7" s="367">
        <v>35072.913563238355</v>
      </c>
      <c r="CC7" s="367">
        <v>35403.932619390507</v>
      </c>
      <c r="CD7" s="367">
        <v>36229.823560920471</v>
      </c>
      <c r="CE7" s="367">
        <v>36546.219415874344</v>
      </c>
      <c r="CF7" s="367">
        <v>39087.531106683142</v>
      </c>
      <c r="CG7" s="367">
        <v>36518.301328540649</v>
      </c>
      <c r="CH7" s="367">
        <v>36414.431744108129</v>
      </c>
      <c r="CI7" s="367">
        <v>37979.293391124927</v>
      </c>
      <c r="CJ7" s="367">
        <v>39735.168709195394</v>
      </c>
      <c r="CK7" s="367">
        <v>36919.940748918358</v>
      </c>
      <c r="CL7" s="367">
        <v>37268.900410739348</v>
      </c>
      <c r="CM7" s="367">
        <v>38824.183678805224</v>
      </c>
      <c r="CN7" s="367">
        <v>38364.661244796531</v>
      </c>
      <c r="CO7" s="367">
        <v>40314.881413553623</v>
      </c>
      <c r="CP7" s="367">
        <v>41591.040122944432</v>
      </c>
      <c r="CQ7" s="367">
        <v>40986.323104608316</v>
      </c>
      <c r="CR7" s="367">
        <v>40944.368380366213</v>
      </c>
      <c r="CS7" s="367">
        <v>41432.9600970506</v>
      </c>
      <c r="CT7" s="367">
        <v>40687.947575204482</v>
      </c>
      <c r="CU7" s="367">
        <v>43172.688257410628</v>
      </c>
      <c r="CV7" s="367">
        <v>41860.717348516169</v>
      </c>
      <c r="CW7" s="367">
        <v>41922.583692566011</v>
      </c>
      <c r="CX7" s="367">
        <v>42268.264590181432</v>
      </c>
      <c r="CY7" s="367">
        <v>38919.761671063781</v>
      </c>
      <c r="CZ7" s="54">
        <v>38637.503556561838</v>
      </c>
      <c r="DA7" s="367">
        <v>42177.565846857287</v>
      </c>
      <c r="DB7" s="367">
        <v>44237.253740247084</v>
      </c>
      <c r="DC7" s="367">
        <v>44227.773478774485</v>
      </c>
      <c r="DD7" s="367">
        <v>43073.413039126979</v>
      </c>
      <c r="DE7" s="367">
        <v>45276.74136655467</v>
      </c>
      <c r="DF7" s="367">
        <v>43649.568895456898</v>
      </c>
      <c r="DG7" s="367">
        <v>43786.182154093272</v>
      </c>
      <c r="DH7" s="367">
        <v>42524.978613396015</v>
      </c>
      <c r="DI7" s="367">
        <v>42307.674497853855</v>
      </c>
      <c r="DJ7" s="367">
        <v>40462.466917387494</v>
      </c>
      <c r="DK7" s="367">
        <v>37950.162889672545</v>
      </c>
      <c r="DL7" s="367">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77">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
      <c r="B8" s="379"/>
      <c r="C8" s="384"/>
      <c r="D8" s="379"/>
      <c r="E8" s="379"/>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DA8" s="367"/>
      <c r="DB8" s="367"/>
      <c r="DC8" s="367"/>
      <c r="DD8" s="367"/>
      <c r="DE8" s="367"/>
      <c r="DF8" s="367"/>
      <c r="DG8" s="367"/>
      <c r="DH8" s="367"/>
      <c r="DI8" s="367"/>
      <c r="DJ8" s="367"/>
      <c r="DK8" s="367"/>
      <c r="DL8" s="367"/>
      <c r="DM8" s="57"/>
      <c r="EE8" s="57"/>
      <c r="EF8" s="57"/>
      <c r="EG8" s="57"/>
      <c r="EH8" s="57"/>
      <c r="EI8" s="57"/>
      <c r="EJ8" s="57"/>
      <c r="EK8" s="57"/>
      <c r="EL8" s="37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
      <c r="A9" s="379" t="s">
        <v>9</v>
      </c>
      <c r="B9" s="379"/>
      <c r="C9" s="379"/>
      <c r="D9" s="384"/>
      <c r="E9" s="379"/>
      <c r="F9" s="367">
        <v>20998.22443604</v>
      </c>
      <c r="G9" s="367">
        <v>20477.189543</v>
      </c>
      <c r="H9" s="367">
        <v>20554.482463</v>
      </c>
      <c r="I9" s="367">
        <v>21306.817417999999</v>
      </c>
      <c r="J9" s="367">
        <v>20821.180413999999</v>
      </c>
      <c r="K9" s="367">
        <v>21749.464226</v>
      </c>
      <c r="L9" s="367">
        <v>20602.042211</v>
      </c>
      <c r="M9" s="367">
        <v>20634.459682000001</v>
      </c>
      <c r="N9" s="367">
        <v>20853.729208000001</v>
      </c>
      <c r="O9" s="367">
        <v>21327.803801999999</v>
      </c>
      <c r="P9" s="367">
        <v>22440.278097999999</v>
      </c>
      <c r="Q9" s="367">
        <v>23005.427913</v>
      </c>
      <c r="R9" s="367">
        <v>24281.191727000001</v>
      </c>
      <c r="S9" s="367">
        <v>24941.779439000002</v>
      </c>
      <c r="T9" s="367">
        <v>24980.933411999998</v>
      </c>
      <c r="U9" s="367">
        <v>26905.328015999999</v>
      </c>
      <c r="V9" s="367">
        <v>28731.669599000001</v>
      </c>
      <c r="W9" s="367">
        <v>29695.453044000002</v>
      </c>
      <c r="X9" s="367">
        <v>27865.798018000001</v>
      </c>
      <c r="Y9" s="367">
        <v>27140.302360000001</v>
      </c>
      <c r="Z9" s="367">
        <v>27289.664815</v>
      </c>
      <c r="AA9" s="367">
        <v>26609.634513000001</v>
      </c>
      <c r="AB9" s="367">
        <v>26543.324989000001</v>
      </c>
      <c r="AC9" s="367">
        <v>25942.706231</v>
      </c>
      <c r="AD9" s="367">
        <v>26198.069997999999</v>
      </c>
      <c r="AE9" s="367">
        <v>26850.239205999998</v>
      </c>
      <c r="AF9" s="367">
        <v>26478.234694999999</v>
      </c>
      <c r="AG9" s="367">
        <v>25359.496224999999</v>
      </c>
      <c r="AH9" s="367">
        <v>25409.646976</v>
      </c>
      <c r="AI9" s="367">
        <v>25057.113218999999</v>
      </c>
      <c r="AJ9" s="367">
        <v>24801.699111936912</v>
      </c>
      <c r="AK9" s="367">
        <v>25841.674261512122</v>
      </c>
      <c r="AL9" s="367">
        <v>26339.356522196518</v>
      </c>
      <c r="AM9" s="367">
        <v>26519.563002028779</v>
      </c>
      <c r="AN9" s="367">
        <v>26654.604730935673</v>
      </c>
      <c r="AO9" s="367">
        <v>27605.018326584941</v>
      </c>
      <c r="AP9" s="367">
        <v>26325.105225176456</v>
      </c>
      <c r="AQ9" s="367">
        <v>25365.721900383487</v>
      </c>
      <c r="AR9" s="367">
        <v>25760.36502581873</v>
      </c>
      <c r="AS9" s="367">
        <v>26389.604832764224</v>
      </c>
      <c r="AT9" s="367">
        <v>26715.637222149177</v>
      </c>
      <c r="AU9" s="367">
        <v>27548.037941050014</v>
      </c>
      <c r="AV9" s="367">
        <v>27315.039340502666</v>
      </c>
      <c r="AW9" s="367">
        <v>27123.437727976991</v>
      </c>
      <c r="AX9" s="367">
        <v>26590.345984715743</v>
      </c>
      <c r="AY9" s="367">
        <v>26160.173171564187</v>
      </c>
      <c r="AZ9" s="367">
        <v>26861.895236830809</v>
      </c>
      <c r="BA9" s="367">
        <v>27328.374611178642</v>
      </c>
      <c r="BB9" s="367">
        <v>26313.219744916201</v>
      </c>
      <c r="BC9" s="367">
        <v>26530.911646334094</v>
      </c>
      <c r="BD9" s="367">
        <v>28008.187871489285</v>
      </c>
      <c r="BE9" s="367">
        <v>27745.257329472046</v>
      </c>
      <c r="BF9" s="367">
        <v>28392.203131610509</v>
      </c>
      <c r="BG9" s="367">
        <v>29332.05627110304</v>
      </c>
      <c r="BH9" s="367">
        <v>29199.301163660279</v>
      </c>
      <c r="BI9" s="367">
        <v>28984.270941381103</v>
      </c>
      <c r="BJ9" s="367">
        <v>29125.508024472281</v>
      </c>
      <c r="BK9" s="367">
        <v>28797.728678367006</v>
      </c>
      <c r="BL9" s="367">
        <v>29094.9641160422</v>
      </c>
      <c r="BM9" s="367">
        <v>30185.537703469563</v>
      </c>
      <c r="BN9" s="367">
        <v>30292.301248329008</v>
      </c>
      <c r="BO9" s="367">
        <v>30933.501487711565</v>
      </c>
      <c r="BP9" s="367">
        <v>31635.403016132717</v>
      </c>
      <c r="BQ9" s="367">
        <v>32630.677529415883</v>
      </c>
      <c r="BR9" s="367">
        <v>34438.442009489401</v>
      </c>
      <c r="BS9" s="367">
        <v>35078.988400360671</v>
      </c>
      <c r="BT9" s="367">
        <v>33825.189437205387</v>
      </c>
      <c r="BU9" s="367">
        <v>34772.02355847272</v>
      </c>
      <c r="BV9" s="367">
        <v>34681.729582870896</v>
      </c>
      <c r="BW9" s="367">
        <v>34661.726308294434</v>
      </c>
      <c r="BX9" s="367">
        <v>34348.803011104988</v>
      </c>
      <c r="BY9" s="367">
        <v>34974.173275664594</v>
      </c>
      <c r="BZ9" s="367">
        <v>33233.306814213778</v>
      </c>
      <c r="CA9" s="367">
        <v>33447.481334178447</v>
      </c>
      <c r="CB9" s="367">
        <v>34306.395266049796</v>
      </c>
      <c r="CC9" s="367">
        <v>34182.381018942142</v>
      </c>
      <c r="CD9" s="367">
        <v>34700.61878732725</v>
      </c>
      <c r="CE9" s="367">
        <v>34732.198496598197</v>
      </c>
      <c r="CF9" s="367">
        <v>36972.637347625248</v>
      </c>
      <c r="CG9" s="367">
        <v>35195.874730864882</v>
      </c>
      <c r="CH9" s="367">
        <v>35384.346558926452</v>
      </c>
      <c r="CI9" s="367">
        <v>37197.374153540448</v>
      </c>
      <c r="CJ9" s="367">
        <v>38960.240125041521</v>
      </c>
      <c r="CK9" s="367">
        <v>35520.709197211443</v>
      </c>
      <c r="CL9" s="367">
        <v>36640.263555549973</v>
      </c>
      <c r="CM9" s="367">
        <v>37219.558768822222</v>
      </c>
      <c r="CN9" s="367">
        <v>37121.445940084406</v>
      </c>
      <c r="CO9" s="367">
        <v>38764.830699932223</v>
      </c>
      <c r="CP9" s="367">
        <v>39972.416725364194</v>
      </c>
      <c r="CQ9" s="367">
        <v>39220.185809009272</v>
      </c>
      <c r="CR9" s="367">
        <v>39587.046569151687</v>
      </c>
      <c r="CS9" s="367">
        <v>39850.065396271042</v>
      </c>
      <c r="CT9" s="367">
        <v>39193.861152393059</v>
      </c>
      <c r="CU9" s="367">
        <v>41623.329587130786</v>
      </c>
      <c r="CV9" s="367">
        <v>40744.245018308698</v>
      </c>
      <c r="CW9" s="367">
        <v>40355.131505703706</v>
      </c>
      <c r="CX9" s="367">
        <v>40874.976868721453</v>
      </c>
      <c r="CY9" s="367">
        <v>38381.260813232671</v>
      </c>
      <c r="CZ9" s="54">
        <v>38647.110263944036</v>
      </c>
      <c r="DA9" s="367">
        <v>42076.560981631883</v>
      </c>
      <c r="DB9" s="367">
        <v>44128.225798877364</v>
      </c>
      <c r="DC9" s="367">
        <v>43739.800490135895</v>
      </c>
      <c r="DD9" s="367">
        <v>43301.126951253289</v>
      </c>
      <c r="DE9" s="367">
        <v>44905.543793360033</v>
      </c>
      <c r="DF9" s="367">
        <v>43287.086341978873</v>
      </c>
      <c r="DG9" s="367">
        <v>42286.498137583636</v>
      </c>
      <c r="DH9" s="367">
        <v>41145.276597908996</v>
      </c>
      <c r="DI9" s="367">
        <v>40663.963145327391</v>
      </c>
      <c r="DJ9" s="367">
        <v>38840.966955733478</v>
      </c>
      <c r="DK9" s="367">
        <v>36989.482606688558</v>
      </c>
      <c r="DL9" s="367">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77">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
      <c r="A10" s="379" t="s">
        <v>10</v>
      </c>
      <c r="F10" s="367">
        <v>18408.118851040002</v>
      </c>
      <c r="G10" s="367">
        <v>18294.509457</v>
      </c>
      <c r="H10" s="367">
        <v>18413.906453</v>
      </c>
      <c r="I10" s="367">
        <v>18919.940825000001</v>
      </c>
      <c r="J10" s="367">
        <v>18118.568650000001</v>
      </c>
      <c r="K10" s="367">
        <v>17807.832496999999</v>
      </c>
      <c r="L10" s="367">
        <v>17799.311096000001</v>
      </c>
      <c r="M10" s="367">
        <v>17752.462609999999</v>
      </c>
      <c r="N10" s="367">
        <v>17874.594294999999</v>
      </c>
      <c r="O10" s="367">
        <v>18161.255992999999</v>
      </c>
      <c r="P10" s="367">
        <v>18990.798557999999</v>
      </c>
      <c r="Q10" s="367">
        <v>20375.287413999999</v>
      </c>
      <c r="R10" s="367">
        <v>21146.643649000001</v>
      </c>
      <c r="S10" s="367">
        <v>21604.493348</v>
      </c>
      <c r="T10" s="367">
        <v>22206.470802</v>
      </c>
      <c r="U10" s="367">
        <v>23712.839451</v>
      </c>
      <c r="V10" s="367">
        <v>24509.391586999998</v>
      </c>
      <c r="W10" s="367">
        <v>24897.257412999999</v>
      </c>
      <c r="X10" s="367">
        <v>23594.891641999999</v>
      </c>
      <c r="Y10" s="367">
        <v>23049.108514</v>
      </c>
      <c r="Z10" s="367">
        <v>23331.312351</v>
      </c>
      <c r="AA10" s="367">
        <v>22901.739647999999</v>
      </c>
      <c r="AB10" s="367">
        <v>22304.846092</v>
      </c>
      <c r="AC10" s="367">
        <v>21801.100092000001</v>
      </c>
      <c r="AD10" s="367">
        <v>21399.625220999998</v>
      </c>
      <c r="AE10" s="367">
        <v>21954.127380000002</v>
      </c>
      <c r="AF10" s="367">
        <v>22272.069390000001</v>
      </c>
      <c r="AG10" s="367">
        <v>21862.944029999999</v>
      </c>
      <c r="AH10" s="367">
        <v>21658.854729999999</v>
      </c>
      <c r="AI10" s="367">
        <v>20920.187451000002</v>
      </c>
      <c r="AJ10" s="367">
        <v>19909.556034621724</v>
      </c>
      <c r="AK10" s="367">
        <v>20843.208948416694</v>
      </c>
      <c r="AL10" s="367">
        <v>21931.224145625507</v>
      </c>
      <c r="AM10" s="367">
        <v>22595.138916384447</v>
      </c>
      <c r="AN10" s="367">
        <v>24052.317356931584</v>
      </c>
      <c r="AO10" s="367">
        <v>25309.747369284141</v>
      </c>
      <c r="AP10" s="367">
        <v>24041.04448353636</v>
      </c>
      <c r="AQ10" s="367">
        <v>23068.474958868566</v>
      </c>
      <c r="AR10" s="367">
        <v>23973.496321257335</v>
      </c>
      <c r="AS10" s="367">
        <v>25194.844921113166</v>
      </c>
      <c r="AT10" s="367">
        <v>26183.719462863741</v>
      </c>
      <c r="AU10" s="367">
        <v>27020.453743073558</v>
      </c>
      <c r="AV10" s="367">
        <v>27315.039340502666</v>
      </c>
      <c r="AW10" s="367">
        <v>27123.437727976991</v>
      </c>
      <c r="AX10" s="367">
        <v>26590.345984715743</v>
      </c>
      <c r="AY10" s="367">
        <v>26160.173171564187</v>
      </c>
      <c r="AZ10" s="367">
        <v>26861.895236830809</v>
      </c>
      <c r="BA10" s="367">
        <v>27328.374611178642</v>
      </c>
      <c r="BB10" s="367">
        <v>26313.219744916201</v>
      </c>
      <c r="BC10" s="367">
        <v>26530.911646334094</v>
      </c>
      <c r="BD10" s="367">
        <v>27560.774627641411</v>
      </c>
      <c r="BE10" s="367">
        <v>27290.637580426766</v>
      </c>
      <c r="BF10" s="367">
        <v>27935.791447448024</v>
      </c>
      <c r="BG10" s="367">
        <v>29051.788614152367</v>
      </c>
      <c r="BH10" s="367">
        <v>28915.85501853556</v>
      </c>
      <c r="BI10" s="367">
        <v>28984.270941381103</v>
      </c>
      <c r="BJ10" s="367">
        <v>29125.508024472281</v>
      </c>
      <c r="BK10" s="367">
        <v>28138.556562320839</v>
      </c>
      <c r="BL10" s="367">
        <v>28446.489537459376</v>
      </c>
      <c r="BM10" s="367">
        <v>28948.181073622185</v>
      </c>
      <c r="BN10" s="367">
        <v>28082.59380184063</v>
      </c>
      <c r="BO10" s="367">
        <v>28684.16131855901</v>
      </c>
      <c r="BP10" s="367">
        <v>29504.525002002149</v>
      </c>
      <c r="BQ10" s="367">
        <v>30584.117004135562</v>
      </c>
      <c r="BR10" s="367">
        <v>32541.806053325716</v>
      </c>
      <c r="BS10" s="367">
        <v>33112.82121955078</v>
      </c>
      <c r="BT10" s="367">
        <v>30066.829505176644</v>
      </c>
      <c r="BU10" s="367">
        <v>30527.373496626027</v>
      </c>
      <c r="BV10" s="367">
        <v>30106.095926688169</v>
      </c>
      <c r="BW10" s="367">
        <v>28296.211224071649</v>
      </c>
      <c r="BX10" s="367">
        <v>28828.114296549549</v>
      </c>
      <c r="BY10" s="367">
        <v>29482.805314761201</v>
      </c>
      <c r="BZ10" s="367">
        <v>29260.288386126958</v>
      </c>
      <c r="CA10" s="367">
        <v>29771.466316426413</v>
      </c>
      <c r="CB10" s="367">
        <v>29754.842355408324</v>
      </c>
      <c r="CC10" s="367">
        <v>29302.778204395061</v>
      </c>
      <c r="CD10" s="367">
        <v>29648.18196827258</v>
      </c>
      <c r="CE10" s="367">
        <v>30049.55232960892</v>
      </c>
      <c r="CF10" s="367">
        <v>31008.139350521531</v>
      </c>
      <c r="CG10" s="367">
        <v>30287.311635612077</v>
      </c>
      <c r="CH10" s="367">
        <v>29756.907616725432</v>
      </c>
      <c r="CI10" s="367">
        <v>30364.542253407428</v>
      </c>
      <c r="CJ10" s="367">
        <v>32224.292399046826</v>
      </c>
      <c r="CK10" s="367">
        <v>31168.233910787822</v>
      </c>
      <c r="CL10" s="367">
        <v>30273.080943581481</v>
      </c>
      <c r="CM10" s="367">
        <v>30380.944787770299</v>
      </c>
      <c r="CN10" s="367">
        <v>29678.955583685034</v>
      </c>
      <c r="CO10" s="367">
        <v>29795.465989634315</v>
      </c>
      <c r="CP10" s="367">
        <v>30762.722020857324</v>
      </c>
      <c r="CQ10" s="367">
        <v>29950.228880999999</v>
      </c>
      <c r="CR10" s="367">
        <v>29680.932405185711</v>
      </c>
      <c r="CS10" s="367">
        <v>30204.331987619582</v>
      </c>
      <c r="CT10" s="367">
        <v>30164.797455</v>
      </c>
      <c r="CU10" s="367">
        <v>29804.936831499999</v>
      </c>
      <c r="CV10" s="367">
        <v>28468.042372167507</v>
      </c>
      <c r="CW10" s="367">
        <v>28057.414517365814</v>
      </c>
      <c r="CX10" s="367">
        <v>28593.050663238726</v>
      </c>
      <c r="CY10" s="367">
        <v>29498.593591690067</v>
      </c>
      <c r="CZ10" s="54">
        <v>32638.055281579109</v>
      </c>
      <c r="DA10" s="367">
        <v>34101.894977752527</v>
      </c>
      <c r="DB10" s="367">
        <v>36141.484863939964</v>
      </c>
      <c r="DC10" s="367">
        <v>36521.386198146996</v>
      </c>
      <c r="DD10" s="367">
        <v>37996.452500638217</v>
      </c>
      <c r="DE10" s="367">
        <v>39295.801095564144</v>
      </c>
      <c r="DF10" s="367">
        <v>40264.853194132236</v>
      </c>
      <c r="DG10" s="367">
        <v>38276.011032186543</v>
      </c>
      <c r="DH10" s="367">
        <v>37634.554273321221</v>
      </c>
      <c r="DI10" s="367">
        <v>37538.926260592729</v>
      </c>
      <c r="DJ10" s="367">
        <v>37376.100481606481</v>
      </c>
      <c r="DK10" s="367">
        <v>35946.946252331625</v>
      </c>
      <c r="DL10" s="367">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77">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
      <c r="A11" s="385" t="s">
        <v>11</v>
      </c>
      <c r="B11" s="386" t="s">
        <v>12</v>
      </c>
      <c r="C11" s="379"/>
      <c r="D11" s="379"/>
      <c r="E11" s="379"/>
      <c r="F11" s="367">
        <v>17686.47846604</v>
      </c>
      <c r="G11" s="367">
        <v>17579.696915</v>
      </c>
      <c r="H11" s="367">
        <v>17764.660982000001</v>
      </c>
      <c r="I11" s="367">
        <v>18343.102430999999</v>
      </c>
      <c r="J11" s="367">
        <v>17565.491752999998</v>
      </c>
      <c r="K11" s="367">
        <v>17281.483876999999</v>
      </c>
      <c r="L11" s="367">
        <v>17292.670268999998</v>
      </c>
      <c r="M11" s="367">
        <v>17361.535371999998</v>
      </c>
      <c r="N11" s="367">
        <v>17552.325990000001</v>
      </c>
      <c r="O11" s="367">
        <v>17866.487507999998</v>
      </c>
      <c r="P11" s="367">
        <v>18693.081152999999</v>
      </c>
      <c r="Q11" s="367">
        <v>20070.13147</v>
      </c>
      <c r="R11" s="367">
        <v>20848.553780999999</v>
      </c>
      <c r="S11" s="367">
        <v>21313.723532</v>
      </c>
      <c r="T11" s="367">
        <v>21908.577992999999</v>
      </c>
      <c r="U11" s="367">
        <v>23423.438635999999</v>
      </c>
      <c r="V11" s="367">
        <v>24221.646509999999</v>
      </c>
      <c r="W11" s="367">
        <v>24596.722941</v>
      </c>
      <c r="X11" s="367">
        <v>23204.003336999998</v>
      </c>
      <c r="Y11" s="367">
        <v>22673.775009000001</v>
      </c>
      <c r="Z11" s="367">
        <v>22990.663400000001</v>
      </c>
      <c r="AA11" s="367">
        <v>22559.650306</v>
      </c>
      <c r="AB11" s="367">
        <v>21905.052726999998</v>
      </c>
      <c r="AC11" s="367">
        <v>21425.880619</v>
      </c>
      <c r="AD11" s="367">
        <v>20972.708641000001</v>
      </c>
      <c r="AE11" s="367">
        <v>21437.632451000001</v>
      </c>
      <c r="AF11" s="367">
        <v>21751.044967000002</v>
      </c>
      <c r="AG11" s="367">
        <v>21227.3024</v>
      </c>
      <c r="AH11" s="367">
        <v>21103.197639000002</v>
      </c>
      <c r="AI11" s="367">
        <v>20362.373639000001</v>
      </c>
      <c r="AJ11" s="367">
        <v>19367.260387544127</v>
      </c>
      <c r="AK11" s="367">
        <v>20307.649846392298</v>
      </c>
      <c r="AL11" s="367">
        <v>21358.33390566357</v>
      </c>
      <c r="AM11" s="367">
        <v>22003.48650085384</v>
      </c>
      <c r="AN11" s="367">
        <v>23384.842985539544</v>
      </c>
      <c r="AO11" s="367">
        <v>24594.479302668333</v>
      </c>
      <c r="AP11" s="367">
        <v>23346.46610550558</v>
      </c>
      <c r="AQ11" s="367">
        <v>22331.92891671562</v>
      </c>
      <c r="AR11" s="367">
        <v>23258.953044721326</v>
      </c>
      <c r="AS11" s="367">
        <v>24464.169940255138</v>
      </c>
      <c r="AT11" s="367">
        <v>25392.79158617965</v>
      </c>
      <c r="AU11" s="367">
        <v>26184.734643764852</v>
      </c>
      <c r="AV11" s="367">
        <v>26410.418735374049</v>
      </c>
      <c r="AW11" s="367">
        <v>26188.929117329481</v>
      </c>
      <c r="AX11" s="367">
        <v>25676.772881156241</v>
      </c>
      <c r="AY11" s="367">
        <v>25172.596461758338</v>
      </c>
      <c r="AZ11" s="367">
        <v>25983.781386099465</v>
      </c>
      <c r="BA11" s="367">
        <v>26486.372683365804</v>
      </c>
      <c r="BB11" s="367">
        <v>25376.550713390468</v>
      </c>
      <c r="BC11" s="367">
        <v>25474.455608765391</v>
      </c>
      <c r="BD11" s="367">
        <v>26408.451116068074</v>
      </c>
      <c r="BE11" s="367">
        <v>26478.76488846658</v>
      </c>
      <c r="BF11" s="367">
        <v>27170.25389548294</v>
      </c>
      <c r="BG11" s="367">
        <v>28256.30975667958</v>
      </c>
      <c r="BH11" s="367">
        <v>28071.060306938882</v>
      </c>
      <c r="BI11" s="367">
        <v>28162.824159033473</v>
      </c>
      <c r="BJ11" s="367">
        <v>28309.192562534499</v>
      </c>
      <c r="BK11" s="367">
        <v>27348.216261250393</v>
      </c>
      <c r="BL11" s="367">
        <v>27648.41786559821</v>
      </c>
      <c r="BM11" s="367">
        <v>28152.644135041322</v>
      </c>
      <c r="BN11" s="367">
        <v>27246.984124766597</v>
      </c>
      <c r="BO11" s="367">
        <v>27842.801098987831</v>
      </c>
      <c r="BP11" s="367">
        <v>28704.841613632616</v>
      </c>
      <c r="BQ11" s="367">
        <v>29816.840058617618</v>
      </c>
      <c r="BR11" s="367">
        <v>31736.41859484246</v>
      </c>
      <c r="BS11" s="367">
        <v>32294.959488140899</v>
      </c>
      <c r="BT11" s="367">
        <v>29271.808821009497</v>
      </c>
      <c r="BU11" s="367">
        <v>29840.896705385097</v>
      </c>
      <c r="BV11" s="367">
        <v>29441.404653974201</v>
      </c>
      <c r="BW11" s="367">
        <v>27586.8101485466</v>
      </c>
      <c r="BX11" s="367">
        <v>28135.947924276697</v>
      </c>
      <c r="BY11" s="367">
        <v>28798.6255456078</v>
      </c>
      <c r="BZ11" s="367">
        <v>28976.669286534001</v>
      </c>
      <c r="CA11" s="367">
        <v>29484.866054484803</v>
      </c>
      <c r="CB11" s="367">
        <v>29471.975540763302</v>
      </c>
      <c r="CC11" s="367">
        <v>29021.761579022903</v>
      </c>
      <c r="CD11" s="367">
        <v>29370.014017955804</v>
      </c>
      <c r="CE11" s="367">
        <v>29770.409855519403</v>
      </c>
      <c r="CF11" s="367">
        <v>30774.903989422299</v>
      </c>
      <c r="CG11" s="367">
        <v>30094.777355644397</v>
      </c>
      <c r="CH11" s="367">
        <v>29562.199774406501</v>
      </c>
      <c r="CI11" s="367">
        <v>30072.818528981898</v>
      </c>
      <c r="CJ11" s="367">
        <v>32034.058642411997</v>
      </c>
      <c r="CK11" s="367">
        <v>31014.2191193379</v>
      </c>
      <c r="CL11" s="367">
        <v>30122.832859521302</v>
      </c>
      <c r="CM11" s="367">
        <v>30380.9447877575</v>
      </c>
      <c r="CN11" s="367">
        <v>29584.801400287903</v>
      </c>
      <c r="CO11" s="367">
        <v>29705.138885748303</v>
      </c>
      <c r="CP11" s="367">
        <v>30611.478450361501</v>
      </c>
      <c r="CQ11" s="367">
        <v>29800.809152000002</v>
      </c>
      <c r="CR11" s="367">
        <v>29533.656183703904</v>
      </c>
      <c r="CS11" s="367">
        <v>29944.402764000599</v>
      </c>
      <c r="CT11" s="367">
        <v>30012.885075999999</v>
      </c>
      <c r="CU11" s="367">
        <v>29649.246167500001</v>
      </c>
      <c r="CV11" s="367">
        <v>28315.399646229598</v>
      </c>
      <c r="CW11" s="367">
        <v>27904.146997742006</v>
      </c>
      <c r="CX11" s="367">
        <v>28436.663485537101</v>
      </c>
      <c r="CY11" s="367">
        <v>29290.819948661203</v>
      </c>
      <c r="CZ11" s="54">
        <v>32308.864031490397</v>
      </c>
      <c r="DA11" s="367">
        <v>33737.3160055962</v>
      </c>
      <c r="DB11" s="367">
        <v>35722.934472112</v>
      </c>
      <c r="DC11" s="367">
        <v>35948.2435687631</v>
      </c>
      <c r="DD11" s="367">
        <v>37282.946050081104</v>
      </c>
      <c r="DE11" s="367">
        <v>38753.722046630901</v>
      </c>
      <c r="DF11" s="367">
        <v>39561.181237818098</v>
      </c>
      <c r="DG11" s="367">
        <v>37353.017965610103</v>
      </c>
      <c r="DH11" s="367">
        <v>36524.385503171303</v>
      </c>
      <c r="DI11" s="367">
        <v>36087.583241357795</v>
      </c>
      <c r="DJ11" s="367">
        <v>35957.420594277603</v>
      </c>
      <c r="DK11" s="367">
        <v>34565.661678783697</v>
      </c>
      <c r="DL11" s="367">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77">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
      <c r="A12" s="385" t="s">
        <v>13</v>
      </c>
      <c r="B12" s="379" t="s">
        <v>14</v>
      </c>
      <c r="C12" s="379"/>
      <c r="D12" s="384"/>
      <c r="E12" s="379"/>
      <c r="F12" s="367">
        <v>0</v>
      </c>
      <c r="G12" s="367">
        <v>0</v>
      </c>
      <c r="H12" s="367">
        <v>0</v>
      </c>
      <c r="I12" s="367">
        <v>0</v>
      </c>
      <c r="J12" s="367">
        <v>0</v>
      </c>
      <c r="K12" s="367">
        <v>0</v>
      </c>
      <c r="L12" s="367">
        <v>0</v>
      </c>
      <c r="M12" s="367">
        <v>0</v>
      </c>
      <c r="N12" s="367">
        <v>0</v>
      </c>
      <c r="O12" s="367">
        <v>0</v>
      </c>
      <c r="P12" s="367">
        <v>0</v>
      </c>
      <c r="Q12" s="367">
        <v>0</v>
      </c>
      <c r="R12" s="367">
        <v>0</v>
      </c>
      <c r="S12" s="367">
        <v>0</v>
      </c>
      <c r="T12" s="367">
        <v>0</v>
      </c>
      <c r="U12" s="367">
        <v>0</v>
      </c>
      <c r="V12" s="367">
        <v>0</v>
      </c>
      <c r="W12" s="367">
        <v>0</v>
      </c>
      <c r="X12" s="367">
        <v>0</v>
      </c>
      <c r="Y12" s="367">
        <v>0</v>
      </c>
      <c r="Z12" s="367">
        <v>0</v>
      </c>
      <c r="AA12" s="367">
        <v>0</v>
      </c>
      <c r="AB12" s="367">
        <v>0</v>
      </c>
      <c r="AC12" s="367">
        <v>0</v>
      </c>
      <c r="AD12" s="367">
        <v>0</v>
      </c>
      <c r="AE12" s="367">
        <v>0</v>
      </c>
      <c r="AF12" s="367">
        <v>0</v>
      </c>
      <c r="AG12" s="367">
        <v>0</v>
      </c>
      <c r="AH12" s="367">
        <v>0</v>
      </c>
      <c r="AI12" s="367">
        <v>0</v>
      </c>
      <c r="AJ12" s="367">
        <v>0</v>
      </c>
      <c r="AK12" s="367">
        <v>0</v>
      </c>
      <c r="AL12" s="367">
        <v>0</v>
      </c>
      <c r="AM12" s="367">
        <v>0</v>
      </c>
      <c r="AN12" s="367">
        <v>0</v>
      </c>
      <c r="AO12" s="367">
        <v>0</v>
      </c>
      <c r="AP12" s="367">
        <v>0</v>
      </c>
      <c r="AQ12" s="367">
        <v>0</v>
      </c>
      <c r="AR12" s="367">
        <v>0</v>
      </c>
      <c r="AS12" s="367">
        <v>0</v>
      </c>
      <c r="AT12" s="367">
        <v>0</v>
      </c>
      <c r="AU12" s="367">
        <v>0</v>
      </c>
      <c r="AV12" s="367">
        <v>0</v>
      </c>
      <c r="AW12" s="367">
        <v>0</v>
      </c>
      <c r="AX12" s="367">
        <v>0</v>
      </c>
      <c r="AY12" s="367">
        <v>0</v>
      </c>
      <c r="AZ12" s="367">
        <v>0</v>
      </c>
      <c r="BA12" s="367">
        <v>0</v>
      </c>
      <c r="BB12" s="367">
        <v>0</v>
      </c>
      <c r="BC12" s="367">
        <v>0</v>
      </c>
      <c r="BD12" s="367">
        <v>0</v>
      </c>
      <c r="BE12" s="367">
        <v>0</v>
      </c>
      <c r="BF12" s="367">
        <v>0</v>
      </c>
      <c r="BG12" s="367">
        <v>0</v>
      </c>
      <c r="BH12" s="367">
        <v>0</v>
      </c>
      <c r="BI12" s="367">
        <v>0</v>
      </c>
      <c r="BJ12" s="367">
        <v>0</v>
      </c>
      <c r="BK12" s="367">
        <v>0</v>
      </c>
      <c r="BL12" s="367">
        <v>0</v>
      </c>
      <c r="BM12" s="367">
        <v>0</v>
      </c>
      <c r="BN12" s="367">
        <v>0</v>
      </c>
      <c r="BO12" s="367">
        <v>0</v>
      </c>
      <c r="BP12" s="367">
        <v>0</v>
      </c>
      <c r="BQ12" s="367">
        <v>0</v>
      </c>
      <c r="BR12" s="367">
        <v>0</v>
      </c>
      <c r="BS12" s="367">
        <v>0</v>
      </c>
      <c r="BT12" s="367">
        <v>0</v>
      </c>
      <c r="BU12" s="367">
        <v>0</v>
      </c>
      <c r="BV12" s="367">
        <v>0</v>
      </c>
      <c r="BW12" s="367">
        <v>0</v>
      </c>
      <c r="BX12" s="367">
        <v>0</v>
      </c>
      <c r="BY12" s="367">
        <v>0</v>
      </c>
      <c r="BZ12" s="367">
        <v>0</v>
      </c>
      <c r="CA12" s="367">
        <v>0</v>
      </c>
      <c r="CB12" s="367">
        <v>0</v>
      </c>
      <c r="CC12" s="367">
        <v>0</v>
      </c>
      <c r="CD12" s="367">
        <v>0</v>
      </c>
      <c r="CE12" s="367">
        <v>0</v>
      </c>
      <c r="CF12" s="367">
        <v>0</v>
      </c>
      <c r="CG12" s="367">
        <v>0</v>
      </c>
      <c r="CH12" s="367">
        <v>0</v>
      </c>
      <c r="CI12" s="367">
        <v>0</v>
      </c>
      <c r="CJ12" s="367">
        <v>0</v>
      </c>
      <c r="CK12" s="367">
        <v>0</v>
      </c>
      <c r="CL12" s="367">
        <v>0</v>
      </c>
      <c r="CM12" s="367">
        <v>0</v>
      </c>
      <c r="CN12" s="367">
        <v>0</v>
      </c>
      <c r="CO12" s="367">
        <v>0</v>
      </c>
      <c r="CP12" s="367">
        <v>0</v>
      </c>
      <c r="CQ12" s="367">
        <v>0</v>
      </c>
      <c r="CR12" s="367">
        <v>0</v>
      </c>
      <c r="CS12" s="367">
        <v>0</v>
      </c>
      <c r="CT12" s="367">
        <v>0</v>
      </c>
      <c r="CU12" s="367">
        <v>0</v>
      </c>
      <c r="CV12" s="367">
        <v>0</v>
      </c>
      <c r="CW12" s="367">
        <v>0</v>
      </c>
      <c r="CX12" s="367">
        <v>0</v>
      </c>
      <c r="CY12" s="367">
        <v>0</v>
      </c>
      <c r="CZ12" s="54">
        <v>0</v>
      </c>
      <c r="DA12" s="367">
        <v>0</v>
      </c>
      <c r="DB12" s="367">
        <v>0</v>
      </c>
      <c r="DC12" s="367">
        <v>0</v>
      </c>
      <c r="DD12" s="367">
        <v>0</v>
      </c>
      <c r="DE12" s="367">
        <v>0</v>
      </c>
      <c r="DF12" s="367">
        <v>0</v>
      </c>
      <c r="DG12" s="367">
        <v>0</v>
      </c>
      <c r="DH12" s="367">
        <v>0</v>
      </c>
      <c r="DI12" s="367">
        <v>0</v>
      </c>
      <c r="DJ12" s="367">
        <v>0</v>
      </c>
      <c r="DK12" s="367">
        <v>0</v>
      </c>
      <c r="DL12" s="367">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77">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
      <c r="A13" s="385"/>
      <c r="B13" s="379"/>
      <c r="C13" s="384" t="s">
        <v>15</v>
      </c>
      <c r="D13" s="384"/>
      <c r="E13" s="379"/>
      <c r="F13" s="367">
        <v>0</v>
      </c>
      <c r="G13" s="367">
        <v>0</v>
      </c>
      <c r="H13" s="367">
        <v>0</v>
      </c>
      <c r="I13" s="367">
        <v>0</v>
      </c>
      <c r="J13" s="367">
        <v>0</v>
      </c>
      <c r="K13" s="367">
        <v>0</v>
      </c>
      <c r="L13" s="367">
        <v>0</v>
      </c>
      <c r="M13" s="367">
        <v>0</v>
      </c>
      <c r="N13" s="367">
        <v>0</v>
      </c>
      <c r="O13" s="367">
        <v>0</v>
      </c>
      <c r="P13" s="367">
        <v>0</v>
      </c>
      <c r="Q13" s="367">
        <v>0</v>
      </c>
      <c r="R13" s="367">
        <v>0</v>
      </c>
      <c r="S13" s="367">
        <v>0</v>
      </c>
      <c r="T13" s="367">
        <v>0</v>
      </c>
      <c r="U13" s="367">
        <v>0</v>
      </c>
      <c r="V13" s="367">
        <v>0</v>
      </c>
      <c r="W13" s="367">
        <v>0</v>
      </c>
      <c r="X13" s="367">
        <v>0</v>
      </c>
      <c r="Y13" s="367">
        <v>0</v>
      </c>
      <c r="Z13" s="367">
        <v>0</v>
      </c>
      <c r="AA13" s="367">
        <v>0</v>
      </c>
      <c r="AB13" s="367">
        <v>0</v>
      </c>
      <c r="AC13" s="367">
        <v>0</v>
      </c>
      <c r="AD13" s="367">
        <v>0</v>
      </c>
      <c r="AE13" s="367">
        <v>0</v>
      </c>
      <c r="AF13" s="367">
        <v>0</v>
      </c>
      <c r="AG13" s="367">
        <v>0</v>
      </c>
      <c r="AH13" s="367">
        <v>0</v>
      </c>
      <c r="AI13" s="367">
        <v>0</v>
      </c>
      <c r="AJ13" s="367">
        <v>0</v>
      </c>
      <c r="AK13" s="367">
        <v>0</v>
      </c>
      <c r="AL13" s="367">
        <v>0</v>
      </c>
      <c r="AM13" s="367">
        <v>0</v>
      </c>
      <c r="AN13" s="367">
        <v>0</v>
      </c>
      <c r="AO13" s="367">
        <v>0</v>
      </c>
      <c r="AP13" s="367">
        <v>0</v>
      </c>
      <c r="AQ13" s="367">
        <v>0</v>
      </c>
      <c r="AR13" s="367">
        <v>0</v>
      </c>
      <c r="AS13" s="367">
        <v>0</v>
      </c>
      <c r="AT13" s="367">
        <v>0</v>
      </c>
      <c r="AU13" s="367">
        <v>0</v>
      </c>
      <c r="AV13" s="367">
        <v>0</v>
      </c>
      <c r="AW13" s="367">
        <v>0</v>
      </c>
      <c r="AX13" s="367">
        <v>0</v>
      </c>
      <c r="AY13" s="367">
        <v>0</v>
      </c>
      <c r="AZ13" s="367">
        <v>0</v>
      </c>
      <c r="BA13" s="367">
        <v>0</v>
      </c>
      <c r="BB13" s="367">
        <v>0</v>
      </c>
      <c r="BC13" s="367">
        <v>0</v>
      </c>
      <c r="BD13" s="367">
        <v>0</v>
      </c>
      <c r="BE13" s="367">
        <v>0</v>
      </c>
      <c r="BF13" s="367">
        <v>0</v>
      </c>
      <c r="BG13" s="367">
        <v>0</v>
      </c>
      <c r="BH13" s="367">
        <v>0</v>
      </c>
      <c r="BI13" s="367">
        <v>0</v>
      </c>
      <c r="BJ13" s="367">
        <v>0</v>
      </c>
      <c r="BK13" s="367">
        <v>0</v>
      </c>
      <c r="BL13" s="367">
        <v>0</v>
      </c>
      <c r="BM13" s="367">
        <v>0</v>
      </c>
      <c r="BN13" s="367">
        <v>0</v>
      </c>
      <c r="BO13" s="367">
        <v>0</v>
      </c>
      <c r="BP13" s="367">
        <v>0</v>
      </c>
      <c r="BQ13" s="367">
        <v>0</v>
      </c>
      <c r="BR13" s="367">
        <v>0</v>
      </c>
      <c r="BS13" s="367">
        <v>0</v>
      </c>
      <c r="BT13" s="367">
        <v>0</v>
      </c>
      <c r="BU13" s="367">
        <v>0</v>
      </c>
      <c r="BV13" s="367">
        <v>0</v>
      </c>
      <c r="BW13" s="367">
        <v>0</v>
      </c>
      <c r="BX13" s="367">
        <v>0</v>
      </c>
      <c r="BY13" s="367">
        <v>0</v>
      </c>
      <c r="BZ13" s="367">
        <v>0</v>
      </c>
      <c r="CA13" s="367">
        <v>0</v>
      </c>
      <c r="CB13" s="367">
        <v>0</v>
      </c>
      <c r="CC13" s="367">
        <v>0</v>
      </c>
      <c r="CD13" s="367">
        <v>0</v>
      </c>
      <c r="CE13" s="367">
        <v>0</v>
      </c>
      <c r="CF13" s="367">
        <v>0</v>
      </c>
      <c r="CG13" s="367">
        <v>0</v>
      </c>
      <c r="CH13" s="367">
        <v>0</v>
      </c>
      <c r="CI13" s="367">
        <v>0</v>
      </c>
      <c r="CJ13" s="367">
        <v>0</v>
      </c>
      <c r="CK13" s="367">
        <v>0</v>
      </c>
      <c r="CL13" s="367">
        <v>0</v>
      </c>
      <c r="CM13" s="367">
        <v>0</v>
      </c>
      <c r="CN13" s="367">
        <v>0</v>
      </c>
      <c r="CO13" s="367">
        <v>0</v>
      </c>
      <c r="CP13" s="367">
        <v>0</v>
      </c>
      <c r="CQ13" s="367">
        <v>0</v>
      </c>
      <c r="CR13" s="367">
        <v>0</v>
      </c>
      <c r="CS13" s="367">
        <v>0</v>
      </c>
      <c r="CT13" s="367">
        <v>0</v>
      </c>
      <c r="CU13" s="367">
        <v>0</v>
      </c>
      <c r="CV13" s="367">
        <v>0</v>
      </c>
      <c r="CW13" s="367">
        <v>0</v>
      </c>
      <c r="CX13" s="367">
        <v>0</v>
      </c>
      <c r="CY13" s="367">
        <v>0</v>
      </c>
      <c r="CZ13" s="54">
        <v>0</v>
      </c>
      <c r="DA13" s="367">
        <v>0</v>
      </c>
      <c r="DB13" s="367">
        <v>0</v>
      </c>
      <c r="DC13" s="367">
        <v>0</v>
      </c>
      <c r="DD13" s="367">
        <v>0</v>
      </c>
      <c r="DE13" s="367">
        <v>0</v>
      </c>
      <c r="DF13" s="367">
        <v>0</v>
      </c>
      <c r="DG13" s="367">
        <v>0</v>
      </c>
      <c r="DH13" s="367">
        <v>0</v>
      </c>
      <c r="DI13" s="367">
        <v>0</v>
      </c>
      <c r="DJ13" s="367">
        <v>0</v>
      </c>
      <c r="DK13" s="367">
        <v>0</v>
      </c>
      <c r="DL13" s="367">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77">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
      <c r="B14" s="379"/>
      <c r="C14" s="384" t="s">
        <v>16</v>
      </c>
      <c r="D14" s="384"/>
      <c r="E14" s="379"/>
      <c r="F14" s="367">
        <v>0</v>
      </c>
      <c r="G14" s="367">
        <v>0</v>
      </c>
      <c r="H14" s="367">
        <v>0</v>
      </c>
      <c r="I14" s="367">
        <v>0</v>
      </c>
      <c r="J14" s="367">
        <v>0</v>
      </c>
      <c r="K14" s="367">
        <v>0</v>
      </c>
      <c r="L14" s="367">
        <v>0</v>
      </c>
      <c r="M14" s="367">
        <v>0</v>
      </c>
      <c r="N14" s="367">
        <v>0</v>
      </c>
      <c r="O14" s="367">
        <v>0</v>
      </c>
      <c r="P14" s="367">
        <v>0</v>
      </c>
      <c r="Q14" s="367">
        <v>0</v>
      </c>
      <c r="R14" s="367">
        <v>0</v>
      </c>
      <c r="S14" s="367">
        <v>0</v>
      </c>
      <c r="T14" s="367">
        <v>0</v>
      </c>
      <c r="U14" s="367">
        <v>0</v>
      </c>
      <c r="V14" s="367">
        <v>0</v>
      </c>
      <c r="W14" s="367">
        <v>0</v>
      </c>
      <c r="X14" s="367">
        <v>0</v>
      </c>
      <c r="Y14" s="367">
        <v>0</v>
      </c>
      <c r="Z14" s="367">
        <v>0</v>
      </c>
      <c r="AA14" s="367">
        <v>0</v>
      </c>
      <c r="AB14" s="367">
        <v>0</v>
      </c>
      <c r="AC14" s="367">
        <v>0</v>
      </c>
      <c r="AD14" s="367">
        <v>0</v>
      </c>
      <c r="AE14" s="367">
        <v>0</v>
      </c>
      <c r="AF14" s="367">
        <v>0</v>
      </c>
      <c r="AG14" s="367">
        <v>0</v>
      </c>
      <c r="AH14" s="367">
        <v>0</v>
      </c>
      <c r="AI14" s="367">
        <v>0</v>
      </c>
      <c r="AJ14" s="367">
        <v>0</v>
      </c>
      <c r="AK14" s="367">
        <v>0</v>
      </c>
      <c r="AL14" s="367">
        <v>0</v>
      </c>
      <c r="AM14" s="367">
        <v>0</v>
      </c>
      <c r="AN14" s="367">
        <v>0</v>
      </c>
      <c r="AO14" s="367">
        <v>0</v>
      </c>
      <c r="AP14" s="367">
        <v>0</v>
      </c>
      <c r="AQ14" s="367">
        <v>0</v>
      </c>
      <c r="AR14" s="367">
        <v>0</v>
      </c>
      <c r="AS14" s="367">
        <v>0</v>
      </c>
      <c r="AT14" s="367">
        <v>0</v>
      </c>
      <c r="AU14" s="367">
        <v>0</v>
      </c>
      <c r="AV14" s="367">
        <v>0</v>
      </c>
      <c r="AW14" s="367">
        <v>0</v>
      </c>
      <c r="AX14" s="367">
        <v>0</v>
      </c>
      <c r="AY14" s="367">
        <v>0</v>
      </c>
      <c r="AZ14" s="367">
        <v>0</v>
      </c>
      <c r="BA14" s="367">
        <v>0</v>
      </c>
      <c r="BB14" s="367">
        <v>0</v>
      </c>
      <c r="BC14" s="367">
        <v>0</v>
      </c>
      <c r="BD14" s="367">
        <v>0</v>
      </c>
      <c r="BE14" s="367">
        <v>0</v>
      </c>
      <c r="BF14" s="367">
        <v>0</v>
      </c>
      <c r="BG14" s="367">
        <v>0</v>
      </c>
      <c r="BH14" s="367">
        <v>0</v>
      </c>
      <c r="BI14" s="367">
        <v>0</v>
      </c>
      <c r="BJ14" s="367">
        <v>0</v>
      </c>
      <c r="BK14" s="367">
        <v>0</v>
      </c>
      <c r="BL14" s="367">
        <v>0</v>
      </c>
      <c r="BM14" s="367">
        <v>0</v>
      </c>
      <c r="BN14" s="367">
        <v>0</v>
      </c>
      <c r="BO14" s="367">
        <v>0</v>
      </c>
      <c r="BP14" s="367">
        <v>0</v>
      </c>
      <c r="BQ14" s="367">
        <v>0</v>
      </c>
      <c r="BR14" s="367">
        <v>0</v>
      </c>
      <c r="BS14" s="367">
        <v>0</v>
      </c>
      <c r="BT14" s="367">
        <v>0</v>
      </c>
      <c r="BU14" s="367">
        <v>0</v>
      </c>
      <c r="BV14" s="367">
        <v>0</v>
      </c>
      <c r="BW14" s="367">
        <v>0</v>
      </c>
      <c r="BX14" s="367">
        <v>0</v>
      </c>
      <c r="BY14" s="367">
        <v>0</v>
      </c>
      <c r="BZ14" s="367">
        <v>0</v>
      </c>
      <c r="CA14" s="367">
        <v>0</v>
      </c>
      <c r="CB14" s="367">
        <v>0</v>
      </c>
      <c r="CC14" s="367">
        <v>0</v>
      </c>
      <c r="CD14" s="367">
        <v>0</v>
      </c>
      <c r="CE14" s="367">
        <v>0</v>
      </c>
      <c r="CF14" s="367">
        <v>0</v>
      </c>
      <c r="CG14" s="367">
        <v>0</v>
      </c>
      <c r="CH14" s="367">
        <v>0</v>
      </c>
      <c r="CI14" s="367">
        <v>0</v>
      </c>
      <c r="CJ14" s="367">
        <v>0</v>
      </c>
      <c r="CK14" s="367">
        <v>0</v>
      </c>
      <c r="CL14" s="367">
        <v>0</v>
      </c>
      <c r="CM14" s="367">
        <v>0</v>
      </c>
      <c r="CN14" s="367">
        <v>0</v>
      </c>
      <c r="CO14" s="367">
        <v>0</v>
      </c>
      <c r="CP14" s="367">
        <v>0</v>
      </c>
      <c r="CQ14" s="367">
        <v>0</v>
      </c>
      <c r="CR14" s="367">
        <v>0</v>
      </c>
      <c r="CS14" s="367">
        <v>0</v>
      </c>
      <c r="CT14" s="367">
        <v>0</v>
      </c>
      <c r="CU14" s="367">
        <v>0</v>
      </c>
      <c r="CV14" s="367">
        <v>0</v>
      </c>
      <c r="CW14" s="367">
        <v>0</v>
      </c>
      <c r="CX14" s="367">
        <v>0</v>
      </c>
      <c r="CY14" s="367">
        <v>0</v>
      </c>
      <c r="CZ14" s="54">
        <v>0</v>
      </c>
      <c r="DA14" s="367">
        <v>0</v>
      </c>
      <c r="DB14" s="367">
        <v>0</v>
      </c>
      <c r="DC14" s="367">
        <v>0</v>
      </c>
      <c r="DD14" s="367">
        <v>0</v>
      </c>
      <c r="DE14" s="367">
        <v>0</v>
      </c>
      <c r="DF14" s="367">
        <v>0</v>
      </c>
      <c r="DG14" s="367">
        <v>0</v>
      </c>
      <c r="DH14" s="367">
        <v>0</v>
      </c>
      <c r="DI14" s="367">
        <v>0</v>
      </c>
      <c r="DJ14" s="367">
        <v>0</v>
      </c>
      <c r="DK14" s="367">
        <v>0</v>
      </c>
      <c r="DL14" s="367">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77">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
      <c r="A15" s="385" t="s">
        <v>17</v>
      </c>
      <c r="B15" s="379" t="s">
        <v>18</v>
      </c>
      <c r="C15" s="379"/>
      <c r="D15" s="384"/>
      <c r="E15" s="379"/>
      <c r="F15" s="367">
        <v>721.64038500000004</v>
      </c>
      <c r="G15" s="367">
        <v>714.81254200000001</v>
      </c>
      <c r="H15" s="367">
        <v>649.24547099999995</v>
      </c>
      <c r="I15" s="367">
        <v>576.83839399999999</v>
      </c>
      <c r="J15" s="367">
        <v>553.07689700000003</v>
      </c>
      <c r="K15" s="367">
        <v>526.34861999999998</v>
      </c>
      <c r="L15" s="367">
        <v>506.640827</v>
      </c>
      <c r="M15" s="367">
        <v>390.92723799999999</v>
      </c>
      <c r="N15" s="367">
        <v>322.268305</v>
      </c>
      <c r="O15" s="367">
        <v>294.768485</v>
      </c>
      <c r="P15" s="367">
        <v>297.71740499999999</v>
      </c>
      <c r="Q15" s="367">
        <v>305.15594399999998</v>
      </c>
      <c r="R15" s="367">
        <v>298.08986800000002</v>
      </c>
      <c r="S15" s="367">
        <v>290.76981599999999</v>
      </c>
      <c r="T15" s="367">
        <v>297.892809</v>
      </c>
      <c r="U15" s="367">
        <v>289.40081500000002</v>
      </c>
      <c r="V15" s="367">
        <v>287.74507699999998</v>
      </c>
      <c r="W15" s="367">
        <v>300.53447199999999</v>
      </c>
      <c r="X15" s="367">
        <v>390.888305</v>
      </c>
      <c r="Y15" s="367">
        <v>375.333505</v>
      </c>
      <c r="Z15" s="367">
        <v>340.64895100000001</v>
      </c>
      <c r="AA15" s="367">
        <v>342.08934199999999</v>
      </c>
      <c r="AB15" s="367">
        <v>399.79336499999999</v>
      </c>
      <c r="AC15" s="367">
        <v>375.21947299999999</v>
      </c>
      <c r="AD15" s="367">
        <v>426.91658000000001</v>
      </c>
      <c r="AE15" s="367">
        <v>516.49492899999996</v>
      </c>
      <c r="AF15" s="367">
        <v>521.02442299999996</v>
      </c>
      <c r="AG15" s="367">
        <v>635.64162999999996</v>
      </c>
      <c r="AH15" s="367">
        <v>555.65709100000004</v>
      </c>
      <c r="AI15" s="367">
        <v>557.81381199999998</v>
      </c>
      <c r="AJ15" s="367">
        <v>542.29564707759403</v>
      </c>
      <c r="AK15" s="367">
        <v>535.55910202439509</v>
      </c>
      <c r="AL15" s="367">
        <v>572.89023996193782</v>
      </c>
      <c r="AM15" s="367">
        <v>591.6524155306065</v>
      </c>
      <c r="AN15" s="367">
        <v>667.47437139203885</v>
      </c>
      <c r="AO15" s="367">
        <v>715.26806661581099</v>
      </c>
      <c r="AP15" s="367">
        <v>694.57837803077837</v>
      </c>
      <c r="AQ15" s="367">
        <v>736.54604215294353</v>
      </c>
      <c r="AR15" s="367">
        <v>714.54327653601013</v>
      </c>
      <c r="AS15" s="367">
        <v>730.6749808580289</v>
      </c>
      <c r="AT15" s="367">
        <v>790.92787668408789</v>
      </c>
      <c r="AU15" s="367">
        <v>835.719099308708</v>
      </c>
      <c r="AV15" s="367">
        <v>904.62060512861729</v>
      </c>
      <c r="AW15" s="367">
        <v>934.50861064751143</v>
      </c>
      <c r="AX15" s="367">
        <v>913.57310355950119</v>
      </c>
      <c r="AY15" s="367">
        <v>987.57670980584885</v>
      </c>
      <c r="AZ15" s="367">
        <v>878.11385073134693</v>
      </c>
      <c r="BA15" s="367">
        <v>842.0019278128409</v>
      </c>
      <c r="BB15" s="367">
        <v>936.66903152573434</v>
      </c>
      <c r="BC15" s="367">
        <v>1056.4560375687031</v>
      </c>
      <c r="BD15" s="367">
        <v>1152.3235115733389</v>
      </c>
      <c r="BE15" s="367">
        <v>811.87269196018747</v>
      </c>
      <c r="BF15" s="367">
        <v>765.5375519650828</v>
      </c>
      <c r="BG15" s="367">
        <v>795.47885747278656</v>
      </c>
      <c r="BH15" s="367">
        <v>844.79471159668049</v>
      </c>
      <c r="BI15" s="367">
        <v>821.44678234762989</v>
      </c>
      <c r="BJ15" s="367">
        <v>816.31546193778399</v>
      </c>
      <c r="BK15" s="367">
        <v>790.34030107044509</v>
      </c>
      <c r="BL15" s="367">
        <v>798.07167186116612</v>
      </c>
      <c r="BM15" s="367">
        <v>795.53693858086388</v>
      </c>
      <c r="BN15" s="367">
        <v>835.6096770740312</v>
      </c>
      <c r="BO15" s="367">
        <v>841.36021957117907</v>
      </c>
      <c r="BP15" s="367">
        <v>799.68338836953262</v>
      </c>
      <c r="BQ15" s="367">
        <v>767.27694551794514</v>
      </c>
      <c r="BR15" s="367">
        <v>805.38745848325289</v>
      </c>
      <c r="BS15" s="367">
        <v>817.86173140987898</v>
      </c>
      <c r="BT15" s="367">
        <v>795.02068416714303</v>
      </c>
      <c r="BU15" s="367">
        <v>686.47679124092792</v>
      </c>
      <c r="BV15" s="367">
        <v>664.69127271396599</v>
      </c>
      <c r="BW15" s="367">
        <v>709.40107552504901</v>
      </c>
      <c r="BX15" s="367">
        <v>692.16637227285094</v>
      </c>
      <c r="BY15" s="367">
        <v>684.17976915339989</v>
      </c>
      <c r="BZ15" s="367">
        <v>283.61909959295701</v>
      </c>
      <c r="CA15" s="367">
        <v>286.60026194161395</v>
      </c>
      <c r="CB15" s="367">
        <v>282.86681464502402</v>
      </c>
      <c r="CC15" s="367">
        <v>281.01662537215901</v>
      </c>
      <c r="CD15" s="367">
        <v>278.16795031677503</v>
      </c>
      <c r="CE15" s="367">
        <v>279.14247408951996</v>
      </c>
      <c r="CF15" s="367">
        <v>233.23536109923003</v>
      </c>
      <c r="CG15" s="367">
        <v>192.53427996767707</v>
      </c>
      <c r="CH15" s="367">
        <v>194.70784231893199</v>
      </c>
      <c r="CI15" s="367">
        <v>291.72372442553001</v>
      </c>
      <c r="CJ15" s="367">
        <v>190.23375663482599</v>
      </c>
      <c r="CK15" s="367">
        <v>154.01479144992101</v>
      </c>
      <c r="CL15" s="367">
        <v>150.24808406018099</v>
      </c>
      <c r="CM15" s="367">
        <v>1.2799004092812499E-8</v>
      </c>
      <c r="CN15" s="367">
        <v>94.154183397132996</v>
      </c>
      <c r="CO15" s="367">
        <v>90.327103886011997</v>
      </c>
      <c r="CP15" s="367">
        <v>151.243570495824</v>
      </c>
      <c r="CQ15" s="367">
        <v>149.41972899999999</v>
      </c>
      <c r="CR15" s="367">
        <v>147.276221481807</v>
      </c>
      <c r="CS15" s="367">
        <v>259.92922361898599</v>
      </c>
      <c r="CT15" s="367">
        <v>151.91237899999999</v>
      </c>
      <c r="CU15" s="367">
        <v>155.690664</v>
      </c>
      <c r="CV15" s="367">
        <v>152.64272593791</v>
      </c>
      <c r="CW15" s="367">
        <v>153.267519623808</v>
      </c>
      <c r="CX15" s="367">
        <v>156.38717770162401</v>
      </c>
      <c r="CY15" s="367">
        <v>207.77364302886602</v>
      </c>
      <c r="CZ15" s="54">
        <v>329.19125008871197</v>
      </c>
      <c r="DA15" s="367">
        <v>364.57897215632602</v>
      </c>
      <c r="DB15" s="367">
        <v>418.55039182796105</v>
      </c>
      <c r="DC15" s="367">
        <v>573.14262938389697</v>
      </c>
      <c r="DD15" s="367">
        <v>713.50645055711618</v>
      </c>
      <c r="DE15" s="367">
        <v>542.07904893324098</v>
      </c>
      <c r="DF15" s="367">
        <v>703.67195631412994</v>
      </c>
      <c r="DG15" s="367">
        <v>922.99306657644593</v>
      </c>
      <c r="DH15" s="367">
        <v>1110.16877014992</v>
      </c>
      <c r="DI15" s="367">
        <v>1451.3430192349301</v>
      </c>
      <c r="DJ15" s="367">
        <v>1418.6798873288801</v>
      </c>
      <c r="DK15" s="367">
        <v>1381.28457354793</v>
      </c>
      <c r="DL15" s="367">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77">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
      <c r="A16" s="385"/>
      <c r="B16" s="379"/>
      <c r="C16" s="384" t="s">
        <v>15</v>
      </c>
      <c r="D16" s="384"/>
      <c r="E16" s="379"/>
      <c r="F16" s="367">
        <v>0</v>
      </c>
      <c r="G16" s="367">
        <v>0</v>
      </c>
      <c r="H16" s="367">
        <v>0</v>
      </c>
      <c r="I16" s="367">
        <v>0</v>
      </c>
      <c r="J16" s="367">
        <v>0</v>
      </c>
      <c r="K16" s="367">
        <v>0</v>
      </c>
      <c r="L16" s="367">
        <v>0</v>
      </c>
      <c r="M16" s="367">
        <v>0</v>
      </c>
      <c r="N16" s="367">
        <v>0</v>
      </c>
      <c r="O16" s="367">
        <v>0</v>
      </c>
      <c r="P16" s="367">
        <v>0</v>
      </c>
      <c r="Q16" s="367">
        <v>0</v>
      </c>
      <c r="R16" s="367">
        <v>0</v>
      </c>
      <c r="S16" s="367">
        <v>0</v>
      </c>
      <c r="T16" s="367">
        <v>0</v>
      </c>
      <c r="U16" s="367">
        <v>0</v>
      </c>
      <c r="V16" s="367">
        <v>0</v>
      </c>
      <c r="W16" s="367">
        <v>0</v>
      </c>
      <c r="X16" s="367">
        <v>0</v>
      </c>
      <c r="Y16" s="367">
        <v>0</v>
      </c>
      <c r="Z16" s="367">
        <v>0</v>
      </c>
      <c r="AA16" s="367">
        <v>0</v>
      </c>
      <c r="AB16" s="367">
        <v>0</v>
      </c>
      <c r="AC16" s="367">
        <v>0</v>
      </c>
      <c r="AD16" s="367">
        <v>0</v>
      </c>
      <c r="AE16" s="367">
        <v>0</v>
      </c>
      <c r="AF16" s="367">
        <v>0</v>
      </c>
      <c r="AG16" s="367">
        <v>0</v>
      </c>
      <c r="AH16" s="367">
        <v>0</v>
      </c>
      <c r="AI16" s="367">
        <v>0</v>
      </c>
      <c r="AJ16" s="367">
        <v>0</v>
      </c>
      <c r="AK16" s="367">
        <v>0</v>
      </c>
      <c r="AL16" s="367">
        <v>0</v>
      </c>
      <c r="AM16" s="367">
        <v>0</v>
      </c>
      <c r="AN16" s="367">
        <v>0</v>
      </c>
      <c r="AO16" s="367">
        <v>0</v>
      </c>
      <c r="AP16" s="367">
        <v>0</v>
      </c>
      <c r="AQ16" s="367">
        <v>0</v>
      </c>
      <c r="AR16" s="367">
        <v>0</v>
      </c>
      <c r="AS16" s="367">
        <v>0</v>
      </c>
      <c r="AT16" s="367">
        <v>0</v>
      </c>
      <c r="AU16" s="367">
        <v>0</v>
      </c>
      <c r="AV16" s="367">
        <v>0</v>
      </c>
      <c r="AW16" s="367">
        <v>0</v>
      </c>
      <c r="AX16" s="367">
        <v>0</v>
      </c>
      <c r="AY16" s="367">
        <v>0</v>
      </c>
      <c r="AZ16" s="367">
        <v>0</v>
      </c>
      <c r="BA16" s="367">
        <v>0</v>
      </c>
      <c r="BB16" s="367">
        <v>0</v>
      </c>
      <c r="BC16" s="367">
        <v>0</v>
      </c>
      <c r="BD16" s="367">
        <v>0</v>
      </c>
      <c r="BE16" s="367">
        <v>0</v>
      </c>
      <c r="BF16" s="367">
        <v>0</v>
      </c>
      <c r="BG16" s="367">
        <v>0</v>
      </c>
      <c r="BH16" s="367">
        <v>0</v>
      </c>
      <c r="BI16" s="367">
        <v>0</v>
      </c>
      <c r="BJ16" s="367">
        <v>0</v>
      </c>
      <c r="BK16" s="367">
        <v>0</v>
      </c>
      <c r="BL16" s="367">
        <v>0</v>
      </c>
      <c r="BM16" s="367">
        <v>0</v>
      </c>
      <c r="BN16" s="367">
        <v>0</v>
      </c>
      <c r="BO16" s="367">
        <v>0</v>
      </c>
      <c r="BP16" s="367">
        <v>0</v>
      </c>
      <c r="BQ16" s="367">
        <v>0</v>
      </c>
      <c r="BR16" s="367">
        <v>0</v>
      </c>
      <c r="BS16" s="367">
        <v>0</v>
      </c>
      <c r="BT16" s="367">
        <v>0</v>
      </c>
      <c r="BU16" s="367">
        <v>0</v>
      </c>
      <c r="BV16" s="367">
        <v>0</v>
      </c>
      <c r="BW16" s="367">
        <v>0</v>
      </c>
      <c r="BX16" s="367">
        <v>0</v>
      </c>
      <c r="BY16" s="367">
        <v>0</v>
      </c>
      <c r="BZ16" s="367">
        <v>0</v>
      </c>
      <c r="CA16" s="367">
        <v>0</v>
      </c>
      <c r="CB16" s="367">
        <v>0</v>
      </c>
      <c r="CC16" s="367">
        <v>0</v>
      </c>
      <c r="CD16" s="367">
        <v>0</v>
      </c>
      <c r="CE16" s="367">
        <v>0</v>
      </c>
      <c r="CF16" s="367">
        <v>0</v>
      </c>
      <c r="CG16" s="367">
        <v>0</v>
      </c>
      <c r="CH16" s="367">
        <v>0</v>
      </c>
      <c r="CI16" s="367">
        <v>0</v>
      </c>
      <c r="CJ16" s="367">
        <v>0</v>
      </c>
      <c r="CK16" s="367">
        <v>0</v>
      </c>
      <c r="CL16" s="367">
        <v>0</v>
      </c>
      <c r="CM16" s="367">
        <v>0</v>
      </c>
      <c r="CN16" s="367">
        <v>0</v>
      </c>
      <c r="CO16" s="367">
        <v>0</v>
      </c>
      <c r="CP16" s="367">
        <v>0</v>
      </c>
      <c r="CQ16" s="367">
        <v>0</v>
      </c>
      <c r="CR16" s="367">
        <v>0</v>
      </c>
      <c r="CS16" s="367">
        <v>0</v>
      </c>
      <c r="CT16" s="367">
        <v>0</v>
      </c>
      <c r="CU16" s="367">
        <v>0</v>
      </c>
      <c r="CV16" s="367">
        <v>0</v>
      </c>
      <c r="CW16" s="367">
        <v>0</v>
      </c>
      <c r="CX16" s="367">
        <v>0</v>
      </c>
      <c r="CY16" s="367">
        <v>0</v>
      </c>
      <c r="CZ16" s="54">
        <v>0</v>
      </c>
      <c r="DA16" s="367">
        <v>0</v>
      </c>
      <c r="DB16" s="367">
        <v>0</v>
      </c>
      <c r="DC16" s="367">
        <v>0</v>
      </c>
      <c r="DD16" s="367">
        <v>0</v>
      </c>
      <c r="DE16" s="367">
        <v>0</v>
      </c>
      <c r="DF16" s="367">
        <v>0</v>
      </c>
      <c r="DG16" s="367">
        <v>0</v>
      </c>
      <c r="DH16" s="367">
        <v>0</v>
      </c>
      <c r="DI16" s="367">
        <v>0</v>
      </c>
      <c r="DJ16" s="367">
        <v>0</v>
      </c>
      <c r="DK16" s="367">
        <v>0</v>
      </c>
      <c r="DL16" s="367">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77">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
      <c r="B17" s="379"/>
      <c r="C17" s="384" t="s">
        <v>16</v>
      </c>
      <c r="D17" s="384"/>
      <c r="E17" s="379"/>
      <c r="F17" s="367">
        <v>721.64038500000004</v>
      </c>
      <c r="G17" s="367">
        <v>714.81254200000001</v>
      </c>
      <c r="H17" s="367">
        <v>649.24547099999995</v>
      </c>
      <c r="I17" s="367">
        <v>576.83839399999999</v>
      </c>
      <c r="J17" s="367">
        <v>553.07689700000003</v>
      </c>
      <c r="K17" s="367">
        <v>526.34861999999998</v>
      </c>
      <c r="L17" s="367">
        <v>506.640827</v>
      </c>
      <c r="M17" s="367">
        <v>390.92723799999999</v>
      </c>
      <c r="N17" s="367">
        <v>322.268305</v>
      </c>
      <c r="O17" s="367">
        <v>294.768485</v>
      </c>
      <c r="P17" s="367">
        <v>297.71740499999999</v>
      </c>
      <c r="Q17" s="367">
        <v>305.15594399999998</v>
      </c>
      <c r="R17" s="367">
        <v>298.08986800000002</v>
      </c>
      <c r="S17" s="367">
        <v>290.76981599999999</v>
      </c>
      <c r="T17" s="367">
        <v>297.892809</v>
      </c>
      <c r="U17" s="367">
        <v>289.40081500000002</v>
      </c>
      <c r="V17" s="367">
        <v>287.74507699999998</v>
      </c>
      <c r="W17" s="367">
        <v>300.53447199999999</v>
      </c>
      <c r="X17" s="367">
        <v>390.888305</v>
      </c>
      <c r="Y17" s="367">
        <v>375.333505</v>
      </c>
      <c r="Z17" s="367">
        <v>340.64895100000001</v>
      </c>
      <c r="AA17" s="367">
        <v>342.08934199999999</v>
      </c>
      <c r="AB17" s="367">
        <v>399.79336499999999</v>
      </c>
      <c r="AC17" s="367">
        <v>375.21947299999999</v>
      </c>
      <c r="AD17" s="367">
        <v>426.91658000000001</v>
      </c>
      <c r="AE17" s="367">
        <v>516.49492899999996</v>
      </c>
      <c r="AF17" s="367">
        <v>521.02442299999996</v>
      </c>
      <c r="AG17" s="367">
        <v>635.64162999999996</v>
      </c>
      <c r="AH17" s="367">
        <v>555.65709100000004</v>
      </c>
      <c r="AI17" s="367">
        <v>557.81381199999998</v>
      </c>
      <c r="AJ17" s="367">
        <v>542.29564707759403</v>
      </c>
      <c r="AK17" s="367">
        <v>535.55910202439509</v>
      </c>
      <c r="AL17" s="367">
        <v>572.89023996193782</v>
      </c>
      <c r="AM17" s="367">
        <v>591.6524155306065</v>
      </c>
      <c r="AN17" s="367">
        <v>667.47437139203885</v>
      </c>
      <c r="AO17" s="367">
        <v>715.26806661581099</v>
      </c>
      <c r="AP17" s="367">
        <v>694.57837803077837</v>
      </c>
      <c r="AQ17" s="367">
        <v>736.54604215294353</v>
      </c>
      <c r="AR17" s="367">
        <v>714.54327653601013</v>
      </c>
      <c r="AS17" s="367">
        <v>730.6749808580289</v>
      </c>
      <c r="AT17" s="367">
        <v>790.92787668408789</v>
      </c>
      <c r="AU17" s="367">
        <v>835.719099308708</v>
      </c>
      <c r="AV17" s="367">
        <v>904.62060512861729</v>
      </c>
      <c r="AW17" s="367">
        <v>934.50861064751143</v>
      </c>
      <c r="AX17" s="367">
        <v>913.57310355950119</v>
      </c>
      <c r="AY17" s="367">
        <v>987.57670980584885</v>
      </c>
      <c r="AZ17" s="367">
        <v>878.11385073134693</v>
      </c>
      <c r="BA17" s="367">
        <v>842.0019278128409</v>
      </c>
      <c r="BB17" s="367">
        <v>936.66903152573434</v>
      </c>
      <c r="BC17" s="367">
        <v>1056.4560375687031</v>
      </c>
      <c r="BD17" s="367">
        <v>1152.3235115733389</v>
      </c>
      <c r="BE17" s="367">
        <v>811.87269196018747</v>
      </c>
      <c r="BF17" s="367">
        <v>765.5375519650828</v>
      </c>
      <c r="BG17" s="367">
        <v>795.47885747278656</v>
      </c>
      <c r="BH17" s="367">
        <v>844.79471159668049</v>
      </c>
      <c r="BI17" s="367">
        <v>821.44678234762989</v>
      </c>
      <c r="BJ17" s="367">
        <v>816.31546193778399</v>
      </c>
      <c r="BK17" s="367">
        <v>790.34030107044509</v>
      </c>
      <c r="BL17" s="367">
        <v>798.07167186116612</v>
      </c>
      <c r="BM17" s="367">
        <v>795.53693858086388</v>
      </c>
      <c r="BN17" s="367">
        <v>835.6096770740312</v>
      </c>
      <c r="BO17" s="367">
        <v>841.36021957117907</v>
      </c>
      <c r="BP17" s="367">
        <v>799.68338836953262</v>
      </c>
      <c r="BQ17" s="367">
        <v>767.27694551794514</v>
      </c>
      <c r="BR17" s="367">
        <v>805.38745848325289</v>
      </c>
      <c r="BS17" s="367">
        <v>817.86173140987898</v>
      </c>
      <c r="BT17" s="367">
        <v>795.02068416714303</v>
      </c>
      <c r="BU17" s="367">
        <v>686.47679124092792</v>
      </c>
      <c r="BV17" s="367">
        <v>664.69127271396599</v>
      </c>
      <c r="BW17" s="367">
        <v>709.40107552504901</v>
      </c>
      <c r="BX17" s="367">
        <v>692.16637227285094</v>
      </c>
      <c r="BY17" s="367">
        <v>684.17976915339989</v>
      </c>
      <c r="BZ17" s="367">
        <v>283.61909959295701</v>
      </c>
      <c r="CA17" s="367">
        <v>286.60026194161395</v>
      </c>
      <c r="CB17" s="367">
        <v>282.86681464502402</v>
      </c>
      <c r="CC17" s="367">
        <v>281.01662537215901</v>
      </c>
      <c r="CD17" s="367">
        <v>278.16795031677503</v>
      </c>
      <c r="CE17" s="367">
        <v>279.14247408951996</v>
      </c>
      <c r="CF17" s="367">
        <v>233.23536109923003</v>
      </c>
      <c r="CG17" s="367">
        <v>192.53427996767707</v>
      </c>
      <c r="CH17" s="367">
        <v>194.70784231893199</v>
      </c>
      <c r="CI17" s="367">
        <v>291.72372442553001</v>
      </c>
      <c r="CJ17" s="367">
        <v>190.23375663482599</v>
      </c>
      <c r="CK17" s="367">
        <v>154.01479144992101</v>
      </c>
      <c r="CL17" s="367">
        <v>150.24808406018099</v>
      </c>
      <c r="CM17" s="367">
        <v>1.2799004092812499E-8</v>
      </c>
      <c r="CN17" s="367">
        <v>94.154183397132996</v>
      </c>
      <c r="CO17" s="367">
        <v>90.327103886011997</v>
      </c>
      <c r="CP17" s="367">
        <v>151.243570495824</v>
      </c>
      <c r="CQ17" s="367">
        <v>149.41972899999999</v>
      </c>
      <c r="CR17" s="367">
        <v>147.276221481807</v>
      </c>
      <c r="CS17" s="367">
        <v>259.92922361898599</v>
      </c>
      <c r="CT17" s="367">
        <v>151.91237899999999</v>
      </c>
      <c r="CU17" s="367">
        <v>155.690664</v>
      </c>
      <c r="CV17" s="367">
        <v>152.64272593791</v>
      </c>
      <c r="CW17" s="367">
        <v>153.267519623808</v>
      </c>
      <c r="CX17" s="367">
        <v>156.38717770162401</v>
      </c>
      <c r="CY17" s="367">
        <v>207.77364302886602</v>
      </c>
      <c r="CZ17" s="54">
        <v>329.19125008871197</v>
      </c>
      <c r="DA17" s="367">
        <v>364.57897215632602</v>
      </c>
      <c r="DB17" s="367">
        <v>418.55039182796105</v>
      </c>
      <c r="DC17" s="367">
        <v>573.14262938389697</v>
      </c>
      <c r="DD17" s="367">
        <v>713.50645055711618</v>
      </c>
      <c r="DE17" s="367">
        <v>542.07904893324098</v>
      </c>
      <c r="DF17" s="367">
        <v>703.67195631412994</v>
      </c>
      <c r="DG17" s="367">
        <v>922.99306657644593</v>
      </c>
      <c r="DH17" s="367">
        <v>1110.16877014992</v>
      </c>
      <c r="DI17" s="367">
        <v>1451.3430192349301</v>
      </c>
      <c r="DJ17" s="367">
        <v>1418.6798873288801</v>
      </c>
      <c r="DK17" s="367">
        <v>1381.28457354793</v>
      </c>
      <c r="DL17" s="367">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77">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
      <c r="B18" s="379"/>
      <c r="D18" s="384"/>
      <c r="E18" s="379"/>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DA18" s="367"/>
      <c r="DB18" s="367"/>
      <c r="DC18" s="367"/>
      <c r="DD18" s="367"/>
      <c r="DE18" s="367"/>
      <c r="DF18" s="367"/>
      <c r="DG18" s="367"/>
      <c r="DH18" s="367"/>
      <c r="DI18" s="367"/>
      <c r="DJ18" s="367"/>
      <c r="DK18" s="367"/>
      <c r="DL18" s="367"/>
      <c r="DM18" s="57"/>
      <c r="EE18" s="57"/>
      <c r="EF18" s="57"/>
      <c r="EG18" s="57"/>
      <c r="EH18" s="57"/>
      <c r="EI18" s="57"/>
      <c r="EJ18" s="57"/>
      <c r="EK18" s="57"/>
      <c r="EL18" s="37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
      <c r="A19" s="379" t="s">
        <v>19</v>
      </c>
      <c r="F19" s="367">
        <v>2590.1055849999998</v>
      </c>
      <c r="G19" s="367">
        <v>2182.6800859999998</v>
      </c>
      <c r="H19" s="367">
        <v>2140.5760100000002</v>
      </c>
      <c r="I19" s="367">
        <v>2386.876593</v>
      </c>
      <c r="J19" s="367">
        <v>2702.6117640000002</v>
      </c>
      <c r="K19" s="367">
        <v>3941.6317290000002</v>
      </c>
      <c r="L19" s="367">
        <v>2802.731115</v>
      </c>
      <c r="M19" s="367">
        <v>2881.9970720000001</v>
      </c>
      <c r="N19" s="367">
        <v>2979.1349129999999</v>
      </c>
      <c r="O19" s="367">
        <v>3166.5478090000001</v>
      </c>
      <c r="P19" s="367">
        <v>3449.4795399999998</v>
      </c>
      <c r="Q19" s="367">
        <v>2630.1404990000001</v>
      </c>
      <c r="R19" s="367">
        <v>3134.5480779999998</v>
      </c>
      <c r="S19" s="367">
        <v>3337.2860909999999</v>
      </c>
      <c r="T19" s="367">
        <v>2774.46261</v>
      </c>
      <c r="U19" s="367">
        <v>3192.4885650000001</v>
      </c>
      <c r="V19" s="367">
        <v>4222.2780119999998</v>
      </c>
      <c r="W19" s="367">
        <v>4798.1956309999996</v>
      </c>
      <c r="X19" s="367">
        <v>4270.9063759999999</v>
      </c>
      <c r="Y19" s="367">
        <v>4091.1938460000001</v>
      </c>
      <c r="Z19" s="367">
        <v>3958.3524640000001</v>
      </c>
      <c r="AA19" s="367">
        <v>3707.8948650000002</v>
      </c>
      <c r="AB19" s="367">
        <v>4238.478897</v>
      </c>
      <c r="AC19" s="367">
        <v>4141.6061390000004</v>
      </c>
      <c r="AD19" s="367">
        <v>4798.4447769999997</v>
      </c>
      <c r="AE19" s="367">
        <v>4896.1118260000003</v>
      </c>
      <c r="AF19" s="367">
        <v>4206.1653050000004</v>
      </c>
      <c r="AG19" s="367">
        <v>3496.5521950000002</v>
      </c>
      <c r="AH19" s="367">
        <v>3750.792246</v>
      </c>
      <c r="AI19" s="367">
        <v>4136.9257680000001</v>
      </c>
      <c r="AJ19" s="367">
        <v>4892.1430773151887</v>
      </c>
      <c r="AK19" s="367">
        <v>4998.4653130954293</v>
      </c>
      <c r="AL19" s="367">
        <v>4408.1323765710094</v>
      </c>
      <c r="AM19" s="367">
        <v>3924.4240856443334</v>
      </c>
      <c r="AN19" s="367">
        <v>2602.2873740040877</v>
      </c>
      <c r="AO19" s="367">
        <v>2295.2709573008015</v>
      </c>
      <c r="AP19" s="367">
        <v>2284.0607416400971</v>
      </c>
      <c r="AQ19" s="367">
        <v>2297.246941514923</v>
      </c>
      <c r="AR19" s="367">
        <v>1786.8687045613951</v>
      </c>
      <c r="AS19" s="367">
        <v>1194.7599116510582</v>
      </c>
      <c r="AT19" s="367">
        <v>531.91775928543962</v>
      </c>
      <c r="AU19" s="367">
        <v>527.58419797645502</v>
      </c>
      <c r="AV19" s="367">
        <v>0</v>
      </c>
      <c r="AW19" s="367">
        <v>0</v>
      </c>
      <c r="AX19" s="367">
        <v>0</v>
      </c>
      <c r="AY19" s="367">
        <v>0</v>
      </c>
      <c r="AZ19" s="367">
        <v>0</v>
      </c>
      <c r="BA19" s="367">
        <v>0</v>
      </c>
      <c r="BB19" s="367">
        <v>0</v>
      </c>
      <c r="BC19" s="367">
        <v>0</v>
      </c>
      <c r="BD19" s="367">
        <v>447.4132438478747</v>
      </c>
      <c r="BE19" s="367">
        <v>454.61974904528097</v>
      </c>
      <c r="BF19" s="367">
        <v>456.41168416248291</v>
      </c>
      <c r="BG19" s="367">
        <v>280.26765695067263</v>
      </c>
      <c r="BH19" s="367">
        <v>283.44614512471651</v>
      </c>
      <c r="BI19" s="367">
        <v>0</v>
      </c>
      <c r="BJ19" s="367">
        <v>0</v>
      </c>
      <c r="BK19" s="367">
        <v>659.17211604616546</v>
      </c>
      <c r="BL19" s="367">
        <v>648.47457858281905</v>
      </c>
      <c r="BM19" s="367">
        <v>1237.3566298473761</v>
      </c>
      <c r="BN19" s="367">
        <v>2209.7074464883758</v>
      </c>
      <c r="BO19" s="367">
        <v>2249.3401691525537</v>
      </c>
      <c r="BP19" s="367">
        <v>2130.8780141305697</v>
      </c>
      <c r="BQ19" s="367">
        <v>2046.5605252803202</v>
      </c>
      <c r="BR19" s="367">
        <v>1896.6359561636859</v>
      </c>
      <c r="BS19" s="367">
        <v>1966.167180809894</v>
      </c>
      <c r="BT19" s="367">
        <v>3758.3599320287399</v>
      </c>
      <c r="BU19" s="367">
        <v>4244.6500618466916</v>
      </c>
      <c r="BV19" s="367">
        <v>4575.6336561827293</v>
      </c>
      <c r="BW19" s="367">
        <v>6365.5150842227895</v>
      </c>
      <c r="BX19" s="367">
        <v>5520.6887145554401</v>
      </c>
      <c r="BY19" s="367">
        <v>5491.3679609034007</v>
      </c>
      <c r="BZ19" s="367">
        <v>3973.0184280868193</v>
      </c>
      <c r="CA19" s="367">
        <v>3676.0150177520336</v>
      </c>
      <c r="CB19" s="367">
        <v>4551.5529106414697</v>
      </c>
      <c r="CC19" s="367">
        <v>4879.6028145470809</v>
      </c>
      <c r="CD19" s="367">
        <v>5052.4368190546702</v>
      </c>
      <c r="CE19" s="367">
        <v>4682.6461669892797</v>
      </c>
      <c r="CF19" s="367">
        <v>5964.4979971037201</v>
      </c>
      <c r="CG19" s="367">
        <v>4908.5630952528109</v>
      </c>
      <c r="CH19" s="367">
        <v>5627.4389422010208</v>
      </c>
      <c r="CI19" s="367">
        <v>6832.8319001330228</v>
      </c>
      <c r="CJ19" s="367">
        <v>6735.9477259946898</v>
      </c>
      <c r="CK19" s="367">
        <v>4352.4752864236216</v>
      </c>
      <c r="CL19" s="367">
        <v>6367.1826119684874</v>
      </c>
      <c r="CM19" s="367">
        <v>6838.6139810519198</v>
      </c>
      <c r="CN19" s="367">
        <v>7442.4903563993703</v>
      </c>
      <c r="CO19" s="367">
        <v>8969.3647102979012</v>
      </c>
      <c r="CP19" s="367">
        <v>9209.69470450687</v>
      </c>
      <c r="CQ19" s="367">
        <v>9269.9569280092674</v>
      </c>
      <c r="CR19" s="367">
        <v>9906.1141639659727</v>
      </c>
      <c r="CS19" s="367">
        <v>9645.733408651462</v>
      </c>
      <c r="CT19" s="367">
        <v>9029.0636973930614</v>
      </c>
      <c r="CU19" s="367">
        <v>11818.392755630786</v>
      </c>
      <c r="CV19" s="367">
        <v>12276.202646141193</v>
      </c>
      <c r="CW19" s="367">
        <v>12297.71698833789</v>
      </c>
      <c r="CX19" s="367">
        <v>12281.926205482725</v>
      </c>
      <c r="CY19" s="367">
        <v>8882.6672215426042</v>
      </c>
      <c r="CZ19" s="54">
        <v>6009.0549823649271</v>
      </c>
      <c r="DA19" s="367">
        <v>7974.6660038793525</v>
      </c>
      <c r="DB19" s="367">
        <v>7986.7409349374011</v>
      </c>
      <c r="DC19" s="367">
        <v>7218.4142919889009</v>
      </c>
      <c r="DD19" s="367">
        <v>5304.6744506150771</v>
      </c>
      <c r="DE19" s="367">
        <v>5609.7426977958939</v>
      </c>
      <c r="DF19" s="367">
        <v>3022.2331478466394</v>
      </c>
      <c r="DG19" s="367">
        <v>4010.487105397091</v>
      </c>
      <c r="DH19" s="367">
        <v>3510.7223245877781</v>
      </c>
      <c r="DI19" s="367">
        <v>3125.0368847346672</v>
      </c>
      <c r="DJ19" s="367">
        <v>1464.8664741269902</v>
      </c>
      <c r="DK19" s="367">
        <v>1042.5363543569301</v>
      </c>
      <c r="DL19" s="367">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77">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
      <c r="A20" s="385" t="s">
        <v>11</v>
      </c>
      <c r="B20" s="386" t="s">
        <v>12</v>
      </c>
      <c r="C20" s="379"/>
      <c r="D20" s="384"/>
      <c r="E20" s="379"/>
      <c r="F20" s="367">
        <v>1462.0268060000001</v>
      </c>
      <c r="G20" s="367">
        <v>1435.045085</v>
      </c>
      <c r="H20" s="367">
        <v>1414.871531</v>
      </c>
      <c r="I20" s="367">
        <v>1477.351451</v>
      </c>
      <c r="J20" s="367">
        <v>1079.152542</v>
      </c>
      <c r="K20" s="367">
        <v>1194.5715049999999</v>
      </c>
      <c r="L20" s="367">
        <v>1450.76686</v>
      </c>
      <c r="M20" s="367">
        <v>1776.392116</v>
      </c>
      <c r="N20" s="367">
        <v>1601.973747</v>
      </c>
      <c r="O20" s="367">
        <v>1871.2813719999999</v>
      </c>
      <c r="P20" s="367">
        <v>1681.053071</v>
      </c>
      <c r="Q20" s="367">
        <v>668.32169899999997</v>
      </c>
      <c r="R20" s="367">
        <v>1539.2855420000001</v>
      </c>
      <c r="S20" s="367">
        <v>1597.2520050000001</v>
      </c>
      <c r="T20" s="367">
        <v>1236.6002800000001</v>
      </c>
      <c r="U20" s="367">
        <v>304.06676599999997</v>
      </c>
      <c r="V20" s="367">
        <v>37.870562999999997</v>
      </c>
      <c r="W20" s="367">
        <v>36.734740000000002</v>
      </c>
      <c r="X20" s="367">
        <v>0</v>
      </c>
      <c r="Y20" s="367">
        <v>0</v>
      </c>
      <c r="Z20" s="367">
        <v>0</v>
      </c>
      <c r="AA20" s="367">
        <v>0</v>
      </c>
      <c r="AB20" s="367">
        <v>0</v>
      </c>
      <c r="AC20" s="367">
        <v>0</v>
      </c>
      <c r="AD20" s="367">
        <v>265.64246200000002</v>
      </c>
      <c r="AE20" s="367">
        <v>277.18101999999999</v>
      </c>
      <c r="AF20" s="367">
        <v>0</v>
      </c>
      <c r="AG20" s="367">
        <v>81.696550999999999</v>
      </c>
      <c r="AH20" s="367">
        <v>121.796561</v>
      </c>
      <c r="AI20" s="367">
        <v>38.176273999999999</v>
      </c>
      <c r="AJ20" s="367">
        <v>0</v>
      </c>
      <c r="AK20" s="367">
        <v>0</v>
      </c>
      <c r="AL20" s="367">
        <v>97.334978309999997</v>
      </c>
      <c r="AM20" s="367">
        <v>97.485419700000008</v>
      </c>
      <c r="AN20" s="367">
        <v>0</v>
      </c>
      <c r="AO20" s="367">
        <v>0</v>
      </c>
      <c r="AP20" s="367">
        <v>0</v>
      </c>
      <c r="AQ20" s="367">
        <v>84.323957863226241</v>
      </c>
      <c r="AR20" s="367">
        <v>0</v>
      </c>
      <c r="AS20" s="367">
        <v>0</v>
      </c>
      <c r="AT20" s="367">
        <v>81.630891159183662</v>
      </c>
      <c r="AU20" s="367">
        <v>368.99655012636902</v>
      </c>
      <c r="AV20" s="367">
        <v>0</v>
      </c>
      <c r="AW20" s="367">
        <v>0</v>
      </c>
      <c r="AX20" s="367">
        <v>0</v>
      </c>
      <c r="AY20" s="367">
        <v>0</v>
      </c>
      <c r="AZ20" s="367">
        <v>0</v>
      </c>
      <c r="BA20" s="367">
        <v>0</v>
      </c>
      <c r="BB20" s="367">
        <v>0</v>
      </c>
      <c r="BC20" s="367">
        <v>0</v>
      </c>
      <c r="BD20" s="367">
        <v>447.4132438478747</v>
      </c>
      <c r="BE20" s="367">
        <v>454.61974904528097</v>
      </c>
      <c r="BF20" s="367">
        <v>456.41168416248291</v>
      </c>
      <c r="BG20" s="367">
        <v>280.26765695067263</v>
      </c>
      <c r="BH20" s="367">
        <v>283.44614512471651</v>
      </c>
      <c r="BI20" s="367">
        <v>0</v>
      </c>
      <c r="BJ20" s="367">
        <v>0</v>
      </c>
      <c r="BK20" s="367">
        <v>226.6112218999275</v>
      </c>
      <c r="BL20" s="367">
        <v>0</v>
      </c>
      <c r="BM20" s="367">
        <v>0</v>
      </c>
      <c r="BN20" s="367">
        <v>0</v>
      </c>
      <c r="BO20" s="367">
        <v>0</v>
      </c>
      <c r="BP20" s="367">
        <v>0</v>
      </c>
      <c r="BQ20" s="367">
        <v>0</v>
      </c>
      <c r="BR20" s="367">
        <v>0</v>
      </c>
      <c r="BS20" s="367">
        <v>0</v>
      </c>
      <c r="BT20" s="367">
        <v>0</v>
      </c>
      <c r="BU20" s="367">
        <v>0</v>
      </c>
      <c r="BV20" s="367">
        <v>0</v>
      </c>
      <c r="BW20" s="367">
        <v>0</v>
      </c>
      <c r="BX20" s="367">
        <v>0</v>
      </c>
      <c r="BY20" s="367">
        <v>0</v>
      </c>
      <c r="BZ20" s="367">
        <v>0</v>
      </c>
      <c r="CA20" s="367">
        <v>0</v>
      </c>
      <c r="CB20" s="367">
        <v>0</v>
      </c>
      <c r="CC20" s="367">
        <v>0</v>
      </c>
      <c r="CD20" s="367">
        <v>0</v>
      </c>
      <c r="CE20" s="367">
        <v>0</v>
      </c>
      <c r="CF20" s="367">
        <v>0</v>
      </c>
      <c r="CG20" s="367">
        <v>0</v>
      </c>
      <c r="CH20" s="367">
        <v>505.13482453166108</v>
      </c>
      <c r="CI20" s="367">
        <v>794.93759434375306</v>
      </c>
      <c r="CJ20" s="367">
        <v>795.57621889215989</v>
      </c>
      <c r="CK20" s="367">
        <v>367.95701952585102</v>
      </c>
      <c r="CL20" s="367">
        <v>394.59579440803805</v>
      </c>
      <c r="CM20" s="367">
        <v>507.80712505755008</v>
      </c>
      <c r="CN20" s="367">
        <v>539.07645468710302</v>
      </c>
      <c r="CO20" s="367">
        <v>583.88044201945991</v>
      </c>
      <c r="CP20" s="367">
        <v>591.64568840466904</v>
      </c>
      <c r="CQ20" s="367">
        <v>350.20862298261795</v>
      </c>
      <c r="CR20" s="367">
        <v>344.98252431583296</v>
      </c>
      <c r="CS20" s="367">
        <v>301.647795128746</v>
      </c>
      <c r="CT20" s="367">
        <v>218.21340718217999</v>
      </c>
      <c r="CU20" s="367">
        <v>378.76679190862706</v>
      </c>
      <c r="CV20" s="367">
        <v>576.72709860438397</v>
      </c>
      <c r="CW20" s="367">
        <v>264.79615280544101</v>
      </c>
      <c r="CX20" s="367">
        <v>274.83545731922402</v>
      </c>
      <c r="CY20" s="367">
        <v>275.54868699965499</v>
      </c>
      <c r="CZ20" s="54">
        <v>1000.2570092868601</v>
      </c>
      <c r="DA20" s="367">
        <v>3637.7329219418807</v>
      </c>
      <c r="DB20" s="367">
        <v>3893.6937801551003</v>
      </c>
      <c r="DC20" s="367">
        <v>2617.2158834581101</v>
      </c>
      <c r="DD20" s="367">
        <v>2357.7598371329</v>
      </c>
      <c r="DE20" s="367">
        <v>3213.54075709164</v>
      </c>
      <c r="DF20" s="367">
        <v>943.28218576304812</v>
      </c>
      <c r="DG20" s="367">
        <v>2582.8391105336</v>
      </c>
      <c r="DH20" s="367">
        <v>2578.9747339708802</v>
      </c>
      <c r="DI20" s="367">
        <v>2252.9921348865901</v>
      </c>
      <c r="DJ20" s="367">
        <v>1464.8664741269902</v>
      </c>
      <c r="DK20" s="367">
        <v>1042.5363543569301</v>
      </c>
      <c r="DL20" s="367">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77">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
      <c r="A21" s="385" t="s">
        <v>13</v>
      </c>
      <c r="B21" s="379" t="s">
        <v>14</v>
      </c>
      <c r="C21" s="379"/>
      <c r="D21" s="384"/>
      <c r="E21" s="379"/>
      <c r="F21" s="367">
        <v>272.65716099999997</v>
      </c>
      <c r="G21" s="367">
        <v>203.343164</v>
      </c>
      <c r="H21" s="367">
        <v>211.10936699999999</v>
      </c>
      <c r="I21" s="367">
        <v>189.43292400000001</v>
      </c>
      <c r="J21" s="367">
        <v>439.51229699999999</v>
      </c>
      <c r="K21" s="367">
        <v>680.43062399999997</v>
      </c>
      <c r="L21" s="367">
        <v>452.62972300000001</v>
      </c>
      <c r="M21" s="367">
        <v>166.027153</v>
      </c>
      <c r="N21" s="367">
        <v>141.79670899999999</v>
      </c>
      <c r="O21" s="367">
        <v>197.20469399999999</v>
      </c>
      <c r="P21" s="367">
        <v>406.67506300000002</v>
      </c>
      <c r="Q21" s="367">
        <v>408.94151499999998</v>
      </c>
      <c r="R21" s="367">
        <v>210.799588</v>
      </c>
      <c r="S21" s="367">
        <v>287.69096200000001</v>
      </c>
      <c r="T21" s="367">
        <v>265.69830000000002</v>
      </c>
      <c r="U21" s="367">
        <v>352.743382</v>
      </c>
      <c r="V21" s="367">
        <v>398.79138799999998</v>
      </c>
      <c r="W21" s="367">
        <v>725.46515999999997</v>
      </c>
      <c r="X21" s="367">
        <v>479.20422100000002</v>
      </c>
      <c r="Y21" s="367">
        <v>597.97365400000001</v>
      </c>
      <c r="Z21" s="367">
        <v>444.493427</v>
      </c>
      <c r="AA21" s="367">
        <v>735.72235799999999</v>
      </c>
      <c r="AB21" s="367">
        <v>833.48897399999998</v>
      </c>
      <c r="AC21" s="367">
        <v>886.26475500000004</v>
      </c>
      <c r="AD21" s="367">
        <v>1109.9188590000001</v>
      </c>
      <c r="AE21" s="367">
        <v>1095.62105</v>
      </c>
      <c r="AF21" s="367">
        <v>929.778549</v>
      </c>
      <c r="AG21" s="367">
        <v>493.13089200000002</v>
      </c>
      <c r="AH21" s="367">
        <v>379.14763799999997</v>
      </c>
      <c r="AI21" s="367">
        <v>543.84453299999996</v>
      </c>
      <c r="AJ21" s="367">
        <v>574.01196917305947</v>
      </c>
      <c r="AK21" s="367">
        <v>818.78156736325002</v>
      </c>
      <c r="AL21" s="367">
        <v>872.77456376445605</v>
      </c>
      <c r="AM21" s="367">
        <v>961.81175025781613</v>
      </c>
      <c r="AN21" s="367">
        <v>489.686248636946</v>
      </c>
      <c r="AO21" s="367">
        <v>1202.9927692684291</v>
      </c>
      <c r="AP21" s="367">
        <v>1209.530638005129</v>
      </c>
      <c r="AQ21" s="367">
        <v>1007.83912574403</v>
      </c>
      <c r="AR21" s="367">
        <v>601.6997498485199</v>
      </c>
      <c r="AS21" s="367">
        <v>586.42199174098801</v>
      </c>
      <c r="AT21" s="367">
        <v>300.18347698955</v>
      </c>
      <c r="AU21" s="367">
        <v>158.587647850086</v>
      </c>
      <c r="AV21" s="367">
        <v>0</v>
      </c>
      <c r="AW21" s="367">
        <v>0</v>
      </c>
      <c r="AX21" s="367">
        <v>0</v>
      </c>
      <c r="AY21" s="367">
        <v>0</v>
      </c>
      <c r="AZ21" s="367">
        <v>0</v>
      </c>
      <c r="BA21" s="367">
        <v>0</v>
      </c>
      <c r="BB21" s="367">
        <v>0</v>
      </c>
      <c r="BC21" s="367">
        <v>0</v>
      </c>
      <c r="BD21" s="367">
        <v>0</v>
      </c>
      <c r="BE21" s="367">
        <v>0</v>
      </c>
      <c r="BF21" s="367">
        <v>0</v>
      </c>
      <c r="BG21" s="367">
        <v>0</v>
      </c>
      <c r="BH21" s="367">
        <v>0</v>
      </c>
      <c r="BI21" s="367">
        <v>0</v>
      </c>
      <c r="BJ21" s="367">
        <v>0</v>
      </c>
      <c r="BK21" s="367">
        <v>432.56089414623801</v>
      </c>
      <c r="BL21" s="367">
        <v>648.47457858281905</v>
      </c>
      <c r="BM21" s="367">
        <v>850.05626440737615</v>
      </c>
      <c r="BN21" s="367">
        <v>1219.6715078205129</v>
      </c>
      <c r="BO21" s="367">
        <v>1077.3335874643499</v>
      </c>
      <c r="BP21" s="367">
        <v>1490.8653502372194</v>
      </c>
      <c r="BQ21" s="367">
        <v>1400.2018829343201</v>
      </c>
      <c r="BR21" s="367">
        <v>1312.97467669719</v>
      </c>
      <c r="BS21" s="367">
        <v>864.652096168414</v>
      </c>
      <c r="BT21" s="367">
        <v>1244.4092523825798</v>
      </c>
      <c r="BU21" s="367">
        <v>1541.1662879426999</v>
      </c>
      <c r="BV21" s="367">
        <v>1651.5398023555601</v>
      </c>
      <c r="BW21" s="367">
        <v>2408.7796111170501</v>
      </c>
      <c r="BX21" s="367">
        <v>1786.4675829599801</v>
      </c>
      <c r="BY21" s="367">
        <v>1379.23565965481</v>
      </c>
      <c r="BZ21" s="367">
        <v>856.402974131051</v>
      </c>
      <c r="CA21" s="367">
        <v>615.54216502860402</v>
      </c>
      <c r="CB21" s="367">
        <v>1052.57672515328</v>
      </c>
      <c r="CC21" s="367">
        <v>1082.1802380776701</v>
      </c>
      <c r="CD21" s="367">
        <v>1205.5358775366001</v>
      </c>
      <c r="CE21" s="367">
        <v>1349.9222023659599</v>
      </c>
      <c r="CF21" s="367">
        <v>2181.1603028542199</v>
      </c>
      <c r="CG21" s="367">
        <v>1340.2297837611</v>
      </c>
      <c r="CH21" s="367">
        <v>1413.5104884443201</v>
      </c>
      <c r="CI21" s="367">
        <v>1422.9584877874602</v>
      </c>
      <c r="CJ21" s="367">
        <v>1885.6057196001</v>
      </c>
      <c r="CK21" s="367">
        <v>1302.4804349743599</v>
      </c>
      <c r="CL21" s="367">
        <v>1292.05576242589</v>
      </c>
      <c r="CM21" s="367">
        <v>1396.8858546968099</v>
      </c>
      <c r="CN21" s="367">
        <v>1793.5561995158901</v>
      </c>
      <c r="CO21" s="367">
        <v>1993.5549525501499</v>
      </c>
      <c r="CP21" s="367">
        <v>2019.54833401212</v>
      </c>
      <c r="CQ21" s="367">
        <v>2296.4723051225501</v>
      </c>
      <c r="CR21" s="367">
        <v>2177.6062645622201</v>
      </c>
      <c r="CS21" s="367">
        <v>2302.3047482859602</v>
      </c>
      <c r="CT21" s="367">
        <v>1910.87458271624</v>
      </c>
      <c r="CU21" s="367">
        <v>1911.4460354524199</v>
      </c>
      <c r="CV21" s="367">
        <v>2234.4801228947395</v>
      </c>
      <c r="CW21" s="367">
        <v>2781.8899595443904</v>
      </c>
      <c r="CX21" s="367">
        <v>3174.2325294928296</v>
      </c>
      <c r="CY21" s="367">
        <v>2221.7339296969203</v>
      </c>
      <c r="CZ21" s="54">
        <v>1464.75793441677</v>
      </c>
      <c r="DA21" s="367">
        <v>1239.7412437599401</v>
      </c>
      <c r="DB21" s="367">
        <v>1040.5010476079199</v>
      </c>
      <c r="DC21" s="367">
        <v>956.04785509296391</v>
      </c>
      <c r="DD21" s="367">
        <v>809.54460314508492</v>
      </c>
      <c r="DE21" s="367">
        <v>590.05179896213201</v>
      </c>
      <c r="DF21" s="367">
        <v>438.53539876006306</v>
      </c>
      <c r="DG21" s="367">
        <v>382.67054872661299</v>
      </c>
      <c r="DH21" s="367">
        <v>383.58320089625198</v>
      </c>
      <c r="DI21" s="367">
        <v>317.25612312335198</v>
      </c>
      <c r="DJ21" s="367">
        <v>0</v>
      </c>
      <c r="DK21" s="367">
        <v>0</v>
      </c>
      <c r="DL21" s="367">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77">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
      <c r="C22" s="384" t="s">
        <v>15</v>
      </c>
      <c r="D22" s="384"/>
      <c r="E22" s="379"/>
      <c r="F22" s="367">
        <v>272.65716099999997</v>
      </c>
      <c r="G22" s="367">
        <v>203.343164</v>
      </c>
      <c r="H22" s="367">
        <v>211.10936699999999</v>
      </c>
      <c r="I22" s="367">
        <v>189.43292400000001</v>
      </c>
      <c r="J22" s="367">
        <v>439.51229699999999</v>
      </c>
      <c r="K22" s="367">
        <v>680.43062399999997</v>
      </c>
      <c r="L22" s="367">
        <v>452.62972300000001</v>
      </c>
      <c r="M22" s="367">
        <v>166.027153</v>
      </c>
      <c r="N22" s="367">
        <v>141.79670899999999</v>
      </c>
      <c r="O22" s="367">
        <v>197.20469399999999</v>
      </c>
      <c r="P22" s="367">
        <v>406.67506300000002</v>
      </c>
      <c r="Q22" s="367">
        <v>408.94151499999998</v>
      </c>
      <c r="R22" s="367">
        <v>210.799588</v>
      </c>
      <c r="S22" s="367">
        <v>287.69096200000001</v>
      </c>
      <c r="T22" s="367">
        <v>265.69830000000002</v>
      </c>
      <c r="U22" s="367">
        <v>352.743382</v>
      </c>
      <c r="V22" s="367">
        <v>398.79138799999998</v>
      </c>
      <c r="W22" s="367">
        <v>725.46515999999997</v>
      </c>
      <c r="X22" s="367">
        <v>479.20422100000002</v>
      </c>
      <c r="Y22" s="367">
        <v>597.97365400000001</v>
      </c>
      <c r="Z22" s="367">
        <v>444.493427</v>
      </c>
      <c r="AA22" s="367">
        <v>735.72235799999999</v>
      </c>
      <c r="AB22" s="367">
        <v>833.48897399999998</v>
      </c>
      <c r="AC22" s="367">
        <v>886.26475500000004</v>
      </c>
      <c r="AD22" s="367">
        <v>1109.9188590000001</v>
      </c>
      <c r="AE22" s="367">
        <v>1095.62105</v>
      </c>
      <c r="AF22" s="367">
        <v>929.778549</v>
      </c>
      <c r="AG22" s="367">
        <v>493.13089200000002</v>
      </c>
      <c r="AH22" s="367">
        <v>379.14763799999997</v>
      </c>
      <c r="AI22" s="367">
        <v>543.84453299999996</v>
      </c>
      <c r="AJ22" s="367">
        <v>574.01196917305947</v>
      </c>
      <c r="AK22" s="367">
        <v>818.78156736325002</v>
      </c>
      <c r="AL22" s="367">
        <v>872.77456376445605</v>
      </c>
      <c r="AM22" s="367">
        <v>961.81175025781613</v>
      </c>
      <c r="AN22" s="367">
        <v>489.686248636946</v>
      </c>
      <c r="AO22" s="367">
        <v>1202.9927692684291</v>
      </c>
      <c r="AP22" s="367">
        <v>1209.530638005129</v>
      </c>
      <c r="AQ22" s="367">
        <v>1007.83912574403</v>
      </c>
      <c r="AR22" s="367">
        <v>601.6997498485199</v>
      </c>
      <c r="AS22" s="367">
        <v>586.42199174098801</v>
      </c>
      <c r="AT22" s="367">
        <v>300.18347698955</v>
      </c>
      <c r="AU22" s="367">
        <v>158.587647850086</v>
      </c>
      <c r="AV22" s="367">
        <v>0</v>
      </c>
      <c r="AW22" s="367">
        <v>0</v>
      </c>
      <c r="AX22" s="367">
        <v>0</v>
      </c>
      <c r="AY22" s="367">
        <v>0</v>
      </c>
      <c r="AZ22" s="367">
        <v>0</v>
      </c>
      <c r="BA22" s="367">
        <v>0</v>
      </c>
      <c r="BB22" s="367">
        <v>0</v>
      </c>
      <c r="BC22" s="367">
        <v>0</v>
      </c>
      <c r="BD22" s="367">
        <v>0</v>
      </c>
      <c r="BE22" s="367">
        <v>0</v>
      </c>
      <c r="BF22" s="367">
        <v>0</v>
      </c>
      <c r="BG22" s="367">
        <v>0</v>
      </c>
      <c r="BH22" s="367">
        <v>0</v>
      </c>
      <c r="BI22" s="367">
        <v>0</v>
      </c>
      <c r="BJ22" s="367">
        <v>0</v>
      </c>
      <c r="BK22" s="367">
        <v>432.56089414623801</v>
      </c>
      <c r="BL22" s="367">
        <v>648.47457858281905</v>
      </c>
      <c r="BM22" s="367">
        <v>850.05626440737615</v>
      </c>
      <c r="BN22" s="367">
        <v>1219.6715078205129</v>
      </c>
      <c r="BO22" s="367">
        <v>1077.3335874643499</v>
      </c>
      <c r="BP22" s="367">
        <v>1490.8653502372194</v>
      </c>
      <c r="BQ22" s="367">
        <v>1400.2018829343201</v>
      </c>
      <c r="BR22" s="367">
        <v>1312.97467669719</v>
      </c>
      <c r="BS22" s="367">
        <v>864.652096168414</v>
      </c>
      <c r="BT22" s="367">
        <v>1244.4092523825798</v>
      </c>
      <c r="BU22" s="367">
        <v>1541.1662879426999</v>
      </c>
      <c r="BV22" s="367">
        <v>1651.5398023555601</v>
      </c>
      <c r="BW22" s="367">
        <v>2408.7796111170501</v>
      </c>
      <c r="BX22" s="367">
        <v>1786.4675829599801</v>
      </c>
      <c r="BY22" s="367">
        <v>1379.23565965481</v>
      </c>
      <c r="BZ22" s="367">
        <v>856.402974131051</v>
      </c>
      <c r="CA22" s="367">
        <v>615.54216502860402</v>
      </c>
      <c r="CB22" s="367">
        <v>1052.57672515328</v>
      </c>
      <c r="CC22" s="367">
        <v>1082.1802380776701</v>
      </c>
      <c r="CD22" s="367">
        <v>1205.5358775366001</v>
      </c>
      <c r="CE22" s="367">
        <v>1349.9222023659599</v>
      </c>
      <c r="CF22" s="367">
        <v>2181.1603028542199</v>
      </c>
      <c r="CG22" s="367">
        <v>1340.2297837611</v>
      </c>
      <c r="CH22" s="367">
        <v>1413.5104884443201</v>
      </c>
      <c r="CI22" s="367">
        <v>1422.9584877874602</v>
      </c>
      <c r="CJ22" s="367">
        <v>1885.6057196001</v>
      </c>
      <c r="CK22" s="367">
        <v>1302.4804349743599</v>
      </c>
      <c r="CL22" s="367">
        <v>1292.05576242589</v>
      </c>
      <c r="CM22" s="367">
        <v>1396.8858546968099</v>
      </c>
      <c r="CN22" s="367">
        <v>1793.5561995158901</v>
      </c>
      <c r="CO22" s="367">
        <v>1993.5549525501499</v>
      </c>
      <c r="CP22" s="367">
        <v>2019.54833401212</v>
      </c>
      <c r="CQ22" s="367">
        <v>2296.4723051225501</v>
      </c>
      <c r="CR22" s="367">
        <v>2177.6062645622201</v>
      </c>
      <c r="CS22" s="367">
        <v>2302.3047482859602</v>
      </c>
      <c r="CT22" s="367">
        <v>1910.87458271624</v>
      </c>
      <c r="CU22" s="367">
        <v>1911.4460354524199</v>
      </c>
      <c r="CV22" s="367">
        <v>2234.4801228947395</v>
      </c>
      <c r="CW22" s="367">
        <v>2781.8899595443904</v>
      </c>
      <c r="CX22" s="367">
        <v>3174.2325294928296</v>
      </c>
      <c r="CY22" s="367">
        <v>2221.7339296969203</v>
      </c>
      <c r="CZ22" s="54">
        <v>1464.75793441677</v>
      </c>
      <c r="DA22" s="367">
        <v>1239.7412437599401</v>
      </c>
      <c r="DB22" s="367">
        <v>1040.5010476079199</v>
      </c>
      <c r="DC22" s="367">
        <v>956.04785509296391</v>
      </c>
      <c r="DD22" s="367">
        <v>809.54460314508492</v>
      </c>
      <c r="DE22" s="367">
        <v>590.05179896213201</v>
      </c>
      <c r="DF22" s="367">
        <v>438.53539876006306</v>
      </c>
      <c r="DG22" s="367">
        <v>382.67054872661299</v>
      </c>
      <c r="DH22" s="367">
        <v>383.58320089625198</v>
      </c>
      <c r="DI22" s="367">
        <v>317.25612312335198</v>
      </c>
      <c r="DJ22" s="367">
        <v>0</v>
      </c>
      <c r="DK22" s="367">
        <v>0</v>
      </c>
      <c r="DL22" s="367">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77">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
      <c r="C23" s="384" t="s">
        <v>16</v>
      </c>
      <c r="D23" s="384"/>
      <c r="E23" s="379"/>
      <c r="F23" s="367">
        <v>0</v>
      </c>
      <c r="G23" s="367">
        <v>0</v>
      </c>
      <c r="H23" s="367">
        <v>0</v>
      </c>
      <c r="I23" s="367">
        <v>0</v>
      </c>
      <c r="J23" s="367">
        <v>0</v>
      </c>
      <c r="K23" s="367">
        <v>0</v>
      </c>
      <c r="L23" s="367">
        <v>0</v>
      </c>
      <c r="M23" s="367">
        <v>0</v>
      </c>
      <c r="N23" s="367">
        <v>0</v>
      </c>
      <c r="O23" s="367">
        <v>0</v>
      </c>
      <c r="P23" s="367">
        <v>0</v>
      </c>
      <c r="Q23" s="367">
        <v>0</v>
      </c>
      <c r="R23" s="367">
        <v>0</v>
      </c>
      <c r="S23" s="367">
        <v>0</v>
      </c>
      <c r="T23" s="367">
        <v>0</v>
      </c>
      <c r="U23" s="367">
        <v>0</v>
      </c>
      <c r="V23" s="367">
        <v>0</v>
      </c>
      <c r="W23" s="367">
        <v>0</v>
      </c>
      <c r="X23" s="367">
        <v>0</v>
      </c>
      <c r="Y23" s="367">
        <v>0</v>
      </c>
      <c r="Z23" s="367">
        <v>0</v>
      </c>
      <c r="AA23" s="367">
        <v>0</v>
      </c>
      <c r="AB23" s="367">
        <v>0</v>
      </c>
      <c r="AC23" s="367">
        <v>0</v>
      </c>
      <c r="AD23" s="367">
        <v>0</v>
      </c>
      <c r="AE23" s="367">
        <v>0</v>
      </c>
      <c r="AF23" s="367">
        <v>0</v>
      </c>
      <c r="AG23" s="367">
        <v>0</v>
      </c>
      <c r="AH23" s="367">
        <v>0</v>
      </c>
      <c r="AI23" s="367">
        <v>0</v>
      </c>
      <c r="AJ23" s="367">
        <v>0</v>
      </c>
      <c r="AK23" s="367">
        <v>0</v>
      </c>
      <c r="AL23" s="367">
        <v>0</v>
      </c>
      <c r="AM23" s="367">
        <v>0</v>
      </c>
      <c r="AN23" s="367">
        <v>0</v>
      </c>
      <c r="AO23" s="367">
        <v>0</v>
      </c>
      <c r="AP23" s="367">
        <v>0</v>
      </c>
      <c r="AQ23" s="367">
        <v>0</v>
      </c>
      <c r="AR23" s="367">
        <v>0</v>
      </c>
      <c r="AS23" s="367">
        <v>0</v>
      </c>
      <c r="AT23" s="367">
        <v>0</v>
      </c>
      <c r="AU23" s="367">
        <v>0</v>
      </c>
      <c r="AV23" s="367">
        <v>0</v>
      </c>
      <c r="AW23" s="367">
        <v>0</v>
      </c>
      <c r="AX23" s="367">
        <v>0</v>
      </c>
      <c r="AY23" s="367">
        <v>0</v>
      </c>
      <c r="AZ23" s="367">
        <v>0</v>
      </c>
      <c r="BA23" s="367">
        <v>0</v>
      </c>
      <c r="BB23" s="367">
        <v>0</v>
      </c>
      <c r="BC23" s="367">
        <v>0</v>
      </c>
      <c r="BD23" s="367">
        <v>0</v>
      </c>
      <c r="BE23" s="367">
        <v>0</v>
      </c>
      <c r="BF23" s="367">
        <v>0</v>
      </c>
      <c r="BG23" s="367">
        <v>0</v>
      </c>
      <c r="BH23" s="367">
        <v>0</v>
      </c>
      <c r="BI23" s="367">
        <v>0</v>
      </c>
      <c r="BJ23" s="367">
        <v>0</v>
      </c>
      <c r="BK23" s="367">
        <v>0</v>
      </c>
      <c r="BL23" s="367">
        <v>0</v>
      </c>
      <c r="BM23" s="367">
        <v>0</v>
      </c>
      <c r="BN23" s="367">
        <v>0</v>
      </c>
      <c r="BO23" s="367">
        <v>0</v>
      </c>
      <c r="BP23" s="367">
        <v>0</v>
      </c>
      <c r="BQ23" s="367">
        <v>0</v>
      </c>
      <c r="BR23" s="367">
        <v>0</v>
      </c>
      <c r="BS23" s="367">
        <v>0</v>
      </c>
      <c r="BT23" s="367">
        <v>0</v>
      </c>
      <c r="BU23" s="367">
        <v>0</v>
      </c>
      <c r="BV23" s="367">
        <v>0</v>
      </c>
      <c r="BW23" s="367">
        <v>0</v>
      </c>
      <c r="BX23" s="367">
        <v>0</v>
      </c>
      <c r="BY23" s="367">
        <v>0</v>
      </c>
      <c r="BZ23" s="367">
        <v>0</v>
      </c>
      <c r="CA23" s="367">
        <v>0</v>
      </c>
      <c r="CB23" s="367">
        <v>0</v>
      </c>
      <c r="CC23" s="367">
        <v>0</v>
      </c>
      <c r="CD23" s="367">
        <v>0</v>
      </c>
      <c r="CE23" s="367">
        <v>0</v>
      </c>
      <c r="CF23" s="367">
        <v>0</v>
      </c>
      <c r="CG23" s="367">
        <v>0</v>
      </c>
      <c r="CH23" s="367">
        <v>0</v>
      </c>
      <c r="CI23" s="367">
        <v>0</v>
      </c>
      <c r="CJ23" s="367">
        <v>0</v>
      </c>
      <c r="CK23" s="367">
        <v>0</v>
      </c>
      <c r="CL23" s="367">
        <v>0</v>
      </c>
      <c r="CM23" s="367">
        <v>0</v>
      </c>
      <c r="CN23" s="367">
        <v>0</v>
      </c>
      <c r="CO23" s="367">
        <v>0</v>
      </c>
      <c r="CP23" s="367">
        <v>0</v>
      </c>
      <c r="CQ23" s="367">
        <v>0</v>
      </c>
      <c r="CR23" s="367">
        <v>0</v>
      </c>
      <c r="CS23" s="367">
        <v>0</v>
      </c>
      <c r="CT23" s="367">
        <v>0</v>
      </c>
      <c r="CU23" s="367">
        <v>0</v>
      </c>
      <c r="CV23" s="367">
        <v>0</v>
      </c>
      <c r="CW23" s="367">
        <v>0</v>
      </c>
      <c r="CX23" s="367">
        <v>0</v>
      </c>
      <c r="CY23" s="367">
        <v>0</v>
      </c>
      <c r="CZ23" s="54">
        <v>0</v>
      </c>
      <c r="DA23" s="367">
        <v>0</v>
      </c>
      <c r="DB23" s="367">
        <v>0</v>
      </c>
      <c r="DC23" s="367">
        <v>0</v>
      </c>
      <c r="DD23" s="367">
        <v>0</v>
      </c>
      <c r="DE23" s="367">
        <v>0</v>
      </c>
      <c r="DF23" s="367">
        <v>0</v>
      </c>
      <c r="DG23" s="367">
        <v>0</v>
      </c>
      <c r="DH23" s="367">
        <v>0</v>
      </c>
      <c r="DI23" s="367">
        <v>0</v>
      </c>
      <c r="DJ23" s="367">
        <v>0</v>
      </c>
      <c r="DK23" s="367">
        <v>0</v>
      </c>
      <c r="DL23" s="367">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77">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
      <c r="A24" s="385" t="s">
        <v>17</v>
      </c>
      <c r="B24" s="379" t="s">
        <v>18</v>
      </c>
      <c r="C24" s="379"/>
      <c r="D24" s="384"/>
      <c r="E24" s="379"/>
      <c r="F24" s="367">
        <v>855.42161799999997</v>
      </c>
      <c r="G24" s="367">
        <v>544.29183699999999</v>
      </c>
      <c r="H24" s="367">
        <v>514.59511199999997</v>
      </c>
      <c r="I24" s="367">
        <v>720.092218</v>
      </c>
      <c r="J24" s="367">
        <v>1183.946925</v>
      </c>
      <c r="K24" s="367">
        <v>2066.6296000000002</v>
      </c>
      <c r="L24" s="367">
        <v>899.33453199999997</v>
      </c>
      <c r="M24" s="367">
        <v>939.57780300000002</v>
      </c>
      <c r="N24" s="367">
        <v>1235.3644569999999</v>
      </c>
      <c r="O24" s="367">
        <v>1098.061743</v>
      </c>
      <c r="P24" s="367">
        <v>1361.7514060000001</v>
      </c>
      <c r="Q24" s="367">
        <v>1552.877285</v>
      </c>
      <c r="R24" s="367">
        <v>1384.4629480000001</v>
      </c>
      <c r="S24" s="367">
        <v>1452.343124</v>
      </c>
      <c r="T24" s="367">
        <v>1272.1640299999999</v>
      </c>
      <c r="U24" s="367">
        <v>2535.6784170000001</v>
      </c>
      <c r="V24" s="367">
        <v>3785.6160610000002</v>
      </c>
      <c r="W24" s="367">
        <v>4035.995731</v>
      </c>
      <c r="X24" s="367">
        <v>3791.7021549999999</v>
      </c>
      <c r="Y24" s="367">
        <v>3493.2201920000002</v>
      </c>
      <c r="Z24" s="367">
        <v>3513.8590370000002</v>
      </c>
      <c r="AA24" s="367">
        <v>2972.1725070000002</v>
      </c>
      <c r="AB24" s="367">
        <v>3404.9899230000001</v>
      </c>
      <c r="AC24" s="367">
        <v>3255.3413839999998</v>
      </c>
      <c r="AD24" s="367">
        <v>3422.883456</v>
      </c>
      <c r="AE24" s="367">
        <v>3523.3097560000001</v>
      </c>
      <c r="AF24" s="367">
        <v>3276.3867559999999</v>
      </c>
      <c r="AG24" s="367">
        <v>2921.7247520000001</v>
      </c>
      <c r="AH24" s="367">
        <v>3249.848047</v>
      </c>
      <c r="AI24" s="367">
        <v>3554.9049610000002</v>
      </c>
      <c r="AJ24" s="367">
        <v>4318.1311081421291</v>
      </c>
      <c r="AK24" s="367">
        <v>4179.683745732179</v>
      </c>
      <c r="AL24" s="367">
        <v>3438.0228344965535</v>
      </c>
      <c r="AM24" s="367">
        <v>2865.1269156865173</v>
      </c>
      <c r="AN24" s="367">
        <v>2112.6011253671418</v>
      </c>
      <c r="AO24" s="367">
        <v>1092.2781880323721</v>
      </c>
      <c r="AP24" s="367">
        <v>1074.5301036349681</v>
      </c>
      <c r="AQ24" s="367">
        <v>1205.0838579076669</v>
      </c>
      <c r="AR24" s="367">
        <v>1185.1689547128751</v>
      </c>
      <c r="AS24" s="367">
        <v>608.33791991007001</v>
      </c>
      <c r="AT24" s="367">
        <v>150.10339113670599</v>
      </c>
      <c r="AU24" s="367">
        <v>0</v>
      </c>
      <c r="AV24" s="367">
        <v>0</v>
      </c>
      <c r="AW24" s="367">
        <v>0</v>
      </c>
      <c r="AX24" s="367">
        <v>0</v>
      </c>
      <c r="AY24" s="367">
        <v>0</v>
      </c>
      <c r="AZ24" s="367">
        <v>0</v>
      </c>
      <c r="BA24" s="367">
        <v>0</v>
      </c>
      <c r="BB24" s="367">
        <v>0</v>
      </c>
      <c r="BC24" s="367">
        <v>0</v>
      </c>
      <c r="BD24" s="367">
        <v>0</v>
      </c>
      <c r="BE24" s="367">
        <v>0</v>
      </c>
      <c r="BF24" s="367">
        <v>0</v>
      </c>
      <c r="BG24" s="367">
        <v>0</v>
      </c>
      <c r="BH24" s="367">
        <v>0</v>
      </c>
      <c r="BI24" s="367">
        <v>0</v>
      </c>
      <c r="BJ24" s="367">
        <v>0</v>
      </c>
      <c r="BK24" s="367">
        <v>0</v>
      </c>
      <c r="BL24" s="367">
        <v>0</v>
      </c>
      <c r="BM24" s="367">
        <v>387.30036544000001</v>
      </c>
      <c r="BN24" s="367">
        <v>990.03593866786287</v>
      </c>
      <c r="BO24" s="367">
        <v>1172.0065816882038</v>
      </c>
      <c r="BP24" s="367">
        <v>640.01266389335001</v>
      </c>
      <c r="BQ24" s="367">
        <v>646.35864234600012</v>
      </c>
      <c r="BR24" s="367">
        <v>583.66127946649601</v>
      </c>
      <c r="BS24" s="367">
        <v>1101.5150846414799</v>
      </c>
      <c r="BT24" s="367">
        <v>2513.9506796461601</v>
      </c>
      <c r="BU24" s="367">
        <v>2703.4837739039922</v>
      </c>
      <c r="BV24" s="367">
        <v>2924.0938538271698</v>
      </c>
      <c r="BW24" s="367">
        <v>3956.7354731057399</v>
      </c>
      <c r="BX24" s="367">
        <v>3734.2211315954601</v>
      </c>
      <c r="BY24" s="367">
        <v>4112.1323012485909</v>
      </c>
      <c r="BZ24" s="367">
        <v>3116.6154539557683</v>
      </c>
      <c r="CA24" s="367">
        <v>3060.4728527234297</v>
      </c>
      <c r="CB24" s="367">
        <v>3498.9761854881899</v>
      </c>
      <c r="CC24" s="367">
        <v>3797.4225764694106</v>
      </c>
      <c r="CD24" s="367">
        <v>3846.9009415180703</v>
      </c>
      <c r="CE24" s="367">
        <v>3332.7239646233202</v>
      </c>
      <c r="CF24" s="367">
        <v>3783.3376942495001</v>
      </c>
      <c r="CG24" s="367">
        <v>3568.33331149171</v>
      </c>
      <c r="CH24" s="367">
        <v>3708.7936292250406</v>
      </c>
      <c r="CI24" s="367">
        <v>4614.9358180018098</v>
      </c>
      <c r="CJ24" s="367">
        <v>4054.7657875024302</v>
      </c>
      <c r="CK24" s="367">
        <v>2682.0378319234101</v>
      </c>
      <c r="CL24" s="367">
        <v>4680.5310551345592</v>
      </c>
      <c r="CM24" s="367">
        <v>4933.92100129756</v>
      </c>
      <c r="CN24" s="367">
        <v>5109.8577021963765</v>
      </c>
      <c r="CO24" s="367">
        <v>6391.9293157282909</v>
      </c>
      <c r="CP24" s="367">
        <v>6598.5006820900799</v>
      </c>
      <c r="CQ24" s="367">
        <v>6623.2759999040991</v>
      </c>
      <c r="CR24" s="367">
        <v>7383.5253750879201</v>
      </c>
      <c r="CS24" s="367">
        <v>7041.7808652367567</v>
      </c>
      <c r="CT24" s="367">
        <v>6899.9757074946401</v>
      </c>
      <c r="CU24" s="367">
        <v>9528.1799282697411</v>
      </c>
      <c r="CV24" s="367">
        <v>9464.9954246420712</v>
      </c>
      <c r="CW24" s="367">
        <v>9251.0308759880609</v>
      </c>
      <c r="CX24" s="367">
        <v>8832.8582186706717</v>
      </c>
      <c r="CY24" s="367">
        <v>6385.3846048460291</v>
      </c>
      <c r="CZ24" s="54">
        <v>3544.0400386612973</v>
      </c>
      <c r="DA24" s="367">
        <v>3097.1918381775322</v>
      </c>
      <c r="DB24" s="367">
        <v>3052.5461071743803</v>
      </c>
      <c r="DC24" s="367">
        <v>3645.1505534378266</v>
      </c>
      <c r="DD24" s="367">
        <v>2137.3700103370925</v>
      </c>
      <c r="DE24" s="367">
        <v>1806.1501417421214</v>
      </c>
      <c r="DF24" s="367">
        <v>1640.4155633235282</v>
      </c>
      <c r="DG24" s="367">
        <v>1044.9774461368777</v>
      </c>
      <c r="DH24" s="367">
        <v>548.16438972064611</v>
      </c>
      <c r="DI24" s="367">
        <v>554.78862672472542</v>
      </c>
      <c r="DJ24" s="367">
        <v>0</v>
      </c>
      <c r="DK24" s="367">
        <v>0</v>
      </c>
      <c r="DL24" s="367">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77">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
      <c r="C25" s="384" t="s">
        <v>15</v>
      </c>
      <c r="D25" s="384"/>
      <c r="E25" s="379"/>
      <c r="F25" s="367">
        <v>0</v>
      </c>
      <c r="G25" s="367">
        <v>0</v>
      </c>
      <c r="H25" s="367">
        <v>0</v>
      </c>
      <c r="I25" s="367">
        <v>0</v>
      </c>
      <c r="J25" s="367">
        <v>0</v>
      </c>
      <c r="K25" s="367">
        <v>199.354377</v>
      </c>
      <c r="L25" s="367">
        <v>197.38098600000001</v>
      </c>
      <c r="M25" s="367">
        <v>198.335218</v>
      </c>
      <c r="N25" s="367">
        <v>199.306556</v>
      </c>
      <c r="O25" s="367">
        <v>0</v>
      </c>
      <c r="P25" s="367">
        <v>0</v>
      </c>
      <c r="Q25" s="367">
        <v>209.51993300000001</v>
      </c>
      <c r="R25" s="367">
        <v>210.77924999999999</v>
      </c>
      <c r="S25" s="367">
        <v>229.55085099999999</v>
      </c>
      <c r="T25" s="367">
        <v>37.513781000000002</v>
      </c>
      <c r="U25" s="367">
        <v>135.585553</v>
      </c>
      <c r="V25" s="367">
        <v>558.38957600000003</v>
      </c>
      <c r="W25" s="367">
        <v>568.34513600000002</v>
      </c>
      <c r="X25" s="367">
        <v>696.53101500000002</v>
      </c>
      <c r="Y25" s="367">
        <v>552.26041499999997</v>
      </c>
      <c r="Z25" s="367">
        <v>845.07585700000004</v>
      </c>
      <c r="AA25" s="367">
        <v>394.57505300000003</v>
      </c>
      <c r="AB25" s="367">
        <v>654.08218999999997</v>
      </c>
      <c r="AC25" s="367">
        <v>430.10682000000003</v>
      </c>
      <c r="AD25" s="367">
        <v>610.75361099999998</v>
      </c>
      <c r="AE25" s="367">
        <v>379.982662</v>
      </c>
      <c r="AF25" s="367">
        <v>618.30993100000001</v>
      </c>
      <c r="AG25" s="367">
        <v>370.01993700000003</v>
      </c>
      <c r="AH25" s="367">
        <v>377.46954299999999</v>
      </c>
      <c r="AI25" s="367">
        <v>410.57709199999999</v>
      </c>
      <c r="AJ25" s="367">
        <v>427.09751924755028</v>
      </c>
      <c r="AK25" s="367">
        <v>422.94341807002399</v>
      </c>
      <c r="AL25" s="367">
        <v>593.81280620952964</v>
      </c>
      <c r="AM25" s="367">
        <v>645.25914840629991</v>
      </c>
      <c r="AN25" s="367">
        <v>746.56989956567497</v>
      </c>
      <c r="AO25" s="367">
        <v>0</v>
      </c>
      <c r="AP25" s="367">
        <v>0</v>
      </c>
      <c r="AQ25" s="367">
        <v>0</v>
      </c>
      <c r="AR25" s="367">
        <v>74.260564661744993</v>
      </c>
      <c r="AS25" s="367">
        <v>0</v>
      </c>
      <c r="AT25" s="367">
        <v>0</v>
      </c>
      <c r="AU25" s="367">
        <v>0</v>
      </c>
      <c r="AV25" s="367">
        <v>0</v>
      </c>
      <c r="AW25" s="367">
        <v>0</v>
      </c>
      <c r="AX25" s="367">
        <v>0</v>
      </c>
      <c r="AY25" s="367">
        <v>0</v>
      </c>
      <c r="AZ25" s="367">
        <v>0</v>
      </c>
      <c r="BA25" s="367">
        <v>0</v>
      </c>
      <c r="BB25" s="367">
        <v>0</v>
      </c>
      <c r="BC25" s="367">
        <v>0</v>
      </c>
      <c r="BD25" s="367">
        <v>0</v>
      </c>
      <c r="BE25" s="367">
        <v>0</v>
      </c>
      <c r="BF25" s="367">
        <v>0</v>
      </c>
      <c r="BG25" s="367">
        <v>0</v>
      </c>
      <c r="BH25" s="367">
        <v>0</v>
      </c>
      <c r="BI25" s="367">
        <v>0</v>
      </c>
      <c r="BJ25" s="367">
        <v>0</v>
      </c>
      <c r="BK25" s="367">
        <v>0</v>
      </c>
      <c r="BL25" s="367">
        <v>0</v>
      </c>
      <c r="BM25" s="367">
        <v>0</v>
      </c>
      <c r="BN25" s="367">
        <v>602.21965935786295</v>
      </c>
      <c r="BO25" s="367">
        <v>609.02964471950202</v>
      </c>
      <c r="BP25" s="367">
        <v>573.38757416076396</v>
      </c>
      <c r="BQ25" s="367">
        <v>646.35864234600012</v>
      </c>
      <c r="BR25" s="367">
        <v>583.66127946649601</v>
      </c>
      <c r="BS25" s="367">
        <v>596.61192206148007</v>
      </c>
      <c r="BT25" s="367">
        <v>1016.07311041285</v>
      </c>
      <c r="BU25" s="367">
        <v>912.54799564318193</v>
      </c>
      <c r="BV25" s="367">
        <v>1358.7906204996698</v>
      </c>
      <c r="BW25" s="367">
        <v>1610.9993296228099</v>
      </c>
      <c r="BX25" s="367">
        <v>1548.3261086498899</v>
      </c>
      <c r="BY25" s="367">
        <v>1422.0165697439402</v>
      </c>
      <c r="BZ25" s="367">
        <v>590.18539936088803</v>
      </c>
      <c r="CA25" s="367">
        <v>162.73749330999999</v>
      </c>
      <c r="CB25" s="367">
        <v>337.53126000999998</v>
      </c>
      <c r="CC25" s="367">
        <v>649.52793723000002</v>
      </c>
      <c r="CD25" s="367">
        <v>453.24918157999997</v>
      </c>
      <c r="CE25" s="367">
        <v>349.92322036000002</v>
      </c>
      <c r="CF25" s="367">
        <v>571.69776736999995</v>
      </c>
      <c r="CG25" s="367">
        <v>744.99565538829984</v>
      </c>
      <c r="CH25" s="367">
        <v>676.64777423999999</v>
      </c>
      <c r="CI25" s="367">
        <v>742.46545558000003</v>
      </c>
      <c r="CJ25" s="367">
        <v>551.85866964000002</v>
      </c>
      <c r="CK25" s="367">
        <v>137.22732391999998</v>
      </c>
      <c r="CL25" s="367">
        <v>700.63908318000006</v>
      </c>
      <c r="CM25" s="367">
        <v>606.47509737999997</v>
      </c>
      <c r="CN25" s="367">
        <v>607.79592899161605</v>
      </c>
      <c r="CO25" s="367">
        <v>1340.12890760354</v>
      </c>
      <c r="CP25" s="367">
        <v>749.25315207000006</v>
      </c>
      <c r="CQ25" s="367">
        <v>992.87852565999992</v>
      </c>
      <c r="CR25" s="367">
        <v>1641.3862547991503</v>
      </c>
      <c r="CS25" s="367">
        <v>946.80987677626501</v>
      </c>
      <c r="CT25" s="367">
        <v>1635.5837446949602</v>
      </c>
      <c r="CU25" s="367">
        <v>2303.3980123520305</v>
      </c>
      <c r="CV25" s="367">
        <v>2405.80927802324</v>
      </c>
      <c r="CW25" s="367">
        <v>2113.1336464902497</v>
      </c>
      <c r="CX25" s="367">
        <v>2826.6130367566102</v>
      </c>
      <c r="CY25" s="367">
        <v>1712.61003086439</v>
      </c>
      <c r="CZ25" s="54">
        <v>557.57844204102696</v>
      </c>
      <c r="DA25" s="367">
        <v>238.49371552741204</v>
      </c>
      <c r="DB25" s="367">
        <v>248.12666948052001</v>
      </c>
      <c r="DC25" s="367">
        <v>89.561082993926391</v>
      </c>
      <c r="DD25" s="367">
        <v>94.436683579422592</v>
      </c>
      <c r="DE25" s="367">
        <v>96.500403736791597</v>
      </c>
      <c r="DF25" s="367">
        <v>101.000076743018</v>
      </c>
      <c r="DG25" s="367">
        <v>96.292835719069899</v>
      </c>
      <c r="DH25" s="367">
        <v>95.41658024820012</v>
      </c>
      <c r="DI25" s="367">
        <v>95.038403347793292</v>
      </c>
      <c r="DJ25" s="367">
        <v>0</v>
      </c>
      <c r="DK25" s="367">
        <v>0</v>
      </c>
      <c r="DL25" s="367">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77">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
      <c r="C26" s="384" t="s">
        <v>16</v>
      </c>
      <c r="D26" s="384"/>
      <c r="E26" s="379"/>
      <c r="F26" s="367">
        <v>855.42161799999997</v>
      </c>
      <c r="G26" s="367">
        <v>544.29183699999999</v>
      </c>
      <c r="H26" s="367">
        <v>514.59511199999997</v>
      </c>
      <c r="I26" s="367">
        <v>720.092218</v>
      </c>
      <c r="J26" s="367">
        <v>1183.946925</v>
      </c>
      <c r="K26" s="367">
        <v>1867.2752230000001</v>
      </c>
      <c r="L26" s="367">
        <v>701.95354599999996</v>
      </c>
      <c r="M26" s="367">
        <v>741.24258499999996</v>
      </c>
      <c r="N26" s="367">
        <v>1036.0579009999999</v>
      </c>
      <c r="O26" s="367">
        <v>1098.061743</v>
      </c>
      <c r="P26" s="367">
        <v>1361.7514060000001</v>
      </c>
      <c r="Q26" s="367">
        <v>1343.357352</v>
      </c>
      <c r="R26" s="367">
        <v>1173.683698</v>
      </c>
      <c r="S26" s="367">
        <v>1222.792273</v>
      </c>
      <c r="T26" s="367">
        <v>1234.650249</v>
      </c>
      <c r="U26" s="367">
        <v>2400.0928640000002</v>
      </c>
      <c r="V26" s="367">
        <v>3227.2264850000001</v>
      </c>
      <c r="W26" s="367">
        <v>3467.6505950000001</v>
      </c>
      <c r="X26" s="367">
        <v>3095.1711399999999</v>
      </c>
      <c r="Y26" s="367">
        <v>2940.959777</v>
      </c>
      <c r="Z26" s="367">
        <v>2668.7831799999999</v>
      </c>
      <c r="AA26" s="367">
        <v>2577.5974540000002</v>
      </c>
      <c r="AB26" s="367">
        <v>2750.907733</v>
      </c>
      <c r="AC26" s="367">
        <v>2825.2345639999999</v>
      </c>
      <c r="AD26" s="367">
        <v>2812.1298449999999</v>
      </c>
      <c r="AE26" s="367">
        <v>3143.3270940000002</v>
      </c>
      <c r="AF26" s="367">
        <v>2658.0768250000001</v>
      </c>
      <c r="AG26" s="367">
        <v>2551.7048150000001</v>
      </c>
      <c r="AH26" s="367">
        <v>2872.3785039999998</v>
      </c>
      <c r="AI26" s="367">
        <v>3144.3278690000002</v>
      </c>
      <c r="AJ26" s="367">
        <v>3891.0335888945788</v>
      </c>
      <c r="AK26" s="367">
        <v>3756.7403276621553</v>
      </c>
      <c r="AL26" s="367">
        <v>2844.2100282870238</v>
      </c>
      <c r="AM26" s="367">
        <v>2219.8677672802173</v>
      </c>
      <c r="AN26" s="367">
        <v>1366.0312258014669</v>
      </c>
      <c r="AO26" s="367">
        <v>1092.2781880323721</v>
      </c>
      <c r="AP26" s="367">
        <v>1074.5301036349681</v>
      </c>
      <c r="AQ26" s="367">
        <v>1205.0838579076669</v>
      </c>
      <c r="AR26" s="367">
        <v>1110.90839005113</v>
      </c>
      <c r="AS26" s="367">
        <v>608.33791991007001</v>
      </c>
      <c r="AT26" s="367">
        <v>150.10339113670599</v>
      </c>
      <c r="AU26" s="367">
        <v>0</v>
      </c>
      <c r="AV26" s="367">
        <v>0</v>
      </c>
      <c r="AW26" s="367">
        <v>0</v>
      </c>
      <c r="AX26" s="367">
        <v>0</v>
      </c>
      <c r="AY26" s="367">
        <v>0</v>
      </c>
      <c r="AZ26" s="367">
        <v>0</v>
      </c>
      <c r="BA26" s="367">
        <v>0</v>
      </c>
      <c r="BB26" s="367">
        <v>0</v>
      </c>
      <c r="BC26" s="367">
        <v>0</v>
      </c>
      <c r="BD26" s="367">
        <v>0</v>
      </c>
      <c r="BE26" s="367">
        <v>0</v>
      </c>
      <c r="BF26" s="367">
        <v>0</v>
      </c>
      <c r="BG26" s="367">
        <v>0</v>
      </c>
      <c r="BH26" s="367">
        <v>0</v>
      </c>
      <c r="BI26" s="367">
        <v>0</v>
      </c>
      <c r="BJ26" s="367">
        <v>0</v>
      </c>
      <c r="BK26" s="367">
        <v>0</v>
      </c>
      <c r="BL26" s="367">
        <v>0</v>
      </c>
      <c r="BM26" s="367">
        <v>387.30036544000001</v>
      </c>
      <c r="BN26" s="367">
        <v>387.81627931000003</v>
      </c>
      <c r="BO26" s="367">
        <v>562.97693696870192</v>
      </c>
      <c r="BP26" s="367">
        <v>66.625089732585991</v>
      </c>
      <c r="BQ26" s="367">
        <v>0</v>
      </c>
      <c r="BR26" s="367">
        <v>0</v>
      </c>
      <c r="BS26" s="367">
        <v>504.90316257999996</v>
      </c>
      <c r="BT26" s="367">
        <v>1497.8775692333099</v>
      </c>
      <c r="BU26" s="367">
        <v>1790.9357782608104</v>
      </c>
      <c r="BV26" s="367">
        <v>1565.3032333275</v>
      </c>
      <c r="BW26" s="367">
        <v>2345.7361434829304</v>
      </c>
      <c r="BX26" s="367">
        <v>2185.89502294557</v>
      </c>
      <c r="BY26" s="367">
        <v>2690.1157315046503</v>
      </c>
      <c r="BZ26" s="367">
        <v>2526.4300545948799</v>
      </c>
      <c r="CA26" s="367">
        <v>2897.7353594134297</v>
      </c>
      <c r="CB26" s="367">
        <v>3161.4449254781898</v>
      </c>
      <c r="CC26" s="367">
        <v>3147.8946392394105</v>
      </c>
      <c r="CD26" s="367">
        <v>3393.6517599380704</v>
      </c>
      <c r="CE26" s="367">
        <v>2982.8007442633198</v>
      </c>
      <c r="CF26" s="367">
        <v>3211.6399268795003</v>
      </c>
      <c r="CG26" s="367">
        <v>2823.3376561034102</v>
      </c>
      <c r="CH26" s="367">
        <v>3032.1458549850404</v>
      </c>
      <c r="CI26" s="367">
        <v>3872.4703624218096</v>
      </c>
      <c r="CJ26" s="367">
        <v>3502.9071178624299</v>
      </c>
      <c r="CK26" s="367">
        <v>2544.8105080034097</v>
      </c>
      <c r="CL26" s="367">
        <v>3979.8919719545597</v>
      </c>
      <c r="CM26" s="367">
        <v>4327.4459039175599</v>
      </c>
      <c r="CN26" s="367">
        <v>4502.0617732047604</v>
      </c>
      <c r="CO26" s="367">
        <v>5051.80040812475</v>
      </c>
      <c r="CP26" s="367">
        <v>5849.2475300200804</v>
      </c>
      <c r="CQ26" s="367">
        <v>5630.3974742440996</v>
      </c>
      <c r="CR26" s="367">
        <v>5742.1391202887698</v>
      </c>
      <c r="CS26" s="367">
        <v>6094.9709884604908</v>
      </c>
      <c r="CT26" s="367">
        <v>5264.3919627996802</v>
      </c>
      <c r="CU26" s="367">
        <v>7224.7819159177106</v>
      </c>
      <c r="CV26" s="367">
        <v>7059.1861466188293</v>
      </c>
      <c r="CW26" s="367">
        <v>7137.8972294978093</v>
      </c>
      <c r="CX26" s="367">
        <v>6006.2451819140606</v>
      </c>
      <c r="CY26" s="367">
        <v>4672.7745739816401</v>
      </c>
      <c r="CZ26" s="54">
        <v>2986.46159662027</v>
      </c>
      <c r="DA26" s="367">
        <v>2858.6981226501202</v>
      </c>
      <c r="DB26" s="367">
        <v>2804.4194376938599</v>
      </c>
      <c r="DC26" s="367">
        <v>3555.5894704439002</v>
      </c>
      <c r="DD26" s="367">
        <v>2042.9333267576699</v>
      </c>
      <c r="DE26" s="367">
        <v>1709.6497380053299</v>
      </c>
      <c r="DF26" s="367">
        <v>1539.4154865805103</v>
      </c>
      <c r="DG26" s="367">
        <v>948.6846104178079</v>
      </c>
      <c r="DH26" s="367">
        <v>452.74780947244608</v>
      </c>
      <c r="DI26" s="367">
        <v>459.75022337693201</v>
      </c>
      <c r="DJ26" s="367">
        <v>0</v>
      </c>
      <c r="DK26" s="367">
        <v>0</v>
      </c>
      <c r="DL26" s="367">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77">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
      <c r="A27" s="379"/>
      <c r="B27" s="387"/>
      <c r="C27" s="384"/>
      <c r="D27" s="379"/>
      <c r="E27" s="379"/>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7"/>
      <c r="BG27" s="367"/>
      <c r="BH27" s="367"/>
      <c r="BI27" s="367"/>
      <c r="BJ27" s="367"/>
      <c r="BK27" s="367"/>
      <c r="BL27" s="367"/>
      <c r="BM27" s="367"/>
      <c r="BN27" s="367"/>
      <c r="BO27" s="367"/>
      <c r="BP27" s="367"/>
      <c r="BQ27" s="367"/>
      <c r="BR27" s="367"/>
      <c r="BS27" s="367"/>
      <c r="BT27" s="367"/>
      <c r="BU27" s="367"/>
      <c r="BV27" s="367"/>
      <c r="BW27" s="367"/>
      <c r="BX27" s="367"/>
      <c r="BY27" s="367"/>
      <c r="BZ27" s="367"/>
      <c r="CA27" s="367"/>
      <c r="CB27" s="367"/>
      <c r="CC27" s="367"/>
      <c r="CD27" s="367"/>
      <c r="CE27" s="367"/>
      <c r="CF27" s="367"/>
      <c r="CG27" s="367"/>
      <c r="CH27" s="367"/>
      <c r="CI27" s="367"/>
      <c r="CJ27" s="367"/>
      <c r="CK27" s="367"/>
      <c r="CL27" s="367"/>
      <c r="CM27" s="367"/>
      <c r="CN27" s="367"/>
      <c r="CO27" s="367"/>
      <c r="CP27" s="367"/>
      <c r="CQ27" s="367"/>
      <c r="CR27" s="367"/>
      <c r="CS27" s="367"/>
      <c r="CT27" s="367"/>
      <c r="CU27" s="367"/>
      <c r="CV27" s="367"/>
      <c r="CW27" s="367"/>
      <c r="CX27" s="367"/>
      <c r="CY27" s="367"/>
      <c r="DA27" s="367"/>
      <c r="DB27" s="367"/>
      <c r="DC27" s="367"/>
      <c r="DD27" s="367"/>
      <c r="DE27" s="367"/>
      <c r="DF27" s="367"/>
      <c r="DG27" s="367"/>
      <c r="DH27" s="367"/>
      <c r="DI27" s="367"/>
      <c r="DJ27" s="367"/>
      <c r="DK27" s="367"/>
      <c r="DL27" s="367"/>
      <c r="DM27" s="57"/>
      <c r="EE27" s="57"/>
      <c r="EF27" s="57"/>
      <c r="EG27" s="57"/>
      <c r="EH27" s="57"/>
      <c r="EI27" s="57"/>
      <c r="EJ27" s="57"/>
      <c r="EK27" s="57"/>
      <c r="EL27" s="37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
      <c r="A28" s="379" t="s">
        <v>80</v>
      </c>
      <c r="B28" s="379"/>
      <c r="C28" s="379"/>
      <c r="D28" s="379"/>
      <c r="E28" s="379"/>
      <c r="F28" s="367">
        <v>2979.2210070000001</v>
      </c>
      <c r="G28" s="367">
        <v>3247.9042319999999</v>
      </c>
      <c r="H28" s="367">
        <v>2290.2618321099994</v>
      </c>
      <c r="I28" s="367">
        <v>3600.258546</v>
      </c>
      <c r="J28" s="367">
        <v>8060.747926</v>
      </c>
      <c r="K28" s="367">
        <v>8337.3437109999995</v>
      </c>
      <c r="L28" s="367">
        <v>3553.8078609999998</v>
      </c>
      <c r="M28" s="367">
        <v>2911.6335570000001</v>
      </c>
      <c r="N28" s="367">
        <v>3639.616716</v>
      </c>
      <c r="O28" s="367">
        <v>5423.1592440000004</v>
      </c>
      <c r="P28" s="367">
        <v>5938.5881821800003</v>
      </c>
      <c r="Q28" s="367">
        <v>6958.500848960789</v>
      </c>
      <c r="R28" s="367">
        <v>6249.3534110246374</v>
      </c>
      <c r="S28" s="367">
        <v>5836.1421132090818</v>
      </c>
      <c r="T28" s="367">
        <v>6699.6070390300001</v>
      </c>
      <c r="U28" s="367">
        <v>5863.852382</v>
      </c>
      <c r="V28" s="367">
        <v>7453.9363122499999</v>
      </c>
      <c r="W28" s="367">
        <v>8329.6172626063671</v>
      </c>
      <c r="X28" s="367">
        <v>8163.3513074454531</v>
      </c>
      <c r="Y28" s="367">
        <v>5100.0233376294991</v>
      </c>
      <c r="Z28" s="367">
        <v>5722.4745225441166</v>
      </c>
      <c r="AA28" s="367">
        <v>6883.3914173599524</v>
      </c>
      <c r="AB28" s="367">
        <v>6929.2521832475595</v>
      </c>
      <c r="AC28" s="367">
        <v>6955.0431618843431</v>
      </c>
      <c r="AD28" s="367">
        <v>5326.7721104288048</v>
      </c>
      <c r="AE28" s="367">
        <v>6178.9005104248081</v>
      </c>
      <c r="AF28" s="367">
        <v>6183.6544897457725</v>
      </c>
      <c r="AG28" s="367">
        <v>5598.2152790978644</v>
      </c>
      <c r="AH28" s="367">
        <v>6026.9420512670549</v>
      </c>
      <c r="AI28" s="367">
        <v>5501.1205736281909</v>
      </c>
      <c r="AJ28" s="367">
        <v>3987.1455091858047</v>
      </c>
      <c r="AK28" s="367">
        <v>3545.2575837048494</v>
      </c>
      <c r="AL28" s="367">
        <v>3529.0000897766304</v>
      </c>
      <c r="AM28" s="367">
        <v>4837.3810348637353</v>
      </c>
      <c r="AN28" s="367">
        <v>5213.5512296570369</v>
      </c>
      <c r="AO28" s="367">
        <v>5408.1147721610951</v>
      </c>
      <c r="AP28" s="367">
        <v>5735.1073628641961</v>
      </c>
      <c r="AQ28" s="367">
        <v>7445.0809188241137</v>
      </c>
      <c r="AR28" s="367">
        <v>7172.041058805281</v>
      </c>
      <c r="AS28" s="367">
        <v>6978.2401688134269</v>
      </c>
      <c r="AT28" s="367">
        <v>7019.9955479910359</v>
      </c>
      <c r="AU28" s="367">
        <v>4349.3913024002113</v>
      </c>
      <c r="AV28" s="367">
        <v>2281.3845225788623</v>
      </c>
      <c r="AW28" s="367">
        <v>3019.8907153855048</v>
      </c>
      <c r="AX28" s="367">
        <v>2712.6498678472321</v>
      </c>
      <c r="AY28" s="367">
        <v>3241.0090339179483</v>
      </c>
      <c r="AZ28" s="367">
        <v>3142.0900143640583</v>
      </c>
      <c r="BA28" s="367">
        <v>2103.3617554545435</v>
      </c>
      <c r="BB28" s="367">
        <v>2451.1800324853953</v>
      </c>
      <c r="BC28" s="367">
        <v>2686.101437594431</v>
      </c>
      <c r="BD28" s="367">
        <v>3215.1264048626899</v>
      </c>
      <c r="BE28" s="367">
        <v>2831.90880575243</v>
      </c>
      <c r="BF28" s="367">
        <v>3651.3690807337439</v>
      </c>
      <c r="BG28" s="367">
        <v>3773.3017744247759</v>
      </c>
      <c r="BH28" s="367">
        <v>2047.4312346152394</v>
      </c>
      <c r="BI28" s="367">
        <v>2797.0265299063185</v>
      </c>
      <c r="BJ28" s="367">
        <v>2292.0040859356259</v>
      </c>
      <c r="BK28" s="367">
        <v>1857.0154919257989</v>
      </c>
      <c r="BL28" s="367">
        <v>1622.8078443702425</v>
      </c>
      <c r="BM28" s="367">
        <v>1303.6623872097659</v>
      </c>
      <c r="BN28" s="367">
        <v>452.41768936259768</v>
      </c>
      <c r="BO28" s="367">
        <v>416.98250165539719</v>
      </c>
      <c r="BP28" s="367">
        <v>399.07306868304033</v>
      </c>
      <c r="BQ28" s="367">
        <v>-111.53861029262352</v>
      </c>
      <c r="BR28" s="367">
        <v>355.39736293284778</v>
      </c>
      <c r="BS28" s="367">
        <v>485.0141064951161</v>
      </c>
      <c r="BT28" s="367">
        <v>167.81152176086391</v>
      </c>
      <c r="BU28" s="367">
        <v>615.91986219449825</v>
      </c>
      <c r="BV28" s="367">
        <v>250.74880286597264</v>
      </c>
      <c r="BW28" s="367">
        <v>1232.8462929626251</v>
      </c>
      <c r="BX28" s="367">
        <v>1299.1061334786991</v>
      </c>
      <c r="BY28" s="367">
        <v>479.56956081147149</v>
      </c>
      <c r="BZ28" s="367">
        <v>1603.8563080653325</v>
      </c>
      <c r="CA28" s="367">
        <v>888.14658362375303</v>
      </c>
      <c r="CB28" s="367">
        <v>766.51829718855856</v>
      </c>
      <c r="CC28" s="367">
        <v>1221.5516004483713</v>
      </c>
      <c r="CD28" s="367">
        <v>1529.2047735932217</v>
      </c>
      <c r="CE28" s="367">
        <v>1814.0209192761495</v>
      </c>
      <c r="CF28" s="367">
        <v>2114.8937590578917</v>
      </c>
      <c r="CG28" s="367">
        <v>1322.4265976757652</v>
      </c>
      <c r="CH28" s="367">
        <v>1030.0851851816783</v>
      </c>
      <c r="CI28" s="367">
        <v>781.91923758447979</v>
      </c>
      <c r="CJ28" s="367">
        <v>774.92858415386945</v>
      </c>
      <c r="CK28" s="367">
        <v>1399.2315517069153</v>
      </c>
      <c r="CL28" s="367">
        <v>628.63685518937427</v>
      </c>
      <c r="CM28" s="367">
        <v>1604.6249099830038</v>
      </c>
      <c r="CN28" s="367">
        <v>1243.2153047121219</v>
      </c>
      <c r="CO28" s="367">
        <v>1550.0507136214028</v>
      </c>
      <c r="CP28" s="367">
        <v>1618.623397580237</v>
      </c>
      <c r="CQ28" s="367">
        <v>1766.1372955990441</v>
      </c>
      <c r="CR28" s="367">
        <v>1357.3218112145273</v>
      </c>
      <c r="CS28" s="367">
        <v>1582.8947007795612</v>
      </c>
      <c r="CT28" s="367">
        <v>1494.0864228114203</v>
      </c>
      <c r="CU28" s="367">
        <v>1549.358670279843</v>
      </c>
      <c r="CV28" s="367">
        <v>1116.4723302074726</v>
      </c>
      <c r="CW28" s="367">
        <v>1567.452186862306</v>
      </c>
      <c r="CX28" s="367">
        <v>1393.2877214599771</v>
      </c>
      <c r="CY28" s="367">
        <v>538.50085783110796</v>
      </c>
      <c r="CZ28" s="54">
        <v>-9.6067073821999429</v>
      </c>
      <c r="DA28" s="367">
        <v>101.00486522540285</v>
      </c>
      <c r="DB28" s="367">
        <v>109.02794136972034</v>
      </c>
      <c r="DC28" s="367">
        <v>487.97298863858771</v>
      </c>
      <c r="DD28" s="367">
        <v>-227.71391212630738</v>
      </c>
      <c r="DE28" s="367">
        <v>371.19757319463702</v>
      </c>
      <c r="DF28" s="367">
        <v>362.48255347802808</v>
      </c>
      <c r="DG28" s="367">
        <v>1499.6840165096401</v>
      </c>
      <c r="DH28" s="367">
        <v>1379.7020154870186</v>
      </c>
      <c r="DI28" s="367">
        <v>1643.7113525264635</v>
      </c>
      <c r="DJ28" s="367">
        <v>1621.4999616540174</v>
      </c>
      <c r="DK28" s="367">
        <v>960.68028298398769</v>
      </c>
      <c r="DL28" s="367">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77">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
      <c r="A29" s="385" t="s">
        <v>11</v>
      </c>
      <c r="B29" s="379" t="s">
        <v>21</v>
      </c>
      <c r="F29" s="367">
        <v>706.12831200000005</v>
      </c>
      <c r="G29" s="367">
        <v>702.446462</v>
      </c>
      <c r="H29" s="367">
        <v>837.43135199999995</v>
      </c>
      <c r="I29" s="367">
        <v>691.75015399999995</v>
      </c>
      <c r="J29" s="367">
        <v>663.61406399999998</v>
      </c>
      <c r="K29" s="367">
        <v>678.26397199999997</v>
      </c>
      <c r="L29" s="367">
        <v>668.855321</v>
      </c>
      <c r="M29" s="367">
        <v>659.34956399999999</v>
      </c>
      <c r="N29" s="367">
        <v>667.65501700000004</v>
      </c>
      <c r="O29" s="367">
        <v>652.78071499999999</v>
      </c>
      <c r="P29" s="367">
        <v>783.21427400000005</v>
      </c>
      <c r="Q29" s="367">
        <v>666.33163133882101</v>
      </c>
      <c r="R29" s="367">
        <v>651.90692496421605</v>
      </c>
      <c r="S29" s="367">
        <v>774.03704156669119</v>
      </c>
      <c r="T29" s="367">
        <v>645.03339700000004</v>
      </c>
      <c r="U29" s="367">
        <v>375.99245999999999</v>
      </c>
      <c r="V29" s="367">
        <v>119.540223</v>
      </c>
      <c r="W29" s="367">
        <v>114.68377671772522</v>
      </c>
      <c r="X29" s="367">
        <v>119.91613829741388</v>
      </c>
      <c r="Y29" s="367">
        <v>120.32797450194818</v>
      </c>
      <c r="Z29" s="367">
        <v>121.03731673202802</v>
      </c>
      <c r="AA29" s="367">
        <v>118.10946138619332</v>
      </c>
      <c r="AB29" s="367">
        <v>118.32651378282603</v>
      </c>
      <c r="AC29" s="367">
        <v>118.59110445368989</v>
      </c>
      <c r="AD29" s="367">
        <v>118.22691999348997</v>
      </c>
      <c r="AE29" s="367">
        <v>119.9807618063822</v>
      </c>
      <c r="AF29" s="367">
        <v>190.5096139004651</v>
      </c>
      <c r="AG29" s="367">
        <v>237.88672914192418</v>
      </c>
      <c r="AH29" s="367">
        <v>174.01874953398658</v>
      </c>
      <c r="AI29" s="367">
        <v>111.6113618930508</v>
      </c>
      <c r="AJ29" s="367">
        <v>228.93618712364974</v>
      </c>
      <c r="AK29" s="367">
        <v>128.41513421288261</v>
      </c>
      <c r="AL29" s="367">
        <v>119.4299672867776</v>
      </c>
      <c r="AM29" s="367">
        <v>119.06609818004829</v>
      </c>
      <c r="AN29" s="367">
        <v>111.81252340738054</v>
      </c>
      <c r="AO29" s="367">
        <v>112.62975463377289</v>
      </c>
      <c r="AP29" s="367">
        <v>117.15169714137743</v>
      </c>
      <c r="AQ29" s="367">
        <v>119.9087391027775</v>
      </c>
      <c r="AR29" s="367">
        <v>115.43392377331958</v>
      </c>
      <c r="AS29" s="367">
        <v>307.62685928612581</v>
      </c>
      <c r="AT29" s="367">
        <v>709.38491684556334</v>
      </c>
      <c r="AU29" s="367">
        <v>262.91992135788649</v>
      </c>
      <c r="AV29" s="367">
        <v>118.3494853215892</v>
      </c>
      <c r="AW29" s="367">
        <v>125.53949436872463</v>
      </c>
      <c r="AX29" s="367">
        <v>109.33714352671026</v>
      </c>
      <c r="AY29" s="367">
        <v>120.21472390520655</v>
      </c>
      <c r="AZ29" s="367">
        <v>130.08080283168076</v>
      </c>
      <c r="BA29" s="367">
        <v>134.45888871745183</v>
      </c>
      <c r="BB29" s="367">
        <v>140.33011028101359</v>
      </c>
      <c r="BC29" s="367">
        <v>144.47413609046504</v>
      </c>
      <c r="BD29" s="367">
        <v>119.33855352597992</v>
      </c>
      <c r="BE29" s="367">
        <v>127.18341622911424</v>
      </c>
      <c r="BF29" s="367">
        <v>115.60693057106072</v>
      </c>
      <c r="BG29" s="367">
        <v>142.00219825848382</v>
      </c>
      <c r="BH29" s="367">
        <v>120.2628906947252</v>
      </c>
      <c r="BI29" s="367">
        <v>179.7729365228229</v>
      </c>
      <c r="BJ29" s="367">
        <v>184.11493828026425</v>
      </c>
      <c r="BK29" s="367">
        <v>180.46975124371644</v>
      </c>
      <c r="BL29" s="367">
        <v>178.0356293041373</v>
      </c>
      <c r="BM29" s="367">
        <v>179.68627867492867</v>
      </c>
      <c r="BN29" s="367">
        <v>180.70441113758713</v>
      </c>
      <c r="BO29" s="367">
        <v>183.81718597650473</v>
      </c>
      <c r="BP29" s="367">
        <v>191.79236002379042</v>
      </c>
      <c r="BQ29" s="367">
        <v>192.78266812236404</v>
      </c>
      <c r="BR29" s="367">
        <v>243.34594591653141</v>
      </c>
      <c r="BS29" s="367">
        <v>209.06692325510681</v>
      </c>
      <c r="BT29" s="367">
        <v>214.5181552483663</v>
      </c>
      <c r="BU29" s="367">
        <v>206.21991728168416</v>
      </c>
      <c r="BV29" s="367">
        <v>199.72423989447984</v>
      </c>
      <c r="BW29" s="367">
        <v>232.86938198676341</v>
      </c>
      <c r="BX29" s="367">
        <v>221.13286538624703</v>
      </c>
      <c r="BY29" s="367">
        <v>220.81180195123116</v>
      </c>
      <c r="BZ29" s="367">
        <v>199.86731052017365</v>
      </c>
      <c r="CA29" s="367">
        <v>205.86342392128569</v>
      </c>
      <c r="CB29" s="367">
        <v>198.46044804649722</v>
      </c>
      <c r="CC29" s="367">
        <v>204.29378649755034</v>
      </c>
      <c r="CD29" s="367">
        <v>204.38390570356179</v>
      </c>
      <c r="CE29" s="367">
        <v>247.47018038638919</v>
      </c>
      <c r="CF29" s="367">
        <v>191.2353984870056</v>
      </c>
      <c r="CG29" s="367">
        <v>192.48214059363301</v>
      </c>
      <c r="CH29" s="367">
        <v>198.73129145713051</v>
      </c>
      <c r="CI29" s="367">
        <v>252.50159765980698</v>
      </c>
      <c r="CJ29" s="367">
        <v>186.42259884338708</v>
      </c>
      <c r="CK29" s="367">
        <v>208.928968109625</v>
      </c>
      <c r="CL29" s="367">
        <v>187.99577790299145</v>
      </c>
      <c r="CM29" s="367">
        <v>194.36676099072403</v>
      </c>
      <c r="CN29" s="367">
        <v>166.09852251770724</v>
      </c>
      <c r="CO29" s="367">
        <v>161.30986072752162</v>
      </c>
      <c r="CP29" s="367">
        <v>117.34273308370229</v>
      </c>
      <c r="CQ29" s="367">
        <v>275.20658804790673</v>
      </c>
      <c r="CR29" s="367">
        <v>164.36175187140165</v>
      </c>
      <c r="CS29" s="367">
        <v>173.01519949740751</v>
      </c>
      <c r="CT29" s="367">
        <v>161.88523460122641</v>
      </c>
      <c r="CU29" s="367">
        <v>158.97623466513602</v>
      </c>
      <c r="CV29" s="367">
        <v>163.39638322054779</v>
      </c>
      <c r="CW29" s="367">
        <v>159.96509028555195</v>
      </c>
      <c r="CX29" s="367">
        <v>156.41659019637027</v>
      </c>
      <c r="CY29" s="367">
        <v>226.84778764148112</v>
      </c>
      <c r="CZ29" s="54">
        <v>223.33658260455786</v>
      </c>
      <c r="DA29" s="367">
        <v>191.95297688449415</v>
      </c>
      <c r="DB29" s="367">
        <v>169.12888647252754</v>
      </c>
      <c r="DC29" s="367">
        <v>235.2944626327758</v>
      </c>
      <c r="DD29" s="367">
        <v>179.32277877861077</v>
      </c>
      <c r="DE29" s="367">
        <v>164.93018713243922</v>
      </c>
      <c r="DF29" s="367">
        <v>1121.0642053734148</v>
      </c>
      <c r="DG29" s="367">
        <v>1739.9145706150646</v>
      </c>
      <c r="DH29" s="367">
        <v>1968.5938071230828</v>
      </c>
      <c r="DI29" s="367">
        <v>1626.9177766290964</v>
      </c>
      <c r="DJ29" s="367">
        <v>1708.4429651965174</v>
      </c>
      <c r="DK29" s="367">
        <v>1430.2657396285613</v>
      </c>
      <c r="DL29" s="367">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77">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
      <c r="A30" s="385" t="s">
        <v>13</v>
      </c>
      <c r="B30" s="379" t="s">
        <v>22</v>
      </c>
      <c r="F30" s="367">
        <v>204.97910999999999</v>
      </c>
      <c r="G30" s="367">
        <v>763.52684699999998</v>
      </c>
      <c r="H30" s="367">
        <v>122.23538000000001</v>
      </c>
      <c r="I30" s="367">
        <v>164.846723</v>
      </c>
      <c r="J30" s="367">
        <v>148.85643400000001</v>
      </c>
      <c r="K30" s="367">
        <v>688.395442</v>
      </c>
      <c r="L30" s="367">
        <v>312.42286100000001</v>
      </c>
      <c r="M30" s="367">
        <v>213.08722499999999</v>
      </c>
      <c r="N30" s="367">
        <v>145.58258900000001</v>
      </c>
      <c r="O30" s="367">
        <v>682.95614999999998</v>
      </c>
      <c r="P30" s="367">
        <v>519.59694100000002</v>
      </c>
      <c r="Q30" s="367">
        <v>1208.380733</v>
      </c>
      <c r="R30" s="367">
        <v>393.53247139999996</v>
      </c>
      <c r="S30" s="367">
        <v>728.81242999999995</v>
      </c>
      <c r="T30" s="367">
        <v>862.56318299999998</v>
      </c>
      <c r="U30" s="367">
        <v>648.58824500000003</v>
      </c>
      <c r="V30" s="367">
        <v>979.89998700000001</v>
      </c>
      <c r="W30" s="367">
        <v>820.03603699999996</v>
      </c>
      <c r="X30" s="367">
        <v>904.1212299</v>
      </c>
      <c r="Y30" s="367">
        <v>190.4097955</v>
      </c>
      <c r="Z30" s="367">
        <v>558.00550779999992</v>
      </c>
      <c r="AA30" s="367">
        <v>618.26339900000005</v>
      </c>
      <c r="AB30" s="367">
        <v>766.32736899999998</v>
      </c>
      <c r="AC30" s="367">
        <v>1400.7128082000002</v>
      </c>
      <c r="AD30" s="367">
        <v>448.79215900000003</v>
      </c>
      <c r="AE30" s="367">
        <v>475.58295399999997</v>
      </c>
      <c r="AF30" s="367">
        <v>1067.9846531000001</v>
      </c>
      <c r="AG30" s="367">
        <v>996.54543309999997</v>
      </c>
      <c r="AH30" s="367">
        <v>842.43060329999992</v>
      </c>
      <c r="AI30" s="367">
        <v>1023.756347</v>
      </c>
      <c r="AJ30" s="367">
        <v>345.2590950370801</v>
      </c>
      <c r="AK30" s="367">
        <v>281.53943678955</v>
      </c>
      <c r="AL30" s="367">
        <v>1012.942885030077</v>
      </c>
      <c r="AM30" s="367">
        <v>809.0999380387932</v>
      </c>
      <c r="AN30" s="367">
        <v>1168.5240520694708</v>
      </c>
      <c r="AO30" s="367">
        <v>1220.498656832026</v>
      </c>
      <c r="AP30" s="367">
        <v>1157.9753446485979</v>
      </c>
      <c r="AQ30" s="367">
        <v>1931.621648334549</v>
      </c>
      <c r="AR30" s="367">
        <v>1112.7601462054529</v>
      </c>
      <c r="AS30" s="367">
        <v>887.72625345979418</v>
      </c>
      <c r="AT30" s="367">
        <v>985.65539178912366</v>
      </c>
      <c r="AU30" s="367">
        <v>131.53391180241232</v>
      </c>
      <c r="AV30" s="367">
        <v>6.2056230377580004</v>
      </c>
      <c r="AW30" s="367">
        <v>179.26630971853001</v>
      </c>
      <c r="AX30" s="367">
        <v>322.47118150644798</v>
      </c>
      <c r="AY30" s="367">
        <v>260.24439050323497</v>
      </c>
      <c r="AZ30" s="367">
        <v>241.012477614407</v>
      </c>
      <c r="BA30" s="367">
        <v>250.51858058864599</v>
      </c>
      <c r="BB30" s="367">
        <v>162.9082961124</v>
      </c>
      <c r="BC30" s="367">
        <v>285.51936812131311</v>
      </c>
      <c r="BD30" s="367">
        <v>499.02302721231399</v>
      </c>
      <c r="BE30" s="367">
        <v>275.49181318661948</v>
      </c>
      <c r="BF30" s="367">
        <v>602.99745923949695</v>
      </c>
      <c r="BG30" s="367">
        <v>503.74675042596527</v>
      </c>
      <c r="BH30" s="367">
        <v>939.71607561489282</v>
      </c>
      <c r="BI30" s="367">
        <v>781.39215561020421</v>
      </c>
      <c r="BJ30" s="367">
        <v>826.3760171584845</v>
      </c>
      <c r="BK30" s="367">
        <v>684.54491846336509</v>
      </c>
      <c r="BL30" s="367">
        <v>338.94499286910184</v>
      </c>
      <c r="BM30" s="367">
        <v>273.16487982396245</v>
      </c>
      <c r="BN30" s="367">
        <v>152.21910159414134</v>
      </c>
      <c r="BO30" s="367">
        <v>1.9246234474513606</v>
      </c>
      <c r="BP30" s="367">
        <v>3.2483712850730786</v>
      </c>
      <c r="BQ30" s="367">
        <v>2.8783895339226011</v>
      </c>
      <c r="BR30" s="367">
        <v>135.2517709764868</v>
      </c>
      <c r="BS30" s="367">
        <v>2.6888830271079551</v>
      </c>
      <c r="BT30" s="367">
        <v>1.9992653000570877</v>
      </c>
      <c r="BU30" s="367">
        <v>506.41035333589684</v>
      </c>
      <c r="BV30" s="367">
        <v>2.9186990664796055</v>
      </c>
      <c r="BW30" s="367">
        <v>399.81171936859147</v>
      </c>
      <c r="BX30" s="367">
        <v>106.1026066439203</v>
      </c>
      <c r="BY30" s="367">
        <v>258.82788725290368</v>
      </c>
      <c r="BZ30" s="367">
        <v>675.41698036245884</v>
      </c>
      <c r="CA30" s="367">
        <v>155.66918268081409</v>
      </c>
      <c r="CB30" s="367">
        <v>462.09679191469206</v>
      </c>
      <c r="CC30" s="367">
        <v>249.27678937341969</v>
      </c>
      <c r="CD30" s="367">
        <v>641.00862666432863</v>
      </c>
      <c r="CE30" s="367">
        <v>358.57522150970351</v>
      </c>
      <c r="CF30" s="367">
        <v>16.96310909053059</v>
      </c>
      <c r="CG30" s="367">
        <v>3.8014894155113454</v>
      </c>
      <c r="CH30" s="367">
        <v>3.1612249052643135</v>
      </c>
      <c r="CI30" s="367">
        <v>4.2069506156749181</v>
      </c>
      <c r="CJ30" s="367">
        <v>442.08193061111467</v>
      </c>
      <c r="CK30" s="367">
        <v>256.61416692548005</v>
      </c>
      <c r="CL30" s="367">
        <v>2.2917499149348504</v>
      </c>
      <c r="CM30" s="367">
        <v>3.7267537595599003</v>
      </c>
      <c r="CN30" s="367">
        <v>2.6863656031981331</v>
      </c>
      <c r="CO30" s="367">
        <v>9.5951983917365187</v>
      </c>
      <c r="CP30" s="367">
        <v>259.30801544725909</v>
      </c>
      <c r="CQ30" s="367">
        <v>0.95240656360225628</v>
      </c>
      <c r="CR30" s="367">
        <v>424.86365157403259</v>
      </c>
      <c r="CS30" s="367">
        <v>7.3988250000000004</v>
      </c>
      <c r="CT30" s="367">
        <v>251.41368713000003</v>
      </c>
      <c r="CU30" s="367">
        <v>289.74459388259345</v>
      </c>
      <c r="CV30" s="367">
        <v>1.5205024999999999</v>
      </c>
      <c r="CW30" s="367">
        <v>0.85271200000000003</v>
      </c>
      <c r="CX30" s="367">
        <v>259.78600633958189</v>
      </c>
      <c r="CY30" s="367">
        <v>191.76634699999997</v>
      </c>
      <c r="CZ30" s="54">
        <v>116.96960009999999</v>
      </c>
      <c r="DA30" s="367">
        <v>252.749628</v>
      </c>
      <c r="DB30" s="367">
        <v>133.83479999999997</v>
      </c>
      <c r="DC30" s="367">
        <v>145.70008909999999</v>
      </c>
      <c r="DD30" s="367">
        <v>60.476672999999991</v>
      </c>
      <c r="DE30" s="367">
        <v>101.203354</v>
      </c>
      <c r="DF30" s="367">
        <v>43.840233600000005</v>
      </c>
      <c r="DG30" s="367">
        <v>11.085486400000001</v>
      </c>
      <c r="DH30" s="367">
        <v>21.291123899999999</v>
      </c>
      <c r="DI30" s="367">
        <v>4.1699154000000007</v>
      </c>
      <c r="DJ30" s="367">
        <v>2.0800206999999999</v>
      </c>
      <c r="DK30" s="367">
        <v>5.4876179999999994</v>
      </c>
      <c r="DL30" s="367">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77">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84" t="s">
        <v>15</v>
      </c>
      <c r="F31" s="367">
        <v>51.662109999999998</v>
      </c>
      <c r="G31" s="367">
        <v>558.23284699999999</v>
      </c>
      <c r="H31" s="367">
        <v>53.022379999999998</v>
      </c>
      <c r="I31" s="367">
        <v>54.789723000000002</v>
      </c>
      <c r="J31" s="367">
        <v>52.484434</v>
      </c>
      <c r="K31" s="367">
        <v>552.693442</v>
      </c>
      <c r="L31" s="367">
        <v>190.09486100000001</v>
      </c>
      <c r="M31" s="367">
        <v>212.97422499999999</v>
      </c>
      <c r="N31" s="367">
        <v>145.39158900000001</v>
      </c>
      <c r="O31" s="367">
        <v>682.84614999999997</v>
      </c>
      <c r="P31" s="367">
        <v>519.43294100000003</v>
      </c>
      <c r="Q31" s="367">
        <v>1208.1797329999999</v>
      </c>
      <c r="R31" s="367">
        <v>344.15251739999997</v>
      </c>
      <c r="S31" s="367">
        <v>681.31927499999995</v>
      </c>
      <c r="T31" s="367">
        <v>791.91870100000006</v>
      </c>
      <c r="U31" s="367">
        <v>625.99971600000003</v>
      </c>
      <c r="V31" s="367">
        <v>956.57902799999999</v>
      </c>
      <c r="W31" s="367">
        <v>794.83775400000002</v>
      </c>
      <c r="X31" s="367">
        <v>878.97782589999997</v>
      </c>
      <c r="Y31" s="367">
        <v>190.2487955</v>
      </c>
      <c r="Z31" s="367">
        <v>557.84450779999997</v>
      </c>
      <c r="AA31" s="367">
        <v>618.12339899999995</v>
      </c>
      <c r="AB31" s="367">
        <v>670.09199699999999</v>
      </c>
      <c r="AC31" s="367">
        <v>1400.5718082000001</v>
      </c>
      <c r="AD31" s="367">
        <v>344.454905</v>
      </c>
      <c r="AE31" s="367">
        <v>430.01195000000001</v>
      </c>
      <c r="AF31" s="367">
        <v>821.18423210000003</v>
      </c>
      <c r="AG31" s="367">
        <v>933.18777710000006</v>
      </c>
      <c r="AH31" s="367">
        <v>842.29060329999993</v>
      </c>
      <c r="AI31" s="367">
        <v>1023.561347</v>
      </c>
      <c r="AJ31" s="367">
        <v>345.15409503708008</v>
      </c>
      <c r="AK31" s="367">
        <v>281.43843678955</v>
      </c>
      <c r="AL31" s="367">
        <v>1012.762885030077</v>
      </c>
      <c r="AM31" s="367">
        <v>808.98993803879318</v>
      </c>
      <c r="AN31" s="367">
        <v>1168.373052069471</v>
      </c>
      <c r="AO31" s="367">
        <v>1220.3506568320261</v>
      </c>
      <c r="AP31" s="367">
        <v>1157.8323446485979</v>
      </c>
      <c r="AQ31" s="367">
        <v>1931.4916483345489</v>
      </c>
      <c r="AR31" s="367">
        <v>1112.6589083554529</v>
      </c>
      <c r="AS31" s="367">
        <v>887.57842626979414</v>
      </c>
      <c r="AT31" s="367">
        <v>985.51939178912369</v>
      </c>
      <c r="AU31" s="367">
        <v>131.43100795241233</v>
      </c>
      <c r="AV31" s="367">
        <v>6.0876259577580001</v>
      </c>
      <c r="AW31" s="367">
        <v>179.07584595853001</v>
      </c>
      <c r="AX31" s="367">
        <v>162.33492821644799</v>
      </c>
      <c r="AY31" s="367">
        <v>260.113358333235</v>
      </c>
      <c r="AZ31" s="367">
        <v>240.87718195440701</v>
      </c>
      <c r="BA31" s="367">
        <v>250.37481482864601</v>
      </c>
      <c r="BB31" s="367">
        <v>162.78829611239999</v>
      </c>
      <c r="BC31" s="367">
        <v>285.40958177131841</v>
      </c>
      <c r="BD31" s="367">
        <v>498.87154688231789</v>
      </c>
      <c r="BE31" s="367">
        <v>275.34308583662028</v>
      </c>
      <c r="BF31" s="367">
        <v>602.81793684949753</v>
      </c>
      <c r="BG31" s="367">
        <v>503.55677298597044</v>
      </c>
      <c r="BH31" s="367">
        <v>939.5531700148972</v>
      </c>
      <c r="BI31" s="367">
        <v>781.21698724020882</v>
      </c>
      <c r="BJ31" s="367">
        <v>675.29169699849331</v>
      </c>
      <c r="BK31" s="367">
        <v>684.33993114337488</v>
      </c>
      <c r="BL31" s="367">
        <v>338.81150464911298</v>
      </c>
      <c r="BM31" s="367">
        <v>272.81667360397074</v>
      </c>
      <c r="BN31" s="367">
        <v>151.99928553414856</v>
      </c>
      <c r="BO31" s="367">
        <v>1.5980487574575022</v>
      </c>
      <c r="BP31" s="367">
        <v>3.0023702850828835</v>
      </c>
      <c r="BQ31" s="367">
        <v>2.6358601639274837</v>
      </c>
      <c r="BR31" s="367">
        <v>135.08609499648753</v>
      </c>
      <c r="BS31" s="367">
        <v>2.5570576571071157</v>
      </c>
      <c r="BT31" s="367">
        <v>1.8059962500568969</v>
      </c>
      <c r="BU31" s="367">
        <v>506.24598693589724</v>
      </c>
      <c r="BV31" s="367">
        <v>2.9026443064784231</v>
      </c>
      <c r="BW31" s="367">
        <v>399.70296529859081</v>
      </c>
      <c r="BX31" s="367">
        <v>105.81919119392144</v>
      </c>
      <c r="BY31" s="367">
        <v>258.70606244290519</v>
      </c>
      <c r="BZ31" s="367">
        <v>675.27177987245909</v>
      </c>
      <c r="CA31" s="367">
        <v>155.36589028081377</v>
      </c>
      <c r="CB31" s="367">
        <v>461.94146841469109</v>
      </c>
      <c r="CC31" s="367">
        <v>248.96500736341878</v>
      </c>
      <c r="CD31" s="367">
        <v>640.90861501432892</v>
      </c>
      <c r="CE31" s="367">
        <v>358.47459237970247</v>
      </c>
      <c r="CF31" s="367">
        <v>16.82780272052975</v>
      </c>
      <c r="CG31" s="367">
        <v>3.6524735155117263</v>
      </c>
      <c r="CH31" s="367">
        <v>3.0388531652645421</v>
      </c>
      <c r="CI31" s="367">
        <v>4.042441585674232</v>
      </c>
      <c r="CJ31" s="367">
        <v>441.91139272111559</v>
      </c>
      <c r="CK31" s="367">
        <v>256.45396595547982</v>
      </c>
      <c r="CL31" s="367">
        <v>2.0022220449352335</v>
      </c>
      <c r="CM31" s="367">
        <v>3.1417556095605508</v>
      </c>
      <c r="CN31" s="367">
        <v>2.585761983198247</v>
      </c>
      <c r="CO31" s="367">
        <v>9.4946479817357172</v>
      </c>
      <c r="CP31" s="367">
        <v>259.20694071726149</v>
      </c>
      <c r="CQ31" s="367">
        <v>0.8454713436041642</v>
      </c>
      <c r="CR31" s="367">
        <v>424.70018844403347</v>
      </c>
      <c r="CS31" s="367">
        <v>6.9368249999999998</v>
      </c>
      <c r="CT31" s="367">
        <v>251.31368713000003</v>
      </c>
      <c r="CU31" s="367">
        <v>289.41887517259437</v>
      </c>
      <c r="CV31" s="367">
        <v>1.4195024999999997</v>
      </c>
      <c r="CW31" s="367">
        <v>0.71571200000000001</v>
      </c>
      <c r="CX31" s="367">
        <v>259.6860058495821</v>
      </c>
      <c r="CY31" s="367">
        <v>191.66634699999997</v>
      </c>
      <c r="CZ31" s="54">
        <v>116.8696001</v>
      </c>
      <c r="DA31" s="367">
        <v>252.64962800000001</v>
      </c>
      <c r="DB31" s="367">
        <v>133.73479999999998</v>
      </c>
      <c r="DC31" s="367">
        <v>145.40408909999999</v>
      </c>
      <c r="DD31" s="367">
        <v>60.383672999999995</v>
      </c>
      <c r="DE31" s="367">
        <v>101.103354</v>
      </c>
      <c r="DF31" s="367">
        <v>43.560233600000004</v>
      </c>
      <c r="DG31" s="367">
        <v>10.985486400000001</v>
      </c>
      <c r="DH31" s="367">
        <v>21.1031239</v>
      </c>
      <c r="DI31" s="367">
        <v>3.9739154000000005</v>
      </c>
      <c r="DJ31" s="367">
        <v>1.9800206999999999</v>
      </c>
      <c r="DK31" s="367">
        <v>5.3886179999999992</v>
      </c>
      <c r="DL31" s="367">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77">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84" t="s">
        <v>16</v>
      </c>
      <c r="F32" s="367">
        <v>153.31700000000001</v>
      </c>
      <c r="G32" s="367">
        <v>205.29400000000001</v>
      </c>
      <c r="H32" s="367">
        <v>69.212999999999994</v>
      </c>
      <c r="I32" s="367">
        <v>110.057</v>
      </c>
      <c r="J32" s="367">
        <v>96.372</v>
      </c>
      <c r="K32" s="367">
        <v>135.702</v>
      </c>
      <c r="L32" s="367">
        <v>122.328</v>
      </c>
      <c r="M32" s="367">
        <v>0.113</v>
      </c>
      <c r="N32" s="367">
        <v>0.191</v>
      </c>
      <c r="O32" s="367">
        <v>0.11</v>
      </c>
      <c r="P32" s="367">
        <v>0.16400000000000001</v>
      </c>
      <c r="Q32" s="367">
        <v>0.20100000000000001</v>
      </c>
      <c r="R32" s="367">
        <v>49.379953999999998</v>
      </c>
      <c r="S32" s="367">
        <v>47.493155000000002</v>
      </c>
      <c r="T32" s="367">
        <v>70.644481999999996</v>
      </c>
      <c r="U32" s="367">
        <v>22.588529000000001</v>
      </c>
      <c r="V32" s="367">
        <v>23.320958999999998</v>
      </c>
      <c r="W32" s="367">
        <v>25.198283</v>
      </c>
      <c r="X32" s="367">
        <v>25.143404</v>
      </c>
      <c r="Y32" s="367">
        <v>0.161</v>
      </c>
      <c r="Z32" s="367">
        <v>0.161</v>
      </c>
      <c r="AA32" s="367">
        <v>0.14000000000000001</v>
      </c>
      <c r="AB32" s="367">
        <v>96.235371999999998</v>
      </c>
      <c r="AC32" s="367">
        <v>0.14099999999999999</v>
      </c>
      <c r="AD32" s="367">
        <v>104.337254</v>
      </c>
      <c r="AE32" s="367">
        <v>45.571004000000002</v>
      </c>
      <c r="AF32" s="367">
        <v>246.800421</v>
      </c>
      <c r="AG32" s="367">
        <v>63.357655999999999</v>
      </c>
      <c r="AH32" s="367">
        <v>0.14000000000000001</v>
      </c>
      <c r="AI32" s="367">
        <v>0.19500000000000001</v>
      </c>
      <c r="AJ32" s="367">
        <v>0.105</v>
      </c>
      <c r="AK32" s="367">
        <v>0.10100000000000001</v>
      </c>
      <c r="AL32" s="367">
        <v>0.18</v>
      </c>
      <c r="AM32" s="367">
        <v>0.11</v>
      </c>
      <c r="AN32" s="367">
        <v>0.151</v>
      </c>
      <c r="AO32" s="367">
        <v>0.14799999999999999</v>
      </c>
      <c r="AP32" s="367">
        <v>0.14299999999999999</v>
      </c>
      <c r="AQ32" s="367">
        <v>0.13</v>
      </c>
      <c r="AR32" s="367">
        <v>0.10123785</v>
      </c>
      <c r="AS32" s="367">
        <v>0.14782719</v>
      </c>
      <c r="AT32" s="367">
        <v>0.13600000000000001</v>
      </c>
      <c r="AU32" s="367">
        <v>0.10290385000000001</v>
      </c>
      <c r="AV32" s="367">
        <v>0.11799708</v>
      </c>
      <c r="AW32" s="367">
        <v>0.19046376000000001</v>
      </c>
      <c r="AX32" s="367">
        <v>160.13625328999998</v>
      </c>
      <c r="AY32" s="367">
        <v>0.13103217</v>
      </c>
      <c r="AZ32" s="367">
        <v>0.13529566000000001</v>
      </c>
      <c r="BA32" s="367">
        <v>0.14376576000000002</v>
      </c>
      <c r="BB32" s="367">
        <v>0.12</v>
      </c>
      <c r="BC32" s="367">
        <v>0.10978634999465942</v>
      </c>
      <c r="BD32" s="367">
        <v>0.15148032999610897</v>
      </c>
      <c r="BE32" s="367">
        <v>0.14872734999916079</v>
      </c>
      <c r="BF32" s="367">
        <v>0.17952238999938971</v>
      </c>
      <c r="BG32" s="367">
        <v>0.18997743999481198</v>
      </c>
      <c r="BH32" s="367">
        <v>0.1629055999956131</v>
      </c>
      <c r="BI32" s="367">
        <v>0.17516836999532581</v>
      </c>
      <c r="BJ32" s="367">
        <v>151.08432015999108</v>
      </c>
      <c r="BK32" s="367">
        <v>0.20498731999015812</v>
      </c>
      <c r="BL32" s="367">
        <v>0.13348821998882299</v>
      </c>
      <c r="BM32" s="367">
        <v>0.348206219991684</v>
      </c>
      <c r="BN32" s="367">
        <v>0.21981605999279022</v>
      </c>
      <c r="BO32" s="367">
        <v>0.32657468999385836</v>
      </c>
      <c r="BP32" s="367">
        <v>0.24600099999019504</v>
      </c>
      <c r="BQ32" s="367">
        <v>0.24252936999511721</v>
      </c>
      <c r="BR32" s="367">
        <v>0.16567597999927405</v>
      </c>
      <c r="BS32" s="367">
        <v>0.13182537000083899</v>
      </c>
      <c r="BT32" s="367">
        <v>0.19326905000019098</v>
      </c>
      <c r="BU32" s="367">
        <v>0.164366399999619</v>
      </c>
      <c r="BV32" s="367">
        <v>1.6054760001182597E-2</v>
      </c>
      <c r="BW32" s="367">
        <v>0.10875407000064899</v>
      </c>
      <c r="BX32" s="367">
        <v>0.28341544999885604</v>
      </c>
      <c r="BY32" s="367">
        <v>0.121824809998512</v>
      </c>
      <c r="BZ32" s="367">
        <v>0.145200489999771</v>
      </c>
      <c r="CA32" s="367">
        <v>0.303292400000304</v>
      </c>
      <c r="CB32" s="367">
        <v>0.15532350000095399</v>
      </c>
      <c r="CC32" s="367">
        <v>0.31178201000091404</v>
      </c>
      <c r="CD32" s="367">
        <v>0.10001164999961901</v>
      </c>
      <c r="CE32" s="367">
        <v>0.100629130001068</v>
      </c>
      <c r="CF32" s="367">
        <v>0.135306370000839</v>
      </c>
      <c r="CG32" s="367">
        <v>0.14901589999961901</v>
      </c>
      <c r="CH32" s="367">
        <v>0.12237173999977102</v>
      </c>
      <c r="CI32" s="367">
        <v>0.16450903000068703</v>
      </c>
      <c r="CJ32" s="367">
        <v>0.17053788999912101</v>
      </c>
      <c r="CK32" s="367">
        <v>0.16020097000026701</v>
      </c>
      <c r="CL32" s="367">
        <v>0.28952786999961699</v>
      </c>
      <c r="CM32" s="367">
        <v>0.58499814999935007</v>
      </c>
      <c r="CN32" s="367">
        <v>0.100603619999886</v>
      </c>
      <c r="CO32" s="367">
        <v>0.10055041000080102</v>
      </c>
      <c r="CP32" s="367">
        <v>0.101074729997635</v>
      </c>
      <c r="CQ32" s="367">
        <v>0.10693521999809202</v>
      </c>
      <c r="CR32" s="367">
        <v>0.16346312999916099</v>
      </c>
      <c r="CS32" s="367">
        <v>0.46200000000000002</v>
      </c>
      <c r="CT32" s="367">
        <v>0.1</v>
      </c>
      <c r="CU32" s="367">
        <v>0.32571870999908503</v>
      </c>
      <c r="CV32" s="367">
        <v>0.10100000000000001</v>
      </c>
      <c r="CW32" s="367">
        <v>0.13700000000000001</v>
      </c>
      <c r="CX32" s="367">
        <v>0.100000489999771</v>
      </c>
      <c r="CY32" s="367">
        <v>0.1</v>
      </c>
      <c r="CZ32" s="54">
        <v>0.1</v>
      </c>
      <c r="DA32" s="367">
        <v>0.1</v>
      </c>
      <c r="DB32" s="367">
        <v>0.1</v>
      </c>
      <c r="DC32" s="367">
        <v>0.29599999999999999</v>
      </c>
      <c r="DD32" s="367">
        <v>9.2999999999999999E-2</v>
      </c>
      <c r="DE32" s="367">
        <v>0.1</v>
      </c>
      <c r="DF32" s="367">
        <v>0.28000000000000003</v>
      </c>
      <c r="DG32" s="367">
        <v>0.1</v>
      </c>
      <c r="DH32" s="367">
        <v>0.188</v>
      </c>
      <c r="DI32" s="367">
        <v>0.19600000000000001</v>
      </c>
      <c r="DJ32" s="367">
        <v>0.1</v>
      </c>
      <c r="DK32" s="367">
        <v>9.9000000000000005E-2</v>
      </c>
      <c r="DL32" s="367">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77">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
      <c r="A33" s="385" t="s">
        <v>17</v>
      </c>
      <c r="B33" s="379" t="s">
        <v>23</v>
      </c>
      <c r="F33" s="367">
        <v>3675.7274309999998</v>
      </c>
      <c r="G33" s="367">
        <v>1865.67022</v>
      </c>
      <c r="H33" s="367">
        <v>3202.028456</v>
      </c>
      <c r="I33" s="367">
        <v>3777.4550559999998</v>
      </c>
      <c r="J33" s="367">
        <v>7738.1474470000003</v>
      </c>
      <c r="K33" s="367">
        <v>7094.9657850000003</v>
      </c>
      <c r="L33" s="367">
        <v>3839.5297770000002</v>
      </c>
      <c r="M33" s="367">
        <v>2446.4843129999999</v>
      </c>
      <c r="N33" s="367">
        <v>3224.5139210000002</v>
      </c>
      <c r="O33" s="367">
        <v>5839.2885690000003</v>
      </c>
      <c r="P33" s="367">
        <v>6193.3134090000003</v>
      </c>
      <c r="Q33" s="367">
        <v>6479.831656391968</v>
      </c>
      <c r="R33" s="367">
        <v>5704.3299206604215</v>
      </c>
      <c r="S33" s="367">
        <v>6109.0667492223902</v>
      </c>
      <c r="T33" s="367">
        <v>5956.631093</v>
      </c>
      <c r="U33" s="367">
        <v>5997.8166510000001</v>
      </c>
      <c r="V33" s="367">
        <v>7339.4494979999999</v>
      </c>
      <c r="W33" s="367">
        <v>7394.8974488886424</v>
      </c>
      <c r="X33" s="367">
        <v>8542.2696763780386</v>
      </c>
      <c r="Y33" s="367">
        <v>6586.3702640875508</v>
      </c>
      <c r="Z33" s="367">
        <v>6141.5239583420889</v>
      </c>
      <c r="AA33" s="367">
        <v>7110.3406801437586</v>
      </c>
      <c r="AB33" s="367">
        <v>7240.0857414147331</v>
      </c>
      <c r="AC33" s="367">
        <v>6977.8486650106524</v>
      </c>
      <c r="AD33" s="367">
        <v>6206.9525061153145</v>
      </c>
      <c r="AE33" s="367">
        <v>5646.1021165884267</v>
      </c>
      <c r="AF33" s="367">
        <v>5270.3792123953062</v>
      </c>
      <c r="AG33" s="367">
        <v>5580.4743708559399</v>
      </c>
      <c r="AH33" s="367">
        <v>5726.2700270330688</v>
      </c>
      <c r="AI33" s="367">
        <v>4417.4748873951394</v>
      </c>
      <c r="AJ33" s="367">
        <v>4144.4417644496607</v>
      </c>
      <c r="AK33" s="367">
        <v>3903.1653682897704</v>
      </c>
      <c r="AL33" s="367">
        <v>3218.1869595610151</v>
      </c>
      <c r="AM33" s="367">
        <v>5792.1808558583634</v>
      </c>
      <c r="AN33" s="367">
        <v>4434.7410531678788</v>
      </c>
      <c r="AO33" s="367">
        <v>4757.7234929493643</v>
      </c>
      <c r="AP33" s="367">
        <v>4867.6378438141774</v>
      </c>
      <c r="AQ33" s="367">
        <v>5642.0144609456738</v>
      </c>
      <c r="AR33" s="367">
        <v>6183.7481294739746</v>
      </c>
      <c r="AS33" s="367">
        <v>6166.6280041740802</v>
      </c>
      <c r="AT33" s="367">
        <v>6190.5443888087875</v>
      </c>
      <c r="AU33" s="367">
        <v>3954.9374692399128</v>
      </c>
      <c r="AV33" s="367">
        <v>2273.5451942895588</v>
      </c>
      <c r="AW33" s="367">
        <v>3041.989020221486</v>
      </c>
      <c r="AX33" s="367">
        <v>3068.3520736829823</v>
      </c>
      <c r="AY33" s="367">
        <v>2919.973137561894</v>
      </c>
      <c r="AZ33" s="367">
        <v>3221.4191760711469</v>
      </c>
      <c r="BA33" s="367">
        <v>2353.1427509044547</v>
      </c>
      <c r="BB33" s="367">
        <v>2669.8133482785129</v>
      </c>
      <c r="BC33" s="367">
        <v>2983.5690344824261</v>
      </c>
      <c r="BD33" s="367">
        <v>3127.7507875489505</v>
      </c>
      <c r="BE33" s="367">
        <v>2552.9346672095821</v>
      </c>
      <c r="BF33" s="367">
        <v>3281.9244836532698</v>
      </c>
      <c r="BG33" s="367">
        <v>3192.2618929974269</v>
      </c>
      <c r="BH33" s="367">
        <v>1403.1665966014402</v>
      </c>
      <c r="BI33" s="367">
        <v>1981.0950132147284</v>
      </c>
      <c r="BJ33" s="367">
        <v>1847.7815308618276</v>
      </c>
      <c r="BK33" s="367">
        <v>1865.6344782496226</v>
      </c>
      <c r="BL33" s="367">
        <v>2096.5726325293576</v>
      </c>
      <c r="BM33" s="367">
        <v>1770.8545861714269</v>
      </c>
      <c r="BN33" s="367">
        <v>714.78219238118584</v>
      </c>
      <c r="BO33" s="367">
        <v>492.73446790872219</v>
      </c>
      <c r="BP33" s="367">
        <v>472.280020132819</v>
      </c>
      <c r="BQ33" s="367">
        <v>465.25123472760129</v>
      </c>
      <c r="BR33" s="367">
        <v>509.65902391367791</v>
      </c>
      <c r="BS33" s="367">
        <v>479.91146070142139</v>
      </c>
      <c r="BT33" s="367">
        <v>441.64151068337549</v>
      </c>
      <c r="BU33" s="367">
        <v>309.97987635108717</v>
      </c>
      <c r="BV33" s="367">
        <v>597.6102064268282</v>
      </c>
      <c r="BW33" s="367">
        <v>1061.7228638503523</v>
      </c>
      <c r="BX33" s="367">
        <v>1357.3467062794518</v>
      </c>
      <c r="BY33" s="367">
        <v>1138.5961353224764</v>
      </c>
      <c r="BZ33" s="367">
        <v>995.34534694470733</v>
      </c>
      <c r="CA33" s="367">
        <v>1228.1303297035845</v>
      </c>
      <c r="CB33" s="367">
        <v>890.13012709383941</v>
      </c>
      <c r="CC33" s="367">
        <v>1457.6003310441074</v>
      </c>
      <c r="CD33" s="367">
        <v>1040.7822005986102</v>
      </c>
      <c r="CE33" s="367">
        <v>2010.5373902028289</v>
      </c>
      <c r="CF33" s="367">
        <v>1889.550473755721</v>
      </c>
      <c r="CG33" s="367">
        <v>1891.1960175523759</v>
      </c>
      <c r="CH33" s="367">
        <v>1282.7032034201304</v>
      </c>
      <c r="CI33" s="367">
        <v>1749.3536835639779</v>
      </c>
      <c r="CJ33" s="367">
        <v>1180.988991762948</v>
      </c>
      <c r="CK33" s="367">
        <v>1616.7596966023359</v>
      </c>
      <c r="CL33" s="367">
        <v>1801.8929616560781</v>
      </c>
      <c r="CM33" s="367">
        <v>1770.9065183453679</v>
      </c>
      <c r="CN33" s="367">
        <v>1695.5173075495095</v>
      </c>
      <c r="CO33" s="367">
        <v>1781.1860226370777</v>
      </c>
      <c r="CP33" s="367">
        <v>1568.7102776484896</v>
      </c>
      <c r="CQ33" s="367">
        <v>1596.1685801293611</v>
      </c>
      <c r="CR33" s="367">
        <v>1335.3725814024781</v>
      </c>
      <c r="CS33" s="367">
        <v>1649.7871280335355</v>
      </c>
      <c r="CT33" s="367">
        <v>1768.512577963397</v>
      </c>
      <c r="CU33" s="367">
        <v>1424.0466822151395</v>
      </c>
      <c r="CV33" s="367">
        <v>1632.0394695592308</v>
      </c>
      <c r="CW33" s="367">
        <v>1606.871413496928</v>
      </c>
      <c r="CX33" s="367">
        <v>1140.5576501761079</v>
      </c>
      <c r="CY33" s="367">
        <v>646.03045072986288</v>
      </c>
      <c r="CZ33" s="54">
        <v>197.04963593095718</v>
      </c>
      <c r="DA33" s="367">
        <v>97.105131085321773</v>
      </c>
      <c r="DB33" s="367">
        <v>359.58389646140688</v>
      </c>
      <c r="DC33" s="367">
        <v>194.26340162535462</v>
      </c>
      <c r="DD33" s="367">
        <v>438.30931408753378</v>
      </c>
      <c r="DE33" s="367">
        <v>375.62023177153583</v>
      </c>
      <c r="DF33" s="367">
        <v>-178.40086383012172</v>
      </c>
      <c r="DG33" s="367">
        <v>5.6737352328873012</v>
      </c>
      <c r="DH33" s="367">
        <v>-195.81172882208509</v>
      </c>
      <c r="DI33" s="367">
        <v>136.05962591943015</v>
      </c>
      <c r="DJ33" s="367">
        <v>74.905920180657063</v>
      </c>
      <c r="DK33" s="367">
        <v>329.37549241471231</v>
      </c>
      <c r="DL33" s="367">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77">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
      <c r="B34" s="384" t="s">
        <v>15</v>
      </c>
      <c r="C34" s="379"/>
      <c r="D34" s="379"/>
      <c r="E34" s="379"/>
      <c r="F34" s="367">
        <v>892.28477299999997</v>
      </c>
      <c r="G34" s="367">
        <v>1029.6744120000001</v>
      </c>
      <c r="H34" s="367">
        <v>951.17427699999996</v>
      </c>
      <c r="I34" s="367">
        <v>528.86357099999998</v>
      </c>
      <c r="J34" s="367">
        <v>1093.1500980000001</v>
      </c>
      <c r="K34" s="367">
        <v>1292.7800279999999</v>
      </c>
      <c r="L34" s="367">
        <v>515.159987</v>
      </c>
      <c r="M34" s="367">
        <v>1071.301751</v>
      </c>
      <c r="N34" s="367">
        <v>769.04570799999999</v>
      </c>
      <c r="O34" s="367">
        <v>2215.0964199999999</v>
      </c>
      <c r="P34" s="367">
        <v>2217.4759629999999</v>
      </c>
      <c r="Q34" s="367">
        <v>3350.7247244635059</v>
      </c>
      <c r="R34" s="367">
        <v>2231.8110675401626</v>
      </c>
      <c r="S34" s="367">
        <v>3122.712089123741</v>
      </c>
      <c r="T34" s="367">
        <v>3316.4310009999999</v>
      </c>
      <c r="U34" s="367">
        <v>2598.8367440000002</v>
      </c>
      <c r="V34" s="367">
        <v>2808.9045409999999</v>
      </c>
      <c r="W34" s="367">
        <v>1959.8281626677649</v>
      </c>
      <c r="X34" s="367">
        <v>2221.8854564506728</v>
      </c>
      <c r="Y34" s="367">
        <v>3062.4158267460434</v>
      </c>
      <c r="Z34" s="367">
        <v>2524.9783864232963</v>
      </c>
      <c r="AA34" s="367">
        <v>2935.9622066574375</v>
      </c>
      <c r="AB34" s="367">
        <v>1866.3042777450285</v>
      </c>
      <c r="AC34" s="367">
        <v>1809.3067317437615</v>
      </c>
      <c r="AD34" s="367">
        <v>1913.1409566755217</v>
      </c>
      <c r="AE34" s="367">
        <v>797.46907199193549</v>
      </c>
      <c r="AF34" s="367">
        <v>1267.5027705630366</v>
      </c>
      <c r="AG34" s="367">
        <v>1245.236514541624</v>
      </c>
      <c r="AH34" s="367">
        <v>1334.8453459287787</v>
      </c>
      <c r="AI34" s="367">
        <v>355.93202122928113</v>
      </c>
      <c r="AJ34" s="367">
        <v>726.71108647468657</v>
      </c>
      <c r="AK34" s="367">
        <v>190.81890561539927</v>
      </c>
      <c r="AL34" s="367">
        <v>376.19115664095028</v>
      </c>
      <c r="AM34" s="367">
        <v>1689.5160982778207</v>
      </c>
      <c r="AN34" s="367">
        <v>767.58879125034241</v>
      </c>
      <c r="AO34" s="367">
        <v>992.71747011132845</v>
      </c>
      <c r="AP34" s="367">
        <v>1153.5595763336585</v>
      </c>
      <c r="AQ34" s="367">
        <v>670.54381660569265</v>
      </c>
      <c r="AR34" s="367">
        <v>531.54172335233955</v>
      </c>
      <c r="AS34" s="367">
        <v>498.34412849899161</v>
      </c>
      <c r="AT34" s="367">
        <v>835.28675215084354</v>
      </c>
      <c r="AU34" s="367">
        <v>913.63225999157657</v>
      </c>
      <c r="AV34" s="367">
        <v>467.68807812548545</v>
      </c>
      <c r="AW34" s="367">
        <v>435.9211101691958</v>
      </c>
      <c r="AX34" s="367">
        <v>468.29015683990451</v>
      </c>
      <c r="AY34" s="367">
        <v>960.78670719454351</v>
      </c>
      <c r="AZ34" s="367">
        <v>1240.70551536576</v>
      </c>
      <c r="BA34" s="367">
        <v>970.12586254884923</v>
      </c>
      <c r="BB34" s="367">
        <v>214.0025438912522</v>
      </c>
      <c r="BC34" s="367">
        <v>479.09809833240195</v>
      </c>
      <c r="BD34" s="367">
        <v>452.35083338825223</v>
      </c>
      <c r="BE34" s="367">
        <v>566.65308515641618</v>
      </c>
      <c r="BF34" s="367">
        <v>703.36136600219277</v>
      </c>
      <c r="BG34" s="367">
        <v>846.27370744015934</v>
      </c>
      <c r="BH34" s="367">
        <v>132.86388214276923</v>
      </c>
      <c r="BI34" s="367">
        <v>685.56763340949919</v>
      </c>
      <c r="BJ34" s="367">
        <v>253.96271505120589</v>
      </c>
      <c r="BK34" s="367">
        <v>727.27354098380943</v>
      </c>
      <c r="BL34" s="367">
        <v>648.31211593481385</v>
      </c>
      <c r="BM34" s="367">
        <v>1032.6328893584055</v>
      </c>
      <c r="BN34" s="367">
        <v>138.79701832232126</v>
      </c>
      <c r="BO34" s="367">
        <v>481.82151994231458</v>
      </c>
      <c r="BP34" s="367">
        <v>190.06449236853172</v>
      </c>
      <c r="BQ34" s="367">
        <v>39.315663837952592</v>
      </c>
      <c r="BR34" s="367">
        <v>497.63713174423918</v>
      </c>
      <c r="BS34" s="367">
        <v>458.47830868656553</v>
      </c>
      <c r="BT34" s="367">
        <v>3.3769440977958673</v>
      </c>
      <c r="BU34" s="367">
        <v>300.16517409419578</v>
      </c>
      <c r="BV34" s="367">
        <v>247.46091527315488</v>
      </c>
      <c r="BW34" s="367">
        <v>747.43627046881033</v>
      </c>
      <c r="BX34" s="367">
        <v>699.54799435994028</v>
      </c>
      <c r="BY34" s="367">
        <v>432.68424578631164</v>
      </c>
      <c r="BZ34" s="367">
        <v>620.7141383266478</v>
      </c>
      <c r="CA34" s="367">
        <v>198.54269793882196</v>
      </c>
      <c r="CB34" s="367">
        <v>715.28153968270726</v>
      </c>
      <c r="CC34" s="367">
        <v>1152.5825337318363</v>
      </c>
      <c r="CD34" s="367">
        <v>349.63288109196395</v>
      </c>
      <c r="CE34" s="367">
        <v>584.3327265900964</v>
      </c>
      <c r="CF34" s="367">
        <v>472.92261813989569</v>
      </c>
      <c r="CG34" s="367">
        <v>808.47808197405061</v>
      </c>
      <c r="CH34" s="367">
        <v>524.23461167190112</v>
      </c>
      <c r="CI34" s="367">
        <v>1115.3160167258798</v>
      </c>
      <c r="CJ34" s="367">
        <v>774.03552968365216</v>
      </c>
      <c r="CK34" s="367">
        <v>928.54827968142308</v>
      </c>
      <c r="CL34" s="367">
        <v>1148.5437777224699</v>
      </c>
      <c r="CM34" s="367">
        <v>1320.5082126433811</v>
      </c>
      <c r="CN34" s="367">
        <v>728.11202247706444</v>
      </c>
      <c r="CO34" s="367">
        <v>1318.8887455228733</v>
      </c>
      <c r="CP34" s="367">
        <v>1215.1728885752018</v>
      </c>
      <c r="CQ34" s="367">
        <v>1389.7217786881499</v>
      </c>
      <c r="CR34" s="367">
        <v>720.79407678549296</v>
      </c>
      <c r="CS34" s="367">
        <v>1539.5676688357119</v>
      </c>
      <c r="CT34" s="367">
        <v>1311.0011558722238</v>
      </c>
      <c r="CU34" s="367">
        <v>1127.7061805213452</v>
      </c>
      <c r="CV34" s="367">
        <v>157.20398348161294</v>
      </c>
      <c r="CW34" s="367">
        <v>1554.2969580983042</v>
      </c>
      <c r="CX34" s="367">
        <v>574.55067417099394</v>
      </c>
      <c r="CY34" s="367">
        <v>7.747806936995719</v>
      </c>
      <c r="CZ34" s="54">
        <v>4.4555033503981401</v>
      </c>
      <c r="DA34" s="367">
        <v>2.9323861784894651</v>
      </c>
      <c r="DB34" s="367">
        <v>2.6493916443668377</v>
      </c>
      <c r="DC34" s="367">
        <v>2.1768536282376107</v>
      </c>
      <c r="DD34" s="367">
        <v>1.2704279499424247</v>
      </c>
      <c r="DE34" s="367">
        <v>1.2715739474862604</v>
      </c>
      <c r="DF34" s="367">
        <v>2.0788303211384007</v>
      </c>
      <c r="DG34" s="367">
        <v>1.0389022705231683</v>
      </c>
      <c r="DH34" s="367">
        <v>1.5873772719187043</v>
      </c>
      <c r="DI34" s="367">
        <v>1.5351409478290989</v>
      </c>
      <c r="DJ34" s="367">
        <v>0.97908607453431995</v>
      </c>
      <c r="DK34" s="367">
        <v>1.1894682912400005</v>
      </c>
      <c r="DL34" s="367">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77">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
      <c r="A35" s="379"/>
      <c r="B35" s="384" t="s">
        <v>16</v>
      </c>
      <c r="C35" s="379"/>
      <c r="D35" s="379"/>
      <c r="E35" s="379"/>
      <c r="F35" s="367">
        <v>2783.4426579999999</v>
      </c>
      <c r="G35" s="367">
        <v>835.99580800000001</v>
      </c>
      <c r="H35" s="367">
        <v>2250.8541789999999</v>
      </c>
      <c r="I35" s="367">
        <v>3248.5914849999999</v>
      </c>
      <c r="J35" s="367">
        <v>6644.9973490000002</v>
      </c>
      <c r="K35" s="367">
        <v>5802.1857570000002</v>
      </c>
      <c r="L35" s="367">
        <v>3324.3697900000002</v>
      </c>
      <c r="M35" s="367">
        <v>1375.182562</v>
      </c>
      <c r="N35" s="367">
        <v>2455.4682130000001</v>
      </c>
      <c r="O35" s="367">
        <v>3624.192149</v>
      </c>
      <c r="P35" s="367">
        <v>3975.837446</v>
      </c>
      <c r="Q35" s="367">
        <v>3129.106931928462</v>
      </c>
      <c r="R35" s="367">
        <v>3472.5188531202584</v>
      </c>
      <c r="S35" s="367">
        <v>2986.3546600986492</v>
      </c>
      <c r="T35" s="367">
        <v>2640.200092</v>
      </c>
      <c r="U35" s="367">
        <v>3398.9799069999999</v>
      </c>
      <c r="V35" s="367">
        <v>4530.5449570000001</v>
      </c>
      <c r="W35" s="367">
        <v>5435.069286220878</v>
      </c>
      <c r="X35" s="367">
        <v>6320.3842199273649</v>
      </c>
      <c r="Y35" s="367">
        <v>3523.9544373415083</v>
      </c>
      <c r="Z35" s="367">
        <v>3616.5455719187917</v>
      </c>
      <c r="AA35" s="367">
        <v>4174.3784734863211</v>
      </c>
      <c r="AB35" s="367">
        <v>5373.7814636697049</v>
      </c>
      <c r="AC35" s="367">
        <v>5168.5419332668907</v>
      </c>
      <c r="AD35" s="367">
        <v>4293.8115494397935</v>
      </c>
      <c r="AE35" s="367">
        <v>4848.6330445964904</v>
      </c>
      <c r="AF35" s="367">
        <v>4002.8764418322698</v>
      </c>
      <c r="AG35" s="367">
        <v>4335.2378563143156</v>
      </c>
      <c r="AH35" s="367">
        <v>4391.4246811042904</v>
      </c>
      <c r="AI35" s="367">
        <v>4061.5428661658589</v>
      </c>
      <c r="AJ35" s="367">
        <v>3417.7306779749738</v>
      </c>
      <c r="AK35" s="367">
        <v>3712.3464626743712</v>
      </c>
      <c r="AL35" s="367">
        <v>2841.9958029200648</v>
      </c>
      <c r="AM35" s="367">
        <v>4102.6647575805428</v>
      </c>
      <c r="AN35" s="367">
        <v>3667.1522619175366</v>
      </c>
      <c r="AO35" s="367">
        <v>3765.0060228380366</v>
      </c>
      <c r="AP35" s="367">
        <v>3714.0782674805187</v>
      </c>
      <c r="AQ35" s="367">
        <v>4971.4706443399809</v>
      </c>
      <c r="AR35" s="367">
        <v>5652.2064061216342</v>
      </c>
      <c r="AS35" s="367">
        <v>5668.283875675088</v>
      </c>
      <c r="AT35" s="367">
        <v>5355.2576366579433</v>
      </c>
      <c r="AU35" s="367">
        <v>3041.3052092483363</v>
      </c>
      <c r="AV35" s="367">
        <v>1805.8571161640734</v>
      </c>
      <c r="AW35" s="367">
        <v>2606.0679100522902</v>
      </c>
      <c r="AX35" s="367">
        <v>2600.0619168430781</v>
      </c>
      <c r="AY35" s="367">
        <v>1959.1864303673506</v>
      </c>
      <c r="AZ35" s="367">
        <v>1980.7136607053869</v>
      </c>
      <c r="BA35" s="367">
        <v>1383.0168883556053</v>
      </c>
      <c r="BB35" s="367">
        <v>2455.8108043872608</v>
      </c>
      <c r="BC35" s="367">
        <v>2504.4709361500245</v>
      </c>
      <c r="BD35" s="367">
        <v>2675.3999541606986</v>
      </c>
      <c r="BE35" s="367">
        <v>1986.2815820531659</v>
      </c>
      <c r="BF35" s="367">
        <v>2578.5631176510774</v>
      </c>
      <c r="BG35" s="367">
        <v>2345.9881855572676</v>
      </c>
      <c r="BH35" s="367">
        <v>1270.3027144586708</v>
      </c>
      <c r="BI35" s="367">
        <v>1295.5273798052292</v>
      </c>
      <c r="BJ35" s="367">
        <v>1593.8188158106218</v>
      </c>
      <c r="BK35" s="367">
        <v>1138.3609372658132</v>
      </c>
      <c r="BL35" s="367">
        <v>1448.2605165945438</v>
      </c>
      <c r="BM35" s="367">
        <v>738.22169681302171</v>
      </c>
      <c r="BN35" s="367">
        <v>575.98517405886457</v>
      </c>
      <c r="BO35" s="367">
        <v>10.912947966407653</v>
      </c>
      <c r="BP35" s="367">
        <v>282.21552776428729</v>
      </c>
      <c r="BQ35" s="367">
        <v>425.93557088964866</v>
      </c>
      <c r="BR35" s="367">
        <v>12.021892169438699</v>
      </c>
      <c r="BS35" s="367">
        <v>21.433152014855878</v>
      </c>
      <c r="BT35" s="367">
        <v>438.26456658557964</v>
      </c>
      <c r="BU35" s="367">
        <v>9.8147022568913886</v>
      </c>
      <c r="BV35" s="367">
        <v>350.14929115367323</v>
      </c>
      <c r="BW35" s="367">
        <v>314.28659338154193</v>
      </c>
      <c r="BX35" s="367">
        <v>657.79871191951145</v>
      </c>
      <c r="BY35" s="367">
        <v>705.91188953616472</v>
      </c>
      <c r="BZ35" s="367">
        <v>374.63120861805953</v>
      </c>
      <c r="CA35" s="367">
        <v>1029.5876317647624</v>
      </c>
      <c r="CB35" s="367">
        <v>174.84858741113214</v>
      </c>
      <c r="CC35" s="367">
        <v>305.01779731227117</v>
      </c>
      <c r="CD35" s="367">
        <v>691.14931950664618</v>
      </c>
      <c r="CE35" s="367">
        <v>1426.2046636127325</v>
      </c>
      <c r="CF35" s="367">
        <v>1416.6278556158254</v>
      </c>
      <c r="CG35" s="367">
        <v>1082.7179355783251</v>
      </c>
      <c r="CH35" s="367">
        <v>758.46859174822941</v>
      </c>
      <c r="CI35" s="367">
        <v>634.03766683809829</v>
      </c>
      <c r="CJ35" s="367">
        <v>406.95346207929578</v>
      </c>
      <c r="CK35" s="367">
        <v>688.21141692091282</v>
      </c>
      <c r="CL35" s="367">
        <v>653.34918393360806</v>
      </c>
      <c r="CM35" s="367">
        <v>450.39830570198677</v>
      </c>
      <c r="CN35" s="367">
        <v>967.40528507244494</v>
      </c>
      <c r="CO35" s="367">
        <v>462.29727711420475</v>
      </c>
      <c r="CP35" s="367">
        <v>353.53738907328801</v>
      </c>
      <c r="CQ35" s="367">
        <v>206.44680144121116</v>
      </c>
      <c r="CR35" s="367">
        <v>614.57850461698501</v>
      </c>
      <c r="CS35" s="367">
        <v>110.21945919782364</v>
      </c>
      <c r="CT35" s="367">
        <v>457.51142209117307</v>
      </c>
      <c r="CU35" s="367">
        <v>296.34050169379452</v>
      </c>
      <c r="CV35" s="367">
        <v>1474.8354860776178</v>
      </c>
      <c r="CW35" s="367">
        <v>52.574455398623797</v>
      </c>
      <c r="CX35" s="367">
        <v>566.00697600511387</v>
      </c>
      <c r="CY35" s="367">
        <v>638.28264379286713</v>
      </c>
      <c r="CZ35" s="54">
        <v>192.59413258055901</v>
      </c>
      <c r="DA35" s="367">
        <v>94.172744906832307</v>
      </c>
      <c r="DB35" s="367">
        <v>356.93450481704002</v>
      </c>
      <c r="DC35" s="367">
        <v>192.08654799711701</v>
      </c>
      <c r="DD35" s="367">
        <v>437.03888613759136</v>
      </c>
      <c r="DE35" s="367">
        <v>374.34865782404955</v>
      </c>
      <c r="DF35" s="367">
        <v>-180.47969415126013</v>
      </c>
      <c r="DG35" s="367">
        <v>4.6348329623641336</v>
      </c>
      <c r="DH35" s="367">
        <v>-197.3991060940038</v>
      </c>
      <c r="DI35" s="367">
        <v>134.52448497160103</v>
      </c>
      <c r="DJ35" s="367">
        <v>73.926834106122726</v>
      </c>
      <c r="DK35" s="367">
        <v>328.18602412347235</v>
      </c>
      <c r="DL35" s="367">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77">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
      <c r="A36" s="385" t="s">
        <v>81</v>
      </c>
      <c r="B36" s="379" t="s">
        <v>74</v>
      </c>
      <c r="C36" s="379"/>
      <c r="D36" s="379" t="s">
        <v>117</v>
      </c>
      <c r="E36" s="379"/>
      <c r="F36" s="367">
        <v>-1607.613846</v>
      </c>
      <c r="G36" s="367">
        <v>-83.739296999999993</v>
      </c>
      <c r="H36" s="367">
        <v>-1871.43335589</v>
      </c>
      <c r="I36" s="367">
        <v>-1033.7933869999999</v>
      </c>
      <c r="J36" s="367">
        <v>-489.87001900000001</v>
      </c>
      <c r="K36" s="367">
        <v>-124.281488</v>
      </c>
      <c r="L36" s="367">
        <v>-1267.000098</v>
      </c>
      <c r="M36" s="367">
        <v>-407.28754500000002</v>
      </c>
      <c r="N36" s="367">
        <v>-398.13481100000001</v>
      </c>
      <c r="O36" s="367">
        <v>-1751.86619</v>
      </c>
      <c r="P36" s="367">
        <v>-1557.5364418199999</v>
      </c>
      <c r="Q36" s="367">
        <v>-1396.0431717700001</v>
      </c>
      <c r="R36" s="367">
        <v>-500.41590600000001</v>
      </c>
      <c r="S36" s="367">
        <v>-1775.77410758</v>
      </c>
      <c r="T36" s="367">
        <v>-764.62063397000009</v>
      </c>
      <c r="U36" s="367">
        <v>-1158.5449739999999</v>
      </c>
      <c r="V36" s="367">
        <v>-984.95339575000003</v>
      </c>
      <c r="W36" s="367">
        <v>0</v>
      </c>
      <c r="X36" s="367">
        <v>-1402.9557371300002</v>
      </c>
      <c r="Y36" s="367">
        <v>-1797.08469646</v>
      </c>
      <c r="Z36" s="367">
        <v>-1098.0922603299998</v>
      </c>
      <c r="AA36" s="367">
        <v>-963.32212316999994</v>
      </c>
      <c r="AB36" s="367">
        <v>-1195.4874409500001</v>
      </c>
      <c r="AC36" s="367">
        <v>-1542.1094157800001</v>
      </c>
      <c r="AD36" s="367">
        <v>-1447.1994746800001</v>
      </c>
      <c r="AE36" s="367">
        <v>-62.765321970000002</v>
      </c>
      <c r="AF36" s="367">
        <v>-345.21898964999997</v>
      </c>
      <c r="AG36" s="367">
        <v>-1216.6912540000001</v>
      </c>
      <c r="AH36" s="367">
        <v>-715.77732860000003</v>
      </c>
      <c r="AI36" s="367">
        <v>-51.722022659999993</v>
      </c>
      <c r="AJ36" s="367">
        <v>-731.49153742458498</v>
      </c>
      <c r="AK36" s="367">
        <v>-767.86235558735359</v>
      </c>
      <c r="AL36" s="367">
        <v>-821.55972210123923</v>
      </c>
      <c r="AM36" s="367">
        <v>-1882.9658572134699</v>
      </c>
      <c r="AN36" s="367">
        <v>-501.52639898769411</v>
      </c>
      <c r="AO36" s="367">
        <v>-682.7371322540688</v>
      </c>
      <c r="AP36" s="367">
        <v>-407.65752273995696</v>
      </c>
      <c r="AQ36" s="367">
        <v>-248.4639295588868</v>
      </c>
      <c r="AR36" s="367">
        <v>-239.9011406474657</v>
      </c>
      <c r="AS36" s="367">
        <v>-383.74094810657357</v>
      </c>
      <c r="AT36" s="367">
        <v>-865.58914945243839</v>
      </c>
      <c r="AU36" s="367">
        <v>0</v>
      </c>
      <c r="AV36" s="367">
        <v>-116.71578007004422</v>
      </c>
      <c r="AW36" s="367">
        <v>-326.9041089232357</v>
      </c>
      <c r="AX36" s="367">
        <v>-787.51053086890852</v>
      </c>
      <c r="AY36" s="367">
        <v>-59.423218052387028</v>
      </c>
      <c r="AZ36" s="367">
        <v>-450.42244215317612</v>
      </c>
      <c r="BA36" s="367">
        <v>-634.75846475600918</v>
      </c>
      <c r="BB36" s="367">
        <v>-521.87172218653086</v>
      </c>
      <c r="BC36" s="367">
        <v>-727.46110109977315</v>
      </c>
      <c r="BD36" s="367">
        <v>-530.98596342455494</v>
      </c>
      <c r="BE36" s="367">
        <v>-123.70109087288601</v>
      </c>
      <c r="BF36" s="367">
        <v>-349.15979273008372</v>
      </c>
      <c r="BG36" s="367">
        <v>-64.709067257100003</v>
      </c>
      <c r="BH36" s="367">
        <v>-415.71432829581903</v>
      </c>
      <c r="BI36" s="367">
        <v>-145.2335754414367</v>
      </c>
      <c r="BJ36" s="367">
        <v>-566.26840036495037</v>
      </c>
      <c r="BK36" s="367">
        <v>-873.6336560309054</v>
      </c>
      <c r="BL36" s="367">
        <v>-990.74541033235414</v>
      </c>
      <c r="BM36" s="367">
        <v>-920.04335746055233</v>
      </c>
      <c r="BN36" s="367">
        <v>-595.28801575031662</v>
      </c>
      <c r="BO36" s="367">
        <v>-261.49377567728112</v>
      </c>
      <c r="BP36" s="367">
        <v>-268.24768275864216</v>
      </c>
      <c r="BQ36" s="367">
        <v>-772.45090267651153</v>
      </c>
      <c r="BR36" s="367">
        <v>-532.85937787384842</v>
      </c>
      <c r="BS36" s="367">
        <v>-206.65316048852003</v>
      </c>
      <c r="BT36" s="367">
        <v>-490.34740947093496</v>
      </c>
      <c r="BU36" s="367">
        <v>-406.69028477416998</v>
      </c>
      <c r="BV36" s="367">
        <v>-549.50434252181492</v>
      </c>
      <c r="BW36" s="367">
        <v>-461.55767224308198</v>
      </c>
      <c r="BX36" s="367">
        <v>-385.47604483092005</v>
      </c>
      <c r="BY36" s="367">
        <v>-1138.6662637151398</v>
      </c>
      <c r="BZ36" s="367">
        <v>-266.77332976200699</v>
      </c>
      <c r="CA36" s="367">
        <v>-701.51635268193104</v>
      </c>
      <c r="CB36" s="367">
        <v>-784.16906986647007</v>
      </c>
      <c r="CC36" s="367">
        <v>-689.61930646670589</v>
      </c>
      <c r="CD36" s="367">
        <v>-356.96995937327898</v>
      </c>
      <c r="CE36" s="367">
        <v>-802.56187282277199</v>
      </c>
      <c r="CF36" s="367">
        <v>17.144777724634604</v>
      </c>
      <c r="CG36" s="367">
        <v>-765.05304988575506</v>
      </c>
      <c r="CH36" s="367">
        <v>-454.510534600847</v>
      </c>
      <c r="CI36" s="367">
        <v>-1224.1429942549801</v>
      </c>
      <c r="CJ36" s="367">
        <v>-1034.5649370635801</v>
      </c>
      <c r="CK36" s="367">
        <v>-683.07127993052586</v>
      </c>
      <c r="CL36" s="367">
        <v>-1363.5436342846301</v>
      </c>
      <c r="CM36" s="367">
        <v>-364.375123112648</v>
      </c>
      <c r="CN36" s="367">
        <v>-621.086890958293</v>
      </c>
      <c r="CO36" s="367">
        <v>-402.04036813493298</v>
      </c>
      <c r="CP36" s="367">
        <v>-326.73762859921402</v>
      </c>
      <c r="CQ36" s="367">
        <v>-106.19027914182601</v>
      </c>
      <c r="CR36" s="367">
        <v>-567.27617363338493</v>
      </c>
      <c r="CS36" s="367">
        <v>-247.30645175138201</v>
      </c>
      <c r="CT36" s="367">
        <v>-687.72507688320297</v>
      </c>
      <c r="CU36" s="367">
        <v>-323.40884048302604</v>
      </c>
      <c r="CV36" s="367">
        <v>-680.48402507230605</v>
      </c>
      <c r="CW36" s="367">
        <v>-200.237028920174</v>
      </c>
      <c r="CX36" s="367">
        <v>-163.47252525208302</v>
      </c>
      <c r="CY36" s="367">
        <v>-526.143727540236</v>
      </c>
      <c r="CZ36" s="54">
        <v>-546.96252601771494</v>
      </c>
      <c r="DA36" s="367">
        <v>-440.80287074441304</v>
      </c>
      <c r="DB36" s="367">
        <v>-553.519641564214</v>
      </c>
      <c r="DC36" s="367">
        <v>-87.2849647195427</v>
      </c>
      <c r="DD36" s="367">
        <v>-905.82267799245187</v>
      </c>
      <c r="DE36" s="367">
        <v>-270.55619970933799</v>
      </c>
      <c r="DF36" s="367">
        <v>-624.02102166526493</v>
      </c>
      <c r="DG36" s="367">
        <v>-256.98977573831201</v>
      </c>
      <c r="DH36" s="367">
        <v>-414.37118671397906</v>
      </c>
      <c r="DI36" s="367">
        <v>-123.43596542206299</v>
      </c>
      <c r="DJ36" s="367">
        <v>-163.92894442315702</v>
      </c>
      <c r="DK36" s="367">
        <v>-804.44856705928612</v>
      </c>
      <c r="DL36" s="367">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77">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
      <c r="B37" s="379"/>
      <c r="D37" s="379"/>
      <c r="E37" s="379"/>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c r="AY37" s="367"/>
      <c r="AZ37" s="367"/>
      <c r="BA37" s="367"/>
      <c r="BB37" s="367"/>
      <c r="BC37" s="367"/>
      <c r="BD37" s="367"/>
      <c r="BE37" s="367"/>
      <c r="BF37" s="367"/>
      <c r="BG37" s="367"/>
      <c r="BH37" s="367"/>
      <c r="BI37" s="367"/>
      <c r="BJ37" s="367"/>
      <c r="BK37" s="367"/>
      <c r="BL37" s="367"/>
      <c r="BM37" s="367"/>
      <c r="BN37" s="367"/>
      <c r="BO37" s="367"/>
      <c r="BP37" s="367"/>
      <c r="BQ37" s="367"/>
      <c r="BR37" s="367"/>
      <c r="BS37" s="367"/>
      <c r="BT37" s="367"/>
      <c r="BU37" s="367"/>
      <c r="BV37" s="367"/>
      <c r="BW37" s="367"/>
      <c r="BX37" s="367"/>
      <c r="BY37" s="367"/>
      <c r="BZ37" s="367"/>
      <c r="CA37" s="367"/>
      <c r="CB37" s="367"/>
      <c r="CC37" s="367"/>
      <c r="CD37" s="367"/>
      <c r="CE37" s="367"/>
      <c r="CF37" s="367"/>
      <c r="CG37" s="367"/>
      <c r="CH37" s="367"/>
      <c r="CI37" s="367"/>
      <c r="CJ37" s="367"/>
      <c r="CK37" s="367"/>
      <c r="CL37" s="367"/>
      <c r="CM37" s="367"/>
      <c r="CN37" s="367"/>
      <c r="CO37" s="367"/>
      <c r="CP37" s="367"/>
      <c r="CQ37" s="367"/>
      <c r="CR37" s="367"/>
      <c r="CS37" s="367"/>
      <c r="CT37" s="367"/>
      <c r="CU37" s="367"/>
      <c r="CV37" s="367"/>
      <c r="CW37" s="367"/>
      <c r="CX37" s="367"/>
      <c r="CY37" s="367"/>
      <c r="DA37" s="367"/>
      <c r="DB37" s="367"/>
      <c r="DC37" s="367"/>
      <c r="DD37" s="367"/>
      <c r="DE37" s="367"/>
      <c r="DF37" s="367"/>
      <c r="DG37" s="367"/>
      <c r="DH37" s="367"/>
      <c r="DI37" s="367"/>
      <c r="DJ37" s="367"/>
      <c r="DK37" s="367"/>
      <c r="DL37" s="367"/>
      <c r="DM37" s="57"/>
      <c r="EE37" s="57"/>
      <c r="EF37" s="57"/>
      <c r="EG37" s="57"/>
      <c r="EH37" s="57"/>
      <c r="EI37" s="57"/>
      <c r="EJ37" s="57"/>
      <c r="EK37" s="57"/>
      <c r="EL37" s="377"/>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
      <c r="B38" s="379"/>
      <c r="D38" s="379"/>
      <c r="E38" s="379"/>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c r="AY38" s="367"/>
      <c r="AZ38" s="367"/>
      <c r="BA38" s="367"/>
      <c r="BB38" s="367"/>
      <c r="BC38" s="367"/>
      <c r="BD38" s="367"/>
      <c r="BE38" s="367"/>
      <c r="BF38" s="367"/>
      <c r="BG38" s="367"/>
      <c r="BH38" s="367"/>
      <c r="BI38" s="367"/>
      <c r="BJ38" s="367"/>
      <c r="BK38" s="367"/>
      <c r="BL38" s="367"/>
      <c r="BM38" s="367"/>
      <c r="BN38" s="367"/>
      <c r="BO38" s="367"/>
      <c r="BP38" s="367"/>
      <c r="BQ38" s="367"/>
      <c r="BR38" s="367"/>
      <c r="BS38" s="367"/>
      <c r="BT38" s="367"/>
      <c r="BU38" s="367"/>
      <c r="BV38" s="367"/>
      <c r="BW38" s="367"/>
      <c r="BX38" s="367"/>
      <c r="BY38" s="367"/>
      <c r="BZ38" s="367"/>
      <c r="CA38" s="367"/>
      <c r="CB38" s="367"/>
      <c r="CC38" s="367"/>
      <c r="CD38" s="367"/>
      <c r="CE38" s="367"/>
      <c r="CF38" s="367"/>
      <c r="CG38" s="367"/>
      <c r="CH38" s="367"/>
      <c r="CI38" s="367"/>
      <c r="CJ38" s="367"/>
      <c r="CK38" s="367"/>
      <c r="CL38" s="367"/>
      <c r="CM38" s="367"/>
      <c r="CN38" s="367"/>
      <c r="CO38" s="367"/>
      <c r="CP38" s="367"/>
      <c r="CQ38" s="367"/>
      <c r="CR38" s="367"/>
      <c r="CS38" s="367"/>
      <c r="CT38" s="367"/>
      <c r="CU38" s="367"/>
      <c r="CV38" s="367"/>
      <c r="CW38" s="367"/>
      <c r="CX38" s="367"/>
      <c r="CY38" s="367"/>
      <c r="DA38" s="367"/>
      <c r="DB38" s="367"/>
      <c r="DC38" s="367"/>
      <c r="DD38" s="367"/>
      <c r="DE38" s="367"/>
      <c r="DF38" s="367"/>
      <c r="DG38" s="367"/>
      <c r="DH38" s="367"/>
      <c r="DI38" s="367"/>
      <c r="DJ38" s="367"/>
      <c r="DK38" s="367"/>
      <c r="DL38" s="367"/>
      <c r="DM38" s="57"/>
      <c r="EE38" s="57"/>
      <c r="EF38" s="57"/>
      <c r="EG38" s="57"/>
      <c r="EH38" s="57"/>
      <c r="EI38" s="57"/>
      <c r="EJ38" s="57"/>
      <c r="EK38" s="57"/>
      <c r="EL38" s="377"/>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2.75" x14ac:dyDescent="0.2">
      <c r="A39" s="388">
        <v>2</v>
      </c>
      <c r="B39" s="375" t="s">
        <v>24</v>
      </c>
      <c r="C39" s="379"/>
      <c r="D39" s="379"/>
      <c r="E39" s="379"/>
      <c r="F39" s="367">
        <v>5354.0463449999997</v>
      </c>
      <c r="G39" s="367">
        <v>5475.2412549999999</v>
      </c>
      <c r="H39" s="367">
        <v>5598.5657179999998</v>
      </c>
      <c r="I39" s="367">
        <v>5571.160879</v>
      </c>
      <c r="J39" s="367">
        <v>5341.1039380000002</v>
      </c>
      <c r="K39" s="367">
        <v>5269.753412</v>
      </c>
      <c r="L39" s="367">
        <v>5187.842772</v>
      </c>
      <c r="M39" s="367">
        <v>5044.8035760000002</v>
      </c>
      <c r="N39" s="367">
        <v>5154.8202110000002</v>
      </c>
      <c r="O39" s="367">
        <v>4375.2430949999998</v>
      </c>
      <c r="P39" s="367">
        <v>4354.7796710000002</v>
      </c>
      <c r="Q39" s="367">
        <v>4323.7518229999996</v>
      </c>
      <c r="R39" s="367">
        <v>4252.7984669999996</v>
      </c>
      <c r="S39" s="367">
        <v>3920.4761090000002</v>
      </c>
      <c r="T39" s="367">
        <v>3905.8005440000002</v>
      </c>
      <c r="U39" s="367">
        <v>3805.7816710000002</v>
      </c>
      <c r="V39" s="367">
        <v>3780.3359249999999</v>
      </c>
      <c r="W39" s="367">
        <v>4297.8146749999996</v>
      </c>
      <c r="X39" s="367">
        <v>4328.2943059758536</v>
      </c>
      <c r="Y39" s="367">
        <v>4261.9890025395962</v>
      </c>
      <c r="Z39" s="367">
        <v>4078.5008478519958</v>
      </c>
      <c r="AA39" s="367">
        <v>3928.9477063542772</v>
      </c>
      <c r="AB39" s="367">
        <v>4116.4875743760913</v>
      </c>
      <c r="AC39" s="367">
        <v>4291.0926913119229</v>
      </c>
      <c r="AD39" s="367">
        <v>4184.2796734343019</v>
      </c>
      <c r="AE39" s="367">
        <v>4355.4902951355325</v>
      </c>
      <c r="AF39" s="367">
        <v>5060.5299635929296</v>
      </c>
      <c r="AG39" s="367">
        <v>4823.2857990050124</v>
      </c>
      <c r="AH39" s="367">
        <v>4802.3783297798391</v>
      </c>
      <c r="AI39" s="367">
        <v>5063.587333849945</v>
      </c>
      <c r="AJ39" s="367">
        <v>4876.8315082448216</v>
      </c>
      <c r="AK39" s="367">
        <v>4899.2982912616844</v>
      </c>
      <c r="AL39" s="367">
        <v>4901.8214707753041</v>
      </c>
      <c r="AM39" s="367">
        <v>4526.7868003413805</v>
      </c>
      <c r="AN39" s="367">
        <v>4645.6643394650046</v>
      </c>
      <c r="AO39" s="367">
        <v>5600.6216590559352</v>
      </c>
      <c r="AP39" s="367">
        <v>5496.1007995763139</v>
      </c>
      <c r="AQ39" s="367">
        <v>5520.5875426032062</v>
      </c>
      <c r="AR39" s="367">
        <v>5878.8954799095336</v>
      </c>
      <c r="AS39" s="367">
        <v>5842.2485479191982</v>
      </c>
      <c r="AT39" s="367">
        <v>5815.5576616980497</v>
      </c>
      <c r="AU39" s="367">
        <v>6207.2518260288289</v>
      </c>
      <c r="AV39" s="367">
        <v>6210.9330396921132</v>
      </c>
      <c r="AW39" s="367">
        <v>6120.5062649014853</v>
      </c>
      <c r="AX39" s="367">
        <v>6268.384709555201</v>
      </c>
      <c r="AY39" s="367">
        <v>6264.4933796456053</v>
      </c>
      <c r="AZ39" s="367">
        <v>6349.3386483507038</v>
      </c>
      <c r="BA39" s="367">
        <v>6500.4558461347324</v>
      </c>
      <c r="BB39" s="367">
        <v>6417.4368231218805</v>
      </c>
      <c r="BC39" s="367">
        <v>6371.3879104858524</v>
      </c>
      <c r="BD39" s="367">
        <v>6791.3669540672281</v>
      </c>
      <c r="BE39" s="367">
        <v>6690.0245820465989</v>
      </c>
      <c r="BF39" s="367">
        <v>6701.9805731823599</v>
      </c>
      <c r="BG39" s="367">
        <v>6331.9723055476834</v>
      </c>
      <c r="BH39" s="367">
        <v>6308.0222852182351</v>
      </c>
      <c r="BI39" s="367">
        <v>6297.950117882313</v>
      </c>
      <c r="BJ39" s="367">
        <v>6322.2090057101623</v>
      </c>
      <c r="BK39" s="367">
        <v>5957.1911589714364</v>
      </c>
      <c r="BL39" s="367">
        <v>6018.7870552039985</v>
      </c>
      <c r="BM39" s="367">
        <v>5675.4345667732159</v>
      </c>
      <c r="BN39" s="367">
        <v>5577.1223771632567</v>
      </c>
      <c r="BO39" s="367">
        <v>5594.3702099274497</v>
      </c>
      <c r="BP39" s="367">
        <v>5514.3132745826797</v>
      </c>
      <c r="BQ39" s="367">
        <v>5507.1630612973122</v>
      </c>
      <c r="BR39" s="367">
        <v>5608.6686443901835</v>
      </c>
      <c r="BS39" s="367">
        <v>5533.0587807435304</v>
      </c>
      <c r="BT39" s="367">
        <v>5364.9802597891503</v>
      </c>
      <c r="BU39" s="367">
        <v>5276.5801434205596</v>
      </c>
      <c r="BV39" s="367">
        <v>5198.3914939436854</v>
      </c>
      <c r="BW39" s="367">
        <v>5216.2158603780499</v>
      </c>
      <c r="BX39" s="367">
        <v>4567.4051549682999</v>
      </c>
      <c r="BY39" s="367">
        <v>4302.3114905812208</v>
      </c>
      <c r="BZ39" s="367">
        <v>3684.9077137803001</v>
      </c>
      <c r="CA39" s="367">
        <v>3702.1200993058601</v>
      </c>
      <c r="CB39" s="367">
        <v>3621.2839555463602</v>
      </c>
      <c r="CC39" s="367">
        <v>3612.1399299938803</v>
      </c>
      <c r="CD39" s="367">
        <v>3394.3830617555304</v>
      </c>
      <c r="CE39" s="367">
        <v>1764.62393692418</v>
      </c>
      <c r="CF39" s="367">
        <v>1781.7291524508303</v>
      </c>
      <c r="CG39" s="367">
        <v>1766.5440172929502</v>
      </c>
      <c r="CH39" s="367">
        <v>1770.9443059855901</v>
      </c>
      <c r="CI39" s="367">
        <v>1805.2449613900799</v>
      </c>
      <c r="CJ39" s="367">
        <v>1765.0951300894401</v>
      </c>
      <c r="CK39" s="367">
        <v>2261.7623162688396</v>
      </c>
      <c r="CL39" s="367">
        <v>2265.8981637103302</v>
      </c>
      <c r="CM39" s="367">
        <v>1995.0416172817902</v>
      </c>
      <c r="CN39" s="367">
        <v>1935.4197122347</v>
      </c>
      <c r="CO39" s="367">
        <v>1642.8688385092803</v>
      </c>
      <c r="CP39" s="367">
        <v>1491.8974683633701</v>
      </c>
      <c r="CQ39" s="367">
        <v>1413.5739179181505</v>
      </c>
      <c r="CR39" s="367">
        <v>1379.3195951756097</v>
      </c>
      <c r="CS39" s="367">
        <v>1211.5695368669401</v>
      </c>
      <c r="CT39" s="367">
        <v>1203.8923481489501</v>
      </c>
      <c r="CU39" s="367">
        <v>1191.2147001586695</v>
      </c>
      <c r="CV39" s="367">
        <v>1133.0290842337201</v>
      </c>
      <c r="CW39" s="367">
        <v>1135.06619241307</v>
      </c>
      <c r="CX39" s="367">
        <v>1110.1815069074701</v>
      </c>
      <c r="CY39" s="367">
        <v>1107.1728301220001</v>
      </c>
      <c r="CZ39" s="54">
        <v>1103.2906174858201</v>
      </c>
      <c r="DA39" s="367">
        <v>1114.0850260582699</v>
      </c>
      <c r="DB39" s="367">
        <v>1111.25764480353</v>
      </c>
      <c r="DC39" s="367">
        <v>1098.8659520188301</v>
      </c>
      <c r="DD39" s="367">
        <v>1102.2988128055799</v>
      </c>
      <c r="DE39" s="367">
        <v>1095.9162945227802</v>
      </c>
      <c r="DF39" s="367">
        <v>1114.7176272146201</v>
      </c>
      <c r="DG39" s="367">
        <v>1140.79806742345</v>
      </c>
      <c r="DH39" s="367">
        <v>1364.50864446575</v>
      </c>
      <c r="DI39" s="367">
        <v>1365.6937093847598</v>
      </c>
      <c r="DJ39" s="367">
        <v>1292.8432417477898</v>
      </c>
      <c r="DK39" s="367">
        <v>1252.1647181500298</v>
      </c>
      <c r="DL39" s="367">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77">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
      <c r="B40" s="379"/>
      <c r="C40" s="379"/>
      <c r="D40" s="379"/>
      <c r="E40" s="379"/>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7"/>
      <c r="BC40" s="367"/>
      <c r="BD40" s="367"/>
      <c r="BE40" s="367"/>
      <c r="BF40" s="367"/>
      <c r="BG40" s="367"/>
      <c r="BH40" s="367"/>
      <c r="BI40" s="367"/>
      <c r="BJ40" s="367"/>
      <c r="BK40" s="367"/>
      <c r="BL40" s="367"/>
      <c r="BM40" s="367"/>
      <c r="BN40" s="367"/>
      <c r="BO40" s="367"/>
      <c r="BP40" s="367"/>
      <c r="BQ40" s="367"/>
      <c r="BR40" s="367"/>
      <c r="BS40" s="367"/>
      <c r="BT40" s="367"/>
      <c r="BU40" s="367"/>
      <c r="BV40" s="367"/>
      <c r="BW40" s="367"/>
      <c r="BX40" s="367"/>
      <c r="BY40" s="367"/>
      <c r="BZ40" s="367"/>
      <c r="CA40" s="367"/>
      <c r="CB40" s="367"/>
      <c r="CC40" s="367"/>
      <c r="CD40" s="367"/>
      <c r="CE40" s="367"/>
      <c r="CF40" s="367"/>
      <c r="CG40" s="367"/>
      <c r="CH40" s="367"/>
      <c r="CI40" s="367"/>
      <c r="CJ40" s="367"/>
      <c r="CK40" s="367"/>
      <c r="CL40" s="367"/>
      <c r="CM40" s="367"/>
      <c r="CN40" s="367"/>
      <c r="CO40" s="367"/>
      <c r="CP40" s="367"/>
      <c r="CQ40" s="367"/>
      <c r="CR40" s="367"/>
      <c r="CS40" s="367"/>
      <c r="CT40" s="367"/>
      <c r="CU40" s="367"/>
      <c r="CV40" s="367"/>
      <c r="CW40" s="367"/>
      <c r="CX40" s="367"/>
      <c r="CY40" s="367"/>
      <c r="DA40" s="367"/>
      <c r="DB40" s="367"/>
      <c r="DC40" s="367"/>
      <c r="DD40" s="367"/>
      <c r="DE40" s="367"/>
      <c r="DF40" s="367"/>
      <c r="DG40" s="367"/>
      <c r="DH40" s="367"/>
      <c r="DI40" s="367"/>
      <c r="DJ40" s="367"/>
      <c r="DK40" s="367"/>
      <c r="DL40" s="367"/>
      <c r="DM40" s="57"/>
      <c r="EE40" s="57"/>
      <c r="EF40" s="57"/>
      <c r="EG40" s="57"/>
      <c r="EH40" s="57"/>
      <c r="EI40" s="57"/>
      <c r="EJ40" s="57"/>
      <c r="EK40" s="57"/>
      <c r="EL40" s="377"/>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2.75" x14ac:dyDescent="0.2">
      <c r="A41" s="388">
        <v>3</v>
      </c>
      <c r="B41" s="375" t="s">
        <v>25</v>
      </c>
      <c r="C41" s="379"/>
      <c r="D41" s="379"/>
      <c r="E41" s="379"/>
      <c r="F41" s="367">
        <v>318.800524</v>
      </c>
      <c r="G41" s="367">
        <v>306.33316100000002</v>
      </c>
      <c r="H41" s="367">
        <v>363.90291500000001</v>
      </c>
      <c r="I41" s="367">
        <v>344.8347</v>
      </c>
      <c r="J41" s="367">
        <v>339.91646200000002</v>
      </c>
      <c r="K41" s="367">
        <v>512.19215499999996</v>
      </c>
      <c r="L41" s="367">
        <v>475.90667500000001</v>
      </c>
      <c r="M41" s="367">
        <v>489.57128</v>
      </c>
      <c r="N41" s="367">
        <v>466.80034000000001</v>
      </c>
      <c r="O41" s="367">
        <v>323.47564799999998</v>
      </c>
      <c r="P41" s="367">
        <v>314.47093000000001</v>
      </c>
      <c r="Q41" s="367">
        <v>405.885063</v>
      </c>
      <c r="R41" s="367">
        <v>363.752861</v>
      </c>
      <c r="S41" s="367">
        <v>271.09840400000002</v>
      </c>
      <c r="T41" s="367">
        <v>347.659854</v>
      </c>
      <c r="U41" s="367">
        <v>320.64614</v>
      </c>
      <c r="V41" s="367">
        <v>363.95227299999999</v>
      </c>
      <c r="W41" s="367">
        <v>327.299398</v>
      </c>
      <c r="X41" s="367">
        <v>294.14585503440475</v>
      </c>
      <c r="Y41" s="367">
        <v>366.94901393520479</v>
      </c>
      <c r="Z41" s="367">
        <v>350.43302014702874</v>
      </c>
      <c r="AA41" s="367">
        <v>284.21786173921191</v>
      </c>
      <c r="AB41" s="367">
        <v>358.85457740987596</v>
      </c>
      <c r="AC41" s="367">
        <v>353.69155459558641</v>
      </c>
      <c r="AD41" s="367">
        <v>375.01738161463987</v>
      </c>
      <c r="AE41" s="367">
        <v>376.41966613676016</v>
      </c>
      <c r="AF41" s="367">
        <v>342.36686077662898</v>
      </c>
      <c r="AG41" s="367">
        <v>328.38599470513077</v>
      </c>
      <c r="AH41" s="367">
        <v>326.81266782477292</v>
      </c>
      <c r="AI41" s="367">
        <v>283.58106513506215</v>
      </c>
      <c r="AJ41" s="367">
        <v>291.57218304799216</v>
      </c>
      <c r="AK41" s="367">
        <v>300.54100706014452</v>
      </c>
      <c r="AL41" s="367">
        <v>288.16236607023984</v>
      </c>
      <c r="AM41" s="367">
        <v>292.94834963328645</v>
      </c>
      <c r="AN41" s="367">
        <v>307.29699076339534</v>
      </c>
      <c r="AO41" s="367">
        <v>299.75148002020001</v>
      </c>
      <c r="AP41" s="367">
        <v>299.83681200052314</v>
      </c>
      <c r="AQ41" s="367">
        <v>366.17357267788367</v>
      </c>
      <c r="AR41" s="367">
        <v>357.74969266429065</v>
      </c>
      <c r="AS41" s="367">
        <v>366.02180329378359</v>
      </c>
      <c r="AT41" s="367">
        <v>366.31142920707924</v>
      </c>
      <c r="AU41" s="367">
        <v>349.52667516374902</v>
      </c>
      <c r="AV41" s="367">
        <v>348.99351620518109</v>
      </c>
      <c r="AW41" s="367">
        <v>348.40454605906672</v>
      </c>
      <c r="AX41" s="367">
        <v>324.55749316465807</v>
      </c>
      <c r="AY41" s="367">
        <v>382.26508398436795</v>
      </c>
      <c r="AZ41" s="367">
        <v>403.59608976859312</v>
      </c>
      <c r="BA41" s="367">
        <v>400.43310882584905</v>
      </c>
      <c r="BB41" s="367">
        <v>370.46409469177087</v>
      </c>
      <c r="BC41" s="367">
        <v>376.40366993654845</v>
      </c>
      <c r="BD41" s="367">
        <v>388.5007127155439</v>
      </c>
      <c r="BE41" s="367">
        <v>382.28380805538939</v>
      </c>
      <c r="BF41" s="367">
        <v>389.20261738269073</v>
      </c>
      <c r="BG41" s="367">
        <v>378.74394499393748</v>
      </c>
      <c r="BH41" s="367">
        <v>331.00950962937037</v>
      </c>
      <c r="BI41" s="367">
        <v>341.6000703584449</v>
      </c>
      <c r="BJ41" s="367">
        <v>342.0451145500237</v>
      </c>
      <c r="BK41" s="367">
        <v>323.52397493463752</v>
      </c>
      <c r="BL41" s="367">
        <v>340.21196764553576</v>
      </c>
      <c r="BM41" s="367">
        <v>298.67877320872225</v>
      </c>
      <c r="BN41" s="367">
        <v>294.48762680612452</v>
      </c>
      <c r="BO41" s="367">
        <v>304.84562386183887</v>
      </c>
      <c r="BP41" s="367">
        <v>302.80560866471217</v>
      </c>
      <c r="BQ41" s="367">
        <v>307.38435546136111</v>
      </c>
      <c r="BR41" s="367">
        <v>324.47375236137469</v>
      </c>
      <c r="BS41" s="367">
        <v>328.01211593242903</v>
      </c>
      <c r="BT41" s="367">
        <v>326.12296665039497</v>
      </c>
      <c r="BU41" s="367">
        <v>337.48155927206</v>
      </c>
      <c r="BV41" s="367">
        <v>332.82023002435199</v>
      </c>
      <c r="BW41" s="367">
        <v>306.07052351319197</v>
      </c>
      <c r="BX41" s="367">
        <v>305.260346751101</v>
      </c>
      <c r="BY41" s="367">
        <v>298.11443897506405</v>
      </c>
      <c r="BZ41" s="367">
        <v>292.714115855861</v>
      </c>
      <c r="CA41" s="367">
        <v>298.48030389004202</v>
      </c>
      <c r="CB41" s="367">
        <v>296.35799901116502</v>
      </c>
      <c r="CC41" s="367">
        <v>290.11563185734201</v>
      </c>
      <c r="CD41" s="367">
        <v>285.66949013239901</v>
      </c>
      <c r="CE41" s="367">
        <v>286.69852132622702</v>
      </c>
      <c r="CF41" s="367">
        <v>289.93405215594601</v>
      </c>
      <c r="CG41" s="367">
        <v>314.04251910723002</v>
      </c>
      <c r="CH41" s="367">
        <v>315.31617015369198</v>
      </c>
      <c r="CI41" s="367">
        <v>321.92733821445</v>
      </c>
      <c r="CJ41" s="367">
        <v>311.985661068718</v>
      </c>
      <c r="CK41" s="367">
        <v>308.89332437539599</v>
      </c>
      <c r="CL41" s="367">
        <v>309.83292701685099</v>
      </c>
      <c r="CM41" s="367">
        <v>407.63473722011503</v>
      </c>
      <c r="CN41" s="367">
        <v>405.20840517770301</v>
      </c>
      <c r="CO41" s="367">
        <v>405.31246908020006</v>
      </c>
      <c r="CP41" s="367">
        <v>396.58108657192304</v>
      </c>
      <c r="CQ41" s="367">
        <v>395.70519034495601</v>
      </c>
      <c r="CR41" s="367">
        <v>391.95698577009898</v>
      </c>
      <c r="CS41" s="367">
        <v>374.33502216551295</v>
      </c>
      <c r="CT41" s="367">
        <v>381.736575250768</v>
      </c>
      <c r="CU41" s="367">
        <v>373.07944173389802</v>
      </c>
      <c r="CV41" s="367">
        <v>345.78789001772202</v>
      </c>
      <c r="CW41" s="367">
        <v>346.40959280441399</v>
      </c>
      <c r="CX41" s="367">
        <v>349.98666949990809</v>
      </c>
      <c r="CY41" s="367">
        <v>374.78179044929402</v>
      </c>
      <c r="CZ41" s="54">
        <v>380.65552292653399</v>
      </c>
      <c r="DA41" s="367">
        <v>384.37979210340109</v>
      </c>
      <c r="DB41" s="367">
        <v>362.44430487029803</v>
      </c>
      <c r="DC41" s="367">
        <v>359.77756376741496</v>
      </c>
      <c r="DD41" s="367">
        <v>363.60445121334703</v>
      </c>
      <c r="DE41" s="367">
        <v>343.14694610409504</v>
      </c>
      <c r="DF41" s="367">
        <v>350.38039978155507</v>
      </c>
      <c r="DG41" s="367">
        <v>345.96575588768201</v>
      </c>
      <c r="DH41" s="367">
        <v>385.11144357755296</v>
      </c>
      <c r="DI41" s="367">
        <v>388.18389479614399</v>
      </c>
      <c r="DJ41" s="367">
        <v>506.72259173931099</v>
      </c>
      <c r="DK41" s="367">
        <v>472.38233946790098</v>
      </c>
      <c r="DL41" s="367">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77">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
      <c r="B42" s="379"/>
      <c r="D42" s="379"/>
      <c r="E42" s="379"/>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c r="AY42" s="367"/>
      <c r="AZ42" s="367"/>
      <c r="BA42" s="367"/>
      <c r="BB42" s="367"/>
      <c r="BC42" s="367"/>
      <c r="BD42" s="367"/>
      <c r="BE42" s="367"/>
      <c r="BF42" s="367"/>
      <c r="BG42" s="367"/>
      <c r="BH42" s="367"/>
      <c r="BI42" s="367"/>
      <c r="BJ42" s="367"/>
      <c r="BK42" s="367"/>
      <c r="BL42" s="367"/>
      <c r="BM42" s="367"/>
      <c r="BN42" s="367"/>
      <c r="BO42" s="367"/>
      <c r="BP42" s="367"/>
      <c r="BQ42" s="367"/>
      <c r="BR42" s="367"/>
      <c r="BS42" s="367"/>
      <c r="BT42" s="367"/>
      <c r="BU42" s="367"/>
      <c r="BV42" s="367"/>
      <c r="BW42" s="367"/>
      <c r="BX42" s="367"/>
      <c r="BY42" s="367"/>
      <c r="BZ42" s="367"/>
      <c r="CA42" s="367"/>
      <c r="CB42" s="367"/>
      <c r="CC42" s="367"/>
      <c r="CD42" s="367"/>
      <c r="CE42" s="367"/>
      <c r="CF42" s="367"/>
      <c r="CG42" s="367"/>
      <c r="CH42" s="367"/>
      <c r="CI42" s="367"/>
      <c r="CJ42" s="367"/>
      <c r="CK42" s="367"/>
      <c r="CL42" s="367"/>
      <c r="CM42" s="367"/>
      <c r="CN42" s="367"/>
      <c r="CO42" s="367"/>
      <c r="CP42" s="367"/>
      <c r="CQ42" s="367"/>
      <c r="CR42" s="367"/>
      <c r="CS42" s="367"/>
      <c r="CT42" s="367"/>
      <c r="CU42" s="367"/>
      <c r="CV42" s="367"/>
      <c r="CW42" s="367"/>
      <c r="CX42" s="367"/>
      <c r="CY42" s="367"/>
      <c r="DA42" s="367"/>
      <c r="DB42" s="367"/>
      <c r="DC42" s="367"/>
      <c r="DD42" s="367"/>
      <c r="DE42" s="367"/>
      <c r="DF42" s="367"/>
      <c r="DG42" s="367"/>
      <c r="DH42" s="367"/>
      <c r="DI42" s="367"/>
      <c r="DJ42" s="367"/>
      <c r="DK42" s="367"/>
      <c r="DL42" s="367"/>
      <c r="DM42" s="57"/>
      <c r="EE42" s="57"/>
      <c r="EF42" s="57"/>
      <c r="EG42" s="57"/>
      <c r="EH42" s="57"/>
      <c r="EI42" s="57"/>
      <c r="EJ42" s="57"/>
      <c r="EK42" s="57"/>
      <c r="EL42" s="377"/>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2.75" x14ac:dyDescent="0.2">
      <c r="A43" s="389">
        <v>4</v>
      </c>
      <c r="B43" s="383" t="s">
        <v>114</v>
      </c>
      <c r="D43" s="390"/>
      <c r="E43" s="379" t="s">
        <v>27</v>
      </c>
      <c r="F43" s="367">
        <v>5666.6053294847998</v>
      </c>
      <c r="G43" s="367">
        <v>5648.4976764944004</v>
      </c>
      <c r="H43" s="367">
        <v>6386.4700971370003</v>
      </c>
      <c r="I43" s="367">
        <v>6388.4146659639009</v>
      </c>
      <c r="J43" s="367">
        <v>5987.5021490805502</v>
      </c>
      <c r="K43" s="367">
        <v>5964.4411586460001</v>
      </c>
      <c r="L43" s="367">
        <v>5592.8970798887995</v>
      </c>
      <c r="M43" s="367">
        <v>5792.9648934783499</v>
      </c>
      <c r="N43" s="367">
        <v>5234.3169414547501</v>
      </c>
      <c r="O43" s="367">
        <v>5200.3973918157999</v>
      </c>
      <c r="P43" s="367">
        <v>4927.5456065797498</v>
      </c>
      <c r="Q43" s="367">
        <v>5215.1393933053496</v>
      </c>
      <c r="R43" s="367">
        <v>4785.3667657799997</v>
      </c>
      <c r="S43" s="367">
        <v>4789.5087665205001</v>
      </c>
      <c r="T43" s="367">
        <v>4510.8006631954495</v>
      </c>
      <c r="U43" s="367">
        <v>4359.8299920775007</v>
      </c>
      <c r="V43" s="367">
        <v>4218.3256470381002</v>
      </c>
      <c r="W43" s="367">
        <v>4273.373227855549</v>
      </c>
      <c r="X43" s="367">
        <v>3930.334230034</v>
      </c>
      <c r="Y43" s="367">
        <v>3963.2099401251003</v>
      </c>
      <c r="Z43" s="367">
        <v>3621.2634725903999</v>
      </c>
      <c r="AA43" s="367">
        <v>3689.8800989602501</v>
      </c>
      <c r="AB43" s="367">
        <v>3577.87979765</v>
      </c>
      <c r="AC43" s="367">
        <v>3619.1688309018004</v>
      </c>
      <c r="AD43" s="367">
        <v>3383.5693302225</v>
      </c>
      <c r="AE43" s="367">
        <v>3473.5158862949997</v>
      </c>
      <c r="AF43" s="367">
        <v>3539.7999617529003</v>
      </c>
      <c r="AG43" s="367">
        <v>3365.1750017799995</v>
      </c>
      <c r="AH43" s="367">
        <v>3148.0415352954997</v>
      </c>
      <c r="AI43" s="367">
        <v>3158.0807862449997</v>
      </c>
      <c r="AJ43" s="367">
        <v>3038.5812803883005</v>
      </c>
      <c r="AK43" s="367">
        <v>3195.1922721105002</v>
      </c>
      <c r="AL43" s="367">
        <v>3047.4184504697996</v>
      </c>
      <c r="AM43" s="367">
        <v>3115.1950440595997</v>
      </c>
      <c r="AN43" s="367">
        <v>3298.3897456852001</v>
      </c>
      <c r="AO43" s="367">
        <v>3216.3368047720001</v>
      </c>
      <c r="AP43" s="367">
        <v>3076.3674753318001</v>
      </c>
      <c r="AQ43" s="367">
        <v>3158.6096220544</v>
      </c>
      <c r="AR43" s="367">
        <v>3267.4555673096997</v>
      </c>
      <c r="AS43" s="367">
        <v>3198.7157557814999</v>
      </c>
      <c r="AT43" s="367">
        <v>3219.7185575234998</v>
      </c>
      <c r="AU43" s="367">
        <v>3458.805697797</v>
      </c>
      <c r="AV43" s="367">
        <v>3708.4096602000004</v>
      </c>
      <c r="AW43" s="367">
        <v>3506.1255577651996</v>
      </c>
      <c r="AX43" s="367">
        <v>3376.7325800683502</v>
      </c>
      <c r="AY43" s="367">
        <v>3394.2490411980002</v>
      </c>
      <c r="AZ43" s="367">
        <v>3639.738476127</v>
      </c>
      <c r="BA43" s="367">
        <v>3484.5741147379999</v>
      </c>
      <c r="BB43" s="367">
        <v>3572.6955699517498</v>
      </c>
      <c r="BC43" s="367">
        <v>3782.6764089468002</v>
      </c>
      <c r="BD43" s="367">
        <v>3907.5570997639998</v>
      </c>
      <c r="BE43" s="367">
        <v>3889.9328087212502</v>
      </c>
      <c r="BF43" s="367">
        <v>4011.5294906363001</v>
      </c>
      <c r="BG43" s="367">
        <v>4201.8593698204995</v>
      </c>
      <c r="BH43" s="367">
        <v>4025.3332201582498</v>
      </c>
      <c r="BI43" s="367">
        <v>3985.9324505227505</v>
      </c>
      <c r="BJ43" s="367">
        <v>4262.652514832399</v>
      </c>
      <c r="BK43" s="367">
        <v>3908.4682263375003</v>
      </c>
      <c r="BL43" s="367">
        <v>3951.1859320505005</v>
      </c>
      <c r="BM43" s="367">
        <v>3976.6278951822001</v>
      </c>
      <c r="BN43" s="367">
        <v>3932.4208139825996</v>
      </c>
      <c r="BO43" s="367">
        <v>4091.6667769402497</v>
      </c>
      <c r="BP43" s="367">
        <v>4176.0621137758499</v>
      </c>
      <c r="BQ43" s="367">
        <v>4273.0623391336503</v>
      </c>
      <c r="BR43" s="367">
        <v>4552.7117014761998</v>
      </c>
      <c r="BS43" s="367">
        <v>4397.1023779500001</v>
      </c>
      <c r="BT43" s="367">
        <v>4236.7352199963498</v>
      </c>
      <c r="BU43" s="367">
        <v>4365.8627668540494</v>
      </c>
      <c r="BV43" s="367">
        <v>4281.3651043574991</v>
      </c>
      <c r="BW43" s="367">
        <v>4362.3810888865</v>
      </c>
      <c r="BX43" s="367">
        <v>4149.6186419302503</v>
      </c>
      <c r="BY43" s="367">
        <v>4376.398379509501</v>
      </c>
      <c r="BZ43" s="367">
        <v>4293.7563965010004</v>
      </c>
      <c r="CA43" s="367">
        <v>4335.1616336822499</v>
      </c>
      <c r="CB43" s="367">
        <v>4735.4073702022506</v>
      </c>
      <c r="CC43" s="367">
        <v>4710.39201166975</v>
      </c>
      <c r="CD43" s="367">
        <v>4956.76631621455</v>
      </c>
      <c r="CE43" s="367">
        <v>5126.2298229510006</v>
      </c>
      <c r="CF43" s="367">
        <v>5683.3201009812501</v>
      </c>
      <c r="CG43" s="367">
        <v>5553.5552994720001</v>
      </c>
      <c r="CH43" s="367">
        <v>5805.6447785220007</v>
      </c>
      <c r="CI43" s="367">
        <v>6424.1155281239999</v>
      </c>
      <c r="CJ43" s="367">
        <v>6513.8935401629997</v>
      </c>
      <c r="CK43" s="367">
        <v>6119.8114939964989</v>
      </c>
      <c r="CL43" s="367">
        <v>6309.3076364174995</v>
      </c>
      <c r="CM43" s="367">
        <v>6219.4643639770002</v>
      </c>
      <c r="CN43" s="367">
        <v>5977.5278490119999</v>
      </c>
      <c r="CO43" s="367">
        <v>6022.4157977024997</v>
      </c>
      <c r="CP43" s="367">
        <v>6450.6700056311001</v>
      </c>
      <c r="CQ43" s="367">
        <v>6340.9477695680998</v>
      </c>
      <c r="CR43" s="367">
        <v>6488.5740508164999</v>
      </c>
      <c r="CS43" s="367">
        <v>6625.3940209692009</v>
      </c>
      <c r="CT43" s="367">
        <v>6600.9552745805004</v>
      </c>
      <c r="CU43" s="367">
        <v>6753.0682476020002</v>
      </c>
      <c r="CV43" s="367">
        <v>6574.5159089999997</v>
      </c>
      <c r="CW43" s="367">
        <v>6488.8110065000001</v>
      </c>
      <c r="CX43" s="367">
        <v>6638.4374066835007</v>
      </c>
      <c r="CY43" s="367">
        <v>6703.2756383039996</v>
      </c>
      <c r="CZ43" s="54">
        <v>7411.5086298509996</v>
      </c>
      <c r="DA43" s="367">
        <v>7875.3513637514998</v>
      </c>
      <c r="DB43" s="367">
        <v>7815.5006884095001</v>
      </c>
      <c r="DC43" s="367">
        <v>8344.1816539305</v>
      </c>
      <c r="DD43" s="367">
        <v>9209.5226682502507</v>
      </c>
      <c r="DE43" s="367">
        <v>9690.8218491254993</v>
      </c>
      <c r="DF43" s="367">
        <v>9311.767571959499</v>
      </c>
      <c r="DG43" s="367">
        <v>8688.3230371469999</v>
      </c>
      <c r="DH43" s="367">
        <v>8835.4559473627487</v>
      </c>
      <c r="DI43" s="367">
        <v>9279.3484561492496</v>
      </c>
      <c r="DJ43" s="367">
        <v>9157.1510350799999</v>
      </c>
      <c r="DK43" s="367">
        <v>8304.2791249500006</v>
      </c>
      <c r="DL43" s="367">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77">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2.75" x14ac:dyDescent="0.2">
      <c r="A44" s="379"/>
      <c r="B44" s="391"/>
      <c r="C44" s="379" t="s">
        <v>28</v>
      </c>
      <c r="E44" s="365" t="s">
        <v>113</v>
      </c>
      <c r="F44" s="367">
        <v>22.169817408</v>
      </c>
      <c r="G44" s="367">
        <v>22.168358227999999</v>
      </c>
      <c r="H44" s="367">
        <v>21.359431763</v>
      </c>
      <c r="I44" s="367">
        <v>21.358791929000002</v>
      </c>
      <c r="J44" s="367">
        <v>20.550891192999998</v>
      </c>
      <c r="K44" s="367">
        <v>20.549323544</v>
      </c>
      <c r="L44" s="367">
        <v>19.741959336000001</v>
      </c>
      <c r="M44" s="367">
        <v>19.727447279</v>
      </c>
      <c r="N44" s="367">
        <v>18.913521017000001</v>
      </c>
      <c r="O44" s="367">
        <v>18.907098315999999</v>
      </c>
      <c r="P44" s="367">
        <v>18.099341070999998</v>
      </c>
      <c r="Q44" s="367">
        <v>18.098696489000002</v>
      </c>
      <c r="R44" s="367">
        <v>17.29129816</v>
      </c>
      <c r="S44" s="367">
        <v>17.290645366500002</v>
      </c>
      <c r="T44" s="367">
        <v>16.483832133</v>
      </c>
      <c r="U44" s="367">
        <v>16.483289195000001</v>
      </c>
      <c r="V44" s="367">
        <v>15.675680591000001</v>
      </c>
      <c r="W44" s="367">
        <v>15.673475987</v>
      </c>
      <c r="X44" s="367">
        <v>14.859486691999999</v>
      </c>
      <c r="Y44" s="367">
        <v>14.860179753000001</v>
      </c>
      <c r="Z44" s="367">
        <v>14.052244752</v>
      </c>
      <c r="AA44" s="367">
        <v>14.021965035000001</v>
      </c>
      <c r="AB44" s="367">
        <v>13.37525158</v>
      </c>
      <c r="AC44" s="367">
        <v>13.374607653</v>
      </c>
      <c r="AD44" s="367">
        <v>12.724969275000001</v>
      </c>
      <c r="AE44" s="367">
        <v>12.723501414999999</v>
      </c>
      <c r="AF44" s="367">
        <v>12.077106659</v>
      </c>
      <c r="AG44" s="367">
        <v>12.072376687999999</v>
      </c>
      <c r="AH44" s="367">
        <v>11.426648041</v>
      </c>
      <c r="AI44" s="367">
        <v>11.421630329999999</v>
      </c>
      <c r="AJ44" s="367">
        <v>10.763660221</v>
      </c>
      <c r="AK44" s="367">
        <v>10.763659329999999</v>
      </c>
      <c r="AL44" s="367">
        <v>10.110877407</v>
      </c>
      <c r="AM44" s="367">
        <v>10.107706177999999</v>
      </c>
      <c r="AN44" s="367">
        <v>10.099172522</v>
      </c>
      <c r="AO44" s="367">
        <v>10.098388712</v>
      </c>
      <c r="AP44" s="367">
        <v>10.098038652000001</v>
      </c>
      <c r="AQ44" s="367">
        <v>10.097856847999999</v>
      </c>
      <c r="AR44" s="367">
        <v>10.094085780999999</v>
      </c>
      <c r="AS44" s="367">
        <v>10.093770135</v>
      </c>
      <c r="AT44" s="367">
        <v>10.091579869999999</v>
      </c>
      <c r="AU44" s="367">
        <v>10.091336827999999</v>
      </c>
      <c r="AV44" s="367">
        <v>10.090910640000001</v>
      </c>
      <c r="AW44" s="367">
        <v>10.091021895999999</v>
      </c>
      <c r="AX44" s="367">
        <v>10.084314110999999</v>
      </c>
      <c r="AY44" s="367">
        <v>10.079432936</v>
      </c>
      <c r="AZ44" s="367">
        <v>10.071218804999999</v>
      </c>
      <c r="BA44" s="367">
        <v>10.071023453</v>
      </c>
      <c r="BB44" s="367">
        <v>10.071023453</v>
      </c>
      <c r="BC44" s="367">
        <v>10.071023453</v>
      </c>
      <c r="BD44" s="367">
        <v>10.071023453</v>
      </c>
      <c r="BE44" s="367">
        <v>10.071023453</v>
      </c>
      <c r="BF44" s="367">
        <v>10.070363978</v>
      </c>
      <c r="BG44" s="367">
        <v>10.070363978</v>
      </c>
      <c r="BH44" s="367">
        <v>10.069626567</v>
      </c>
      <c r="BI44" s="367">
        <v>10.069300115000001</v>
      </c>
      <c r="BJ44" s="367">
        <v>10.060544051999999</v>
      </c>
      <c r="BK44" s="367">
        <v>10.060407275000001</v>
      </c>
      <c r="BL44" s="367">
        <v>10.047516674000001</v>
      </c>
      <c r="BM44" s="367">
        <v>10.047063909</v>
      </c>
      <c r="BN44" s="367">
        <v>10.047063909</v>
      </c>
      <c r="BO44" s="367">
        <v>10.047063909</v>
      </c>
      <c r="BP44" s="367">
        <v>10.047063909</v>
      </c>
      <c r="BQ44" s="367">
        <v>10.041269743000001</v>
      </c>
      <c r="BR44" s="367">
        <v>10.041269743000001</v>
      </c>
      <c r="BS44" s="367">
        <v>10.039046525</v>
      </c>
      <c r="BT44" s="367">
        <v>10.036089588999999</v>
      </c>
      <c r="BU44" s="367">
        <v>10.026094309000001</v>
      </c>
      <c r="BV44" s="367">
        <v>10.014889132999999</v>
      </c>
      <c r="BW44" s="367">
        <v>10.012350445000001</v>
      </c>
      <c r="BX44" s="367">
        <v>10.012350445000001</v>
      </c>
      <c r="BY44" s="367">
        <v>10.012350445000001</v>
      </c>
      <c r="BZ44" s="367">
        <v>10.008756169</v>
      </c>
      <c r="CA44" s="367">
        <v>10.006143413</v>
      </c>
      <c r="CB44" s="367">
        <v>10.006143413</v>
      </c>
      <c r="CC44" s="367">
        <v>10.006143413</v>
      </c>
      <c r="CD44" s="367">
        <v>10.000537307</v>
      </c>
      <c r="CE44" s="367">
        <v>9.9926507269999991</v>
      </c>
      <c r="CF44" s="367">
        <v>9.9926507269999991</v>
      </c>
      <c r="CG44" s="367">
        <v>9.9884088120000012</v>
      </c>
      <c r="CH44" s="367">
        <v>9.9753346710000006</v>
      </c>
      <c r="CI44" s="367">
        <v>9.9753346710000006</v>
      </c>
      <c r="CJ44" s="367">
        <v>9.9753346710000006</v>
      </c>
      <c r="CK44" s="367">
        <v>9.9752428589999997</v>
      </c>
      <c r="CL44" s="367">
        <v>9.9751899389999998</v>
      </c>
      <c r="CM44" s="367">
        <v>9.9750831820000005</v>
      </c>
      <c r="CN44" s="367">
        <v>9.9750151840000001</v>
      </c>
      <c r="CO44" s="367">
        <v>9.9750158139999989</v>
      </c>
      <c r="CP44" s="367">
        <v>9.9747487329999984</v>
      </c>
      <c r="CQ44" s="367">
        <v>9.9747487329999984</v>
      </c>
      <c r="CR44" s="367">
        <v>9.9747487329999984</v>
      </c>
      <c r="CS44" s="367">
        <v>9.9749985260000003</v>
      </c>
      <c r="CT44" s="367">
        <v>9.9749985260000003</v>
      </c>
      <c r="CU44" s="367">
        <v>9.9749900260000004</v>
      </c>
      <c r="CV44" s="367">
        <v>9.97499</v>
      </c>
      <c r="CW44" s="367">
        <v>9.9751130000000003</v>
      </c>
      <c r="CX44" s="367">
        <v>9.9751125569999992</v>
      </c>
      <c r="CY44" s="367">
        <v>9.9751125569999992</v>
      </c>
      <c r="CZ44" s="54">
        <v>9.9751125569999992</v>
      </c>
      <c r="DA44" s="367">
        <v>9.9751125569999992</v>
      </c>
      <c r="DB44" s="367">
        <v>9.9751125569999992</v>
      </c>
      <c r="DC44" s="367">
        <v>9.9751125569999992</v>
      </c>
      <c r="DD44" s="367">
        <v>9.9751125569999992</v>
      </c>
      <c r="DE44" s="367">
        <v>9.9751125569999992</v>
      </c>
      <c r="DF44" s="367">
        <v>9.9751125569999992</v>
      </c>
      <c r="DG44" s="367">
        <v>9.9751125569999992</v>
      </c>
      <c r="DH44" s="367">
        <v>9.9751125569999992</v>
      </c>
      <c r="DI44" s="367">
        <v>9.9751125569999992</v>
      </c>
      <c r="DJ44" s="367">
        <v>9.9751100600000004</v>
      </c>
      <c r="DK44" s="367">
        <v>9.9751100600000004</v>
      </c>
      <c r="DL44" s="367">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77">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
      <c r="B45" s="379"/>
      <c r="C45" s="379"/>
      <c r="D45" s="379"/>
      <c r="E45" s="379"/>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7"/>
      <c r="AY45" s="367"/>
      <c r="AZ45" s="367"/>
      <c r="BA45" s="367"/>
      <c r="BB45" s="367"/>
      <c r="BC45" s="367"/>
      <c r="BD45" s="367"/>
      <c r="BE45" s="367"/>
      <c r="BF45" s="367"/>
      <c r="BG45" s="367"/>
      <c r="BH45" s="367"/>
      <c r="BI45" s="367"/>
      <c r="BJ45" s="367"/>
      <c r="BK45" s="367"/>
      <c r="BL45" s="367"/>
      <c r="BM45" s="367"/>
      <c r="BN45" s="367"/>
      <c r="BO45" s="367"/>
      <c r="BP45" s="367"/>
      <c r="BQ45" s="367"/>
      <c r="BR45" s="367"/>
      <c r="BS45" s="367"/>
      <c r="BT45" s="367"/>
      <c r="BU45" s="367"/>
      <c r="BV45" s="367"/>
      <c r="BW45" s="367"/>
      <c r="BX45" s="367"/>
      <c r="BY45" s="367"/>
      <c r="BZ45" s="367"/>
      <c r="CA45" s="367"/>
      <c r="CB45" s="367"/>
      <c r="CC45" s="367"/>
      <c r="CD45" s="367"/>
      <c r="CE45" s="367"/>
      <c r="CF45" s="367"/>
      <c r="CG45" s="367"/>
      <c r="CH45" s="367"/>
      <c r="CI45" s="367"/>
      <c r="CJ45" s="367"/>
      <c r="CK45" s="367"/>
      <c r="CL45" s="367"/>
      <c r="CM45" s="367"/>
      <c r="CN45" s="367"/>
      <c r="CO45" s="367"/>
      <c r="CP45" s="367"/>
      <c r="CQ45" s="367"/>
      <c r="CR45" s="367"/>
      <c r="CS45" s="367"/>
      <c r="CT45" s="367"/>
      <c r="CU45" s="367"/>
      <c r="CV45" s="367"/>
      <c r="CW45" s="367"/>
      <c r="CX45" s="367"/>
      <c r="CY45" s="367"/>
      <c r="DA45" s="367"/>
      <c r="DB45" s="367"/>
      <c r="DC45" s="367"/>
      <c r="DD45" s="367"/>
      <c r="DE45" s="367"/>
      <c r="DF45" s="367"/>
      <c r="DG45" s="367"/>
      <c r="DH45" s="367"/>
      <c r="DI45" s="367"/>
      <c r="DJ45" s="367"/>
      <c r="DK45" s="367"/>
      <c r="DL45" s="367"/>
      <c r="DM45" s="57"/>
      <c r="EE45" s="57"/>
      <c r="EF45" s="57"/>
      <c r="EG45" s="57"/>
      <c r="EH45" s="57"/>
      <c r="EI45" s="57"/>
      <c r="EJ45" s="57"/>
      <c r="EK45" s="57"/>
      <c r="EL45" s="377"/>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2.75" x14ac:dyDescent="0.2">
      <c r="A46" s="388">
        <v>5</v>
      </c>
      <c r="B46" s="375" t="s">
        <v>110</v>
      </c>
      <c r="E46" s="379"/>
      <c r="F46" s="367">
        <v>205.54944</v>
      </c>
      <c r="G46" s="367">
        <v>-6.7164849999999996</v>
      </c>
      <c r="H46" s="367">
        <v>118.534103</v>
      </c>
      <c r="I46" s="367">
        <v>-41.105131</v>
      </c>
      <c r="J46" s="367">
        <v>219.84851800000001</v>
      </c>
      <c r="K46" s="367">
        <v>-9.5209399999999995</v>
      </c>
      <c r="L46" s="367">
        <v>383.79702099999997</v>
      </c>
      <c r="M46" s="367">
        <v>-14.569487000000001</v>
      </c>
      <c r="N46" s="367">
        <v>-155.65189461000003</v>
      </c>
      <c r="O46" s="367">
        <v>139.2650855</v>
      </c>
      <c r="P46" s="367">
        <v>597.23520913999994</v>
      </c>
      <c r="Q46" s="367">
        <v>818.67362000000003</v>
      </c>
      <c r="R46" s="367">
        <v>1268.9250790000001</v>
      </c>
      <c r="S46" s="367">
        <v>1657.721933</v>
      </c>
      <c r="T46" s="367">
        <v>2156.2240889999998</v>
      </c>
      <c r="U46" s="367">
        <v>1964.3385880000001</v>
      </c>
      <c r="V46" s="367">
        <v>1251.4661189999999</v>
      </c>
      <c r="W46" s="367">
        <v>1255.517112</v>
      </c>
      <c r="X46" s="367">
        <v>1070.534592</v>
      </c>
      <c r="Y46" s="367">
        <v>1159.5125889999999</v>
      </c>
      <c r="Z46" s="367">
        <v>2244.3321700000001</v>
      </c>
      <c r="AA46" s="367">
        <v>2172.765574</v>
      </c>
      <c r="AB46" s="367">
        <v>1987.432626</v>
      </c>
      <c r="AC46" s="367">
        <v>1920.230327</v>
      </c>
      <c r="AD46" s="367">
        <v>2137.5556160000001</v>
      </c>
      <c r="AE46" s="367">
        <v>1802.5705190000001</v>
      </c>
      <c r="AF46" s="367">
        <v>2000.022579</v>
      </c>
      <c r="AG46" s="367">
        <v>1377.3166630000001</v>
      </c>
      <c r="AH46" s="367">
        <v>1263.0477149999999</v>
      </c>
      <c r="AI46" s="367">
        <v>1380.3865060000001</v>
      </c>
      <c r="AJ46" s="367">
        <v>1312.0524306791967</v>
      </c>
      <c r="AK46" s="367">
        <v>1745.1549926127325</v>
      </c>
      <c r="AL46" s="367">
        <v>1858.3576355861121</v>
      </c>
      <c r="AM46" s="367">
        <v>1805.0416747164363</v>
      </c>
      <c r="AN46" s="367">
        <v>950.60341287030508</v>
      </c>
      <c r="AO46" s="367">
        <v>1569.9073510506128</v>
      </c>
      <c r="AP46" s="367">
        <v>2273.0335815331432</v>
      </c>
      <c r="AQ46" s="367">
        <v>1804.5737568754157</v>
      </c>
      <c r="AR46" s="367">
        <v>1548.9289909985357</v>
      </c>
      <c r="AS46" s="367">
        <v>1568.7698748762637</v>
      </c>
      <c r="AT46" s="367">
        <v>1977.7889407825346</v>
      </c>
      <c r="AU46" s="367">
        <v>892.4457003585012</v>
      </c>
      <c r="AV46" s="367">
        <v>803.77980347934795</v>
      </c>
      <c r="AW46" s="367">
        <v>1109.9330079060921</v>
      </c>
      <c r="AX46" s="367">
        <v>2434.8450997276927</v>
      </c>
      <c r="AY46" s="367">
        <v>949.82518832974029</v>
      </c>
      <c r="AZ46" s="367">
        <v>1252.9947724683159</v>
      </c>
      <c r="BA46" s="367">
        <v>1764.5125332789546</v>
      </c>
      <c r="BB46" s="367">
        <v>2324.061507049239</v>
      </c>
      <c r="BC46" s="367">
        <v>2241.6728668078986</v>
      </c>
      <c r="BD46" s="367">
        <v>2470.3593980171568</v>
      </c>
      <c r="BE46" s="367">
        <v>2810.5325815631741</v>
      </c>
      <c r="BF46" s="367">
        <v>2634.8548350643487</v>
      </c>
      <c r="BG46" s="367">
        <v>2041.6385061972508</v>
      </c>
      <c r="BH46" s="367">
        <v>4191.2274224265429</v>
      </c>
      <c r="BI46" s="367">
        <v>3406.363928876915</v>
      </c>
      <c r="BJ46" s="367">
        <v>4091.9090839442779</v>
      </c>
      <c r="BK46" s="367">
        <v>4162.7293351045437</v>
      </c>
      <c r="BL46" s="367">
        <v>4480.9677009607831</v>
      </c>
      <c r="BM46" s="367">
        <v>4226.0541948361843</v>
      </c>
      <c r="BN46" s="367">
        <v>4153.2501491064304</v>
      </c>
      <c r="BO46" s="367">
        <v>3978.0845173314497</v>
      </c>
      <c r="BP46" s="367">
        <v>3898.0272931396321</v>
      </c>
      <c r="BQ46" s="367">
        <v>4223.3331719111184</v>
      </c>
      <c r="BR46" s="367">
        <v>3965.1807480065677</v>
      </c>
      <c r="BS46" s="367">
        <v>3917.9162910284672</v>
      </c>
      <c r="BT46" s="367">
        <v>4810.5453147524904</v>
      </c>
      <c r="BU46" s="367">
        <v>4853.7996849539986</v>
      </c>
      <c r="BV46" s="367">
        <v>4028.7556040088512</v>
      </c>
      <c r="BW46" s="367">
        <v>4077.0498095508606</v>
      </c>
      <c r="BX46" s="367">
        <v>3800.0525348351143</v>
      </c>
      <c r="BY46" s="367">
        <v>3687.8350633134469</v>
      </c>
      <c r="BZ46" s="367">
        <v>2581.77264544424</v>
      </c>
      <c r="CA46" s="367">
        <v>3089.2988206934242</v>
      </c>
      <c r="CB46" s="367">
        <v>3551.010304530857</v>
      </c>
      <c r="CC46" s="367">
        <v>2773.6888719647286</v>
      </c>
      <c r="CD46" s="367">
        <v>2331.710212663621</v>
      </c>
      <c r="CE46" s="367">
        <v>3569.1754185644349</v>
      </c>
      <c r="CF46" s="367">
        <v>2237.866439027865</v>
      </c>
      <c r="CG46" s="367">
        <v>3539.5100496912291</v>
      </c>
      <c r="CH46" s="367">
        <v>3974.0981120118831</v>
      </c>
      <c r="CI46" s="367">
        <v>3510.783354381917</v>
      </c>
      <c r="CJ46" s="367">
        <v>4259.2147626766136</v>
      </c>
      <c r="CK46" s="367">
        <v>2557.963240175498</v>
      </c>
      <c r="CL46" s="367">
        <v>3203.8591380878975</v>
      </c>
      <c r="CM46" s="367">
        <v>3242.7250897168901</v>
      </c>
      <c r="CN46" s="367">
        <v>4139.5180223176694</v>
      </c>
      <c r="CO46" s="367">
        <v>3747.87851133191</v>
      </c>
      <c r="CP46" s="367">
        <v>3549.5720889477902</v>
      </c>
      <c r="CQ46" s="367">
        <v>4074.12416926281</v>
      </c>
      <c r="CR46" s="367">
        <v>4341.4703290504394</v>
      </c>
      <c r="CS46" s="367">
        <v>3769.6586896501103</v>
      </c>
      <c r="CT46" s="367">
        <v>3360.3217268713597</v>
      </c>
      <c r="CU46" s="367">
        <v>3031.6514086685402</v>
      </c>
      <c r="CV46" s="367">
        <v>3114.3692480907803</v>
      </c>
      <c r="CW46" s="367">
        <v>2731.42129132233</v>
      </c>
      <c r="CX46" s="367">
        <v>2953.8326951389299</v>
      </c>
      <c r="CY46" s="367">
        <v>3255.1657080344871</v>
      </c>
      <c r="CZ46" s="54">
        <v>4655.034532751406</v>
      </c>
      <c r="DA46" s="367">
        <v>4304.6645774429535</v>
      </c>
      <c r="DB46" s="367">
        <v>3382.19435337607</v>
      </c>
      <c r="DC46" s="367">
        <v>3059.7373018877388</v>
      </c>
      <c r="DD46" s="367">
        <v>4282.8714731926702</v>
      </c>
      <c r="DE46" s="367">
        <v>2642.5516172566004</v>
      </c>
      <c r="DF46" s="367">
        <v>4323.9888539093899</v>
      </c>
      <c r="DG46" s="367">
        <v>5560.86373371023</v>
      </c>
      <c r="DH46" s="367">
        <v>5777.6934099526607</v>
      </c>
      <c r="DI46" s="367">
        <v>5568.6017704976102</v>
      </c>
      <c r="DJ46" s="367">
        <v>3257.7768209955598</v>
      </c>
      <c r="DK46" s="367">
        <v>3781.79146329687</v>
      </c>
      <c r="DL46" s="367">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77">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
      <c r="A47" s="387" t="s">
        <v>29</v>
      </c>
      <c r="E47" s="379"/>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DA47" s="367"/>
      <c r="DB47" s="367"/>
      <c r="DC47" s="367"/>
      <c r="DD47" s="367"/>
      <c r="DE47" s="367"/>
      <c r="DF47" s="367"/>
      <c r="DG47" s="367"/>
      <c r="DH47" s="367"/>
      <c r="DI47" s="367"/>
      <c r="DJ47" s="367"/>
      <c r="DK47" s="367"/>
      <c r="DL47" s="367"/>
      <c r="DM47" s="57"/>
      <c r="EE47" s="57"/>
      <c r="EF47" s="57"/>
      <c r="EG47" s="57"/>
      <c r="EH47" s="57"/>
      <c r="EI47" s="57"/>
      <c r="EJ47" s="57"/>
      <c r="EK47" s="57"/>
      <c r="EL47" s="377"/>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
      <c r="B48" s="379" t="s">
        <v>82</v>
      </c>
      <c r="C48" s="379"/>
      <c r="D48" s="379"/>
      <c r="E48" s="379"/>
      <c r="F48" s="367">
        <v>0</v>
      </c>
      <c r="G48" s="367">
        <v>0</v>
      </c>
      <c r="H48" s="367">
        <v>0</v>
      </c>
      <c r="I48" s="367">
        <v>0</v>
      </c>
      <c r="J48" s="367">
        <v>0</v>
      </c>
      <c r="K48" s="367">
        <v>0</v>
      </c>
      <c r="L48" s="367">
        <v>0</v>
      </c>
      <c r="M48" s="367">
        <v>0</v>
      </c>
      <c r="N48" s="367">
        <v>0</v>
      </c>
      <c r="O48" s="367">
        <v>0</v>
      </c>
      <c r="P48" s="367">
        <v>0</v>
      </c>
      <c r="Q48" s="367">
        <v>0</v>
      </c>
      <c r="R48" s="367">
        <v>0</v>
      </c>
      <c r="S48" s="367">
        <v>0</v>
      </c>
      <c r="T48" s="367">
        <v>0</v>
      </c>
      <c r="U48" s="367">
        <v>0</v>
      </c>
      <c r="V48" s="367">
        <v>0</v>
      </c>
      <c r="W48" s="367">
        <v>0</v>
      </c>
      <c r="X48" s="367">
        <v>0</v>
      </c>
      <c r="Y48" s="367">
        <v>0</v>
      </c>
      <c r="Z48" s="367">
        <v>0</v>
      </c>
      <c r="AA48" s="367">
        <v>0</v>
      </c>
      <c r="AB48" s="367">
        <v>0</v>
      </c>
      <c r="AC48" s="367">
        <v>0</v>
      </c>
      <c r="AD48" s="367">
        <v>0</v>
      </c>
      <c r="AE48" s="367">
        <v>0</v>
      </c>
      <c r="AF48" s="367">
        <v>0</v>
      </c>
      <c r="AG48" s="367">
        <v>0</v>
      </c>
      <c r="AH48" s="367">
        <v>0</v>
      </c>
      <c r="AI48" s="367">
        <v>0</v>
      </c>
      <c r="AJ48" s="367">
        <v>0</v>
      </c>
      <c r="AK48" s="367">
        <v>0</v>
      </c>
      <c r="AL48" s="367">
        <v>0</v>
      </c>
      <c r="AM48" s="367">
        <v>0</v>
      </c>
      <c r="AN48" s="367">
        <v>0</v>
      </c>
      <c r="AO48" s="367">
        <v>0</v>
      </c>
      <c r="AP48" s="367">
        <v>0</v>
      </c>
      <c r="AQ48" s="367">
        <v>0</v>
      </c>
      <c r="AR48" s="367">
        <v>0</v>
      </c>
      <c r="AS48" s="367">
        <v>0</v>
      </c>
      <c r="AT48" s="367">
        <v>0</v>
      </c>
      <c r="AU48" s="367">
        <v>0</v>
      </c>
      <c r="AV48" s="367">
        <v>0</v>
      </c>
      <c r="AW48" s="367">
        <v>0</v>
      </c>
      <c r="AX48" s="367">
        <v>0</v>
      </c>
      <c r="AY48" s="367">
        <v>0</v>
      </c>
      <c r="AZ48" s="367">
        <v>0</v>
      </c>
      <c r="BA48" s="367">
        <v>0</v>
      </c>
      <c r="BB48" s="367">
        <v>0</v>
      </c>
      <c r="BC48" s="367">
        <v>0</v>
      </c>
      <c r="BD48" s="367">
        <v>0</v>
      </c>
      <c r="BE48" s="367">
        <v>0</v>
      </c>
      <c r="BF48" s="367">
        <v>0</v>
      </c>
      <c r="BG48" s="367">
        <v>0</v>
      </c>
      <c r="BH48" s="367">
        <v>0</v>
      </c>
      <c r="BI48" s="367">
        <v>0</v>
      </c>
      <c r="BJ48" s="367">
        <v>0</v>
      </c>
      <c r="BK48" s="367">
        <v>0</v>
      </c>
      <c r="BL48" s="367">
        <v>0</v>
      </c>
      <c r="BM48" s="367">
        <v>0</v>
      </c>
      <c r="BN48" s="367">
        <v>0</v>
      </c>
      <c r="BO48" s="367">
        <v>0</v>
      </c>
      <c r="BP48" s="367">
        <v>0</v>
      </c>
      <c r="BQ48" s="367">
        <v>0</v>
      </c>
      <c r="BR48" s="367">
        <v>0</v>
      </c>
      <c r="BS48" s="367">
        <v>0</v>
      </c>
      <c r="BT48" s="367">
        <v>0</v>
      </c>
      <c r="BU48" s="367">
        <v>0</v>
      </c>
      <c r="BV48" s="367">
        <v>0</v>
      </c>
      <c r="BW48" s="367">
        <v>0</v>
      </c>
      <c r="BX48" s="367">
        <v>0</v>
      </c>
      <c r="BY48" s="367">
        <v>0</v>
      </c>
      <c r="BZ48" s="367">
        <v>0</v>
      </c>
      <c r="CA48" s="367">
        <v>0</v>
      </c>
      <c r="CB48" s="367">
        <v>0</v>
      </c>
      <c r="CC48" s="367">
        <v>0</v>
      </c>
      <c r="CD48" s="367">
        <v>0</v>
      </c>
      <c r="CE48" s="367">
        <v>0</v>
      </c>
      <c r="CF48" s="367">
        <v>0</v>
      </c>
      <c r="CG48" s="367">
        <v>0</v>
      </c>
      <c r="CH48" s="367">
        <v>0</v>
      </c>
      <c r="CI48" s="367">
        <v>0</v>
      </c>
      <c r="CJ48" s="367">
        <v>0</v>
      </c>
      <c r="CK48" s="367">
        <v>0</v>
      </c>
      <c r="CL48" s="367">
        <v>0</v>
      </c>
      <c r="CM48" s="367">
        <v>0</v>
      </c>
      <c r="CN48" s="367">
        <v>0</v>
      </c>
      <c r="CO48" s="367">
        <v>0</v>
      </c>
      <c r="CP48" s="367">
        <v>0</v>
      </c>
      <c r="CQ48" s="367">
        <v>0</v>
      </c>
      <c r="CR48" s="367">
        <v>0</v>
      </c>
      <c r="CS48" s="367">
        <v>0</v>
      </c>
      <c r="CT48" s="367">
        <v>0</v>
      </c>
      <c r="CU48" s="367">
        <v>0</v>
      </c>
      <c r="CV48" s="367">
        <v>0</v>
      </c>
      <c r="CW48" s="367">
        <v>0</v>
      </c>
      <c r="CX48" s="367">
        <v>0</v>
      </c>
      <c r="CY48" s="367">
        <v>0</v>
      </c>
      <c r="CZ48" s="54">
        <v>0</v>
      </c>
      <c r="DA48" s="367">
        <v>0</v>
      </c>
      <c r="DB48" s="367">
        <v>0</v>
      </c>
      <c r="DC48" s="367">
        <v>0</v>
      </c>
      <c r="DD48" s="367">
        <v>0</v>
      </c>
      <c r="DE48" s="367">
        <v>0</v>
      </c>
      <c r="DF48" s="367">
        <v>0</v>
      </c>
      <c r="DG48" s="367">
        <v>0</v>
      </c>
      <c r="DH48" s="367">
        <v>0</v>
      </c>
      <c r="DI48" s="367">
        <v>0</v>
      </c>
      <c r="DJ48" s="367">
        <v>0</v>
      </c>
      <c r="DK48" s="367">
        <v>0</v>
      </c>
      <c r="DL48" s="367">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77">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
      <c r="B49" s="379" t="s">
        <v>111</v>
      </c>
      <c r="C49" s="379"/>
      <c r="D49" s="379"/>
      <c r="E49" s="379"/>
      <c r="F49" s="367">
        <v>-219.06335100000001</v>
      </c>
      <c r="G49" s="367">
        <v>-344.20062899999999</v>
      </c>
      <c r="H49" s="367">
        <v>-390.27109799999999</v>
      </c>
      <c r="I49" s="367">
        <v>-464.21160200000003</v>
      </c>
      <c r="J49" s="367">
        <v>-681.74304700000005</v>
      </c>
      <c r="K49" s="367">
        <v>-620.90303400000005</v>
      </c>
      <c r="L49" s="367">
        <v>-435.03986300000003</v>
      </c>
      <c r="M49" s="367">
        <v>-331.56097499999998</v>
      </c>
      <c r="N49" s="367">
        <v>-544.01637160999996</v>
      </c>
      <c r="O49" s="367">
        <v>-364.29230150000001</v>
      </c>
      <c r="P49" s="367">
        <v>-573.62603686</v>
      </c>
      <c r="Q49" s="367">
        <v>-580.92437299999995</v>
      </c>
      <c r="R49" s="367">
        <v>-325.99345899999997</v>
      </c>
      <c r="S49" s="367">
        <v>-609.70408599999996</v>
      </c>
      <c r="T49" s="367">
        <v>-324.750156</v>
      </c>
      <c r="U49" s="367">
        <v>-260.31826699999999</v>
      </c>
      <c r="V49" s="367">
        <v>-515.38468999999998</v>
      </c>
      <c r="W49" s="367">
        <v>32.523167000000001</v>
      </c>
      <c r="X49" s="367">
        <v>-68.535123999999996</v>
      </c>
      <c r="Y49" s="367">
        <v>-17.837094</v>
      </c>
      <c r="Z49" s="367">
        <v>399.65462300000002</v>
      </c>
      <c r="AA49" s="367">
        <v>480.54746499999999</v>
      </c>
      <c r="AB49" s="367">
        <v>501.47831600000001</v>
      </c>
      <c r="AC49" s="367">
        <v>587.94994999999994</v>
      </c>
      <c r="AD49" s="367">
        <v>683.64038100000005</v>
      </c>
      <c r="AE49" s="367">
        <v>316.26227899999998</v>
      </c>
      <c r="AF49" s="367">
        <v>439.74190199999998</v>
      </c>
      <c r="AG49" s="367">
        <v>439.031004</v>
      </c>
      <c r="AH49" s="367">
        <v>288.49334599999997</v>
      </c>
      <c r="AI49" s="367">
        <v>1068.2026499999999</v>
      </c>
      <c r="AJ49" s="367">
        <v>999.42623028919695</v>
      </c>
      <c r="AK49" s="367">
        <v>972.16463818863713</v>
      </c>
      <c r="AL49" s="367">
        <v>1017.895759690963</v>
      </c>
      <c r="AM49" s="367">
        <v>889.12006143518636</v>
      </c>
      <c r="AN49" s="367">
        <v>449.29318345206002</v>
      </c>
      <c r="AO49" s="367">
        <v>414.12342700043052</v>
      </c>
      <c r="AP49" s="367">
        <v>1029.8714395956169</v>
      </c>
      <c r="AQ49" s="367">
        <v>781.89468857541556</v>
      </c>
      <c r="AR49" s="367">
        <v>1021.0154951202901</v>
      </c>
      <c r="AS49" s="367">
        <v>872.01819389995183</v>
      </c>
      <c r="AT49" s="367">
        <v>748.12449976608832</v>
      </c>
      <c r="AU49" s="367">
        <v>336.19916113734814</v>
      </c>
      <c r="AV49" s="367">
        <v>192.07006346969243</v>
      </c>
      <c r="AW49" s="367">
        <v>-710.40408910474264</v>
      </c>
      <c r="AX49" s="367">
        <v>-773.72440341981098</v>
      </c>
      <c r="AY49" s="367">
        <v>-782.692076474077</v>
      </c>
      <c r="AZ49" s="367">
        <v>-1007.673323342139</v>
      </c>
      <c r="BA49" s="367">
        <v>-465.00853023736857</v>
      </c>
      <c r="BB49" s="367">
        <v>-328.89726786339878</v>
      </c>
      <c r="BC49" s="367">
        <v>-365.65115691652858</v>
      </c>
      <c r="BD49" s="367">
        <v>-361.72242227335545</v>
      </c>
      <c r="BE49" s="367">
        <v>72.781170955915329</v>
      </c>
      <c r="BF49" s="367">
        <v>28.316662507053973</v>
      </c>
      <c r="BG49" s="367">
        <v>-19.020698975612401</v>
      </c>
      <c r="BH49" s="367">
        <v>481.1059093441134</v>
      </c>
      <c r="BI49" s="367">
        <v>970.46902349071217</v>
      </c>
      <c r="BJ49" s="367">
        <v>683.72068415089802</v>
      </c>
      <c r="BK49" s="367">
        <v>483.94851570472503</v>
      </c>
      <c r="BL49" s="367">
        <v>1006.6871301719151</v>
      </c>
      <c r="BM49" s="367">
        <v>776.65119731907555</v>
      </c>
      <c r="BN49" s="367">
        <v>1209.5006642771571</v>
      </c>
      <c r="BO49" s="367">
        <v>851.13584487400726</v>
      </c>
      <c r="BP49" s="367">
        <v>632.58996538289978</v>
      </c>
      <c r="BQ49" s="367">
        <v>482.05730584529402</v>
      </c>
      <c r="BR49" s="367">
        <v>484.26693831779659</v>
      </c>
      <c r="BS49" s="367">
        <v>351.46922691746698</v>
      </c>
      <c r="BT49" s="367">
        <v>654.48622041453893</v>
      </c>
      <c r="BU49" s="367">
        <v>937.53407486789797</v>
      </c>
      <c r="BV49" s="367">
        <v>782.74133956312107</v>
      </c>
      <c r="BW49" s="367">
        <v>989.93935533588001</v>
      </c>
      <c r="BX49" s="367">
        <v>752.72631303793503</v>
      </c>
      <c r="BY49" s="367">
        <v>483.94722721535703</v>
      </c>
      <c r="BZ49" s="367">
        <v>396.73591865697</v>
      </c>
      <c r="CA49" s="367">
        <v>459.052143457054</v>
      </c>
      <c r="CB49" s="367">
        <v>497.26868324025605</v>
      </c>
      <c r="CC49" s="367">
        <v>715.18944802027897</v>
      </c>
      <c r="CD49" s="367">
        <v>683.045190544511</v>
      </c>
      <c r="CE49" s="367">
        <v>1046.952248680785</v>
      </c>
      <c r="CF49" s="367">
        <v>846.94859744233497</v>
      </c>
      <c r="CG49" s="367">
        <v>908.48233099724905</v>
      </c>
      <c r="CH49" s="367">
        <v>521.03996259178302</v>
      </c>
      <c r="CI49" s="367">
        <v>773.02702005643698</v>
      </c>
      <c r="CJ49" s="367">
        <v>941.65409468051394</v>
      </c>
      <c r="CK49" s="367">
        <v>687.06518345618792</v>
      </c>
      <c r="CL49" s="367">
        <v>887.97438682091706</v>
      </c>
      <c r="CM49" s="367">
        <v>1205.8351361216801</v>
      </c>
      <c r="CN49" s="367">
        <v>1071.53623284787</v>
      </c>
      <c r="CO49" s="367">
        <v>1321.6184529971299</v>
      </c>
      <c r="CP49" s="367">
        <v>1299.43326172409</v>
      </c>
      <c r="CQ49" s="367">
        <v>1427.0233497040101</v>
      </c>
      <c r="CR49" s="367">
        <v>1791.0667509155799</v>
      </c>
      <c r="CS49" s="367">
        <v>1430.40268120772</v>
      </c>
      <c r="CT49" s="367">
        <v>1158.7137283726001</v>
      </c>
      <c r="CU49" s="367">
        <v>1206.93756373369</v>
      </c>
      <c r="CV49" s="367">
        <v>1240.80917869019</v>
      </c>
      <c r="CW49" s="367">
        <v>1463.19280106728</v>
      </c>
      <c r="CX49" s="367">
        <v>1363.2818202174999</v>
      </c>
      <c r="CY49" s="367">
        <v>975.34843476042704</v>
      </c>
      <c r="CZ49" s="54">
        <v>367.06118586997599</v>
      </c>
      <c r="DA49" s="367">
        <v>406.30811752335296</v>
      </c>
      <c r="DB49" s="367">
        <v>-239.49294271731003</v>
      </c>
      <c r="DC49" s="367">
        <v>-848.456691041711</v>
      </c>
      <c r="DD49" s="367">
        <v>-1226.8964184809302</v>
      </c>
      <c r="DE49" s="367">
        <v>-1698.7389237245598</v>
      </c>
      <c r="DF49" s="367">
        <v>-2602.42936090065</v>
      </c>
      <c r="DG49" s="367">
        <v>-1894.04022552387</v>
      </c>
      <c r="DH49" s="367">
        <v>-1754.1110206606998</v>
      </c>
      <c r="DI49" s="367">
        <v>-1704.1907679644203</v>
      </c>
      <c r="DJ49" s="367">
        <v>-1529.5181748770001</v>
      </c>
      <c r="DK49" s="367">
        <v>-2124.6866824901799</v>
      </c>
      <c r="DL49" s="367">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77">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
      <c r="C50" s="392" t="s">
        <v>30</v>
      </c>
      <c r="F50" s="367">
        <v>-198.98989499999999</v>
      </c>
      <c r="G50" s="367">
        <v>-298.74972600000001</v>
      </c>
      <c r="H50" s="367">
        <v>-365.129346</v>
      </c>
      <c r="I50" s="367">
        <v>-443.18937</v>
      </c>
      <c r="J50" s="367">
        <v>-660.79912200000001</v>
      </c>
      <c r="K50" s="367">
        <v>-639.76370699999995</v>
      </c>
      <c r="L50" s="367">
        <v>-477.23736500000001</v>
      </c>
      <c r="M50" s="367">
        <v>-406.86138199999999</v>
      </c>
      <c r="N50" s="367">
        <v>-610.60114999999996</v>
      </c>
      <c r="O50" s="367">
        <v>-487.36445338999999</v>
      </c>
      <c r="P50" s="367">
        <v>-559.73545799999999</v>
      </c>
      <c r="Q50" s="367">
        <v>-554.846227</v>
      </c>
      <c r="R50" s="367">
        <v>-400.13724400000001</v>
      </c>
      <c r="S50" s="367">
        <v>-572.22473500000001</v>
      </c>
      <c r="T50" s="367">
        <v>-386.90745099999998</v>
      </c>
      <c r="U50" s="367">
        <v>-416.44970999999998</v>
      </c>
      <c r="V50" s="367">
        <v>-538.572903</v>
      </c>
      <c r="W50" s="367">
        <v>-154.31482800000001</v>
      </c>
      <c r="X50" s="367">
        <v>-153.65189899999999</v>
      </c>
      <c r="Y50" s="367">
        <v>-157.06596400000001</v>
      </c>
      <c r="Z50" s="367">
        <v>76.314096000000006</v>
      </c>
      <c r="AA50" s="367">
        <v>128.84481600000001</v>
      </c>
      <c r="AB50" s="367">
        <v>138.92083099999999</v>
      </c>
      <c r="AC50" s="367">
        <v>163.41230400000001</v>
      </c>
      <c r="AD50" s="367">
        <v>260.61496599999998</v>
      </c>
      <c r="AE50" s="367">
        <v>59.175750999999998</v>
      </c>
      <c r="AF50" s="367">
        <v>147.45563899999999</v>
      </c>
      <c r="AG50" s="367">
        <v>118.120915</v>
      </c>
      <c r="AH50" s="367">
        <v>25.377889</v>
      </c>
      <c r="AI50" s="367">
        <v>501.16125399999999</v>
      </c>
      <c r="AJ50" s="367">
        <v>424.25031394570931</v>
      </c>
      <c r="AK50" s="367">
        <v>402.86827483939982</v>
      </c>
      <c r="AL50" s="367">
        <v>439.02175822532672</v>
      </c>
      <c r="AM50" s="367">
        <v>359.09282989105679</v>
      </c>
      <c r="AN50" s="367">
        <v>69.607056074781511</v>
      </c>
      <c r="AO50" s="367">
        <v>36.475205750372254</v>
      </c>
      <c r="AP50" s="367">
        <v>470.23413278572696</v>
      </c>
      <c r="AQ50" s="367">
        <v>313.6437237150148</v>
      </c>
      <c r="AR50" s="367">
        <v>449.07483507863498</v>
      </c>
      <c r="AS50" s="367">
        <v>371.70530337557835</v>
      </c>
      <c r="AT50" s="367">
        <v>281.58388802771628</v>
      </c>
      <c r="AU50" s="367">
        <v>50.175902273289978</v>
      </c>
      <c r="AV50" s="367">
        <v>-55.874328622154628</v>
      </c>
      <c r="AW50" s="367">
        <v>-704.69544106184037</v>
      </c>
      <c r="AX50" s="367">
        <v>-729.3548747324138</v>
      </c>
      <c r="AY50" s="367">
        <v>-760.96728010390473</v>
      </c>
      <c r="AZ50" s="367">
        <v>-966.83403938360141</v>
      </c>
      <c r="BA50" s="367">
        <v>-552.08550269182911</v>
      </c>
      <c r="BB50" s="367">
        <v>-453.81023355303932</v>
      </c>
      <c r="BC50" s="367">
        <v>-449.12530002018235</v>
      </c>
      <c r="BD50" s="367">
        <v>-424.9071492478771</v>
      </c>
      <c r="BE50" s="367">
        <v>-20.216482433717069</v>
      </c>
      <c r="BF50" s="367">
        <v>-67.425562494434956</v>
      </c>
      <c r="BG50" s="367">
        <v>24.75897915770555</v>
      </c>
      <c r="BH50" s="367">
        <v>432.47097440456582</v>
      </c>
      <c r="BI50" s="367">
        <v>856.84681891156504</v>
      </c>
      <c r="BJ50" s="367">
        <v>616.893242218723</v>
      </c>
      <c r="BK50" s="367">
        <v>431.74670013188461</v>
      </c>
      <c r="BL50" s="367">
        <v>862.98229024824309</v>
      </c>
      <c r="BM50" s="367">
        <v>671.51650594545436</v>
      </c>
      <c r="BN50" s="367">
        <v>1013.126425034324</v>
      </c>
      <c r="BO50" s="367">
        <v>660.20663414706439</v>
      </c>
      <c r="BP50" s="367">
        <v>506.19875430355546</v>
      </c>
      <c r="BQ50" s="367">
        <v>354.37329373325099</v>
      </c>
      <c r="BR50" s="367">
        <v>346.60166023052079</v>
      </c>
      <c r="BS50" s="367">
        <v>194.84992097835905</v>
      </c>
      <c r="BT50" s="367">
        <v>515.93045211962396</v>
      </c>
      <c r="BU50" s="367">
        <v>747.80713328957506</v>
      </c>
      <c r="BV50" s="367">
        <v>740.39148231363697</v>
      </c>
      <c r="BW50" s="367">
        <v>953.59895310267802</v>
      </c>
      <c r="BX50" s="367">
        <v>745.09930590568604</v>
      </c>
      <c r="BY50" s="367">
        <v>517.884387858276</v>
      </c>
      <c r="BZ50" s="367">
        <v>353.20697832301596</v>
      </c>
      <c r="CA50" s="367">
        <v>445.1110746452361</v>
      </c>
      <c r="CB50" s="367">
        <v>487.08934025076007</v>
      </c>
      <c r="CC50" s="367">
        <v>678.919704631032</v>
      </c>
      <c r="CD50" s="367">
        <v>636.17893866602799</v>
      </c>
      <c r="CE50" s="367">
        <v>423.64397117594802</v>
      </c>
      <c r="CF50" s="367">
        <v>782.47006549395394</v>
      </c>
      <c r="CG50" s="367">
        <v>829.10484223378205</v>
      </c>
      <c r="CH50" s="367">
        <v>445.364320945874</v>
      </c>
      <c r="CI50" s="367">
        <v>703.86247114447406</v>
      </c>
      <c r="CJ50" s="367">
        <v>950.25290274812289</v>
      </c>
      <c r="CK50" s="367">
        <v>677.37809895069506</v>
      </c>
      <c r="CL50" s="367">
        <v>856.14998798019303</v>
      </c>
      <c r="CM50" s="367">
        <v>1231.1732764287301</v>
      </c>
      <c r="CN50" s="367">
        <v>1055.78688370389</v>
      </c>
      <c r="CO50" s="367">
        <v>1312.2777830432501</v>
      </c>
      <c r="CP50" s="367">
        <v>1298.68353185044</v>
      </c>
      <c r="CQ50" s="367">
        <v>1461.3951050713999</v>
      </c>
      <c r="CR50" s="367">
        <v>1795.1725718484302</v>
      </c>
      <c r="CS50" s="367">
        <v>1415.2489559168403</v>
      </c>
      <c r="CT50" s="367">
        <v>1193.5313133930699</v>
      </c>
      <c r="CU50" s="367">
        <v>1224.95115043893</v>
      </c>
      <c r="CV50" s="367">
        <v>1291.80565268339</v>
      </c>
      <c r="CW50" s="367">
        <v>1565.7080131154</v>
      </c>
      <c r="CX50" s="367">
        <v>1458.9309133734803</v>
      </c>
      <c r="CY50" s="367">
        <v>1069.4552130448101</v>
      </c>
      <c r="CZ50" s="54">
        <v>346.71340939276303</v>
      </c>
      <c r="DA50" s="367">
        <v>429.71755912066402</v>
      </c>
      <c r="DB50" s="367">
        <v>-291.58413867210402</v>
      </c>
      <c r="DC50" s="367">
        <v>-957.76039893279699</v>
      </c>
      <c r="DD50" s="367">
        <v>-1417.6022070521099</v>
      </c>
      <c r="DE50" s="367">
        <v>-1983.8982544884898</v>
      </c>
      <c r="DF50" s="367">
        <v>-3038.3326836169599</v>
      </c>
      <c r="DG50" s="367">
        <v>-2250.8777199073302</v>
      </c>
      <c r="DH50" s="367">
        <v>-2091.0885535113698</v>
      </c>
      <c r="DI50" s="367">
        <v>-2020.8068283239297</v>
      </c>
      <c r="DJ50" s="367">
        <v>-1784.5869928133302</v>
      </c>
      <c r="DK50" s="367">
        <v>-2395.9459378517399</v>
      </c>
      <c r="DL50" s="367">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77">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
      <c r="B51" s="379" t="s">
        <v>31</v>
      </c>
      <c r="F51" s="367">
        <v>424.61279100000002</v>
      </c>
      <c r="G51" s="367">
        <v>337.48414400000001</v>
      </c>
      <c r="H51" s="367">
        <v>508.80520100000001</v>
      </c>
      <c r="I51" s="367">
        <v>423.106471</v>
      </c>
      <c r="J51" s="367">
        <v>901.59156499999995</v>
      </c>
      <c r="K51" s="367">
        <v>611.38209400000005</v>
      </c>
      <c r="L51" s="367">
        <v>818.83688400000005</v>
      </c>
      <c r="M51" s="367">
        <v>316.991488</v>
      </c>
      <c r="N51" s="367">
        <v>388.36447700000002</v>
      </c>
      <c r="O51" s="367">
        <v>503.55738700000001</v>
      </c>
      <c r="P51" s="367">
        <v>1170.8612459999999</v>
      </c>
      <c r="Q51" s="367">
        <v>1399.5979930000001</v>
      </c>
      <c r="R51" s="367">
        <v>1594.9185379999999</v>
      </c>
      <c r="S51" s="367">
        <v>2267.426019</v>
      </c>
      <c r="T51" s="367">
        <v>2480.9742449999999</v>
      </c>
      <c r="U51" s="367">
        <v>2224.6568550000002</v>
      </c>
      <c r="V51" s="367">
        <v>1766.850809</v>
      </c>
      <c r="W51" s="367">
        <v>1222.9939449999999</v>
      </c>
      <c r="X51" s="367">
        <v>1139.069716</v>
      </c>
      <c r="Y51" s="367">
        <v>1177.3496829999999</v>
      </c>
      <c r="Z51" s="367">
        <v>1844.677547</v>
      </c>
      <c r="AA51" s="367">
        <v>1692.2181089999999</v>
      </c>
      <c r="AB51" s="367">
        <v>1485.9543100000001</v>
      </c>
      <c r="AC51" s="367">
        <v>1332.280377</v>
      </c>
      <c r="AD51" s="367">
        <v>1453.9152349999999</v>
      </c>
      <c r="AE51" s="367">
        <v>1486.3082400000001</v>
      </c>
      <c r="AF51" s="367">
        <v>1560.280677</v>
      </c>
      <c r="AG51" s="367">
        <v>938.28565900000001</v>
      </c>
      <c r="AH51" s="367">
        <v>974.55436899999995</v>
      </c>
      <c r="AI51" s="367">
        <v>312.18385599999999</v>
      </c>
      <c r="AJ51" s="367">
        <v>312.62620039000001</v>
      </c>
      <c r="AK51" s="367">
        <v>772.99035442409524</v>
      </c>
      <c r="AL51" s="367">
        <v>840.46187589514909</v>
      </c>
      <c r="AM51" s="367">
        <v>915.92161328125007</v>
      </c>
      <c r="AN51" s="367">
        <v>501.310229418245</v>
      </c>
      <c r="AO51" s="367">
        <v>1155.7839240501821</v>
      </c>
      <c r="AP51" s="367">
        <v>1243.162141937526</v>
      </c>
      <c r="AQ51" s="367">
        <v>1022.6790683</v>
      </c>
      <c r="AR51" s="367">
        <v>527.91349587824573</v>
      </c>
      <c r="AS51" s="367">
        <v>696.75168097631172</v>
      </c>
      <c r="AT51" s="367">
        <v>1229.6644410164461</v>
      </c>
      <c r="AU51" s="367">
        <v>556.24653922115306</v>
      </c>
      <c r="AV51" s="367">
        <v>611.70974000965543</v>
      </c>
      <c r="AW51" s="367">
        <v>1820.3370970108349</v>
      </c>
      <c r="AX51" s="367">
        <v>3208.5695031475038</v>
      </c>
      <c r="AY51" s="367">
        <v>1732.5172648038172</v>
      </c>
      <c r="AZ51" s="367">
        <v>2260.6680958104548</v>
      </c>
      <c r="BA51" s="367">
        <v>2229.521063516323</v>
      </c>
      <c r="BB51" s="367">
        <v>2652.9587749126381</v>
      </c>
      <c r="BC51" s="367">
        <v>2607.3240237244272</v>
      </c>
      <c r="BD51" s="367">
        <v>2832.081820290512</v>
      </c>
      <c r="BE51" s="367">
        <v>2737.751410607259</v>
      </c>
      <c r="BF51" s="367">
        <v>2606.5381725572947</v>
      </c>
      <c r="BG51" s="367">
        <v>2060.659205172863</v>
      </c>
      <c r="BH51" s="367">
        <v>3710.1215130824294</v>
      </c>
      <c r="BI51" s="367">
        <v>2435.8949053862029</v>
      </c>
      <c r="BJ51" s="367">
        <v>3408.1883997933796</v>
      </c>
      <c r="BK51" s="367">
        <v>3678.7808193998185</v>
      </c>
      <c r="BL51" s="367">
        <v>3474.2805707888674</v>
      </c>
      <c r="BM51" s="367">
        <v>3449.4029975171084</v>
      </c>
      <c r="BN51" s="367">
        <v>2943.7494848292731</v>
      </c>
      <c r="BO51" s="367">
        <v>3126.9486724574422</v>
      </c>
      <c r="BP51" s="367">
        <v>3265.4373277567324</v>
      </c>
      <c r="BQ51" s="367">
        <v>3741.2758660658242</v>
      </c>
      <c r="BR51" s="367">
        <v>3480.9138096887709</v>
      </c>
      <c r="BS51" s="367">
        <v>3566.4470641110001</v>
      </c>
      <c r="BT51" s="367">
        <v>4156.0590943379511</v>
      </c>
      <c r="BU51" s="367">
        <v>3916.2656100861</v>
      </c>
      <c r="BV51" s="367">
        <v>3246.0142644457301</v>
      </c>
      <c r="BW51" s="367">
        <v>3087.1104542149801</v>
      </c>
      <c r="BX51" s="367">
        <v>3047.3262217971796</v>
      </c>
      <c r="BY51" s="367">
        <v>3203.8878360980902</v>
      </c>
      <c r="BZ51" s="367">
        <v>2185.0367267872703</v>
      </c>
      <c r="CA51" s="367">
        <v>2630.24667723637</v>
      </c>
      <c r="CB51" s="367">
        <v>3053.741621290601</v>
      </c>
      <c r="CC51" s="367">
        <v>2058.49942394445</v>
      </c>
      <c r="CD51" s="367">
        <v>1648.6650221191101</v>
      </c>
      <c r="CE51" s="367">
        <v>2522.2231698836499</v>
      </c>
      <c r="CF51" s="367">
        <v>1390.9178415855301</v>
      </c>
      <c r="CG51" s="367">
        <v>2631.0277186939802</v>
      </c>
      <c r="CH51" s="367">
        <v>3453.0581494201001</v>
      </c>
      <c r="CI51" s="367">
        <v>2737.7563343254801</v>
      </c>
      <c r="CJ51" s="367">
        <v>3317.5606679961002</v>
      </c>
      <c r="CK51" s="367">
        <v>1870.8980567193098</v>
      </c>
      <c r="CL51" s="367">
        <v>2315.8847512669799</v>
      </c>
      <c r="CM51" s="367">
        <v>2036.88995359521</v>
      </c>
      <c r="CN51" s="367">
        <v>3067.9817894697999</v>
      </c>
      <c r="CO51" s="367">
        <v>2426.2600583347803</v>
      </c>
      <c r="CP51" s="367">
        <v>2250.1388272237</v>
      </c>
      <c r="CQ51" s="367">
        <v>2647.1008195588001</v>
      </c>
      <c r="CR51" s="367">
        <v>2550.4035781348603</v>
      </c>
      <c r="CS51" s="367">
        <v>2339.2560084423899</v>
      </c>
      <c r="CT51" s="367">
        <v>2201.6079984987596</v>
      </c>
      <c r="CU51" s="367">
        <v>1824.7138449348499</v>
      </c>
      <c r="CV51" s="367">
        <v>1873.56006940059</v>
      </c>
      <c r="CW51" s="367">
        <v>1268.22849025505</v>
      </c>
      <c r="CX51" s="367">
        <v>1590.5508749214298</v>
      </c>
      <c r="CY51" s="367">
        <v>2279.8172732740604</v>
      </c>
      <c r="CZ51" s="54">
        <v>4287.9733468814293</v>
      </c>
      <c r="DA51" s="367">
        <v>3898.3564599196006</v>
      </c>
      <c r="DB51" s="367">
        <v>3621.6872960933802</v>
      </c>
      <c r="DC51" s="367">
        <v>3908.1939929294495</v>
      </c>
      <c r="DD51" s="367">
        <v>5509.7678916736004</v>
      </c>
      <c r="DE51" s="367">
        <v>4341.2905409811601</v>
      </c>
      <c r="DF51" s="367">
        <v>6926.4182148100399</v>
      </c>
      <c r="DG51" s="367">
        <v>7454.9039592341005</v>
      </c>
      <c r="DH51" s="367">
        <v>7531.8044306133606</v>
      </c>
      <c r="DI51" s="367">
        <v>7272.7925384620303</v>
      </c>
      <c r="DJ51" s="367">
        <v>4787.2949958725594</v>
      </c>
      <c r="DK51" s="367">
        <v>5906.4781457870504</v>
      </c>
      <c r="DL51" s="367">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77">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
      <c r="A52" s="388"/>
      <c r="C52" s="392" t="s">
        <v>30</v>
      </c>
      <c r="D52" s="379"/>
      <c r="E52" s="379"/>
      <c r="F52" s="367">
        <v>424.61279100000002</v>
      </c>
      <c r="G52" s="367">
        <v>337.48414400000001</v>
      </c>
      <c r="H52" s="367">
        <v>508.80520100000001</v>
      </c>
      <c r="I52" s="367">
        <v>423.106471</v>
      </c>
      <c r="J52" s="367">
        <v>901.59156499999995</v>
      </c>
      <c r="K52" s="367">
        <v>611.38209400000005</v>
      </c>
      <c r="L52" s="367">
        <v>818.83688400000005</v>
      </c>
      <c r="M52" s="367">
        <v>316.991488</v>
      </c>
      <c r="N52" s="367">
        <v>343.02866899999998</v>
      </c>
      <c r="O52" s="367">
        <v>503.55738700000001</v>
      </c>
      <c r="P52" s="367">
        <v>1170.8612459999999</v>
      </c>
      <c r="Q52" s="367">
        <v>1399.5979930000001</v>
      </c>
      <c r="R52" s="367">
        <v>1594.9185379999999</v>
      </c>
      <c r="S52" s="367">
        <v>2212.3536130000002</v>
      </c>
      <c r="T52" s="367">
        <v>2426.0853430000002</v>
      </c>
      <c r="U52" s="367">
        <v>2171.7519440000001</v>
      </c>
      <c r="V52" s="367">
        <v>1766.850809</v>
      </c>
      <c r="W52" s="367">
        <v>1222.9939449999999</v>
      </c>
      <c r="X52" s="367">
        <v>1139.069716</v>
      </c>
      <c r="Y52" s="367">
        <v>1177.3496829999999</v>
      </c>
      <c r="Z52" s="367">
        <v>1844.677547</v>
      </c>
      <c r="AA52" s="367">
        <v>1692.2181089999999</v>
      </c>
      <c r="AB52" s="367">
        <v>1485.9543100000001</v>
      </c>
      <c r="AC52" s="367">
        <v>1332.280377</v>
      </c>
      <c r="AD52" s="367">
        <v>1453.9152349999999</v>
      </c>
      <c r="AE52" s="367">
        <v>1486.3082400000001</v>
      </c>
      <c r="AF52" s="367">
        <v>1560.280677</v>
      </c>
      <c r="AG52" s="367">
        <v>938.28565900000001</v>
      </c>
      <c r="AH52" s="367">
        <v>974.55436899999995</v>
      </c>
      <c r="AI52" s="367">
        <v>312.18385599999999</v>
      </c>
      <c r="AJ52" s="367">
        <v>312.62620039000001</v>
      </c>
      <c r="AK52" s="367">
        <v>772.99035442409547</v>
      </c>
      <c r="AL52" s="367">
        <v>840.46187589514898</v>
      </c>
      <c r="AM52" s="367">
        <v>915.92161328124996</v>
      </c>
      <c r="AN52" s="367">
        <v>501.310229418245</v>
      </c>
      <c r="AO52" s="367">
        <v>1155.7839240501821</v>
      </c>
      <c r="AP52" s="367">
        <v>1243.162141937526</v>
      </c>
      <c r="AQ52" s="367">
        <v>1022.6790683</v>
      </c>
      <c r="AR52" s="367">
        <v>527.91349587824573</v>
      </c>
      <c r="AS52" s="367">
        <v>696.75168097631172</v>
      </c>
      <c r="AT52" s="367">
        <v>1229.6644410164461</v>
      </c>
      <c r="AU52" s="367">
        <v>556.24653922115306</v>
      </c>
      <c r="AV52" s="367">
        <v>611.70974000965543</v>
      </c>
      <c r="AW52" s="367">
        <v>1820.3370970108349</v>
      </c>
      <c r="AX52" s="367">
        <v>3208.5695031475038</v>
      </c>
      <c r="AY52" s="367">
        <v>1732.5172648038172</v>
      </c>
      <c r="AZ52" s="367">
        <v>2260.6680958104548</v>
      </c>
      <c r="BA52" s="367">
        <v>2229.521063516323</v>
      </c>
      <c r="BB52" s="367">
        <v>2652.9587749126381</v>
      </c>
      <c r="BC52" s="367">
        <v>2607.3240237244272</v>
      </c>
      <c r="BD52" s="367">
        <v>2832.081820290512</v>
      </c>
      <c r="BE52" s="367">
        <v>2737.751410607259</v>
      </c>
      <c r="BF52" s="367">
        <v>2606.5381725572947</v>
      </c>
      <c r="BG52" s="367">
        <v>2060.659205172863</v>
      </c>
      <c r="BH52" s="367">
        <v>3710.1215130824294</v>
      </c>
      <c r="BI52" s="367">
        <v>2357.6035863526577</v>
      </c>
      <c r="BJ52" s="367">
        <v>3027.4534787033763</v>
      </c>
      <c r="BK52" s="367">
        <v>3398.3996563298178</v>
      </c>
      <c r="BL52" s="367">
        <v>2864.5916237388669</v>
      </c>
      <c r="BM52" s="367">
        <v>3449.4029975171084</v>
      </c>
      <c r="BN52" s="367">
        <v>2943.7494848292731</v>
      </c>
      <c r="BO52" s="367">
        <v>3126.9486724574422</v>
      </c>
      <c r="BP52" s="367">
        <v>3265.4373277567324</v>
      </c>
      <c r="BQ52" s="367">
        <v>3139.9419983575031</v>
      </c>
      <c r="BR52" s="367">
        <v>2575.3766647496009</v>
      </c>
      <c r="BS52" s="367">
        <v>2744.372969521</v>
      </c>
      <c r="BT52" s="367">
        <v>3152.9292758579509</v>
      </c>
      <c r="BU52" s="367">
        <v>3177.8224680461003</v>
      </c>
      <c r="BV52" s="367">
        <v>2450.6905241857298</v>
      </c>
      <c r="BW52" s="367">
        <v>2127.9150059849803</v>
      </c>
      <c r="BX52" s="367">
        <v>2505.5428235771801</v>
      </c>
      <c r="BY52" s="367">
        <v>2421.6923728980901</v>
      </c>
      <c r="BZ52" s="367">
        <v>1971.94589871727</v>
      </c>
      <c r="CA52" s="367">
        <v>2367.3660014263701</v>
      </c>
      <c r="CB52" s="367">
        <v>2011.4160812806001</v>
      </c>
      <c r="CC52" s="367">
        <v>1341.54592995445</v>
      </c>
      <c r="CD52" s="367">
        <v>1217.0416529437498</v>
      </c>
      <c r="CE52" s="367">
        <v>1984.24931739866</v>
      </c>
      <c r="CF52" s="367">
        <v>877.054874896397</v>
      </c>
      <c r="CG52" s="367">
        <v>2157.9683048854299</v>
      </c>
      <c r="CH52" s="367">
        <v>2611.6258947397705</v>
      </c>
      <c r="CI52" s="367">
        <v>2140.1412626409101</v>
      </c>
      <c r="CJ52" s="367">
        <v>1761.3349457930501</v>
      </c>
      <c r="CK52" s="367">
        <v>1336.5832761218501</v>
      </c>
      <c r="CL52" s="367">
        <v>2024.0101197317499</v>
      </c>
      <c r="CM52" s="367">
        <v>1961.7875510081901</v>
      </c>
      <c r="CN52" s="367">
        <v>2498.47835742913</v>
      </c>
      <c r="CO52" s="367">
        <v>1729.09744639564</v>
      </c>
      <c r="CP52" s="367">
        <v>1625.58465190586</v>
      </c>
      <c r="CQ52" s="367">
        <v>2001.8978474041501</v>
      </c>
      <c r="CR52" s="367">
        <v>2317.91771446657</v>
      </c>
      <c r="CS52" s="367">
        <v>1735.64946047646</v>
      </c>
      <c r="CT52" s="367">
        <v>1968.90649420823</v>
      </c>
      <c r="CU52" s="367">
        <v>1581.1681348848504</v>
      </c>
      <c r="CV52" s="367">
        <v>1669.0148033655601</v>
      </c>
      <c r="CW52" s="367">
        <v>899.44256715274707</v>
      </c>
      <c r="CX52" s="367">
        <v>958.18075504380397</v>
      </c>
      <c r="CY52" s="367">
        <v>1338.2336675016802</v>
      </c>
      <c r="CZ52" s="54">
        <v>3851.7941681576399</v>
      </c>
      <c r="DA52" s="367">
        <v>3266.1219570106996</v>
      </c>
      <c r="DB52" s="367">
        <v>2939.6746123152598</v>
      </c>
      <c r="DC52" s="367">
        <v>3380.3658572060299</v>
      </c>
      <c r="DD52" s="367">
        <v>4090.3832308381802</v>
      </c>
      <c r="DE52" s="367">
        <v>3190.8938234757202</v>
      </c>
      <c r="DF52" s="367">
        <v>5215.8630497411095</v>
      </c>
      <c r="DG52" s="367">
        <v>5802.7544663335211</v>
      </c>
      <c r="DH52" s="367">
        <v>5978.3537078749805</v>
      </c>
      <c r="DI52" s="367">
        <v>5608.1862971875598</v>
      </c>
      <c r="DJ52" s="367">
        <v>4371.9207526436303</v>
      </c>
      <c r="DK52" s="367">
        <v>5407.4186746628602</v>
      </c>
      <c r="DL52" s="367">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77">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
      <c r="A53" s="375" t="s">
        <v>118</v>
      </c>
      <c r="B53" s="366"/>
      <c r="C53" s="379"/>
      <c r="D53" s="379"/>
      <c r="E53" s="379"/>
      <c r="F53" s="367">
        <v>35522.447081524799</v>
      </c>
      <c r="G53" s="367">
        <v>35148.449382494407</v>
      </c>
      <c r="H53" s="367">
        <v>35312.217128246994</v>
      </c>
      <c r="I53" s="367">
        <v>37170.381077963902</v>
      </c>
      <c r="J53" s="367">
        <v>40770.299407080551</v>
      </c>
      <c r="K53" s="367">
        <v>41823.673722645995</v>
      </c>
      <c r="L53" s="367">
        <v>35796.293619888798</v>
      </c>
      <c r="M53" s="367">
        <v>34858.86350147835</v>
      </c>
      <c r="N53" s="367">
        <v>35193.631521844756</v>
      </c>
      <c r="O53" s="367">
        <v>36789.344266315806</v>
      </c>
      <c r="P53" s="367">
        <v>38572.897696899752</v>
      </c>
      <c r="Q53" s="367">
        <v>40727.378661266142</v>
      </c>
      <c r="R53" s="367">
        <v>41201.388310804636</v>
      </c>
      <c r="S53" s="367">
        <v>41416.726764729581</v>
      </c>
      <c r="T53" s="367">
        <v>42601.025601225447</v>
      </c>
      <c r="U53" s="367">
        <v>43219.776789077492</v>
      </c>
      <c r="V53" s="367">
        <v>45799.685875288102</v>
      </c>
      <c r="W53" s="367">
        <v>48179.074719461925</v>
      </c>
      <c r="X53" s="367">
        <v>45652.458308489702</v>
      </c>
      <c r="Y53" s="367">
        <v>41991.986243229403</v>
      </c>
      <c r="Z53" s="367">
        <v>43306.668848133544</v>
      </c>
      <c r="AA53" s="367">
        <v>43568.837171413696</v>
      </c>
      <c r="AB53" s="367">
        <v>43513.231747683531</v>
      </c>
      <c r="AC53" s="367">
        <v>43081.932796693647</v>
      </c>
      <c r="AD53" s="367">
        <v>41605.264109700242</v>
      </c>
      <c r="AE53" s="367">
        <v>43037.136082992103</v>
      </c>
      <c r="AF53" s="367">
        <v>43604.60854986823</v>
      </c>
      <c r="AG53" s="367">
        <v>40851.874962588001</v>
      </c>
      <c r="AH53" s="367">
        <v>40976.86927516717</v>
      </c>
      <c r="AI53" s="367">
        <v>40443.869483858201</v>
      </c>
      <c r="AJ53" s="367">
        <v>38307.882023483035</v>
      </c>
      <c r="AK53" s="367">
        <v>39527.118408262031</v>
      </c>
      <c r="AL53" s="367">
        <v>39964.116534874607</v>
      </c>
      <c r="AM53" s="367">
        <v>41096.915905643211</v>
      </c>
      <c r="AN53" s="367">
        <v>41070.110449376611</v>
      </c>
      <c r="AO53" s="367">
        <v>43699.750393644783</v>
      </c>
      <c r="AP53" s="367">
        <v>43205.551256482431</v>
      </c>
      <c r="AQ53" s="367">
        <v>43660.747313418513</v>
      </c>
      <c r="AR53" s="367">
        <v>43985.435815506069</v>
      </c>
      <c r="AS53" s="367">
        <v>44343.600983448399</v>
      </c>
      <c r="AT53" s="367">
        <v>45115.009359351374</v>
      </c>
      <c r="AU53" s="367">
        <v>42805.459142798296</v>
      </c>
      <c r="AV53" s="367">
        <v>40668.539882658166</v>
      </c>
      <c r="AW53" s="367">
        <v>41228.297819994332</v>
      </c>
      <c r="AX53" s="367">
        <v>41707.51573507888</v>
      </c>
      <c r="AY53" s="367">
        <v>40392.014898639856</v>
      </c>
      <c r="AZ53" s="367">
        <v>41649.653237909486</v>
      </c>
      <c r="BA53" s="367">
        <v>41581.711969610726</v>
      </c>
      <c r="BB53" s="367">
        <v>41449.057772216242</v>
      </c>
      <c r="BC53" s="367">
        <v>41989.153940105622</v>
      </c>
      <c r="BD53" s="367">
        <v>44781.098440915906</v>
      </c>
      <c r="BE53" s="367">
        <v>44349.939915610892</v>
      </c>
      <c r="BF53" s="367">
        <v>45781.139728609945</v>
      </c>
      <c r="BG53" s="367">
        <v>46059.572172087188</v>
      </c>
      <c r="BH53" s="367">
        <v>46102.324835707921</v>
      </c>
      <c r="BI53" s="367">
        <v>45813.144038927843</v>
      </c>
      <c r="BJ53" s="367">
        <v>46436.327829444774</v>
      </c>
      <c r="BK53" s="367">
        <v>45006.656865640922</v>
      </c>
      <c r="BL53" s="367">
        <v>45508.92461627326</v>
      </c>
      <c r="BM53" s="367">
        <v>45665.995520679659</v>
      </c>
      <c r="BN53" s="367">
        <v>44701.999904750017</v>
      </c>
      <c r="BO53" s="367">
        <v>45319.451117427947</v>
      </c>
      <c r="BP53" s="367">
        <v>45925.684374978628</v>
      </c>
      <c r="BQ53" s="367">
        <v>46830.081846926696</v>
      </c>
      <c r="BR53" s="367">
        <v>49244.874218656572</v>
      </c>
      <c r="BS53" s="367">
        <v>49740.092072510211</v>
      </c>
      <c r="BT53" s="367">
        <v>48731.384720154623</v>
      </c>
      <c r="BU53" s="367">
        <v>50221.667575167885</v>
      </c>
      <c r="BV53" s="367">
        <v>48773.810818071259</v>
      </c>
      <c r="BW53" s="367">
        <v>49856.289883585654</v>
      </c>
      <c r="BX53" s="367">
        <v>48470.24582306845</v>
      </c>
      <c r="BY53" s="367">
        <v>48118.402208855296</v>
      </c>
      <c r="BZ53" s="367">
        <v>45690.313993860502</v>
      </c>
      <c r="CA53" s="367">
        <v>45760.688775373776</v>
      </c>
      <c r="CB53" s="367">
        <v>47276.973192528989</v>
      </c>
      <c r="CC53" s="367">
        <v>46790.269064876207</v>
      </c>
      <c r="CD53" s="367">
        <v>47555.322601059852</v>
      </c>
      <c r="CE53" s="367">
        <v>48095.508988462956</v>
      </c>
      <c r="CF53" s="367">
        <v>49063.236073574393</v>
      </c>
      <c r="CG53" s="367">
        <v>48457.00626398981</v>
      </c>
      <c r="CH53" s="367">
        <v>48734.945645382148</v>
      </c>
      <c r="CI53" s="367">
        <v>51265.507567490356</v>
      </c>
      <c r="CJ53" s="367">
        <v>53619.922740256749</v>
      </c>
      <c r="CK53" s="367">
        <v>48851.442403665118</v>
      </c>
      <c r="CL53" s="367">
        <v>50721.34191025656</v>
      </c>
      <c r="CM53" s="367">
        <v>51053.424610113667</v>
      </c>
      <c r="CN53" s="367">
        <v>51443.422124496909</v>
      </c>
      <c r="CO53" s="367">
        <v>52535.397398312452</v>
      </c>
      <c r="CP53" s="367">
        <v>53806.498401057834</v>
      </c>
      <c r="CQ53" s="367">
        <v>53316.864430844151</v>
      </c>
      <c r="CR53" s="367">
        <v>54112.965514812247</v>
      </c>
      <c r="CS53" s="367">
        <v>53661.223818453749</v>
      </c>
      <c r="CT53" s="367">
        <v>52922.578576939253</v>
      </c>
      <c r="CU53" s="367">
        <v>54845.110896056765</v>
      </c>
      <c r="CV53" s="367">
        <v>53708.903504930699</v>
      </c>
      <c r="CW53" s="367">
        <v>52824.528804525995</v>
      </c>
      <c r="CX53" s="367">
        <v>53484.175393663325</v>
      </c>
      <c r="CY53" s="367">
        <v>50886.301365513798</v>
      </c>
      <c r="CZ53" s="54">
        <v>52734.955385594316</v>
      </c>
      <c r="DA53" s="367">
        <v>56296.849476957817</v>
      </c>
      <c r="DB53" s="367">
        <v>57462.170373270696</v>
      </c>
      <c r="DC53" s="367">
        <v>57177.620915098509</v>
      </c>
      <c r="DD53" s="367">
        <v>58937.533122581277</v>
      </c>
      <c r="DE53" s="367">
        <v>59319.734273272981</v>
      </c>
      <c r="DF53" s="367">
        <v>59374.444369987221</v>
      </c>
      <c r="DG53" s="367">
        <v>59779.122523999948</v>
      </c>
      <c r="DH53" s="367">
        <v>59302.119245468704</v>
      </c>
      <c r="DI53" s="367">
        <v>59032.938294103682</v>
      </c>
      <c r="DJ53" s="367">
        <v>54840.889551373308</v>
      </c>
      <c r="DK53" s="367">
        <v>52565.229102596626</v>
      </c>
      <c r="DL53" s="367">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77">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2.75" x14ac:dyDescent="0.2">
      <c r="A54" s="375" t="s">
        <v>119</v>
      </c>
      <c r="B54" s="366"/>
      <c r="C54" s="379"/>
      <c r="D54" s="379"/>
      <c r="E54" s="379"/>
      <c r="F54" s="367">
        <v>35741.510432524796</v>
      </c>
      <c r="G54" s="367">
        <v>35492.650011494406</v>
      </c>
      <c r="H54" s="367">
        <v>35702.488226246991</v>
      </c>
      <c r="I54" s="367">
        <v>37634.592679963906</v>
      </c>
      <c r="J54" s="367">
        <v>41452.042454080554</v>
      </c>
      <c r="K54" s="367">
        <v>42444.576756645998</v>
      </c>
      <c r="L54" s="367">
        <v>36231.333482888796</v>
      </c>
      <c r="M54" s="367">
        <v>35190.424476478351</v>
      </c>
      <c r="N54" s="367">
        <v>35737.647893454756</v>
      </c>
      <c r="O54" s="367">
        <v>37153.636567815804</v>
      </c>
      <c r="P54" s="367">
        <v>39146.52373375975</v>
      </c>
      <c r="Q54" s="367">
        <v>41308.303034266144</v>
      </c>
      <c r="R54" s="367">
        <v>41527.381769804633</v>
      </c>
      <c r="S54" s="367">
        <v>42026.430850729579</v>
      </c>
      <c r="T54" s="367">
        <v>42925.775757225449</v>
      </c>
      <c r="U54" s="367">
        <v>43480.095056077495</v>
      </c>
      <c r="V54" s="367">
        <v>46315.070565288101</v>
      </c>
      <c r="W54" s="367">
        <v>48146.551552461926</v>
      </c>
      <c r="X54" s="367">
        <v>45720.993432489704</v>
      </c>
      <c r="Y54" s="367">
        <v>42009.823337229405</v>
      </c>
      <c r="Z54" s="367">
        <v>42907.014225133542</v>
      </c>
      <c r="AA54" s="367">
        <v>43088.289706413692</v>
      </c>
      <c r="AB54" s="367">
        <v>43011.75343168353</v>
      </c>
      <c r="AC54" s="367">
        <v>42493.982846693645</v>
      </c>
      <c r="AD54" s="367">
        <v>40921.623728700244</v>
      </c>
      <c r="AE54" s="367">
        <v>42720.873803992101</v>
      </c>
      <c r="AF54" s="367">
        <v>43164.866647868228</v>
      </c>
      <c r="AG54" s="367">
        <v>40412.843958588004</v>
      </c>
      <c r="AH54" s="367">
        <v>40688.375929167167</v>
      </c>
      <c r="AI54" s="367">
        <v>39375.666833858202</v>
      </c>
      <c r="AJ54" s="367">
        <v>37308.45579319384</v>
      </c>
      <c r="AK54" s="367">
        <v>38554.953770073393</v>
      </c>
      <c r="AL54" s="367">
        <v>38946.220775183647</v>
      </c>
      <c r="AM54" s="367">
        <v>40207.795844208027</v>
      </c>
      <c r="AN54" s="367">
        <v>40620.817265924554</v>
      </c>
      <c r="AO54" s="367">
        <v>43285.626966644355</v>
      </c>
      <c r="AP54" s="367">
        <v>42175.679816886812</v>
      </c>
      <c r="AQ54" s="367">
        <v>42878.852624843101</v>
      </c>
      <c r="AR54" s="367">
        <v>42964.420320385776</v>
      </c>
      <c r="AS54" s="367">
        <v>43471.582789548447</v>
      </c>
      <c r="AT54" s="367">
        <v>44366.884859585283</v>
      </c>
      <c r="AU54" s="367">
        <v>42469.259981660951</v>
      </c>
      <c r="AV54" s="367">
        <v>40476.469819188475</v>
      </c>
      <c r="AW54" s="367">
        <v>41938.701909099073</v>
      </c>
      <c r="AX54" s="367">
        <v>42481.240138498688</v>
      </c>
      <c r="AY54" s="367">
        <v>41174.706975113935</v>
      </c>
      <c r="AZ54" s="367">
        <v>42657.326561251626</v>
      </c>
      <c r="BA54" s="367">
        <v>42046.720499848096</v>
      </c>
      <c r="BB54" s="367">
        <v>41777.955040079643</v>
      </c>
      <c r="BC54" s="367">
        <v>42354.805097022152</v>
      </c>
      <c r="BD54" s="367">
        <v>45142.820863189263</v>
      </c>
      <c r="BE54" s="367">
        <v>44277.158744654975</v>
      </c>
      <c r="BF54" s="367">
        <v>45752.823066102894</v>
      </c>
      <c r="BG54" s="367">
        <v>46078.5928710628</v>
      </c>
      <c r="BH54" s="367">
        <v>45621.218926363807</v>
      </c>
      <c r="BI54" s="367">
        <v>44842.675015437133</v>
      </c>
      <c r="BJ54" s="367">
        <v>45752.607145293878</v>
      </c>
      <c r="BK54" s="367">
        <v>44522.708349936198</v>
      </c>
      <c r="BL54" s="367">
        <v>44502.237486101345</v>
      </c>
      <c r="BM54" s="367">
        <v>44889.344323360579</v>
      </c>
      <c r="BN54" s="367">
        <v>43492.499240472862</v>
      </c>
      <c r="BO54" s="367">
        <v>44468.31527255394</v>
      </c>
      <c r="BP54" s="367">
        <v>45293.094409595731</v>
      </c>
      <c r="BQ54" s="367">
        <v>46348.024541081402</v>
      </c>
      <c r="BR54" s="367">
        <v>48760.607280338772</v>
      </c>
      <c r="BS54" s="367">
        <v>49388.622845592741</v>
      </c>
      <c r="BT54" s="367">
        <v>48076.898499740084</v>
      </c>
      <c r="BU54" s="367">
        <v>49284.133500299984</v>
      </c>
      <c r="BV54" s="367">
        <v>47991.069478508136</v>
      </c>
      <c r="BW54" s="367">
        <v>48866.350528249772</v>
      </c>
      <c r="BX54" s="367">
        <v>47717.519510030514</v>
      </c>
      <c r="BY54" s="367">
        <v>47634.454981639938</v>
      </c>
      <c r="BZ54" s="367">
        <v>45293.578075203535</v>
      </c>
      <c r="CA54" s="367">
        <v>45301.636631916721</v>
      </c>
      <c r="CB54" s="367">
        <v>46779.704509288735</v>
      </c>
      <c r="CC54" s="367">
        <v>46075.079616855932</v>
      </c>
      <c r="CD54" s="367">
        <v>46515.307451142064</v>
      </c>
      <c r="CE54" s="367">
        <v>46245.994866959401</v>
      </c>
      <c r="CF54" s="367">
        <v>48233.432253856692</v>
      </c>
      <c r="CG54" s="367">
        <v>46783.470883106806</v>
      </c>
      <c r="CH54" s="367">
        <v>47759.395148189513</v>
      </c>
      <c r="CI54" s="367">
        <v>49268.337553178942</v>
      </c>
      <c r="CJ54" s="367">
        <v>51643.703708512658</v>
      </c>
      <c r="CK54" s="367">
        <v>47481.305940278406</v>
      </c>
      <c r="CL54" s="367">
        <v>48469.823889151012</v>
      </c>
      <c r="CM54" s="367">
        <v>49483.214350879345</v>
      </c>
      <c r="CN54" s="367">
        <v>49750.799000690742</v>
      </c>
      <c r="CO54" s="367">
        <v>50811.738577180389</v>
      </c>
      <c r="CP54" s="367">
        <v>52180.327510734533</v>
      </c>
      <c r="CQ54" s="367">
        <v>51783.650801998316</v>
      </c>
      <c r="CR54" s="367">
        <v>51754.62259026328</v>
      </c>
      <c r="CS54" s="367">
        <v>51983.514685494643</v>
      </c>
      <c r="CT54" s="367">
        <v>51076.139771683454</v>
      </c>
      <c r="CU54" s="367">
        <v>53314.764491840047</v>
      </c>
      <c r="CV54" s="367">
        <v>51787.610301168199</v>
      </c>
      <c r="CW54" s="367">
        <v>51161.098974538545</v>
      </c>
      <c r="CX54" s="367">
        <v>51957.421048193748</v>
      </c>
      <c r="CY54" s="367">
        <v>49384.809203213139</v>
      </c>
      <c r="CZ54" s="54">
        <v>51820.931673706626</v>
      </c>
      <c r="DA54" s="367">
        <v>55449.738488690055</v>
      </c>
      <c r="DB54" s="367">
        <v>57148.143674423794</v>
      </c>
      <c r="DC54" s="367">
        <v>57938.792641420681</v>
      </c>
      <c r="DD54" s="367">
        <v>59258.606863069755</v>
      </c>
      <c r="DE54" s="367">
        <v>60747.916997288201</v>
      </c>
      <c r="DF54" s="367">
        <v>61352.852709222607</v>
      </c>
      <c r="DG54" s="367">
        <v>61416.172973785506</v>
      </c>
      <c r="DH54" s="367">
        <v>60641.859079415422</v>
      </c>
      <c r="DI54" s="367">
        <v>60613.693096646042</v>
      </c>
      <c r="DJ54" s="367">
        <v>56206.478781827151</v>
      </c>
      <c r="DK54" s="367">
        <v>53885.467218027523</v>
      </c>
      <c r="DL54" s="367">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77">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67"/>
      <c r="G55" s="367"/>
      <c r="H55" s="367"/>
      <c r="I55" s="367"/>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367"/>
      <c r="AL55" s="367"/>
      <c r="AM55" s="367"/>
      <c r="AN55" s="367"/>
      <c r="AO55" s="367"/>
      <c r="AP55" s="367"/>
      <c r="AQ55" s="367"/>
      <c r="AR55" s="367"/>
      <c r="AS55" s="367"/>
      <c r="AT55" s="367"/>
      <c r="AU55" s="367"/>
      <c r="AV55" s="367"/>
      <c r="AW55" s="367"/>
      <c r="AX55" s="367"/>
      <c r="AY55" s="367"/>
      <c r="AZ55" s="367"/>
      <c r="BA55" s="367"/>
      <c r="BB55" s="367"/>
      <c r="BC55" s="367"/>
      <c r="BD55" s="367"/>
      <c r="BE55" s="367"/>
      <c r="BF55" s="367"/>
      <c r="BG55" s="367"/>
      <c r="BH55" s="367"/>
      <c r="BI55" s="367"/>
      <c r="BJ55" s="367"/>
      <c r="BK55" s="367"/>
      <c r="BL55" s="367"/>
      <c r="BM55" s="367"/>
      <c r="BN55" s="367"/>
      <c r="BO55" s="367"/>
      <c r="BP55" s="367"/>
      <c r="BQ55" s="367"/>
      <c r="BR55" s="367"/>
      <c r="BS55" s="367"/>
      <c r="BT55" s="367"/>
      <c r="BU55" s="367"/>
      <c r="BV55" s="367"/>
      <c r="BW55" s="367"/>
      <c r="BX55" s="367"/>
      <c r="BY55" s="367"/>
      <c r="BZ55" s="367"/>
      <c r="CA55" s="367"/>
      <c r="CB55" s="367"/>
      <c r="CC55" s="367"/>
      <c r="CD55" s="367"/>
      <c r="CE55" s="367"/>
      <c r="CF55" s="367"/>
      <c r="CG55" s="367"/>
      <c r="CH55" s="367"/>
      <c r="CI55" s="367"/>
      <c r="CJ55" s="367"/>
      <c r="CK55" s="367"/>
      <c r="CL55" s="367"/>
      <c r="CM55" s="367"/>
      <c r="CN55" s="367"/>
      <c r="CO55" s="367"/>
      <c r="CP55" s="367"/>
      <c r="CQ55" s="367"/>
      <c r="CR55" s="367"/>
      <c r="CS55" s="367"/>
      <c r="CT55" s="367"/>
      <c r="CU55" s="367"/>
      <c r="CV55" s="367"/>
      <c r="CW55" s="367"/>
      <c r="CX55" s="367"/>
      <c r="CY55" s="367"/>
      <c r="DA55" s="367"/>
      <c r="DB55" s="367"/>
      <c r="DC55" s="367"/>
      <c r="DD55" s="367"/>
      <c r="DE55" s="367"/>
      <c r="DF55" s="367"/>
      <c r="DG55" s="367"/>
      <c r="DH55" s="367"/>
      <c r="DI55" s="367"/>
      <c r="DJ55" s="367"/>
      <c r="DK55" s="367"/>
      <c r="DL55" s="367"/>
      <c r="DM55" s="57"/>
      <c r="EE55" s="57"/>
      <c r="EF55" s="57"/>
      <c r="EG55" s="57"/>
      <c r="EH55" s="57"/>
      <c r="EI55" s="57"/>
      <c r="EJ55" s="57"/>
      <c r="EK55" s="57"/>
      <c r="EL55" s="377"/>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66"/>
      <c r="B56" s="366"/>
      <c r="C56" s="366"/>
      <c r="D56" s="366"/>
      <c r="F56" s="367"/>
      <c r="G56" s="367"/>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367"/>
      <c r="AY56" s="367"/>
      <c r="AZ56" s="367"/>
      <c r="BA56" s="367"/>
      <c r="BB56" s="367"/>
      <c r="BC56" s="367"/>
      <c r="BD56" s="367"/>
      <c r="BE56" s="367"/>
      <c r="BF56" s="367"/>
      <c r="BG56" s="367"/>
      <c r="BH56" s="367"/>
      <c r="BI56" s="367"/>
      <c r="BJ56" s="367"/>
      <c r="BK56" s="367"/>
      <c r="BL56" s="367"/>
      <c r="BM56" s="367"/>
      <c r="BN56" s="367"/>
      <c r="BO56" s="367"/>
      <c r="BP56" s="367"/>
      <c r="BQ56" s="367"/>
      <c r="BR56" s="367"/>
      <c r="BS56" s="367"/>
      <c r="BT56" s="367"/>
      <c r="BU56" s="367"/>
      <c r="BV56" s="367"/>
      <c r="BW56" s="367"/>
      <c r="BX56" s="367"/>
      <c r="BY56" s="367"/>
      <c r="BZ56" s="367"/>
      <c r="CA56" s="367"/>
      <c r="CB56" s="367"/>
      <c r="CC56" s="367"/>
      <c r="CD56" s="367"/>
      <c r="CE56" s="367"/>
      <c r="CF56" s="367"/>
      <c r="CG56" s="367"/>
      <c r="CH56" s="367"/>
      <c r="CI56" s="367"/>
      <c r="CJ56" s="367"/>
      <c r="CK56" s="367"/>
      <c r="CL56" s="367"/>
      <c r="CM56" s="367"/>
      <c r="CN56" s="367"/>
      <c r="CO56" s="367"/>
      <c r="CP56" s="367"/>
      <c r="CQ56" s="367"/>
      <c r="CR56" s="367"/>
      <c r="CS56" s="367"/>
      <c r="CT56" s="367"/>
      <c r="CU56" s="367"/>
      <c r="CV56" s="367"/>
      <c r="CW56" s="367"/>
      <c r="CX56" s="367"/>
      <c r="CY56" s="367"/>
      <c r="DA56" s="367"/>
      <c r="DB56" s="367"/>
      <c r="DC56" s="367"/>
      <c r="DD56" s="367"/>
      <c r="DE56" s="367"/>
      <c r="DF56" s="367"/>
      <c r="DG56" s="367"/>
      <c r="DH56" s="367"/>
      <c r="DI56" s="367"/>
      <c r="DJ56" s="367"/>
      <c r="DK56" s="367"/>
      <c r="DL56" s="367"/>
      <c r="DM56" s="57"/>
      <c r="EE56" s="57"/>
      <c r="EF56" s="57"/>
      <c r="EG56" s="57"/>
      <c r="EH56" s="57"/>
      <c r="EI56" s="57"/>
      <c r="EJ56" s="57"/>
      <c r="EK56" s="57"/>
      <c r="EL56" s="377"/>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
      <c r="A57" s="386"/>
      <c r="B57" s="375"/>
      <c r="C57" s="379"/>
      <c r="D57" s="379"/>
      <c r="E57" s="379"/>
      <c r="F57" s="367"/>
      <c r="G57" s="367"/>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67"/>
      <c r="BC57" s="367"/>
      <c r="BD57" s="367"/>
      <c r="BE57" s="367"/>
      <c r="BF57" s="367"/>
      <c r="BG57" s="367"/>
      <c r="BH57" s="367"/>
      <c r="BI57" s="367"/>
      <c r="BJ57" s="367"/>
      <c r="BK57" s="367"/>
      <c r="BL57" s="367"/>
      <c r="BM57" s="367"/>
      <c r="BN57" s="367"/>
      <c r="BO57" s="367"/>
      <c r="BP57" s="367"/>
      <c r="BQ57" s="367"/>
      <c r="BR57" s="367"/>
      <c r="BS57" s="367"/>
      <c r="BT57" s="367"/>
      <c r="BU57" s="367"/>
      <c r="BV57" s="367"/>
      <c r="BW57" s="367"/>
      <c r="BX57" s="367"/>
      <c r="BY57" s="367"/>
      <c r="BZ57" s="367"/>
      <c r="CA57" s="367"/>
      <c r="CB57" s="367"/>
      <c r="CC57" s="367"/>
      <c r="CD57" s="367"/>
      <c r="CE57" s="367"/>
      <c r="CF57" s="367"/>
      <c r="CG57" s="367"/>
      <c r="CH57" s="367"/>
      <c r="CI57" s="367"/>
      <c r="CJ57" s="367"/>
      <c r="CK57" s="367"/>
      <c r="CL57" s="367"/>
      <c r="CM57" s="367"/>
      <c r="CN57" s="367"/>
      <c r="CO57" s="367"/>
      <c r="CP57" s="367"/>
      <c r="CQ57" s="367"/>
      <c r="CR57" s="367"/>
      <c r="CS57" s="367"/>
      <c r="CT57" s="367"/>
      <c r="CU57" s="367"/>
      <c r="CV57" s="367"/>
      <c r="CW57" s="367"/>
      <c r="CX57" s="367"/>
      <c r="CY57" s="367"/>
      <c r="DA57" s="367"/>
      <c r="DB57" s="367"/>
      <c r="DC57" s="367"/>
      <c r="DD57" s="367"/>
      <c r="DE57" s="367"/>
      <c r="DF57" s="367"/>
      <c r="DG57" s="367"/>
      <c r="DH57" s="367"/>
      <c r="DI57" s="367"/>
      <c r="DJ57" s="367"/>
      <c r="DK57" s="367"/>
      <c r="DL57" s="367"/>
      <c r="DM57" s="57">
        <v>-2847.2220809999999</v>
      </c>
      <c r="EE57" s="57"/>
      <c r="EF57" s="57"/>
      <c r="EG57" s="57"/>
      <c r="EH57" s="57"/>
      <c r="EI57" s="57"/>
      <c r="EJ57" s="57"/>
      <c r="EK57" s="57"/>
      <c r="EL57" s="377"/>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66">
        <v>-15663.729360660102</v>
      </c>
      <c r="GS57" s="366">
        <v>-14156.165209024901</v>
      </c>
      <c r="GY57" s="366">
        <v>-14363.511017995499</v>
      </c>
      <c r="GZ57" s="366">
        <v>-14217.0717736346</v>
      </c>
      <c r="HA57" s="366">
        <v>-14176.129590436101</v>
      </c>
      <c r="HB57" s="366">
        <v>-14120.796837895601</v>
      </c>
      <c r="HC57" s="366">
        <v>-14130.5256735071</v>
      </c>
      <c r="HD57" s="366">
        <v>-14145.422953037203</v>
      </c>
    </row>
    <row r="58" spans="1:212" ht="12" hidden="1" x14ac:dyDescent="0.2">
      <c r="A58" s="386"/>
      <c r="B58" s="379"/>
      <c r="C58" s="379"/>
      <c r="D58" s="379"/>
      <c r="E58" s="379"/>
      <c r="F58" s="367"/>
      <c r="G58" s="367"/>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M58" s="367"/>
      <c r="AN58" s="367"/>
      <c r="AO58" s="367"/>
      <c r="AP58" s="367"/>
      <c r="AQ58" s="367"/>
      <c r="AR58" s="367"/>
      <c r="AS58" s="367"/>
      <c r="AT58" s="367"/>
      <c r="AU58" s="367"/>
      <c r="AV58" s="367"/>
      <c r="AW58" s="367"/>
      <c r="AX58" s="367"/>
      <c r="AY58" s="367"/>
      <c r="AZ58" s="367"/>
      <c r="BA58" s="367"/>
      <c r="BB58" s="367"/>
      <c r="BC58" s="367"/>
      <c r="BD58" s="367"/>
      <c r="BE58" s="367"/>
      <c r="BF58" s="367"/>
      <c r="BG58" s="367"/>
      <c r="BH58" s="367"/>
      <c r="BI58" s="367"/>
      <c r="BJ58" s="367"/>
      <c r="BK58" s="367"/>
      <c r="BL58" s="367"/>
      <c r="BM58" s="367"/>
      <c r="BN58" s="367"/>
      <c r="BO58" s="367"/>
      <c r="BP58" s="367"/>
      <c r="BQ58" s="367"/>
      <c r="BR58" s="367"/>
      <c r="BS58" s="367"/>
      <c r="BT58" s="367"/>
      <c r="BU58" s="367"/>
      <c r="BV58" s="367"/>
      <c r="BW58" s="367"/>
      <c r="BX58" s="367"/>
      <c r="BY58" s="367"/>
      <c r="BZ58" s="367"/>
      <c r="CA58" s="367"/>
      <c r="CB58" s="367"/>
      <c r="CC58" s="367"/>
      <c r="CD58" s="367"/>
      <c r="CE58" s="367"/>
      <c r="CF58" s="367"/>
      <c r="CG58" s="367"/>
      <c r="CH58" s="367"/>
      <c r="CI58" s="367"/>
      <c r="CJ58" s="367"/>
      <c r="CK58" s="367"/>
      <c r="CL58" s="367"/>
      <c r="CM58" s="367"/>
      <c r="CN58" s="367"/>
      <c r="CO58" s="367"/>
      <c r="CP58" s="367"/>
      <c r="CQ58" s="367"/>
      <c r="CR58" s="367"/>
      <c r="CS58" s="367"/>
      <c r="CT58" s="367"/>
      <c r="CU58" s="367"/>
      <c r="CV58" s="367"/>
      <c r="CW58" s="367"/>
      <c r="CX58" s="367"/>
      <c r="CY58" s="367"/>
      <c r="DA58" s="367"/>
      <c r="DB58" s="367"/>
      <c r="DC58" s="367"/>
      <c r="DD58" s="367"/>
      <c r="DE58" s="367"/>
      <c r="DF58" s="367"/>
      <c r="DG58" s="367"/>
      <c r="DH58" s="367"/>
      <c r="DI58" s="367"/>
      <c r="DJ58" s="367"/>
      <c r="DK58" s="367"/>
      <c r="DL58" s="367"/>
      <c r="DM58" s="57">
        <v>0</v>
      </c>
      <c r="EE58" s="57"/>
      <c r="EF58" s="57"/>
      <c r="EG58" s="57"/>
      <c r="EH58" s="57"/>
      <c r="EI58" s="57"/>
      <c r="EJ58" s="57"/>
      <c r="EK58" s="57"/>
      <c r="EL58" s="377"/>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66">
        <v>0</v>
      </c>
      <c r="GS58" s="366">
        <v>0</v>
      </c>
      <c r="GY58" s="366">
        <v>0</v>
      </c>
      <c r="GZ58" s="366">
        <v>0</v>
      </c>
      <c r="HA58" s="366">
        <v>0</v>
      </c>
      <c r="HB58" s="366">
        <v>0</v>
      </c>
      <c r="HC58" s="366">
        <v>0</v>
      </c>
      <c r="HD58" s="366">
        <v>0</v>
      </c>
    </row>
    <row r="59" spans="1:212" ht="12" hidden="1" x14ac:dyDescent="0.2">
      <c r="A59" s="386"/>
      <c r="C59" s="379"/>
      <c r="D59" s="379"/>
      <c r="E59" s="379"/>
      <c r="F59" s="367"/>
      <c r="G59" s="367"/>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67"/>
      <c r="AL59" s="367"/>
      <c r="AM59" s="367"/>
      <c r="AN59" s="367"/>
      <c r="AO59" s="367"/>
      <c r="AP59" s="367"/>
      <c r="AQ59" s="367"/>
      <c r="AR59" s="367"/>
      <c r="AS59" s="367"/>
      <c r="AT59" s="367"/>
      <c r="AU59" s="367"/>
      <c r="AV59" s="367"/>
      <c r="AW59" s="367"/>
      <c r="AX59" s="367"/>
      <c r="AY59" s="367"/>
      <c r="AZ59" s="367"/>
      <c r="BA59" s="367"/>
      <c r="BB59" s="367"/>
      <c r="BC59" s="367"/>
      <c r="BD59" s="367"/>
      <c r="BE59" s="367"/>
      <c r="BF59" s="367"/>
      <c r="BG59" s="367"/>
      <c r="BH59" s="367"/>
      <c r="BI59" s="367"/>
      <c r="BJ59" s="367"/>
      <c r="BK59" s="367"/>
      <c r="BL59" s="367"/>
      <c r="BM59" s="367"/>
      <c r="BN59" s="367"/>
      <c r="BO59" s="367"/>
      <c r="BP59" s="367"/>
      <c r="BQ59" s="367"/>
      <c r="BR59" s="367"/>
      <c r="BS59" s="367"/>
      <c r="BT59" s="367"/>
      <c r="BU59" s="367"/>
      <c r="BV59" s="367"/>
      <c r="BW59" s="367"/>
      <c r="BX59" s="367"/>
      <c r="BY59" s="367"/>
      <c r="BZ59" s="367"/>
      <c r="CA59" s="367"/>
      <c r="CB59" s="367"/>
      <c r="CC59" s="367"/>
      <c r="CD59" s="367"/>
      <c r="CE59" s="367"/>
      <c r="CF59" s="367"/>
      <c r="CG59" s="367"/>
      <c r="CH59" s="367"/>
      <c r="CI59" s="367"/>
      <c r="CJ59" s="367"/>
      <c r="CK59" s="367"/>
      <c r="CL59" s="367"/>
      <c r="CM59" s="367"/>
      <c r="CN59" s="367"/>
      <c r="CO59" s="367"/>
      <c r="CP59" s="367"/>
      <c r="CQ59" s="367"/>
      <c r="CR59" s="367"/>
      <c r="CS59" s="367"/>
      <c r="CT59" s="367"/>
      <c r="CU59" s="367"/>
      <c r="CV59" s="367"/>
      <c r="CW59" s="367"/>
      <c r="CX59" s="367"/>
      <c r="CY59" s="367"/>
      <c r="DA59" s="367"/>
      <c r="DB59" s="367"/>
      <c r="DC59" s="367"/>
      <c r="DD59" s="367"/>
      <c r="DE59" s="367"/>
      <c r="DF59" s="367"/>
      <c r="DG59" s="367"/>
      <c r="DH59" s="367"/>
      <c r="DI59" s="367"/>
      <c r="DJ59" s="367"/>
      <c r="DK59" s="367"/>
      <c r="DL59" s="367"/>
      <c r="DM59" s="57">
        <v>0</v>
      </c>
      <c r="EE59" s="57"/>
      <c r="EF59" s="57"/>
      <c r="EG59" s="57"/>
      <c r="EH59" s="57"/>
      <c r="EI59" s="57"/>
      <c r="EJ59" s="57"/>
      <c r="EK59" s="57"/>
      <c r="EL59" s="377"/>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66">
        <v>0</v>
      </c>
      <c r="GS59" s="366">
        <v>0</v>
      </c>
      <c r="GY59" s="366">
        <v>0</v>
      </c>
      <c r="GZ59" s="366">
        <v>0</v>
      </c>
      <c r="HA59" s="366">
        <v>0</v>
      </c>
      <c r="HB59" s="366">
        <v>0</v>
      </c>
      <c r="HC59" s="366">
        <v>0</v>
      </c>
      <c r="HD59" s="366">
        <v>0</v>
      </c>
    </row>
    <row r="60" spans="1:212" ht="12" hidden="1" x14ac:dyDescent="0.2">
      <c r="A60" s="386"/>
      <c r="C60" s="379"/>
      <c r="D60" s="379"/>
      <c r="E60" s="379"/>
      <c r="F60" s="367"/>
      <c r="G60" s="367"/>
      <c r="H60" s="367"/>
      <c r="I60" s="367"/>
      <c r="J60" s="367"/>
      <c r="K60" s="367"/>
      <c r="L60" s="367"/>
      <c r="M60" s="367"/>
      <c r="N60" s="367"/>
      <c r="O60" s="367"/>
      <c r="P60" s="367"/>
      <c r="Q60" s="367"/>
      <c r="R60" s="367"/>
      <c r="S60" s="367"/>
      <c r="T60" s="367"/>
      <c r="U60" s="367"/>
      <c r="V60" s="367"/>
      <c r="W60" s="367"/>
      <c r="X60" s="367"/>
      <c r="Y60" s="367"/>
      <c r="Z60" s="367"/>
      <c r="AA60" s="367"/>
      <c r="AB60" s="367"/>
      <c r="AC60" s="367"/>
      <c r="AD60" s="367"/>
      <c r="AE60" s="367"/>
      <c r="AF60" s="367"/>
      <c r="AG60" s="367"/>
      <c r="AH60" s="367"/>
      <c r="AI60" s="367"/>
      <c r="AJ60" s="367"/>
      <c r="AK60" s="367"/>
      <c r="AL60" s="367"/>
      <c r="AM60" s="367"/>
      <c r="AN60" s="367"/>
      <c r="AO60" s="367"/>
      <c r="AP60" s="367"/>
      <c r="AQ60" s="367"/>
      <c r="AR60" s="367"/>
      <c r="AS60" s="367"/>
      <c r="AT60" s="367"/>
      <c r="AU60" s="367"/>
      <c r="AV60" s="367"/>
      <c r="AW60" s="367"/>
      <c r="AX60" s="367"/>
      <c r="AY60" s="367"/>
      <c r="AZ60" s="367"/>
      <c r="BA60" s="367"/>
      <c r="BB60" s="367"/>
      <c r="BC60" s="367"/>
      <c r="BD60" s="367"/>
      <c r="BE60" s="367"/>
      <c r="BF60" s="367"/>
      <c r="BG60" s="367"/>
      <c r="BH60" s="367"/>
      <c r="BI60" s="367"/>
      <c r="BJ60" s="367"/>
      <c r="BK60" s="367"/>
      <c r="BL60" s="367"/>
      <c r="BM60" s="367"/>
      <c r="BN60" s="367"/>
      <c r="BO60" s="367"/>
      <c r="BP60" s="367"/>
      <c r="BQ60" s="367"/>
      <c r="BR60" s="367"/>
      <c r="BS60" s="367"/>
      <c r="BT60" s="367"/>
      <c r="BU60" s="367"/>
      <c r="BV60" s="367"/>
      <c r="BW60" s="367"/>
      <c r="BX60" s="367"/>
      <c r="BY60" s="367"/>
      <c r="BZ60" s="367"/>
      <c r="CA60" s="367"/>
      <c r="CB60" s="367"/>
      <c r="CC60" s="367"/>
      <c r="CD60" s="367"/>
      <c r="CE60" s="367"/>
      <c r="CF60" s="367"/>
      <c r="CG60" s="367"/>
      <c r="CH60" s="367"/>
      <c r="CI60" s="367"/>
      <c r="CJ60" s="367"/>
      <c r="CK60" s="367"/>
      <c r="CL60" s="367"/>
      <c r="CM60" s="367"/>
      <c r="CN60" s="367"/>
      <c r="CO60" s="367"/>
      <c r="CP60" s="367"/>
      <c r="CQ60" s="367"/>
      <c r="CR60" s="367"/>
      <c r="CS60" s="367"/>
      <c r="CT60" s="367"/>
      <c r="CU60" s="367"/>
      <c r="CV60" s="367"/>
      <c r="CW60" s="367"/>
      <c r="CX60" s="367"/>
      <c r="CY60" s="367"/>
      <c r="DA60" s="367"/>
      <c r="DB60" s="367"/>
      <c r="DC60" s="367"/>
      <c r="DD60" s="367"/>
      <c r="DE60" s="367"/>
      <c r="DF60" s="367"/>
      <c r="DG60" s="367"/>
      <c r="DH60" s="367"/>
      <c r="DI60" s="367"/>
      <c r="DJ60" s="367"/>
      <c r="DK60" s="367"/>
      <c r="DL60" s="367"/>
      <c r="DM60" s="57">
        <v>0</v>
      </c>
      <c r="EE60" s="57"/>
      <c r="EF60" s="57"/>
      <c r="EG60" s="57"/>
      <c r="EH60" s="57"/>
      <c r="EI60" s="57"/>
      <c r="EJ60" s="57"/>
      <c r="EK60" s="57"/>
      <c r="EL60" s="377"/>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66">
        <v>0</v>
      </c>
      <c r="GS60" s="366">
        <v>0</v>
      </c>
      <c r="GY60" s="366">
        <v>0</v>
      </c>
      <c r="GZ60" s="366">
        <v>0</v>
      </c>
      <c r="HA60" s="366">
        <v>0</v>
      </c>
      <c r="HB60" s="366">
        <v>0</v>
      </c>
      <c r="HC60" s="366">
        <v>0</v>
      </c>
      <c r="HD60" s="366">
        <v>0</v>
      </c>
    </row>
    <row r="61" spans="1:212" ht="12" hidden="1" x14ac:dyDescent="0.2">
      <c r="A61" s="386"/>
      <c r="C61" s="379"/>
      <c r="D61" s="379"/>
      <c r="E61" s="379"/>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67"/>
      <c r="AL61" s="367"/>
      <c r="AM61" s="367"/>
      <c r="AN61" s="367"/>
      <c r="AO61" s="367"/>
      <c r="AP61" s="367"/>
      <c r="AQ61" s="367"/>
      <c r="AR61" s="367"/>
      <c r="AS61" s="367"/>
      <c r="AT61" s="367"/>
      <c r="AU61" s="367"/>
      <c r="AV61" s="367"/>
      <c r="AW61" s="367"/>
      <c r="AX61" s="367"/>
      <c r="AY61" s="367"/>
      <c r="AZ61" s="367"/>
      <c r="BA61" s="367"/>
      <c r="BB61" s="367"/>
      <c r="BC61" s="367"/>
      <c r="BD61" s="367"/>
      <c r="BE61" s="367"/>
      <c r="BF61" s="367"/>
      <c r="BG61" s="367"/>
      <c r="BH61" s="367"/>
      <c r="BI61" s="367"/>
      <c r="BJ61" s="367"/>
      <c r="BK61" s="367"/>
      <c r="BL61" s="367"/>
      <c r="BM61" s="367"/>
      <c r="BN61" s="367"/>
      <c r="BO61" s="367"/>
      <c r="BP61" s="367"/>
      <c r="BQ61" s="367"/>
      <c r="BR61" s="367"/>
      <c r="BS61" s="367"/>
      <c r="BT61" s="367"/>
      <c r="BU61" s="367"/>
      <c r="BV61" s="367"/>
      <c r="BW61" s="367"/>
      <c r="BX61" s="367"/>
      <c r="BY61" s="367"/>
      <c r="BZ61" s="367"/>
      <c r="CA61" s="367"/>
      <c r="CB61" s="367"/>
      <c r="CC61" s="367"/>
      <c r="CD61" s="367"/>
      <c r="CE61" s="367"/>
      <c r="CF61" s="367"/>
      <c r="CG61" s="367"/>
      <c r="CH61" s="367"/>
      <c r="CI61" s="367"/>
      <c r="CJ61" s="367"/>
      <c r="CK61" s="367"/>
      <c r="CL61" s="367"/>
      <c r="CM61" s="367"/>
      <c r="CN61" s="367"/>
      <c r="CO61" s="367"/>
      <c r="CP61" s="367"/>
      <c r="CQ61" s="367"/>
      <c r="CR61" s="367"/>
      <c r="CS61" s="367"/>
      <c r="CT61" s="367"/>
      <c r="CU61" s="367"/>
      <c r="CV61" s="367"/>
      <c r="CW61" s="367"/>
      <c r="CX61" s="367"/>
      <c r="CY61" s="367"/>
      <c r="DA61" s="367"/>
      <c r="DB61" s="367"/>
      <c r="DC61" s="367"/>
      <c r="DD61" s="367"/>
      <c r="DE61" s="367"/>
      <c r="DF61" s="367"/>
      <c r="DG61" s="367"/>
      <c r="DH61" s="367"/>
      <c r="DI61" s="367"/>
      <c r="DJ61" s="367"/>
      <c r="DK61" s="367"/>
      <c r="DL61" s="367"/>
      <c r="DM61" s="57">
        <v>-7454.715265021362</v>
      </c>
      <c r="EE61" s="57"/>
      <c r="EF61" s="57"/>
      <c r="EG61" s="57"/>
      <c r="EH61" s="57"/>
      <c r="EI61" s="57"/>
      <c r="EJ61" s="57"/>
      <c r="EK61" s="57"/>
      <c r="EL61" s="377"/>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66">
        <v>-6215.296075022281</v>
      </c>
      <c r="GS61" s="366">
        <v>-13801.082767923837</v>
      </c>
      <c r="GY61" s="366">
        <v>-17424.029398509498</v>
      </c>
      <c r="GZ61" s="366">
        <v>-13495.052998892432</v>
      </c>
      <c r="HA61" s="366">
        <v>-12867.448569875831</v>
      </c>
      <c r="HB61" s="366">
        <v>-17068.358848219734</v>
      </c>
      <c r="HC61" s="366">
        <v>-15887.026653256024</v>
      </c>
      <c r="HD61" s="366">
        <v>-13896.075446512217</v>
      </c>
    </row>
    <row r="62" spans="1:212" ht="12" hidden="1" x14ac:dyDescent="0.2">
      <c r="A62" s="386"/>
      <c r="B62" s="379"/>
      <c r="C62" s="379"/>
      <c r="D62" s="379"/>
      <c r="E62" s="379"/>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AS62" s="367"/>
      <c r="AT62" s="367"/>
      <c r="AU62" s="367"/>
      <c r="AV62" s="367"/>
      <c r="AW62" s="367"/>
      <c r="AX62" s="367"/>
      <c r="AY62" s="367"/>
      <c r="AZ62" s="367"/>
      <c r="BA62" s="367"/>
      <c r="BB62" s="367"/>
      <c r="BC62" s="367"/>
      <c r="BD62" s="367"/>
      <c r="BE62" s="367"/>
      <c r="BF62" s="367"/>
      <c r="BG62" s="367"/>
      <c r="BH62" s="367"/>
      <c r="BI62" s="367"/>
      <c r="BJ62" s="367"/>
      <c r="BK62" s="367"/>
      <c r="BL62" s="367"/>
      <c r="BM62" s="367"/>
      <c r="BN62" s="367"/>
      <c r="BO62" s="367"/>
      <c r="BP62" s="367"/>
      <c r="BQ62" s="367"/>
      <c r="BR62" s="367"/>
      <c r="BS62" s="367"/>
      <c r="BT62" s="367"/>
      <c r="BU62" s="367"/>
      <c r="BV62" s="367"/>
      <c r="BW62" s="367"/>
      <c r="BX62" s="367"/>
      <c r="BY62" s="367"/>
      <c r="BZ62" s="367"/>
      <c r="CA62" s="367"/>
      <c r="CB62" s="367"/>
      <c r="CC62" s="367"/>
      <c r="CD62" s="367"/>
      <c r="CE62" s="367"/>
      <c r="CF62" s="367"/>
      <c r="CG62" s="367"/>
      <c r="CH62" s="367"/>
      <c r="CI62" s="367"/>
      <c r="CJ62" s="367"/>
      <c r="CK62" s="367"/>
      <c r="CL62" s="367"/>
      <c r="CM62" s="367"/>
      <c r="CN62" s="367"/>
      <c r="CO62" s="367"/>
      <c r="CP62" s="367"/>
      <c r="CQ62" s="367"/>
      <c r="CR62" s="367"/>
      <c r="CS62" s="367"/>
      <c r="CT62" s="367"/>
      <c r="CU62" s="367"/>
      <c r="CV62" s="367"/>
      <c r="CW62" s="367"/>
      <c r="CX62" s="367"/>
      <c r="CY62" s="367"/>
      <c r="DA62" s="367"/>
      <c r="DB62" s="367"/>
      <c r="DC62" s="367"/>
      <c r="DD62" s="367"/>
      <c r="DE62" s="367"/>
      <c r="DF62" s="367"/>
      <c r="DG62" s="367"/>
      <c r="DH62" s="367"/>
      <c r="DI62" s="367"/>
      <c r="DJ62" s="367"/>
      <c r="DK62" s="367"/>
      <c r="DL62" s="367"/>
      <c r="DM62" s="57">
        <v>-15785.260936771403</v>
      </c>
      <c r="EE62" s="57"/>
      <c r="EF62" s="57"/>
      <c r="EG62" s="57"/>
      <c r="EH62" s="57"/>
      <c r="EI62" s="57"/>
      <c r="EJ62" s="57"/>
      <c r="EK62" s="57"/>
      <c r="EL62" s="377"/>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66">
        <v>-46586.436476548013</v>
      </c>
      <c r="GS62" s="366">
        <v>-67897.048761141108</v>
      </c>
      <c r="GY62" s="366">
        <v>-74052.449999391421</v>
      </c>
      <c r="GZ62" s="366">
        <v>-74277.170966220758</v>
      </c>
      <c r="HA62" s="366">
        <v>-76835.847811160769</v>
      </c>
      <c r="HB62" s="366">
        <v>-78052.605638058725</v>
      </c>
      <c r="HC62" s="366">
        <v>-77958.464794196014</v>
      </c>
      <c r="HD62" s="366">
        <v>-78623.101968665345</v>
      </c>
    </row>
    <row r="63" spans="1:212" ht="12" hidden="1" x14ac:dyDescent="0.2">
      <c r="A63" s="386"/>
      <c r="B63" s="379"/>
      <c r="C63" s="379"/>
      <c r="D63" s="379"/>
      <c r="E63" s="379"/>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7"/>
      <c r="AY63" s="367"/>
      <c r="AZ63" s="367"/>
      <c r="BA63" s="367"/>
      <c r="BB63" s="367"/>
      <c r="BC63" s="367"/>
      <c r="BD63" s="367"/>
      <c r="BE63" s="367"/>
      <c r="BF63" s="367"/>
      <c r="BG63" s="367"/>
      <c r="BH63" s="367"/>
      <c r="BI63" s="367"/>
      <c r="BJ63" s="367"/>
      <c r="BK63" s="367"/>
      <c r="BL63" s="367"/>
      <c r="BM63" s="367"/>
      <c r="BN63" s="367"/>
      <c r="BO63" s="367"/>
      <c r="BP63" s="367"/>
      <c r="BQ63" s="367"/>
      <c r="BR63" s="367"/>
      <c r="BS63" s="367"/>
      <c r="BT63" s="367"/>
      <c r="BU63" s="367"/>
      <c r="BV63" s="367"/>
      <c r="BW63" s="367"/>
      <c r="BX63" s="367"/>
      <c r="BY63" s="367"/>
      <c r="BZ63" s="367"/>
      <c r="CA63" s="367"/>
      <c r="CB63" s="367"/>
      <c r="CC63" s="367"/>
      <c r="CD63" s="367"/>
      <c r="CE63" s="367"/>
      <c r="CF63" s="367"/>
      <c r="CG63" s="367"/>
      <c r="CH63" s="367"/>
      <c r="CI63" s="367"/>
      <c r="CJ63" s="367"/>
      <c r="CK63" s="367"/>
      <c r="CL63" s="367"/>
      <c r="CM63" s="367"/>
      <c r="CN63" s="367"/>
      <c r="CO63" s="367"/>
      <c r="CP63" s="367"/>
      <c r="CQ63" s="367"/>
      <c r="CR63" s="367"/>
      <c r="CS63" s="367"/>
      <c r="CT63" s="367"/>
      <c r="CU63" s="367"/>
      <c r="CV63" s="367"/>
      <c r="CW63" s="367"/>
      <c r="CX63" s="367"/>
      <c r="CY63" s="367"/>
      <c r="DA63" s="367"/>
      <c r="DB63" s="367"/>
      <c r="DC63" s="367"/>
      <c r="DD63" s="367"/>
      <c r="DE63" s="367"/>
      <c r="DF63" s="367"/>
      <c r="DG63" s="367"/>
      <c r="DH63" s="367"/>
      <c r="DI63" s="367"/>
      <c r="DJ63" s="367"/>
      <c r="DK63" s="367"/>
      <c r="DL63" s="367"/>
      <c r="DM63" s="57">
        <v>124.93346399146</v>
      </c>
      <c r="EE63" s="57"/>
      <c r="EF63" s="57"/>
      <c r="EG63" s="57"/>
      <c r="EH63" s="57"/>
      <c r="EI63" s="57"/>
      <c r="EJ63" s="57"/>
      <c r="EK63" s="57"/>
      <c r="EL63" s="377"/>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66">
        <v>1510.4818446345701</v>
      </c>
      <c r="GS63" s="366">
        <v>1162.8218867970359</v>
      </c>
      <c r="GY63" s="366">
        <v>-8.1714745610952376E-7</v>
      </c>
      <c r="GZ63" s="366">
        <v>8.6372971534729004E-8</v>
      </c>
      <c r="HA63" s="366">
        <v>-1.8681300282478332E-6</v>
      </c>
      <c r="HB63" s="366">
        <v>8.6340391635894777E-7</v>
      </c>
      <c r="HC63" s="366">
        <v>7.2825497388839718E-7</v>
      </c>
      <c r="HD63" s="366">
        <v>7.8300991654396057E-7</v>
      </c>
    </row>
    <row r="64" spans="1:212" ht="12" x14ac:dyDescent="0.2">
      <c r="A64" s="386"/>
      <c r="B64" s="379"/>
      <c r="C64" s="379"/>
      <c r="D64" s="379"/>
      <c r="E64" s="379"/>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7"/>
      <c r="AY64" s="367"/>
      <c r="AZ64" s="367"/>
      <c r="BA64" s="367"/>
      <c r="BB64" s="367"/>
      <c r="BC64" s="367"/>
      <c r="BD64" s="367"/>
      <c r="BE64" s="367"/>
      <c r="BF64" s="367"/>
      <c r="BG64" s="367"/>
      <c r="BH64" s="367"/>
      <c r="BI64" s="367"/>
      <c r="BJ64" s="367"/>
      <c r="BK64" s="367"/>
      <c r="BL64" s="367"/>
      <c r="BM64" s="367"/>
      <c r="BN64" s="367"/>
      <c r="BO64" s="367"/>
      <c r="BP64" s="367"/>
      <c r="BQ64" s="367"/>
      <c r="BR64" s="367"/>
      <c r="BS64" s="367"/>
      <c r="BT64" s="367"/>
      <c r="BU64" s="367"/>
      <c r="BV64" s="367"/>
      <c r="BW64" s="367"/>
      <c r="BX64" s="367"/>
      <c r="BY64" s="367"/>
      <c r="BZ64" s="367"/>
      <c r="CA64" s="367"/>
      <c r="CB64" s="367"/>
      <c r="CC64" s="367"/>
      <c r="CD64" s="367"/>
      <c r="CE64" s="367"/>
      <c r="CF64" s="367"/>
      <c r="CG64" s="367"/>
      <c r="CH64" s="367"/>
      <c r="CI64" s="367"/>
      <c r="CJ64" s="367"/>
      <c r="CK64" s="367"/>
      <c r="CL64" s="367"/>
      <c r="CM64" s="367"/>
      <c r="CN64" s="367"/>
      <c r="CO64" s="367"/>
      <c r="CP64" s="367"/>
      <c r="CQ64" s="367"/>
      <c r="CR64" s="367"/>
      <c r="CS64" s="367"/>
      <c r="CT64" s="367"/>
      <c r="CU64" s="367"/>
      <c r="CV64" s="367"/>
      <c r="CW64" s="367"/>
      <c r="CX64" s="367"/>
      <c r="CY64" s="367"/>
      <c r="DA64" s="367"/>
      <c r="DB64" s="367"/>
      <c r="DC64" s="367"/>
      <c r="DD64" s="367"/>
      <c r="DE64" s="367"/>
      <c r="DF64" s="367"/>
      <c r="DG64" s="367"/>
      <c r="DH64" s="367"/>
      <c r="DI64" s="367"/>
      <c r="DJ64" s="367"/>
      <c r="DK64" s="367"/>
      <c r="DL64" s="367"/>
      <c r="DM64" s="57"/>
      <c r="EE64" s="57"/>
      <c r="EF64" s="57"/>
      <c r="EG64" s="57"/>
      <c r="EH64" s="57"/>
      <c r="EI64" s="57"/>
      <c r="EJ64" s="57"/>
      <c r="EK64" s="57"/>
      <c r="EL64" s="377"/>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83" t="s">
        <v>120</v>
      </c>
      <c r="D65" s="381"/>
      <c r="E65" s="366" t="s">
        <v>77</v>
      </c>
      <c r="F65" s="367">
        <v>-22633.547363919999</v>
      </c>
      <c r="G65" s="367">
        <v>-22444.413612</v>
      </c>
      <c r="H65" s="367">
        <v>-21799.885320000001</v>
      </c>
      <c r="I65" s="367">
        <v>-23683.273852999999</v>
      </c>
      <c r="J65" s="367">
        <v>-28103.256507000002</v>
      </c>
      <c r="K65" s="367">
        <v>-28902.074306999999</v>
      </c>
      <c r="L65" s="367">
        <v>-22603.611728999997</v>
      </c>
      <c r="M65" s="367">
        <v>-21070.204386000001</v>
      </c>
      <c r="N65" s="367">
        <v>-22053.352241000001</v>
      </c>
      <c r="O65" s="367">
        <v>-23764.1709845</v>
      </c>
      <c r="P65" s="367">
        <v>-25754.678938309997</v>
      </c>
      <c r="Q65" s="367">
        <v>-27334.151537550002</v>
      </c>
      <c r="R65" s="367">
        <v>-27972.397907719998</v>
      </c>
      <c r="S65" s="367">
        <v>-28503.023800030001</v>
      </c>
      <c r="T65" s="367">
        <v>-29443.570156130001</v>
      </c>
      <c r="U65" s="367">
        <v>-30289.450952120002</v>
      </c>
      <c r="V65" s="367">
        <v>-33133.701478999996</v>
      </c>
      <c r="W65" s="367">
        <v>-34514.54769508</v>
      </c>
      <c r="X65" s="367">
        <v>-32001.479603599502</v>
      </c>
      <c r="Y65" s="367">
        <v>-28426.70259347219</v>
      </c>
      <c r="Z65" s="367">
        <v>-29799.960509489792</v>
      </c>
      <c r="AA65" s="367">
        <v>-29827.091008257274</v>
      </c>
      <c r="AB65" s="367">
        <v>-29762.740623140893</v>
      </c>
      <c r="AC65" s="367">
        <v>-29274.080497846888</v>
      </c>
      <c r="AD65" s="367">
        <v>-27752.554665983385</v>
      </c>
      <c r="AE65" s="367">
        <v>-29072.7162616198</v>
      </c>
      <c r="AF65" s="367">
        <v>-29236.817879342823</v>
      </c>
      <c r="AG65" s="367">
        <v>-26740.344560497681</v>
      </c>
      <c r="AH65" s="367">
        <v>-27103.20432270737</v>
      </c>
      <c r="AI65" s="367">
        <v>-25886.405917494361</v>
      </c>
      <c r="AJ65" s="367">
        <v>-23940.260148134079</v>
      </c>
      <c r="AK65" s="367">
        <v>-24995.963184537213</v>
      </c>
      <c r="AL65" s="367">
        <v>-25270.425529242268</v>
      </c>
      <c r="AM65" s="367">
        <v>-26197.221246899255</v>
      </c>
      <c r="AN65" s="367">
        <v>-26177.383660313873</v>
      </c>
      <c r="AO65" s="367">
        <v>-28527.314183973198</v>
      </c>
      <c r="AP65" s="367">
        <v>-27487.993930790471</v>
      </c>
      <c r="AQ65" s="367">
        <v>-28042.498124580216</v>
      </c>
      <c r="AR65" s="367">
        <v>-27928.807914619902</v>
      </c>
      <c r="AS65" s="367">
        <v>-28522.394231966366</v>
      </c>
      <c r="AT65" s="367">
        <v>-29391.54631164996</v>
      </c>
      <c r="AU65" s="367">
        <v>-26792.982500555852</v>
      </c>
      <c r="AV65" s="367">
        <v>-24451.406901099333</v>
      </c>
      <c r="AW65" s="367">
        <v>-25964.505921703505</v>
      </c>
      <c r="AX65" s="367">
        <v>-26608.464591917505</v>
      </c>
      <c r="AY65" s="367">
        <v>-25156.905162665764</v>
      </c>
      <c r="AZ65" s="367">
        <v>-25999.447228691319</v>
      </c>
      <c r="BA65" s="367">
        <v>-25642.650945897418</v>
      </c>
      <c r="BB65" s="367">
        <v>-25541.792357598333</v>
      </c>
      <c r="BC65" s="367">
        <v>-25943.330128507423</v>
      </c>
      <c r="BD65" s="367">
        <v>-28074.913092757281</v>
      </c>
      <c r="BE65" s="367">
        <v>-27238.575968537887</v>
      </c>
      <c r="BF65" s="367">
        <v>-28423.722536666151</v>
      </c>
      <c r="BG65" s="367">
        <v>-28126.567728569964</v>
      </c>
      <c r="BH65" s="367">
        <v>-27838.421954990765</v>
      </c>
      <c r="BI65" s="367">
        <v>-27057.901730419548</v>
      </c>
      <c r="BJ65" s="367">
        <v>-27576.117913416041</v>
      </c>
      <c r="BK65" s="367">
        <v>-27133.952155314302</v>
      </c>
      <c r="BL65" s="367">
        <v>-26953.148350815223</v>
      </c>
      <c r="BM65" s="367">
        <v>-27307.693921150163</v>
      </c>
      <c r="BN65" s="367">
        <v>-25990.685087073733</v>
      </c>
      <c r="BO65" s="367">
        <v>-26585.596171247202</v>
      </c>
      <c r="BP65" s="367">
        <v>-27274.412340925392</v>
      </c>
      <c r="BQ65" s="367">
        <v>-27884.339714153761</v>
      </c>
      <c r="BR65" s="367">
        <v>-29680.643465630514</v>
      </c>
      <c r="BS65" s="367">
        <v>-30280.76413826807</v>
      </c>
      <c r="BT65" s="367">
        <v>-29392.329376101174</v>
      </c>
      <c r="BU65" s="367">
        <v>-30401.494622202987</v>
      </c>
      <c r="BV65" s="367">
        <v>-29381.658934890467</v>
      </c>
      <c r="BW65" s="367">
        <v>-30025.586144746718</v>
      </c>
      <c r="BX65" s="367">
        <v>-29358.229098141608</v>
      </c>
      <c r="BY65" s="367">
        <v>-29010.457256978432</v>
      </c>
      <c r="BZ65" s="367">
        <v>-26986.691584573473</v>
      </c>
      <c r="CA65" s="367">
        <v>-26783.257696827466</v>
      </c>
      <c r="CB65" s="367">
        <v>-28064.655792583093</v>
      </c>
      <c r="CC65" s="367">
        <v>-27547.406204392602</v>
      </c>
      <c r="CD65" s="367">
        <v>-27886.826430510424</v>
      </c>
      <c r="CE65" s="367">
        <v>-27366.646912674598</v>
      </c>
      <c r="CF65" s="367">
        <v>-28629.517584778023</v>
      </c>
      <c r="CG65" s="367">
        <v>-27385.802944035058</v>
      </c>
      <c r="CH65" s="367">
        <v>-28123.016761167193</v>
      </c>
      <c r="CI65" s="367">
        <v>-28695.993238889288</v>
      </c>
      <c r="CJ65" s="367">
        <v>-30800.083043653482</v>
      </c>
      <c r="CK65" s="367">
        <v>-27116.237176077782</v>
      </c>
      <c r="CL65" s="367">
        <v>-27825.926507289289</v>
      </c>
      <c r="CM65" s="367">
        <v>-28904.863373838551</v>
      </c>
      <c r="CN65" s="367">
        <v>-29428.08020158076</v>
      </c>
      <c r="CO65" s="367">
        <v>-30346.883741360369</v>
      </c>
      <c r="CP65" s="367">
        <v>-30966.089236292482</v>
      </c>
      <c r="CQ65" s="367">
        <v>-30765.290298162006</v>
      </c>
      <c r="CR65" s="367">
        <v>-30804.175359062501</v>
      </c>
      <c r="CS65" s="367">
        <v>-30629.708386377701</v>
      </c>
      <c r="CT65" s="367">
        <v>-29670.75141341484</v>
      </c>
      <c r="CU65" s="367">
        <v>-31618.704192609326</v>
      </c>
      <c r="CV65" s="367">
        <v>-30535.994706718906</v>
      </c>
      <c r="CW65" s="367">
        <v>-29999.706934127567</v>
      </c>
      <c r="CX65" s="367">
        <v>-30292.864104715394</v>
      </c>
      <c r="CY65" s="367">
        <v>-27376.449768765891</v>
      </c>
      <c r="CZ65" s="54">
        <v>-28743.781269375089</v>
      </c>
      <c r="DA65" s="367">
        <v>-31741.226424883665</v>
      </c>
      <c r="DB65" s="367">
        <v>-33014.13986761358</v>
      </c>
      <c r="DC65" s="367">
        <v>-33272.135986140085</v>
      </c>
      <c r="DD65" s="367">
        <v>-33136.160309410312</v>
      </c>
      <c r="DE65" s="367">
        <v>-33692.60037103654</v>
      </c>
      <c r="DF65" s="367">
        <v>-34252.36927072439</v>
      </c>
      <c r="DG65" s="367">
        <v>-35437.359546510779</v>
      </c>
      <c r="DH65" s="367">
        <v>-34759.676232038306</v>
      </c>
      <c r="DI65" s="367">
        <v>-34269.123571511875</v>
      </c>
      <c r="DJ65" s="367">
        <v>-29923.30573927594</v>
      </c>
      <c r="DK65" s="367">
        <v>-28737.253491929343</v>
      </c>
      <c r="DL65" s="367">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77">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73" customFormat="1" ht="30.75" customHeight="1" x14ac:dyDescent="0.25">
      <c r="A66" s="369"/>
      <c r="B66" s="370"/>
      <c r="C66" s="371"/>
      <c r="D66" s="369"/>
      <c r="E66" s="371"/>
      <c r="F66" s="372">
        <v>36342</v>
      </c>
      <c r="G66" s="372">
        <v>36373</v>
      </c>
      <c r="H66" s="372">
        <v>36404</v>
      </c>
      <c r="I66" s="372">
        <v>36434</v>
      </c>
      <c r="J66" s="372">
        <v>36465</v>
      </c>
      <c r="K66" s="372">
        <v>36495</v>
      </c>
      <c r="L66" s="372">
        <v>36526</v>
      </c>
      <c r="M66" s="372">
        <v>36557</v>
      </c>
      <c r="N66" s="372">
        <v>36586</v>
      </c>
      <c r="O66" s="372">
        <v>36617</v>
      </c>
      <c r="P66" s="372">
        <v>36647</v>
      </c>
      <c r="Q66" s="372">
        <v>36678</v>
      </c>
      <c r="R66" s="372">
        <v>36708</v>
      </c>
      <c r="S66" s="372">
        <v>36739</v>
      </c>
      <c r="T66" s="372">
        <v>36770</v>
      </c>
      <c r="U66" s="372">
        <v>36800</v>
      </c>
      <c r="V66" s="372">
        <v>36831</v>
      </c>
      <c r="W66" s="372">
        <v>36861</v>
      </c>
      <c r="X66" s="372">
        <v>36892</v>
      </c>
      <c r="Y66" s="372">
        <v>36923</v>
      </c>
      <c r="Z66" s="372">
        <v>36951</v>
      </c>
      <c r="AA66" s="372">
        <v>36982</v>
      </c>
      <c r="AB66" s="372">
        <v>37012</v>
      </c>
      <c r="AC66" s="372">
        <v>37043</v>
      </c>
      <c r="AD66" s="372">
        <v>37073</v>
      </c>
      <c r="AE66" s="372">
        <v>37104</v>
      </c>
      <c r="AF66" s="372">
        <v>37135</v>
      </c>
      <c r="AG66" s="372">
        <v>37165</v>
      </c>
      <c r="AH66" s="372">
        <v>37196</v>
      </c>
      <c r="AI66" s="372">
        <v>37226</v>
      </c>
      <c r="AJ66" s="372">
        <v>37257</v>
      </c>
      <c r="AK66" s="372">
        <v>37288</v>
      </c>
      <c r="AL66" s="372">
        <v>37316</v>
      </c>
      <c r="AM66" s="372">
        <v>37347</v>
      </c>
      <c r="AN66" s="372">
        <v>37377</v>
      </c>
      <c r="AO66" s="372">
        <v>37408</v>
      </c>
      <c r="AP66" s="372">
        <v>37438</v>
      </c>
      <c r="AQ66" s="372">
        <v>37469</v>
      </c>
      <c r="AR66" s="372">
        <v>37500</v>
      </c>
      <c r="AS66" s="372">
        <v>37530</v>
      </c>
      <c r="AT66" s="372">
        <v>37561</v>
      </c>
      <c r="AU66" s="372">
        <v>37591</v>
      </c>
      <c r="AV66" s="372">
        <v>37622</v>
      </c>
      <c r="AW66" s="372">
        <v>37653</v>
      </c>
      <c r="AX66" s="372">
        <v>37681</v>
      </c>
      <c r="AY66" s="372">
        <v>37712</v>
      </c>
      <c r="AZ66" s="372">
        <v>37742</v>
      </c>
      <c r="BA66" s="372">
        <v>37773</v>
      </c>
      <c r="BB66" s="372">
        <v>37803</v>
      </c>
      <c r="BC66" s="372">
        <v>37834</v>
      </c>
      <c r="BD66" s="372">
        <v>37865</v>
      </c>
      <c r="BE66" s="372">
        <v>37895</v>
      </c>
      <c r="BF66" s="372">
        <v>37926</v>
      </c>
      <c r="BG66" s="372">
        <v>37956</v>
      </c>
      <c r="BH66" s="372">
        <v>37987</v>
      </c>
      <c r="BI66" s="372">
        <v>38018</v>
      </c>
      <c r="BJ66" s="372">
        <v>38047</v>
      </c>
      <c r="BK66" s="372">
        <v>38078</v>
      </c>
      <c r="BL66" s="372">
        <v>38108</v>
      </c>
      <c r="BM66" s="372">
        <v>38139</v>
      </c>
      <c r="BN66" s="372">
        <v>38169</v>
      </c>
      <c r="BO66" s="372">
        <v>38200</v>
      </c>
      <c r="BP66" s="372">
        <v>38231</v>
      </c>
      <c r="BQ66" s="372">
        <v>38261</v>
      </c>
      <c r="BR66" s="372">
        <v>38292</v>
      </c>
      <c r="BS66" s="372">
        <v>38322</v>
      </c>
      <c r="BT66" s="372">
        <v>38353</v>
      </c>
      <c r="BU66" s="372">
        <v>38384</v>
      </c>
      <c r="BV66" s="372">
        <v>38412</v>
      </c>
      <c r="BW66" s="372">
        <v>38443</v>
      </c>
      <c r="BX66" s="372">
        <v>38473</v>
      </c>
      <c r="BY66" s="372">
        <v>38504</v>
      </c>
      <c r="BZ66" s="372">
        <v>38534</v>
      </c>
      <c r="CA66" s="372">
        <v>38565</v>
      </c>
      <c r="CB66" s="372">
        <v>38596</v>
      </c>
      <c r="CC66" s="372">
        <v>38626</v>
      </c>
      <c r="CD66" s="372">
        <v>38657</v>
      </c>
      <c r="CE66" s="372">
        <v>38687</v>
      </c>
      <c r="CF66" s="372">
        <v>38718</v>
      </c>
      <c r="CG66" s="372">
        <v>38749</v>
      </c>
      <c r="CH66" s="372">
        <v>38777</v>
      </c>
      <c r="CI66" s="372">
        <v>38808</v>
      </c>
      <c r="CJ66" s="372">
        <v>38838</v>
      </c>
      <c r="CK66" s="372">
        <v>38869</v>
      </c>
      <c r="CL66" s="372">
        <v>38899</v>
      </c>
      <c r="CM66" s="372">
        <v>38930</v>
      </c>
      <c r="CN66" s="372">
        <v>38961</v>
      </c>
      <c r="CO66" s="372">
        <v>38991</v>
      </c>
      <c r="CP66" s="372">
        <v>39022</v>
      </c>
      <c r="CQ66" s="372">
        <v>39052</v>
      </c>
      <c r="CR66" s="372">
        <v>39083</v>
      </c>
      <c r="CS66" s="372">
        <v>39114</v>
      </c>
      <c r="CT66" s="372">
        <v>39142</v>
      </c>
      <c r="CU66" s="372">
        <v>39173</v>
      </c>
      <c r="CV66" s="372">
        <v>39203</v>
      </c>
      <c r="CW66" s="372">
        <v>39234</v>
      </c>
      <c r="CX66" s="372">
        <v>39264</v>
      </c>
      <c r="CY66" s="372">
        <v>39295</v>
      </c>
      <c r="CZ66" s="372">
        <v>39326</v>
      </c>
      <c r="DA66" s="372">
        <v>39356</v>
      </c>
      <c r="DB66" s="372">
        <v>39387</v>
      </c>
      <c r="DC66" s="372">
        <v>39417</v>
      </c>
      <c r="DD66" s="372">
        <v>39448</v>
      </c>
      <c r="DE66" s="372">
        <v>39479</v>
      </c>
      <c r="DF66" s="372">
        <v>39508</v>
      </c>
      <c r="DG66" s="372">
        <v>39539</v>
      </c>
      <c r="DH66" s="372">
        <v>39569</v>
      </c>
      <c r="DI66" s="372">
        <v>39600</v>
      </c>
      <c r="DJ66" s="372">
        <v>39630</v>
      </c>
      <c r="DK66" s="372">
        <v>39661</v>
      </c>
      <c r="DL66" s="372">
        <v>39692</v>
      </c>
      <c r="DM66" s="372">
        <v>39722</v>
      </c>
      <c r="DN66" s="372">
        <v>39753</v>
      </c>
      <c r="DO66" s="372">
        <v>39783</v>
      </c>
      <c r="DP66" s="372">
        <v>39814</v>
      </c>
      <c r="DQ66" s="372">
        <v>39845</v>
      </c>
      <c r="DR66" s="372">
        <v>39873</v>
      </c>
      <c r="DS66" s="372">
        <v>39904</v>
      </c>
      <c r="DT66" s="372">
        <v>39934</v>
      </c>
      <c r="DU66" s="372">
        <v>39965</v>
      </c>
      <c r="DV66" s="372">
        <v>39995</v>
      </c>
      <c r="DW66" s="372">
        <v>40026</v>
      </c>
      <c r="DX66" s="372">
        <v>40057</v>
      </c>
      <c r="DY66" s="372">
        <v>40087</v>
      </c>
      <c r="DZ66" s="372">
        <v>40118</v>
      </c>
      <c r="EA66" s="372">
        <v>40148</v>
      </c>
      <c r="EB66" s="372">
        <v>40179</v>
      </c>
      <c r="EC66" s="372">
        <v>40210</v>
      </c>
      <c r="ED66" s="372">
        <v>40238</v>
      </c>
      <c r="EE66" s="372">
        <v>40269</v>
      </c>
      <c r="EF66" s="372">
        <v>40299</v>
      </c>
      <c r="EG66" s="372">
        <v>40330</v>
      </c>
      <c r="EH66" s="372">
        <v>40360</v>
      </c>
      <c r="EI66" s="372">
        <v>40391</v>
      </c>
      <c r="EJ66" s="372">
        <v>40422</v>
      </c>
      <c r="EK66" s="372">
        <v>40452</v>
      </c>
      <c r="EL66" s="372">
        <v>40483</v>
      </c>
      <c r="EM66" s="372">
        <v>40513</v>
      </c>
      <c r="EN66" s="372">
        <v>40544</v>
      </c>
      <c r="EO66" s="372">
        <v>40575</v>
      </c>
      <c r="EP66" s="372">
        <v>40603</v>
      </c>
      <c r="EQ66" s="372">
        <v>40634</v>
      </c>
      <c r="ER66" s="372">
        <v>40664</v>
      </c>
      <c r="ES66" s="372">
        <v>40695</v>
      </c>
      <c r="ET66" s="372">
        <v>40725</v>
      </c>
      <c r="EU66" s="372">
        <v>40756</v>
      </c>
      <c r="EV66" s="372">
        <v>40787</v>
      </c>
      <c r="EW66" s="372">
        <v>40817</v>
      </c>
      <c r="EX66" s="372">
        <v>40848</v>
      </c>
      <c r="EY66" s="372">
        <v>40878</v>
      </c>
      <c r="EZ66" s="372">
        <v>40909</v>
      </c>
      <c r="FA66" s="372">
        <v>40940</v>
      </c>
      <c r="FB66" s="372">
        <v>40969</v>
      </c>
      <c r="FC66" s="372">
        <v>41000</v>
      </c>
      <c r="FD66" s="372">
        <v>41030</v>
      </c>
      <c r="FE66" s="372">
        <v>41061</v>
      </c>
      <c r="FF66" s="372">
        <v>41091</v>
      </c>
      <c r="FG66" s="372">
        <v>41122</v>
      </c>
      <c r="FH66" s="372">
        <v>41153</v>
      </c>
      <c r="FI66" s="372">
        <v>41183</v>
      </c>
      <c r="FJ66" s="372">
        <v>41214</v>
      </c>
      <c r="FK66" s="372">
        <v>41244</v>
      </c>
      <c r="FL66" s="372">
        <v>41275</v>
      </c>
      <c r="FM66" s="372">
        <v>41306</v>
      </c>
      <c r="FN66" s="372">
        <v>41334</v>
      </c>
      <c r="FO66" s="372">
        <v>41365</v>
      </c>
      <c r="FP66" s="372">
        <v>41395</v>
      </c>
      <c r="FQ66" s="372">
        <v>41426</v>
      </c>
      <c r="FR66" s="372">
        <v>41456</v>
      </c>
      <c r="FS66" s="372">
        <v>41487</v>
      </c>
      <c r="FT66" s="372">
        <v>41518</v>
      </c>
      <c r="FU66" s="372">
        <v>41548</v>
      </c>
      <c r="FV66" s="372">
        <v>41579</v>
      </c>
      <c r="FW66" s="372">
        <v>41609</v>
      </c>
      <c r="FX66" s="372">
        <v>41640</v>
      </c>
      <c r="FY66" s="372">
        <v>41671</v>
      </c>
      <c r="FZ66" s="372">
        <v>41699</v>
      </c>
      <c r="GA66" s="372">
        <v>41730</v>
      </c>
      <c r="GB66" s="372">
        <v>41760</v>
      </c>
      <c r="GC66" s="372">
        <v>41791</v>
      </c>
      <c r="GD66" s="372">
        <v>41821</v>
      </c>
      <c r="GE66" s="372">
        <v>41852</v>
      </c>
      <c r="GF66" s="372">
        <v>41883</v>
      </c>
      <c r="GG66" s="372">
        <v>41913</v>
      </c>
      <c r="GH66" s="372">
        <v>41944</v>
      </c>
      <c r="GI66" s="372">
        <v>41974</v>
      </c>
      <c r="GJ66" s="372">
        <v>42005</v>
      </c>
      <c r="GK66" s="372">
        <v>42036</v>
      </c>
      <c r="GL66" s="372">
        <v>42064</v>
      </c>
      <c r="GM66" s="372">
        <v>42095</v>
      </c>
      <c r="GN66" s="372">
        <v>42125</v>
      </c>
      <c r="GO66" s="372">
        <v>42156</v>
      </c>
      <c r="GP66" s="372">
        <v>42186</v>
      </c>
      <c r="GQ66" s="372">
        <v>42217</v>
      </c>
      <c r="GR66" s="372">
        <v>42248</v>
      </c>
      <c r="GS66" s="372">
        <v>42278</v>
      </c>
      <c r="GT66" s="372">
        <v>42309</v>
      </c>
      <c r="GU66" s="372">
        <v>42339</v>
      </c>
      <c r="GV66" s="372">
        <v>42370</v>
      </c>
      <c r="GW66" s="372">
        <v>42401</v>
      </c>
      <c r="GX66" s="372">
        <v>42430</v>
      </c>
      <c r="GY66" s="372">
        <v>42461</v>
      </c>
      <c r="GZ66" s="372">
        <v>42491</v>
      </c>
      <c r="HA66" s="372">
        <v>42522</v>
      </c>
      <c r="HB66" s="372">
        <v>42552</v>
      </c>
      <c r="HC66" s="372">
        <v>42583</v>
      </c>
      <c r="HD66" s="372">
        <v>42614</v>
      </c>
    </row>
    <row r="67" spans="1:212" ht="15.75" x14ac:dyDescent="0.25">
      <c r="A67" s="364" t="s">
        <v>172</v>
      </c>
      <c r="C67" s="379"/>
      <c r="D67" s="379"/>
      <c r="E67" s="379"/>
      <c r="F67" s="367"/>
      <c r="G67" s="367"/>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c r="AJ67" s="367"/>
      <c r="AK67" s="367"/>
      <c r="AL67" s="367"/>
      <c r="AM67" s="367"/>
      <c r="AN67" s="367"/>
      <c r="AO67" s="367"/>
      <c r="AP67" s="367"/>
      <c r="AQ67" s="367"/>
      <c r="AR67" s="367"/>
      <c r="AS67" s="367"/>
      <c r="AT67" s="367"/>
      <c r="AU67" s="367"/>
      <c r="AV67" s="367"/>
      <c r="AW67" s="367"/>
      <c r="AX67" s="367"/>
      <c r="AY67" s="367"/>
      <c r="AZ67" s="367"/>
      <c r="BA67" s="367"/>
      <c r="BB67" s="367"/>
      <c r="BC67" s="367"/>
      <c r="BD67" s="367"/>
      <c r="BE67" s="367"/>
      <c r="BF67" s="367"/>
      <c r="BG67" s="367"/>
      <c r="BH67" s="367"/>
      <c r="BI67" s="367"/>
      <c r="BJ67" s="380" t="s">
        <v>173</v>
      </c>
      <c r="BK67" s="380" t="s">
        <v>173</v>
      </c>
      <c r="BL67" s="380" t="s">
        <v>173</v>
      </c>
      <c r="BM67" s="380" t="s">
        <v>173</v>
      </c>
      <c r="BN67" s="380" t="s">
        <v>173</v>
      </c>
      <c r="BO67" s="380" t="s">
        <v>173</v>
      </c>
      <c r="BP67" s="380" t="s">
        <v>173</v>
      </c>
      <c r="BQ67" s="380" t="s">
        <v>173</v>
      </c>
      <c r="BR67" s="380" t="s">
        <v>173</v>
      </c>
      <c r="BS67" s="380" t="s">
        <v>173</v>
      </c>
      <c r="BT67" s="380" t="s">
        <v>173</v>
      </c>
      <c r="BU67" s="380"/>
      <c r="BV67" s="380"/>
      <c r="BW67" s="380"/>
      <c r="BX67" s="380"/>
      <c r="BY67" s="380"/>
      <c r="BZ67" s="380"/>
      <c r="CA67" s="380"/>
      <c r="CB67" s="380"/>
      <c r="CC67" s="380"/>
      <c r="CD67" s="380"/>
      <c r="CE67" s="380"/>
      <c r="CF67" s="380"/>
      <c r="CG67" s="380"/>
      <c r="CH67" s="380"/>
      <c r="CI67" s="380"/>
      <c r="CJ67" s="380"/>
      <c r="CK67" s="380"/>
      <c r="CL67" s="380"/>
      <c r="CM67" s="380"/>
      <c r="CN67" s="380"/>
      <c r="CO67" s="380"/>
      <c r="CP67" s="380"/>
      <c r="CQ67" s="380"/>
      <c r="CR67" s="380"/>
      <c r="CS67" s="380"/>
      <c r="CT67" s="380"/>
      <c r="CU67" s="380"/>
      <c r="CV67" s="367"/>
      <c r="CW67" s="367"/>
      <c r="CX67" s="367"/>
      <c r="CY67" s="367"/>
      <c r="DA67" s="367"/>
      <c r="DB67" s="367"/>
      <c r="DC67" s="367"/>
      <c r="DD67" s="367"/>
      <c r="DE67" s="367"/>
      <c r="DF67" s="367"/>
      <c r="DG67" s="367"/>
      <c r="DH67" s="367"/>
      <c r="DI67" s="367"/>
      <c r="DJ67" s="367"/>
      <c r="DK67" s="367"/>
      <c r="DL67" s="367"/>
      <c r="EE67" s="57"/>
      <c r="EF67" s="57"/>
      <c r="EG67" s="57"/>
      <c r="EH67" s="57"/>
      <c r="EI67" s="57"/>
      <c r="EJ67" s="57"/>
      <c r="EK67" s="57"/>
      <c r="EL67" s="377"/>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
      <c r="A68" s="382">
        <v>1</v>
      </c>
      <c r="B68" s="383" t="s">
        <v>7</v>
      </c>
      <c r="C68" s="379"/>
      <c r="D68" s="379"/>
      <c r="E68" s="379"/>
      <c r="F68" s="367">
        <v>9067.7170237700011</v>
      </c>
      <c r="G68" s="367">
        <v>5856.9695258899992</v>
      </c>
      <c r="H68" s="367">
        <v>10284.469881000001</v>
      </c>
      <c r="I68" s="367">
        <v>7879.6618710000002</v>
      </c>
      <c r="J68" s="367">
        <v>6600.0883219999996</v>
      </c>
      <c r="K68" s="367">
        <v>6887.4073669999998</v>
      </c>
      <c r="L68" s="367">
        <v>10403.124110999999</v>
      </c>
      <c r="M68" s="367">
        <v>10981.911633</v>
      </c>
      <c r="N68" s="367">
        <v>7906.8050229999999</v>
      </c>
      <c r="O68" s="367">
        <v>7813.24845147</v>
      </c>
      <c r="P68" s="367">
        <v>7766.6976607020006</v>
      </c>
      <c r="Q68" s="367">
        <v>8759.4582190840756</v>
      </c>
      <c r="R68" s="367">
        <v>7465.1340758908491</v>
      </c>
      <c r="S68" s="367">
        <v>7306.4653544158155</v>
      </c>
      <c r="T68" s="367">
        <v>7416.7830856800001</v>
      </c>
      <c r="U68" s="367">
        <v>6803.0000087899998</v>
      </c>
      <c r="V68" s="367">
        <v>7094.7977135900001</v>
      </c>
      <c r="W68" s="367">
        <v>8051.338621432209</v>
      </c>
      <c r="X68" s="367">
        <v>7724.6864493474968</v>
      </c>
      <c r="Y68" s="367">
        <v>7989.3799883134898</v>
      </c>
      <c r="Z68" s="367">
        <v>8176.2316236593597</v>
      </c>
      <c r="AA68" s="367">
        <v>8271.029219217975</v>
      </c>
      <c r="AB68" s="367">
        <v>7642.4710870699446</v>
      </c>
      <c r="AC68" s="367">
        <v>7400.2839101980244</v>
      </c>
      <c r="AD68" s="367">
        <v>8398.8250827930988</v>
      </c>
      <c r="AE68" s="367">
        <v>8168.7361576950043</v>
      </c>
      <c r="AF68" s="367">
        <v>8535.426345213571</v>
      </c>
      <c r="AG68" s="367">
        <v>9051.4514936242449</v>
      </c>
      <c r="AH68" s="367">
        <v>8976.4552299015413</v>
      </c>
      <c r="AI68" s="367">
        <v>9455.0323605153426</v>
      </c>
      <c r="AJ68" s="367">
        <v>10200.657203602355</v>
      </c>
      <c r="AK68" s="367">
        <v>10208.128287512533</v>
      </c>
      <c r="AL68" s="367">
        <v>10915.57657949554</v>
      </c>
      <c r="AM68" s="367">
        <v>11700.251097226737</v>
      </c>
      <c r="AN68" s="367">
        <v>11694.640067524184</v>
      </c>
      <c r="AO68" s="367">
        <v>12497.733833357184</v>
      </c>
      <c r="AP68" s="367">
        <v>13615.223184920258</v>
      </c>
      <c r="AQ68" s="367">
        <v>13454.521762681916</v>
      </c>
      <c r="AR68" s="367">
        <v>13570.174668954087</v>
      </c>
      <c r="AS68" s="367">
        <v>13607.231308538023</v>
      </c>
      <c r="AT68" s="367">
        <v>13924.131041792458</v>
      </c>
      <c r="AU68" s="367">
        <v>14708.74442616251</v>
      </c>
      <c r="AV68" s="367">
        <v>15756.699407866432</v>
      </c>
      <c r="AW68" s="367">
        <v>16020.700037431421</v>
      </c>
      <c r="AX68" s="367">
        <v>16171.140297091086</v>
      </c>
      <c r="AY68" s="367">
        <v>16460.363470726468</v>
      </c>
      <c r="AZ68" s="367">
        <v>17082.267350589034</v>
      </c>
      <c r="BA68" s="367">
        <v>17813.927695292958</v>
      </c>
      <c r="BB68" s="367">
        <v>16947.513029106452</v>
      </c>
      <c r="BC68" s="367">
        <v>16839.500436762875</v>
      </c>
      <c r="BD68" s="367">
        <v>16638.541177039839</v>
      </c>
      <c r="BE68" s="367">
        <v>17026.596284919357</v>
      </c>
      <c r="BF68" s="367">
        <v>17375.47082940628</v>
      </c>
      <c r="BG68" s="367">
        <v>19326.09208662844</v>
      </c>
      <c r="BH68" s="367">
        <v>17600.576606647883</v>
      </c>
      <c r="BI68" s="367">
        <v>17500.978622158225</v>
      </c>
      <c r="BJ68" s="367">
        <v>19096.797314713385</v>
      </c>
      <c r="BK68" s="367">
        <v>19863.33927060218</v>
      </c>
      <c r="BL68" s="367">
        <v>19448.211143115448</v>
      </c>
      <c r="BM68" s="367">
        <v>20279.667942623702</v>
      </c>
      <c r="BN68" s="367">
        <v>21076.768189878701</v>
      </c>
      <c r="BO68" s="367">
        <v>21330.481912985222</v>
      </c>
      <c r="BP68" s="367">
        <v>21682.705766880186</v>
      </c>
      <c r="BQ68" s="367">
        <v>20854.567083993683</v>
      </c>
      <c r="BR68" s="367">
        <v>22021.609253429884</v>
      </c>
      <c r="BS68" s="367">
        <v>21976.471580014382</v>
      </c>
      <c r="BT68" s="367">
        <v>20471.397328579566</v>
      </c>
      <c r="BU68" s="367">
        <v>20190.281977488296</v>
      </c>
      <c r="BV68" s="367">
        <v>21970.924743840082</v>
      </c>
      <c r="BW68" s="367">
        <v>22448.993612721639</v>
      </c>
      <c r="BX68" s="367">
        <v>21173.42632047084</v>
      </c>
      <c r="BY68" s="367">
        <v>20954.247058995268</v>
      </c>
      <c r="BZ68" s="367">
        <v>21425.110938259651</v>
      </c>
      <c r="CA68" s="367">
        <v>20142.607336219244</v>
      </c>
      <c r="CB68" s="367">
        <v>20910.870587535297</v>
      </c>
      <c r="CC68" s="367">
        <v>21033.367463438797</v>
      </c>
      <c r="CD68" s="367">
        <v>20084.890149016941</v>
      </c>
      <c r="CE68" s="367">
        <v>20675.4992672222</v>
      </c>
      <c r="CF68" s="367">
        <v>21503.767349891452</v>
      </c>
      <c r="CG68" s="367">
        <v>20787.996153451539</v>
      </c>
      <c r="CH68" s="367">
        <v>21736.797583730862</v>
      </c>
      <c r="CI68" s="367">
        <v>21182.148195407881</v>
      </c>
      <c r="CJ68" s="367">
        <v>21170.17612591865</v>
      </c>
      <c r="CK68" s="367">
        <v>20680.678689459128</v>
      </c>
      <c r="CL68" s="367">
        <v>19693.223556514662</v>
      </c>
      <c r="CM68" s="367">
        <v>19114.139890317652</v>
      </c>
      <c r="CN68" s="367">
        <v>19321.865611977108</v>
      </c>
      <c r="CO68" s="367">
        <v>19266.289806652101</v>
      </c>
      <c r="CP68" s="367">
        <v>20264.158440263331</v>
      </c>
      <c r="CQ68" s="367">
        <v>20117.378133196609</v>
      </c>
      <c r="CR68" s="367">
        <v>17395.619288040514</v>
      </c>
      <c r="CS68" s="367">
        <v>17644.185735319163</v>
      </c>
      <c r="CT68" s="367">
        <v>19502.414390631657</v>
      </c>
      <c r="CU68" s="367">
        <v>19835.265998830684</v>
      </c>
      <c r="CV68" s="367">
        <v>20145.331328713408</v>
      </c>
      <c r="CW68" s="367">
        <v>20444.737809861759</v>
      </c>
      <c r="CX68" s="367">
        <v>21351.006275470765</v>
      </c>
      <c r="CY68" s="367">
        <v>19162.404202960352</v>
      </c>
      <c r="CZ68" s="54">
        <v>18196.767040760802</v>
      </c>
      <c r="DA68" s="367">
        <v>15616.767389015002</v>
      </c>
      <c r="DB68" s="367">
        <v>14713.460456194774</v>
      </c>
      <c r="DC68" s="367">
        <v>14164.424638821465</v>
      </c>
      <c r="DD68" s="367">
        <v>10464.668665254863</v>
      </c>
      <c r="DE68" s="367">
        <v>9498.4982433941368</v>
      </c>
      <c r="DF68" s="367">
        <v>12810.597953037028</v>
      </c>
      <c r="DG68" s="367">
        <v>11407.044854181371</v>
      </c>
      <c r="DH68" s="367">
        <v>9740.7907910001104</v>
      </c>
      <c r="DI68" s="367">
        <v>9837.6656558972445</v>
      </c>
      <c r="DJ68" s="367">
        <v>8727.5274717910524</v>
      </c>
      <c r="DK68" s="367">
        <v>8228.8935591601003</v>
      </c>
      <c r="DL68" s="367">
        <v>6334.2350734774909</v>
      </c>
      <c r="DM68" s="367">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77">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
      <c r="B69" s="379"/>
      <c r="C69" s="384"/>
      <c r="D69" s="379"/>
      <c r="E69" s="379"/>
      <c r="F69" s="367"/>
      <c r="G69" s="367"/>
      <c r="H69" s="367"/>
      <c r="I69" s="367"/>
      <c r="J69" s="367"/>
      <c r="K69" s="367"/>
      <c r="L69" s="367"/>
      <c r="M69" s="367"/>
      <c r="N69" s="367"/>
      <c r="O69" s="367"/>
      <c r="P69" s="367"/>
      <c r="Q69" s="367"/>
      <c r="R69" s="367"/>
      <c r="S69" s="367"/>
      <c r="T69" s="367"/>
      <c r="U69" s="367"/>
      <c r="V69" s="367"/>
      <c r="W69" s="367"/>
      <c r="X69" s="367"/>
      <c r="Y69" s="367"/>
      <c r="Z69" s="367"/>
      <c r="AA69" s="367"/>
      <c r="AB69" s="367"/>
      <c r="AC69" s="367"/>
      <c r="AD69" s="367"/>
      <c r="AE69" s="367"/>
      <c r="AF69" s="367"/>
      <c r="AG69" s="367"/>
      <c r="AH69" s="367"/>
      <c r="AI69" s="367"/>
      <c r="AJ69" s="367"/>
      <c r="AK69" s="367"/>
      <c r="AL69" s="367"/>
      <c r="AM69" s="367"/>
      <c r="AN69" s="367"/>
      <c r="AO69" s="367"/>
      <c r="AP69" s="367"/>
      <c r="AQ69" s="367"/>
      <c r="AR69" s="367"/>
      <c r="AS69" s="367"/>
      <c r="AT69" s="367"/>
      <c r="AU69" s="367"/>
      <c r="AV69" s="367"/>
      <c r="AW69" s="367"/>
      <c r="AX69" s="367"/>
      <c r="AY69" s="367"/>
      <c r="AZ69" s="367"/>
      <c r="BA69" s="367"/>
      <c r="BB69" s="367"/>
      <c r="BC69" s="367"/>
      <c r="BD69" s="367"/>
      <c r="BE69" s="367"/>
      <c r="BF69" s="367"/>
      <c r="BG69" s="367"/>
      <c r="BH69" s="367"/>
      <c r="BI69" s="367"/>
      <c r="BJ69" s="367"/>
      <c r="BK69" s="367"/>
      <c r="BL69" s="367"/>
      <c r="BM69" s="367"/>
      <c r="BN69" s="367"/>
      <c r="BO69" s="367"/>
      <c r="BP69" s="367"/>
      <c r="BQ69" s="367"/>
      <c r="BR69" s="367"/>
      <c r="BS69" s="367"/>
      <c r="BT69" s="367"/>
      <c r="BU69" s="367"/>
      <c r="BV69" s="367"/>
      <c r="BW69" s="367"/>
      <c r="BX69" s="367"/>
      <c r="BY69" s="367"/>
      <c r="BZ69" s="367"/>
      <c r="CA69" s="367"/>
      <c r="CB69" s="367"/>
      <c r="CC69" s="367"/>
      <c r="CD69" s="367"/>
      <c r="CE69" s="367"/>
      <c r="CF69" s="367"/>
      <c r="CG69" s="367"/>
      <c r="CH69" s="367"/>
      <c r="CI69" s="367"/>
      <c r="CJ69" s="367"/>
      <c r="CK69" s="367"/>
      <c r="CL69" s="367"/>
      <c r="CM69" s="367"/>
      <c r="CN69" s="367"/>
      <c r="CO69" s="367"/>
      <c r="CP69" s="367"/>
      <c r="CQ69" s="367"/>
      <c r="CR69" s="367"/>
      <c r="CS69" s="367"/>
      <c r="CT69" s="367"/>
      <c r="CU69" s="367"/>
      <c r="CV69" s="367"/>
      <c r="CW69" s="367"/>
      <c r="CX69" s="367"/>
      <c r="CY69" s="367"/>
      <c r="DA69" s="367"/>
      <c r="DB69" s="367"/>
      <c r="DC69" s="367"/>
      <c r="DD69" s="367"/>
      <c r="DE69" s="367"/>
      <c r="DF69" s="367"/>
      <c r="DG69" s="367"/>
      <c r="DH69" s="367"/>
      <c r="DI69" s="367"/>
      <c r="DJ69" s="367"/>
      <c r="DK69" s="367"/>
      <c r="DL69" s="367"/>
      <c r="EE69" s="57"/>
      <c r="EF69" s="57"/>
      <c r="EG69" s="57"/>
      <c r="EH69" s="57"/>
      <c r="EI69" s="57"/>
      <c r="EJ69" s="57"/>
      <c r="EK69" s="57"/>
      <c r="EL69" s="377"/>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
      <c r="A70" s="379" t="s">
        <v>9</v>
      </c>
      <c r="B70" s="379"/>
      <c r="C70" s="379"/>
      <c r="D70" s="384"/>
      <c r="E70" s="379"/>
      <c r="F70" s="367">
        <v>3696.8646530000001</v>
      </c>
      <c r="G70" s="367">
        <v>3805.6984560000001</v>
      </c>
      <c r="H70" s="367">
        <v>3707.14156</v>
      </c>
      <c r="I70" s="367">
        <v>3629.8106560000001</v>
      </c>
      <c r="J70" s="367">
        <v>3479.0027020000002</v>
      </c>
      <c r="K70" s="367">
        <v>3462.0222100000001</v>
      </c>
      <c r="L70" s="367">
        <v>3364.3417629999999</v>
      </c>
      <c r="M70" s="367">
        <v>3304.47066</v>
      </c>
      <c r="N70" s="367">
        <v>3281.3266060000001</v>
      </c>
      <c r="O70" s="367">
        <v>3103.677498</v>
      </c>
      <c r="P70" s="367">
        <v>3155.3107450000002</v>
      </c>
      <c r="Q70" s="367">
        <v>3274.3774490000001</v>
      </c>
      <c r="R70" s="367">
        <v>3153.7306699999999</v>
      </c>
      <c r="S70" s="367">
        <v>3034.5265239999999</v>
      </c>
      <c r="T70" s="367">
        <v>3027.3626060000001</v>
      </c>
      <c r="U70" s="367">
        <v>2886.3040310000001</v>
      </c>
      <c r="V70" s="367">
        <v>2980.2756089999998</v>
      </c>
      <c r="W70" s="367">
        <v>3238.2747869999998</v>
      </c>
      <c r="X70" s="367">
        <v>3683.5170640000001</v>
      </c>
      <c r="Y70" s="367">
        <v>3623.9307869999998</v>
      </c>
      <c r="Z70" s="367">
        <v>3473.2267700000002</v>
      </c>
      <c r="AA70" s="367">
        <v>3918.3865289999999</v>
      </c>
      <c r="AB70" s="367">
        <v>3819.7160589999999</v>
      </c>
      <c r="AC70" s="367">
        <v>3881.3996830000001</v>
      </c>
      <c r="AD70" s="367">
        <v>4330.7783479999998</v>
      </c>
      <c r="AE70" s="367">
        <v>4526.1855249999999</v>
      </c>
      <c r="AF70" s="367">
        <v>4619.5380340000002</v>
      </c>
      <c r="AG70" s="367">
        <v>4946.8405320000002</v>
      </c>
      <c r="AH70" s="367">
        <v>5319.6606460000003</v>
      </c>
      <c r="AI70" s="367">
        <v>5501.1392788599996</v>
      </c>
      <c r="AJ70" s="367">
        <v>6447.7955690989102</v>
      </c>
      <c r="AK70" s="367">
        <v>5799.0024220099995</v>
      </c>
      <c r="AL70" s="367">
        <v>5915.4064818346742</v>
      </c>
      <c r="AM70" s="367">
        <v>6617.8696551251469</v>
      </c>
      <c r="AN70" s="367">
        <v>6829.5854738402122</v>
      </c>
      <c r="AO70" s="367">
        <v>7250.692777709718</v>
      </c>
      <c r="AP70" s="367">
        <v>7332.6194258341739</v>
      </c>
      <c r="AQ70" s="367">
        <v>7269.3842911185311</v>
      </c>
      <c r="AR70" s="367">
        <v>7365.1522630633963</v>
      </c>
      <c r="AS70" s="367">
        <v>7306.9059905052391</v>
      </c>
      <c r="AT70" s="367">
        <v>7357.096564817205</v>
      </c>
      <c r="AU70" s="367">
        <v>7779.6824377118473</v>
      </c>
      <c r="AV70" s="367">
        <v>9099.7178850621349</v>
      </c>
      <c r="AW70" s="367">
        <v>9801.5198644800039</v>
      </c>
      <c r="AX70" s="367">
        <v>10010.839793262614</v>
      </c>
      <c r="AY70" s="367">
        <v>10148.824212845009</v>
      </c>
      <c r="AZ70" s="367">
        <v>10631.488738776705</v>
      </c>
      <c r="BA70" s="367">
        <v>10437.510121666033</v>
      </c>
      <c r="BB70" s="367">
        <v>10234.597138998568</v>
      </c>
      <c r="BC70" s="367">
        <v>10084.097770410806</v>
      </c>
      <c r="BD70" s="367">
        <v>10695.996825144219</v>
      </c>
      <c r="BE70" s="367">
        <v>10645.105145521498</v>
      </c>
      <c r="BF70" s="367">
        <v>8971.4493202776939</v>
      </c>
      <c r="BG70" s="367">
        <v>9233.6115307375148</v>
      </c>
      <c r="BH70" s="367">
        <v>10320.416435595833</v>
      </c>
      <c r="BI70" s="367">
        <v>10267.673388212688</v>
      </c>
      <c r="BJ70" s="367">
        <v>11331.507947033524</v>
      </c>
      <c r="BK70" s="367">
        <v>11103.786027261873</v>
      </c>
      <c r="BL70" s="367">
        <v>11256.473768377098</v>
      </c>
      <c r="BM70" s="367">
        <v>11259.234910630772</v>
      </c>
      <c r="BN70" s="367">
        <v>11144.303566520868</v>
      </c>
      <c r="BO70" s="367">
        <v>9680.8152340682973</v>
      </c>
      <c r="BP70" s="367">
        <v>9056.957394246223</v>
      </c>
      <c r="BQ70" s="367">
        <v>9139.7605440568459</v>
      </c>
      <c r="BR70" s="367">
        <v>9367.0798016838689</v>
      </c>
      <c r="BS70" s="367">
        <v>9552.6974466904085</v>
      </c>
      <c r="BT70" s="367">
        <v>9857.2135642540743</v>
      </c>
      <c r="BU70" s="367">
        <v>10174.821759514571</v>
      </c>
      <c r="BV70" s="367">
        <v>11237.40723597985</v>
      </c>
      <c r="BW70" s="367">
        <v>12263.098538833479</v>
      </c>
      <c r="BX70" s="367">
        <v>11867.699653257803</v>
      </c>
      <c r="BY70" s="367">
        <v>11696.423105624941</v>
      </c>
      <c r="BZ70" s="367">
        <v>11647.425800351359</v>
      </c>
      <c r="CA70" s="367">
        <v>11793.314817450471</v>
      </c>
      <c r="CB70" s="367">
        <v>11333.58482584983</v>
      </c>
      <c r="CC70" s="367">
        <v>11009.091265150084</v>
      </c>
      <c r="CD70" s="367">
        <v>10458.847547460171</v>
      </c>
      <c r="CE70" s="367">
        <v>9806.0566213536458</v>
      </c>
      <c r="CF70" s="367">
        <v>10173.759788968688</v>
      </c>
      <c r="CG70" s="367">
        <v>9923.4666491585303</v>
      </c>
      <c r="CH70" s="367">
        <v>9116.7735597362862</v>
      </c>
      <c r="CI70" s="367">
        <v>9490.2171533996734</v>
      </c>
      <c r="CJ70" s="367">
        <v>8755.1472116620498</v>
      </c>
      <c r="CK70" s="367">
        <v>8691.2506120276503</v>
      </c>
      <c r="CL70" s="367">
        <v>8245.3689152781899</v>
      </c>
      <c r="CM70" s="367">
        <v>8243.6162463473702</v>
      </c>
      <c r="CN70" s="367">
        <v>8025.2855488979794</v>
      </c>
      <c r="CO70" s="367">
        <v>8447.5035158665396</v>
      </c>
      <c r="CP70" s="367">
        <v>8919.698846904721</v>
      </c>
      <c r="CQ70" s="367">
        <v>8450.6555571299996</v>
      </c>
      <c r="CR70" s="367">
        <v>6360.4507699440401</v>
      </c>
      <c r="CS70" s="367">
        <v>6467.5759295625694</v>
      </c>
      <c r="CT70" s="367">
        <v>8532.3396406899992</v>
      </c>
      <c r="CU70" s="367">
        <v>8607.9824791800002</v>
      </c>
      <c r="CV70" s="367">
        <v>8457.3855025772991</v>
      </c>
      <c r="CW70" s="367">
        <v>8475.5483353800009</v>
      </c>
      <c r="CX70" s="367">
        <v>8601.2490819013201</v>
      </c>
      <c r="CY70" s="367">
        <v>8622.1797196467396</v>
      </c>
      <c r="CZ70" s="54">
        <v>8926.8908196378597</v>
      </c>
      <c r="DA70" s="367">
        <v>8652.9756879685192</v>
      </c>
      <c r="DB70" s="367">
        <v>8755.2060144557709</v>
      </c>
      <c r="DC70" s="367">
        <v>8074.1140502323997</v>
      </c>
      <c r="DD70" s="367">
        <v>7618.7169200976605</v>
      </c>
      <c r="DE70" s="367">
        <v>7446.7999331666197</v>
      </c>
      <c r="DF70" s="367">
        <v>9718.544650291029</v>
      </c>
      <c r="DG70" s="367">
        <v>8889.5305453688288</v>
      </c>
      <c r="DH70" s="367">
        <v>8832.2750239756115</v>
      </c>
      <c r="DI70" s="367">
        <v>8920.4178204264699</v>
      </c>
      <c r="DJ70" s="367">
        <v>8282.9363400246802</v>
      </c>
      <c r="DK70" s="367">
        <v>7952.4296284801294</v>
      </c>
      <c r="DL70" s="367">
        <v>6641.3805657515204</v>
      </c>
      <c r="DM70" s="367">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77">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
      <c r="A71" s="379" t="s">
        <v>10</v>
      </c>
      <c r="F71" s="367">
        <v>3696.8646530000001</v>
      </c>
      <c r="G71" s="367">
        <v>3805.6984560000001</v>
      </c>
      <c r="H71" s="367">
        <v>3707.14156</v>
      </c>
      <c r="I71" s="367">
        <v>3629.8106560000001</v>
      </c>
      <c r="J71" s="367">
        <v>3479.0027020000002</v>
      </c>
      <c r="K71" s="367">
        <v>3462.0222100000001</v>
      </c>
      <c r="L71" s="367">
        <v>3364.3417629999999</v>
      </c>
      <c r="M71" s="367">
        <v>3304.47066</v>
      </c>
      <c r="N71" s="367">
        <v>3281.3266060000001</v>
      </c>
      <c r="O71" s="367">
        <v>3103.677498</v>
      </c>
      <c r="P71" s="367">
        <v>3155.3107450000002</v>
      </c>
      <c r="Q71" s="367">
        <v>3274.3774490000001</v>
      </c>
      <c r="R71" s="367">
        <v>3153.7306699999999</v>
      </c>
      <c r="S71" s="367">
        <v>3034.5265239999999</v>
      </c>
      <c r="T71" s="367">
        <v>3027.3626060000001</v>
      </c>
      <c r="U71" s="367">
        <v>2886.3040310000001</v>
      </c>
      <c r="V71" s="367">
        <v>2980.2756089999998</v>
      </c>
      <c r="W71" s="367">
        <v>3238.2747869999998</v>
      </c>
      <c r="X71" s="367">
        <v>3683.5170640000001</v>
      </c>
      <c r="Y71" s="367">
        <v>3623.9307869999998</v>
      </c>
      <c r="Z71" s="367">
        <v>3473.2267700000002</v>
      </c>
      <c r="AA71" s="367">
        <v>3918.3865289999999</v>
      </c>
      <c r="AB71" s="367">
        <v>3819.7160589999999</v>
      </c>
      <c r="AC71" s="367">
        <v>3881.3996830000001</v>
      </c>
      <c r="AD71" s="367">
        <v>4330.7783479999998</v>
      </c>
      <c r="AE71" s="367">
        <v>4526.1855249999999</v>
      </c>
      <c r="AF71" s="367">
        <v>4619.5380340000002</v>
      </c>
      <c r="AG71" s="367">
        <v>4946.8405320000002</v>
      </c>
      <c r="AH71" s="367">
        <v>5319.6606460000003</v>
      </c>
      <c r="AI71" s="367">
        <v>5501.1392788599996</v>
      </c>
      <c r="AJ71" s="367">
        <v>6447.7955690989102</v>
      </c>
      <c r="AK71" s="367">
        <v>5799.0024220099995</v>
      </c>
      <c r="AL71" s="367">
        <v>5915.4064818346742</v>
      </c>
      <c r="AM71" s="367">
        <v>6617.8696551251469</v>
      </c>
      <c r="AN71" s="367">
        <v>6829.5854738402122</v>
      </c>
      <c r="AO71" s="367">
        <v>7250.692777709718</v>
      </c>
      <c r="AP71" s="367">
        <v>7332.6194258341739</v>
      </c>
      <c r="AQ71" s="367">
        <v>7269.3842911185311</v>
      </c>
      <c r="AR71" s="367">
        <v>7365.1522630633963</v>
      </c>
      <c r="AS71" s="367">
        <v>7306.9059905052391</v>
      </c>
      <c r="AT71" s="367">
        <v>7357.096564817205</v>
      </c>
      <c r="AU71" s="367">
        <v>7779.6824377118473</v>
      </c>
      <c r="AV71" s="367">
        <v>8642.8335560621363</v>
      </c>
      <c r="AW71" s="367">
        <v>9342.4808740264743</v>
      </c>
      <c r="AX71" s="367">
        <v>9543.5969761007909</v>
      </c>
      <c r="AY71" s="367">
        <v>9671.1763366133237</v>
      </c>
      <c r="AZ71" s="367">
        <v>10126.014152810354</v>
      </c>
      <c r="BA71" s="367">
        <v>9943.8157548503823</v>
      </c>
      <c r="BB71" s="367">
        <v>9748.4489268956368</v>
      </c>
      <c r="BC71" s="367">
        <v>9609.2785745181554</v>
      </c>
      <c r="BD71" s="367">
        <v>10191.29539437759</v>
      </c>
      <c r="BE71" s="367">
        <v>10140.166956327812</v>
      </c>
      <c r="BF71" s="367">
        <v>8971.4493202776939</v>
      </c>
      <c r="BG71" s="367">
        <v>9233.6115307375148</v>
      </c>
      <c r="BH71" s="367">
        <v>10320.416435595833</v>
      </c>
      <c r="BI71" s="367">
        <v>10267.673388212688</v>
      </c>
      <c r="BJ71" s="367">
        <v>11331.507947033524</v>
      </c>
      <c r="BK71" s="367">
        <v>10937.428905261873</v>
      </c>
      <c r="BL71" s="367">
        <v>11086.799786377098</v>
      </c>
      <c r="BM71" s="367">
        <v>11089.866778630772</v>
      </c>
      <c r="BN71" s="367">
        <v>10976.428126520868</v>
      </c>
      <c r="BO71" s="367">
        <v>9511.0516140682957</v>
      </c>
      <c r="BP71" s="367">
        <v>8883.2227502462229</v>
      </c>
      <c r="BQ71" s="367">
        <v>9139.7605440568459</v>
      </c>
      <c r="BR71" s="367">
        <v>9367.0798016838689</v>
      </c>
      <c r="BS71" s="367">
        <v>9552.6974466904085</v>
      </c>
      <c r="BT71" s="367">
        <v>9857.2135642540743</v>
      </c>
      <c r="BU71" s="367">
        <v>10174.821759514571</v>
      </c>
      <c r="BV71" s="367">
        <v>11237.40723597985</v>
      </c>
      <c r="BW71" s="367">
        <v>12128.683586502508</v>
      </c>
      <c r="BX71" s="367">
        <v>11645.20480417701</v>
      </c>
      <c r="BY71" s="367">
        <v>11477.824862933689</v>
      </c>
      <c r="BZ71" s="367">
        <v>11427.706116469077</v>
      </c>
      <c r="CA71" s="367">
        <v>11570.548470841093</v>
      </c>
      <c r="CB71" s="367">
        <v>11241.425251592282</v>
      </c>
      <c r="CC71" s="367">
        <v>11009.091265150084</v>
      </c>
      <c r="CD71" s="367">
        <v>10458.143395830171</v>
      </c>
      <c r="CE71" s="367">
        <v>9805.469932963646</v>
      </c>
      <c r="CF71" s="367">
        <v>10172.821296728687</v>
      </c>
      <c r="CG71" s="367">
        <v>9922.7557419985314</v>
      </c>
      <c r="CH71" s="367">
        <v>9115.6900969062863</v>
      </c>
      <c r="CI71" s="367">
        <v>9489.2149658896724</v>
      </c>
      <c r="CJ71" s="367">
        <v>8754.2518616420493</v>
      </c>
      <c r="CK71" s="367">
        <v>8690.7412569376502</v>
      </c>
      <c r="CL71" s="367">
        <v>8245.3689152781899</v>
      </c>
      <c r="CM71" s="367">
        <v>8243.3608780873692</v>
      </c>
      <c r="CN71" s="367">
        <v>8025.1590232479803</v>
      </c>
      <c r="CO71" s="367">
        <v>8447.5035158665396</v>
      </c>
      <c r="CP71" s="367">
        <v>8919.698846904721</v>
      </c>
      <c r="CQ71" s="367">
        <v>8450.6555571299996</v>
      </c>
      <c r="CR71" s="367">
        <v>6360.4507699440401</v>
      </c>
      <c r="CS71" s="367">
        <v>6467.5759295625694</v>
      </c>
      <c r="CT71" s="367">
        <v>8532.3396406899992</v>
      </c>
      <c r="CU71" s="367">
        <v>8607.9824791800002</v>
      </c>
      <c r="CV71" s="367">
        <v>8457.3855025772991</v>
      </c>
      <c r="CW71" s="367">
        <v>8475.5483353800009</v>
      </c>
      <c r="CX71" s="367">
        <v>8601.2490819013201</v>
      </c>
      <c r="CY71" s="367">
        <v>8622.1797196467396</v>
      </c>
      <c r="CZ71" s="54">
        <v>8926.8908196378597</v>
      </c>
      <c r="DA71" s="367">
        <v>8652.9756879685192</v>
      </c>
      <c r="DB71" s="367">
        <v>8755.2060144557709</v>
      </c>
      <c r="DC71" s="367">
        <v>8074.1140502323997</v>
      </c>
      <c r="DD71" s="367">
        <v>7618.7169200976605</v>
      </c>
      <c r="DE71" s="367">
        <v>7446.7999331666197</v>
      </c>
      <c r="DF71" s="367">
        <v>9718.544650291029</v>
      </c>
      <c r="DG71" s="367">
        <v>8889.5305453688288</v>
      </c>
      <c r="DH71" s="367">
        <v>8832.2750239756115</v>
      </c>
      <c r="DI71" s="367">
        <v>8920.4178204264699</v>
      </c>
      <c r="DJ71" s="367">
        <v>8282.9363400246802</v>
      </c>
      <c r="DK71" s="367">
        <v>7952.4296284801294</v>
      </c>
      <c r="DL71" s="367">
        <v>6641.3805657515204</v>
      </c>
      <c r="DM71" s="367">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77">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
      <c r="A72" s="385" t="s">
        <v>11</v>
      </c>
      <c r="B72" s="386" t="s">
        <v>12</v>
      </c>
      <c r="C72" s="379"/>
      <c r="D72" s="379"/>
      <c r="E72" s="379"/>
      <c r="F72" s="367">
        <v>3696.8646530000001</v>
      </c>
      <c r="G72" s="367">
        <v>3805.6984560000001</v>
      </c>
      <c r="H72" s="367">
        <v>3707.14156</v>
      </c>
      <c r="I72" s="367">
        <v>3629.8106560000001</v>
      </c>
      <c r="J72" s="367">
        <v>3479.0027020000002</v>
      </c>
      <c r="K72" s="367">
        <v>3462.0222100000001</v>
      </c>
      <c r="L72" s="367">
        <v>3364.3417629999999</v>
      </c>
      <c r="M72" s="367">
        <v>3304.47066</v>
      </c>
      <c r="N72" s="367">
        <v>3281.3266060000001</v>
      </c>
      <c r="O72" s="367">
        <v>3103.677498</v>
      </c>
      <c r="P72" s="367">
        <v>3155.3107450000002</v>
      </c>
      <c r="Q72" s="367">
        <v>3274.3774490000001</v>
      </c>
      <c r="R72" s="367">
        <v>3153.7306699999999</v>
      </c>
      <c r="S72" s="367">
        <v>3034.5265239999999</v>
      </c>
      <c r="T72" s="367">
        <v>3027.3626060000001</v>
      </c>
      <c r="U72" s="367">
        <v>2886.3040310000001</v>
      </c>
      <c r="V72" s="367">
        <v>2980.2756089999998</v>
      </c>
      <c r="W72" s="367">
        <v>3238.2747869999998</v>
      </c>
      <c r="X72" s="367">
        <v>3683.5170640000001</v>
      </c>
      <c r="Y72" s="367">
        <v>3623.9307869999998</v>
      </c>
      <c r="Z72" s="367">
        <v>3473.2267700000002</v>
      </c>
      <c r="AA72" s="367">
        <v>3918.3865289999999</v>
      </c>
      <c r="AB72" s="367">
        <v>3819.7160589999999</v>
      </c>
      <c r="AC72" s="367">
        <v>3794.7111359999999</v>
      </c>
      <c r="AD72" s="367">
        <v>4240.5806759999996</v>
      </c>
      <c r="AE72" s="367">
        <v>4431.6591520000002</v>
      </c>
      <c r="AF72" s="367">
        <v>4504.9873340000004</v>
      </c>
      <c r="AG72" s="367">
        <v>4832.4673130000001</v>
      </c>
      <c r="AH72" s="367">
        <v>5158.214473</v>
      </c>
      <c r="AI72" s="367">
        <v>5297.3998678600001</v>
      </c>
      <c r="AJ72" s="367">
        <v>6097.70665570448</v>
      </c>
      <c r="AK72" s="367">
        <v>5452.0409474095495</v>
      </c>
      <c r="AL72" s="367">
        <v>5372.4221807428503</v>
      </c>
      <c r="AM72" s="367">
        <v>6051.5385535839787</v>
      </c>
      <c r="AN72" s="367">
        <v>6241.6965727466159</v>
      </c>
      <c r="AO72" s="367">
        <v>6593.3071021736541</v>
      </c>
      <c r="AP72" s="367">
        <v>6673.5944834457569</v>
      </c>
      <c r="AQ72" s="367">
        <v>6605.178927091858</v>
      </c>
      <c r="AR72" s="367">
        <v>6689.2236944184469</v>
      </c>
      <c r="AS72" s="367">
        <v>6629.0023141573211</v>
      </c>
      <c r="AT72" s="367">
        <v>6645.39715356135</v>
      </c>
      <c r="AU72" s="367">
        <v>7027.119580329937</v>
      </c>
      <c r="AV72" s="367">
        <v>7858.0116426999321</v>
      </c>
      <c r="AW72" s="367">
        <v>8487.9229693769739</v>
      </c>
      <c r="AX72" s="367">
        <v>8680.199906790398</v>
      </c>
      <c r="AY72" s="367">
        <v>8789.0137836496651</v>
      </c>
      <c r="AZ72" s="367">
        <v>9226.6239061747729</v>
      </c>
      <c r="BA72" s="367">
        <v>9063.0704396144447</v>
      </c>
      <c r="BB72" s="367">
        <v>8884.424903996638</v>
      </c>
      <c r="BC72" s="367">
        <v>8763.298359456141</v>
      </c>
      <c r="BD72" s="367">
        <v>9293.4143659280799</v>
      </c>
      <c r="BE72" s="367">
        <v>9267.2247264608486</v>
      </c>
      <c r="BF72" s="367">
        <v>8081.6203833239606</v>
      </c>
      <c r="BG72" s="367">
        <v>8691.2487647409216</v>
      </c>
      <c r="BH72" s="367">
        <v>9828.5514129556886</v>
      </c>
      <c r="BI72" s="367">
        <v>9785.5742161351427</v>
      </c>
      <c r="BJ72" s="367">
        <v>10849.768275119201</v>
      </c>
      <c r="BK72" s="367">
        <v>10469.972791332681</v>
      </c>
      <c r="BL72" s="367">
        <v>10612.42782614814</v>
      </c>
      <c r="BM72" s="367">
        <v>10616.010221905661</v>
      </c>
      <c r="BN72" s="367">
        <v>10506.90665746886</v>
      </c>
      <c r="BO72" s="367">
        <v>9035.9468870591991</v>
      </c>
      <c r="BP72" s="367">
        <v>8400.5471125384356</v>
      </c>
      <c r="BQ72" s="367">
        <v>8644.2341742639474</v>
      </c>
      <c r="BR72" s="367">
        <v>8851.0144272314665</v>
      </c>
      <c r="BS72" s="367">
        <v>9025.7824409078094</v>
      </c>
      <c r="BT72" s="367">
        <v>9012.8147505926099</v>
      </c>
      <c r="BU72" s="367">
        <v>9479.7278045552303</v>
      </c>
      <c r="BV72" s="367">
        <v>10219.680553855302</v>
      </c>
      <c r="BW72" s="367">
        <v>11043.313322981699</v>
      </c>
      <c r="BX72" s="367">
        <v>11185.974523467301</v>
      </c>
      <c r="BY72" s="367">
        <v>11025.5078505909</v>
      </c>
      <c r="BZ72" s="367">
        <v>11331.5429555745</v>
      </c>
      <c r="CA72" s="367">
        <v>11473.9829402122</v>
      </c>
      <c r="CB72" s="367">
        <v>11146.9790091103</v>
      </c>
      <c r="CC72" s="367">
        <v>10916.684603805599</v>
      </c>
      <c r="CD72" s="367">
        <v>10367.943546487901</v>
      </c>
      <c r="CE72" s="367">
        <v>9714.8656925347186</v>
      </c>
      <c r="CF72" s="367">
        <v>10080.862128496901</v>
      </c>
      <c r="CG72" s="367">
        <v>9831.3339755657107</v>
      </c>
      <c r="CH72" s="367">
        <v>9025.2985013709495</v>
      </c>
      <c r="CI72" s="367">
        <v>9395.5084934333008</v>
      </c>
      <c r="CJ72" s="367">
        <v>8754.2518616420493</v>
      </c>
      <c r="CK72" s="367">
        <v>8690.7412569376502</v>
      </c>
      <c r="CL72" s="367">
        <v>8245.3689152781899</v>
      </c>
      <c r="CM72" s="367">
        <v>8243.3608780873692</v>
      </c>
      <c r="CN72" s="367">
        <v>8025.1590232479803</v>
      </c>
      <c r="CO72" s="367">
        <v>8447.5035158665396</v>
      </c>
      <c r="CP72" s="367">
        <v>8919.698846904721</v>
      </c>
      <c r="CQ72" s="367">
        <v>8450.6555571299996</v>
      </c>
      <c r="CR72" s="367">
        <v>6360.4507699440401</v>
      </c>
      <c r="CS72" s="367">
        <v>6467.5759295625694</v>
      </c>
      <c r="CT72" s="367">
        <v>8433.9819619999998</v>
      </c>
      <c r="CU72" s="367">
        <v>8509.3493086599992</v>
      </c>
      <c r="CV72" s="367">
        <v>8359.1685268872989</v>
      </c>
      <c r="CW72" s="367">
        <v>8377.024553199999</v>
      </c>
      <c r="CX72" s="367">
        <v>8501.6542688813206</v>
      </c>
      <c r="CY72" s="367">
        <v>8521.465961096741</v>
      </c>
      <c r="CZ72" s="54">
        <v>8827.2503625578593</v>
      </c>
      <c r="DA72" s="367">
        <v>8552.5976272985208</v>
      </c>
      <c r="DB72" s="367">
        <v>8653.1991830857696</v>
      </c>
      <c r="DC72" s="367">
        <v>7971.6464795523998</v>
      </c>
      <c r="DD72" s="367">
        <v>7513.9878326576609</v>
      </c>
      <c r="DE72" s="367">
        <v>7341.2899748066193</v>
      </c>
      <c r="DF72" s="367">
        <v>9614.7195160310293</v>
      </c>
      <c r="DG72" s="367">
        <v>8786.6874463488293</v>
      </c>
      <c r="DH72" s="367">
        <v>8729.4264858156112</v>
      </c>
      <c r="DI72" s="367">
        <v>8817.3670892864702</v>
      </c>
      <c r="DJ72" s="367">
        <v>8179.35128715468</v>
      </c>
      <c r="DK72" s="367">
        <v>7848.39435925013</v>
      </c>
      <c r="DL72" s="367">
        <v>6539.0701258415202</v>
      </c>
      <c r="DM72" s="367">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77">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
      <c r="A73" s="385" t="s">
        <v>13</v>
      </c>
      <c r="B73" s="379" t="s">
        <v>14</v>
      </c>
      <c r="C73" s="379"/>
      <c r="D73" s="384"/>
      <c r="E73" s="379"/>
      <c r="F73" s="367">
        <v>0</v>
      </c>
      <c r="G73" s="367">
        <v>0</v>
      </c>
      <c r="H73" s="367">
        <v>0</v>
      </c>
      <c r="I73" s="367">
        <v>0</v>
      </c>
      <c r="J73" s="367">
        <v>0</v>
      </c>
      <c r="K73" s="367">
        <v>0</v>
      </c>
      <c r="L73" s="367">
        <v>0</v>
      </c>
      <c r="M73" s="367">
        <v>0</v>
      </c>
      <c r="N73" s="367">
        <v>0</v>
      </c>
      <c r="O73" s="367">
        <v>0</v>
      </c>
      <c r="P73" s="367">
        <v>0</v>
      </c>
      <c r="Q73" s="367">
        <v>0</v>
      </c>
      <c r="R73" s="367">
        <v>0</v>
      </c>
      <c r="S73" s="367">
        <v>0</v>
      </c>
      <c r="T73" s="367">
        <v>0</v>
      </c>
      <c r="U73" s="367">
        <v>0</v>
      </c>
      <c r="V73" s="367">
        <v>0</v>
      </c>
      <c r="W73" s="367">
        <v>0</v>
      </c>
      <c r="X73" s="367">
        <v>0</v>
      </c>
      <c r="Y73" s="367">
        <v>0</v>
      </c>
      <c r="Z73" s="367">
        <v>0</v>
      </c>
      <c r="AA73" s="367">
        <v>0</v>
      </c>
      <c r="AB73" s="367">
        <v>0</v>
      </c>
      <c r="AC73" s="367">
        <v>0</v>
      </c>
      <c r="AD73" s="367">
        <v>0</v>
      </c>
      <c r="AE73" s="367">
        <v>0</v>
      </c>
      <c r="AF73" s="367">
        <v>0</v>
      </c>
      <c r="AG73" s="367">
        <v>0</v>
      </c>
      <c r="AH73" s="367">
        <v>0</v>
      </c>
      <c r="AI73" s="367">
        <v>0</v>
      </c>
      <c r="AJ73" s="367">
        <v>0</v>
      </c>
      <c r="AK73" s="367">
        <v>0</v>
      </c>
      <c r="AL73" s="367">
        <v>0</v>
      </c>
      <c r="AM73" s="367">
        <v>0</v>
      </c>
      <c r="AN73" s="367">
        <v>0</v>
      </c>
      <c r="AO73" s="367">
        <v>0</v>
      </c>
      <c r="AP73" s="367">
        <v>0</v>
      </c>
      <c r="AQ73" s="367">
        <v>0</v>
      </c>
      <c r="AR73" s="367">
        <v>0</v>
      </c>
      <c r="AS73" s="367">
        <v>0</v>
      </c>
      <c r="AT73" s="367">
        <v>0</v>
      </c>
      <c r="AU73" s="367">
        <v>0</v>
      </c>
      <c r="AV73" s="367">
        <v>0</v>
      </c>
      <c r="AW73" s="367">
        <v>0</v>
      </c>
      <c r="AX73" s="367">
        <v>0</v>
      </c>
      <c r="AY73" s="367">
        <v>0</v>
      </c>
      <c r="AZ73" s="367">
        <v>0</v>
      </c>
      <c r="BA73" s="367">
        <v>0</v>
      </c>
      <c r="BB73" s="367">
        <v>0</v>
      </c>
      <c r="BC73" s="367">
        <v>0</v>
      </c>
      <c r="BD73" s="367">
        <v>0</v>
      </c>
      <c r="BE73" s="367">
        <v>0</v>
      </c>
      <c r="BF73" s="367">
        <v>0</v>
      </c>
      <c r="BG73" s="367">
        <v>0</v>
      </c>
      <c r="BH73" s="367">
        <v>0</v>
      </c>
      <c r="BI73" s="367">
        <v>0</v>
      </c>
      <c r="BJ73" s="367">
        <v>0</v>
      </c>
      <c r="BK73" s="367">
        <v>0</v>
      </c>
      <c r="BL73" s="367">
        <v>0</v>
      </c>
      <c r="BM73" s="367">
        <v>0</v>
      </c>
      <c r="BN73" s="367">
        <v>0</v>
      </c>
      <c r="BO73" s="367">
        <v>0</v>
      </c>
      <c r="BP73" s="367">
        <v>0</v>
      </c>
      <c r="BQ73" s="367">
        <v>0</v>
      </c>
      <c r="BR73" s="367">
        <v>0</v>
      </c>
      <c r="BS73" s="367">
        <v>0</v>
      </c>
      <c r="BT73" s="367">
        <v>0</v>
      </c>
      <c r="BU73" s="367">
        <v>0</v>
      </c>
      <c r="BV73" s="367">
        <v>0</v>
      </c>
      <c r="BW73" s="367">
        <v>0</v>
      </c>
      <c r="BX73" s="367">
        <v>0</v>
      </c>
      <c r="BY73" s="367">
        <v>0</v>
      </c>
      <c r="BZ73" s="367">
        <v>0</v>
      </c>
      <c r="CA73" s="367">
        <v>0</v>
      </c>
      <c r="CB73" s="367">
        <v>0</v>
      </c>
      <c r="CC73" s="367">
        <v>0</v>
      </c>
      <c r="CD73" s="367">
        <v>0</v>
      </c>
      <c r="CE73" s="367">
        <v>0</v>
      </c>
      <c r="CF73" s="367">
        <v>0</v>
      </c>
      <c r="CG73" s="367">
        <v>0</v>
      </c>
      <c r="CH73" s="367">
        <v>0</v>
      </c>
      <c r="CI73" s="367">
        <v>0</v>
      </c>
      <c r="CJ73" s="367">
        <v>0</v>
      </c>
      <c r="CK73" s="367">
        <v>0</v>
      </c>
      <c r="CL73" s="367">
        <v>0</v>
      </c>
      <c r="CM73" s="367">
        <v>0</v>
      </c>
      <c r="CN73" s="367">
        <v>0</v>
      </c>
      <c r="CO73" s="367">
        <v>0</v>
      </c>
      <c r="CP73" s="367">
        <v>0</v>
      </c>
      <c r="CQ73" s="367">
        <v>0</v>
      </c>
      <c r="CR73" s="367">
        <v>0</v>
      </c>
      <c r="CS73" s="367">
        <v>0</v>
      </c>
      <c r="CT73" s="367">
        <v>0</v>
      </c>
      <c r="CU73" s="367">
        <v>0</v>
      </c>
      <c r="CV73" s="367">
        <v>0</v>
      </c>
      <c r="CW73" s="367">
        <v>0</v>
      </c>
      <c r="CX73" s="367">
        <v>0</v>
      </c>
      <c r="CY73" s="367">
        <v>0</v>
      </c>
      <c r="CZ73" s="54">
        <v>0</v>
      </c>
      <c r="DA73" s="367">
        <v>0</v>
      </c>
      <c r="DB73" s="367">
        <v>0</v>
      </c>
      <c r="DC73" s="367">
        <v>0</v>
      </c>
      <c r="DD73" s="367">
        <v>0</v>
      </c>
      <c r="DE73" s="367">
        <v>0</v>
      </c>
      <c r="DF73" s="367">
        <v>0</v>
      </c>
      <c r="DG73" s="367">
        <v>0</v>
      </c>
      <c r="DH73" s="367">
        <v>0</v>
      </c>
      <c r="DI73" s="367">
        <v>0</v>
      </c>
      <c r="DJ73" s="367">
        <v>0</v>
      </c>
      <c r="DK73" s="367">
        <v>0</v>
      </c>
      <c r="DL73" s="367">
        <v>0</v>
      </c>
      <c r="DM73" s="367">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77">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
      <c r="A74" s="385"/>
      <c r="B74" s="379"/>
      <c r="C74" s="384" t="s">
        <v>15</v>
      </c>
      <c r="D74" s="384"/>
      <c r="E74" s="379"/>
      <c r="F74" s="367">
        <v>0</v>
      </c>
      <c r="G74" s="367">
        <v>0</v>
      </c>
      <c r="H74" s="367">
        <v>0</v>
      </c>
      <c r="I74" s="367">
        <v>0</v>
      </c>
      <c r="J74" s="367">
        <v>0</v>
      </c>
      <c r="K74" s="367">
        <v>0</v>
      </c>
      <c r="L74" s="367">
        <v>0</v>
      </c>
      <c r="M74" s="367">
        <v>0</v>
      </c>
      <c r="N74" s="367">
        <v>0</v>
      </c>
      <c r="O74" s="367">
        <v>0</v>
      </c>
      <c r="P74" s="367">
        <v>0</v>
      </c>
      <c r="Q74" s="367">
        <v>0</v>
      </c>
      <c r="R74" s="367">
        <v>0</v>
      </c>
      <c r="S74" s="367">
        <v>0</v>
      </c>
      <c r="T74" s="367">
        <v>0</v>
      </c>
      <c r="U74" s="367">
        <v>0</v>
      </c>
      <c r="V74" s="367">
        <v>0</v>
      </c>
      <c r="W74" s="367">
        <v>0</v>
      </c>
      <c r="X74" s="367">
        <v>0</v>
      </c>
      <c r="Y74" s="367">
        <v>0</v>
      </c>
      <c r="Z74" s="367">
        <v>0</v>
      </c>
      <c r="AA74" s="367">
        <v>0</v>
      </c>
      <c r="AB74" s="367">
        <v>0</v>
      </c>
      <c r="AC74" s="367">
        <v>0</v>
      </c>
      <c r="AD74" s="367">
        <v>0</v>
      </c>
      <c r="AE74" s="367">
        <v>0</v>
      </c>
      <c r="AF74" s="367">
        <v>0</v>
      </c>
      <c r="AG74" s="367">
        <v>0</v>
      </c>
      <c r="AH74" s="367">
        <v>0</v>
      </c>
      <c r="AI74" s="367">
        <v>0</v>
      </c>
      <c r="AJ74" s="367">
        <v>0</v>
      </c>
      <c r="AK74" s="367">
        <v>0</v>
      </c>
      <c r="AL74" s="367">
        <v>0</v>
      </c>
      <c r="AM74" s="367">
        <v>0</v>
      </c>
      <c r="AN74" s="367">
        <v>0</v>
      </c>
      <c r="AO74" s="367">
        <v>0</v>
      </c>
      <c r="AP74" s="367">
        <v>0</v>
      </c>
      <c r="AQ74" s="367">
        <v>0</v>
      </c>
      <c r="AR74" s="367">
        <v>0</v>
      </c>
      <c r="AS74" s="367">
        <v>0</v>
      </c>
      <c r="AT74" s="367">
        <v>0</v>
      </c>
      <c r="AU74" s="367">
        <v>0</v>
      </c>
      <c r="AV74" s="367">
        <v>0</v>
      </c>
      <c r="AW74" s="367">
        <v>0</v>
      </c>
      <c r="AX74" s="367">
        <v>0</v>
      </c>
      <c r="AY74" s="367">
        <v>0</v>
      </c>
      <c r="AZ74" s="367">
        <v>0</v>
      </c>
      <c r="BA74" s="367">
        <v>0</v>
      </c>
      <c r="BB74" s="367">
        <v>0</v>
      </c>
      <c r="BC74" s="367">
        <v>0</v>
      </c>
      <c r="BD74" s="367">
        <v>0</v>
      </c>
      <c r="BE74" s="367">
        <v>0</v>
      </c>
      <c r="BF74" s="367">
        <v>0</v>
      </c>
      <c r="BG74" s="367">
        <v>0</v>
      </c>
      <c r="BH74" s="367">
        <v>0</v>
      </c>
      <c r="BI74" s="367">
        <v>0</v>
      </c>
      <c r="BJ74" s="367">
        <v>0</v>
      </c>
      <c r="BK74" s="367">
        <v>0</v>
      </c>
      <c r="BL74" s="367">
        <v>0</v>
      </c>
      <c r="BM74" s="367">
        <v>0</v>
      </c>
      <c r="BN74" s="367">
        <v>0</v>
      </c>
      <c r="BO74" s="367">
        <v>0</v>
      </c>
      <c r="BP74" s="367">
        <v>0</v>
      </c>
      <c r="BQ74" s="367">
        <v>0</v>
      </c>
      <c r="BR74" s="367">
        <v>0</v>
      </c>
      <c r="BS74" s="367">
        <v>0</v>
      </c>
      <c r="BT74" s="367">
        <v>0</v>
      </c>
      <c r="BU74" s="367">
        <v>0</v>
      </c>
      <c r="BV74" s="367">
        <v>0</v>
      </c>
      <c r="BW74" s="367">
        <v>0</v>
      </c>
      <c r="BX74" s="367">
        <v>0</v>
      </c>
      <c r="BY74" s="367">
        <v>0</v>
      </c>
      <c r="BZ74" s="367">
        <v>0</v>
      </c>
      <c r="CA74" s="367">
        <v>0</v>
      </c>
      <c r="CB74" s="367">
        <v>0</v>
      </c>
      <c r="CC74" s="367">
        <v>0</v>
      </c>
      <c r="CD74" s="367">
        <v>0</v>
      </c>
      <c r="CE74" s="367">
        <v>0</v>
      </c>
      <c r="CF74" s="367">
        <v>0</v>
      </c>
      <c r="CG74" s="367">
        <v>0</v>
      </c>
      <c r="CH74" s="367">
        <v>0</v>
      </c>
      <c r="CI74" s="367">
        <v>0</v>
      </c>
      <c r="CJ74" s="367">
        <v>0</v>
      </c>
      <c r="CK74" s="367">
        <v>0</v>
      </c>
      <c r="CL74" s="367">
        <v>0</v>
      </c>
      <c r="CM74" s="367">
        <v>0</v>
      </c>
      <c r="CN74" s="367">
        <v>0</v>
      </c>
      <c r="CO74" s="367">
        <v>0</v>
      </c>
      <c r="CP74" s="367">
        <v>0</v>
      </c>
      <c r="CQ74" s="367">
        <v>0</v>
      </c>
      <c r="CR74" s="367">
        <v>0</v>
      </c>
      <c r="CS74" s="367">
        <v>0</v>
      </c>
      <c r="CT74" s="367">
        <v>0</v>
      </c>
      <c r="CU74" s="367">
        <v>0</v>
      </c>
      <c r="CV74" s="367">
        <v>0</v>
      </c>
      <c r="CW74" s="367">
        <v>0</v>
      </c>
      <c r="CX74" s="367">
        <v>0</v>
      </c>
      <c r="CY74" s="367">
        <v>0</v>
      </c>
      <c r="CZ74" s="54">
        <v>0</v>
      </c>
      <c r="DA74" s="367">
        <v>0</v>
      </c>
      <c r="DB74" s="367">
        <v>0</v>
      </c>
      <c r="DC74" s="367">
        <v>0</v>
      </c>
      <c r="DD74" s="367">
        <v>0</v>
      </c>
      <c r="DE74" s="367">
        <v>0</v>
      </c>
      <c r="DF74" s="367">
        <v>0</v>
      </c>
      <c r="DG74" s="367">
        <v>0</v>
      </c>
      <c r="DH74" s="367">
        <v>0</v>
      </c>
      <c r="DI74" s="367">
        <v>0</v>
      </c>
      <c r="DJ74" s="367">
        <v>0</v>
      </c>
      <c r="DK74" s="367">
        <v>0</v>
      </c>
      <c r="DL74" s="367">
        <v>0</v>
      </c>
      <c r="DM74" s="367">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77">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
      <c r="B75" s="379"/>
      <c r="C75" s="384" t="s">
        <v>16</v>
      </c>
      <c r="D75" s="384"/>
      <c r="E75" s="379"/>
      <c r="F75" s="367">
        <v>0</v>
      </c>
      <c r="G75" s="367">
        <v>0</v>
      </c>
      <c r="H75" s="367">
        <v>0</v>
      </c>
      <c r="I75" s="367">
        <v>0</v>
      </c>
      <c r="J75" s="367">
        <v>0</v>
      </c>
      <c r="K75" s="367">
        <v>0</v>
      </c>
      <c r="L75" s="367">
        <v>0</v>
      </c>
      <c r="M75" s="367">
        <v>0</v>
      </c>
      <c r="N75" s="367">
        <v>0</v>
      </c>
      <c r="O75" s="367">
        <v>0</v>
      </c>
      <c r="P75" s="367">
        <v>0</v>
      </c>
      <c r="Q75" s="367">
        <v>0</v>
      </c>
      <c r="R75" s="367">
        <v>0</v>
      </c>
      <c r="S75" s="367">
        <v>0</v>
      </c>
      <c r="T75" s="367">
        <v>0</v>
      </c>
      <c r="U75" s="367">
        <v>0</v>
      </c>
      <c r="V75" s="367">
        <v>0</v>
      </c>
      <c r="W75" s="367">
        <v>0</v>
      </c>
      <c r="X75" s="367">
        <v>0</v>
      </c>
      <c r="Y75" s="367">
        <v>0</v>
      </c>
      <c r="Z75" s="367">
        <v>0</v>
      </c>
      <c r="AA75" s="367">
        <v>0</v>
      </c>
      <c r="AB75" s="367">
        <v>0</v>
      </c>
      <c r="AC75" s="367">
        <v>0</v>
      </c>
      <c r="AD75" s="367">
        <v>0</v>
      </c>
      <c r="AE75" s="367">
        <v>0</v>
      </c>
      <c r="AF75" s="367">
        <v>0</v>
      </c>
      <c r="AG75" s="367">
        <v>0</v>
      </c>
      <c r="AH75" s="367">
        <v>0</v>
      </c>
      <c r="AI75" s="367">
        <v>0</v>
      </c>
      <c r="AJ75" s="367">
        <v>0</v>
      </c>
      <c r="AK75" s="367">
        <v>0</v>
      </c>
      <c r="AL75" s="367">
        <v>0</v>
      </c>
      <c r="AM75" s="367">
        <v>0</v>
      </c>
      <c r="AN75" s="367">
        <v>0</v>
      </c>
      <c r="AO75" s="367">
        <v>0</v>
      </c>
      <c r="AP75" s="367">
        <v>0</v>
      </c>
      <c r="AQ75" s="367">
        <v>0</v>
      </c>
      <c r="AR75" s="367">
        <v>0</v>
      </c>
      <c r="AS75" s="367">
        <v>0</v>
      </c>
      <c r="AT75" s="367">
        <v>0</v>
      </c>
      <c r="AU75" s="367">
        <v>0</v>
      </c>
      <c r="AV75" s="367">
        <v>0</v>
      </c>
      <c r="AW75" s="367">
        <v>0</v>
      </c>
      <c r="AX75" s="367">
        <v>0</v>
      </c>
      <c r="AY75" s="367">
        <v>0</v>
      </c>
      <c r="AZ75" s="367">
        <v>0</v>
      </c>
      <c r="BA75" s="367">
        <v>0</v>
      </c>
      <c r="BB75" s="367">
        <v>0</v>
      </c>
      <c r="BC75" s="367">
        <v>0</v>
      </c>
      <c r="BD75" s="367">
        <v>0</v>
      </c>
      <c r="BE75" s="367">
        <v>0</v>
      </c>
      <c r="BF75" s="367">
        <v>0</v>
      </c>
      <c r="BG75" s="367">
        <v>0</v>
      </c>
      <c r="BH75" s="367">
        <v>0</v>
      </c>
      <c r="BI75" s="367">
        <v>0</v>
      </c>
      <c r="BJ75" s="367">
        <v>0</v>
      </c>
      <c r="BK75" s="367">
        <v>0</v>
      </c>
      <c r="BL75" s="367">
        <v>0</v>
      </c>
      <c r="BM75" s="367">
        <v>0</v>
      </c>
      <c r="BN75" s="367">
        <v>0</v>
      </c>
      <c r="BO75" s="367">
        <v>0</v>
      </c>
      <c r="BP75" s="367">
        <v>0</v>
      </c>
      <c r="BQ75" s="367">
        <v>0</v>
      </c>
      <c r="BR75" s="367">
        <v>0</v>
      </c>
      <c r="BS75" s="367">
        <v>0</v>
      </c>
      <c r="BT75" s="367">
        <v>0</v>
      </c>
      <c r="BU75" s="367">
        <v>0</v>
      </c>
      <c r="BV75" s="367">
        <v>0</v>
      </c>
      <c r="BW75" s="367">
        <v>0</v>
      </c>
      <c r="BX75" s="367">
        <v>0</v>
      </c>
      <c r="BY75" s="367">
        <v>0</v>
      </c>
      <c r="BZ75" s="367">
        <v>0</v>
      </c>
      <c r="CA75" s="367">
        <v>0</v>
      </c>
      <c r="CB75" s="367">
        <v>0</v>
      </c>
      <c r="CC75" s="367">
        <v>0</v>
      </c>
      <c r="CD75" s="367">
        <v>0</v>
      </c>
      <c r="CE75" s="367">
        <v>0</v>
      </c>
      <c r="CF75" s="367">
        <v>0</v>
      </c>
      <c r="CG75" s="367">
        <v>0</v>
      </c>
      <c r="CH75" s="367">
        <v>0</v>
      </c>
      <c r="CI75" s="367">
        <v>0</v>
      </c>
      <c r="CJ75" s="367">
        <v>0</v>
      </c>
      <c r="CK75" s="367">
        <v>0</v>
      </c>
      <c r="CL75" s="367">
        <v>0</v>
      </c>
      <c r="CM75" s="367">
        <v>0</v>
      </c>
      <c r="CN75" s="367">
        <v>0</v>
      </c>
      <c r="CO75" s="367">
        <v>0</v>
      </c>
      <c r="CP75" s="367">
        <v>0</v>
      </c>
      <c r="CQ75" s="367">
        <v>0</v>
      </c>
      <c r="CR75" s="367">
        <v>0</v>
      </c>
      <c r="CS75" s="367">
        <v>0</v>
      </c>
      <c r="CT75" s="367">
        <v>0</v>
      </c>
      <c r="CU75" s="367">
        <v>0</v>
      </c>
      <c r="CV75" s="367">
        <v>0</v>
      </c>
      <c r="CW75" s="367">
        <v>0</v>
      </c>
      <c r="CX75" s="367">
        <v>0</v>
      </c>
      <c r="CY75" s="367">
        <v>0</v>
      </c>
      <c r="CZ75" s="54">
        <v>0</v>
      </c>
      <c r="DA75" s="367">
        <v>0</v>
      </c>
      <c r="DB75" s="367">
        <v>0</v>
      </c>
      <c r="DC75" s="367">
        <v>0</v>
      </c>
      <c r="DD75" s="367">
        <v>0</v>
      </c>
      <c r="DE75" s="367">
        <v>0</v>
      </c>
      <c r="DF75" s="367">
        <v>0</v>
      </c>
      <c r="DG75" s="367">
        <v>0</v>
      </c>
      <c r="DH75" s="367">
        <v>0</v>
      </c>
      <c r="DI75" s="367">
        <v>0</v>
      </c>
      <c r="DJ75" s="367">
        <v>0</v>
      </c>
      <c r="DK75" s="367">
        <v>0</v>
      </c>
      <c r="DL75" s="367">
        <v>0</v>
      </c>
      <c r="DM75" s="367">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77">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
      <c r="A76" s="385" t="s">
        <v>17</v>
      </c>
      <c r="B76" s="379" t="s">
        <v>18</v>
      </c>
      <c r="C76" s="379"/>
      <c r="D76" s="384"/>
      <c r="E76" s="379"/>
      <c r="F76" s="367">
        <v>0</v>
      </c>
      <c r="G76" s="367">
        <v>0</v>
      </c>
      <c r="H76" s="367">
        <v>0</v>
      </c>
      <c r="I76" s="367">
        <v>0</v>
      </c>
      <c r="J76" s="367">
        <v>0</v>
      </c>
      <c r="K76" s="367">
        <v>0</v>
      </c>
      <c r="L76" s="367">
        <v>0</v>
      </c>
      <c r="M76" s="367">
        <v>0</v>
      </c>
      <c r="N76" s="367">
        <v>0</v>
      </c>
      <c r="O76" s="367">
        <v>0</v>
      </c>
      <c r="P76" s="367">
        <v>0</v>
      </c>
      <c r="Q76" s="367">
        <v>0</v>
      </c>
      <c r="R76" s="367">
        <v>0</v>
      </c>
      <c r="S76" s="367">
        <v>0</v>
      </c>
      <c r="T76" s="367">
        <v>0</v>
      </c>
      <c r="U76" s="367">
        <v>0</v>
      </c>
      <c r="V76" s="367">
        <v>0</v>
      </c>
      <c r="W76" s="367">
        <v>0</v>
      </c>
      <c r="X76" s="367">
        <v>0</v>
      </c>
      <c r="Y76" s="367">
        <v>0</v>
      </c>
      <c r="Z76" s="367">
        <v>0</v>
      </c>
      <c r="AA76" s="367">
        <v>0</v>
      </c>
      <c r="AB76" s="367">
        <v>0</v>
      </c>
      <c r="AC76" s="367">
        <v>86.688547</v>
      </c>
      <c r="AD76" s="367">
        <v>90.197671999999997</v>
      </c>
      <c r="AE76" s="367">
        <v>94.526373000000007</v>
      </c>
      <c r="AF76" s="367">
        <v>114.55070000000001</v>
      </c>
      <c r="AG76" s="367">
        <v>114.37321900000001</v>
      </c>
      <c r="AH76" s="367">
        <v>161.44617299999999</v>
      </c>
      <c r="AI76" s="367">
        <v>203.73941099999999</v>
      </c>
      <c r="AJ76" s="367">
        <v>350.08891339443005</v>
      </c>
      <c r="AK76" s="367">
        <v>346.96147460044995</v>
      </c>
      <c r="AL76" s="367">
        <v>542.98430109182391</v>
      </c>
      <c r="AM76" s="367">
        <v>566.33110154116798</v>
      </c>
      <c r="AN76" s="367">
        <v>587.88890109359602</v>
      </c>
      <c r="AO76" s="367">
        <v>657.38567553606322</v>
      </c>
      <c r="AP76" s="367">
        <v>659.02494238841712</v>
      </c>
      <c r="AQ76" s="367">
        <v>664.20536402667312</v>
      </c>
      <c r="AR76" s="367">
        <v>675.92856864495002</v>
      </c>
      <c r="AS76" s="367">
        <v>677.90367634791903</v>
      </c>
      <c r="AT76" s="367">
        <v>711.69941125585603</v>
      </c>
      <c r="AU76" s="367">
        <v>752.56285738191013</v>
      </c>
      <c r="AV76" s="367">
        <v>784.82191336220376</v>
      </c>
      <c r="AW76" s="367">
        <v>854.55790464949996</v>
      </c>
      <c r="AX76" s="367">
        <v>863.39706931039314</v>
      </c>
      <c r="AY76" s="367">
        <v>882.16255296365728</v>
      </c>
      <c r="AZ76" s="367">
        <v>899.39024663558121</v>
      </c>
      <c r="BA76" s="367">
        <v>880.74531523593726</v>
      </c>
      <c r="BB76" s="367">
        <v>864.02402289899942</v>
      </c>
      <c r="BC76" s="367">
        <v>845.9802150620161</v>
      </c>
      <c r="BD76" s="367">
        <v>897.88102844951152</v>
      </c>
      <c r="BE76" s="367">
        <v>872.94222986696434</v>
      </c>
      <c r="BF76" s="367">
        <v>889.82893695373423</v>
      </c>
      <c r="BG76" s="367">
        <v>542.36276599659436</v>
      </c>
      <c r="BH76" s="367">
        <v>491.8650226401445</v>
      </c>
      <c r="BI76" s="367">
        <v>482.09917207754535</v>
      </c>
      <c r="BJ76" s="367">
        <v>481.73967191432479</v>
      </c>
      <c r="BK76" s="367">
        <v>467.4561139291942</v>
      </c>
      <c r="BL76" s="367">
        <v>474.37196022895859</v>
      </c>
      <c r="BM76" s="367">
        <v>473.8565567251116</v>
      </c>
      <c r="BN76" s="367">
        <v>469.52146905200811</v>
      </c>
      <c r="BO76" s="367">
        <v>475.10472700909753</v>
      </c>
      <c r="BP76" s="367">
        <v>482.67563770778821</v>
      </c>
      <c r="BQ76" s="367">
        <v>495.52636979289974</v>
      </c>
      <c r="BR76" s="367">
        <v>516.0653744524019</v>
      </c>
      <c r="BS76" s="367">
        <v>526.91500578259809</v>
      </c>
      <c r="BT76" s="367">
        <v>844.39881366146506</v>
      </c>
      <c r="BU76" s="367">
        <v>695.09395495933893</v>
      </c>
      <c r="BV76" s="367">
        <v>1017.7266821245499</v>
      </c>
      <c r="BW76" s="367">
        <v>1085.3702635208099</v>
      </c>
      <c r="BX76" s="367">
        <v>459.23028070971003</v>
      </c>
      <c r="BY76" s="367">
        <v>452.31701234278802</v>
      </c>
      <c r="BZ76" s="367">
        <v>96.163160894576706</v>
      </c>
      <c r="CA76" s="367">
        <v>96.565530628893796</v>
      </c>
      <c r="CB76" s="367">
        <v>94.446242481980988</v>
      </c>
      <c r="CC76" s="367">
        <v>92.406661344483794</v>
      </c>
      <c r="CD76" s="367">
        <v>90.199849342271193</v>
      </c>
      <c r="CE76" s="367">
        <v>90.604240428926389</v>
      </c>
      <c r="CF76" s="367">
        <v>91.959168231786904</v>
      </c>
      <c r="CG76" s="367">
        <v>91.421766432821599</v>
      </c>
      <c r="CH76" s="367">
        <v>90.391595535337302</v>
      </c>
      <c r="CI76" s="367">
        <v>93.70647245637231</v>
      </c>
      <c r="CJ76" s="367">
        <v>-1.1175870895385701E-14</v>
      </c>
      <c r="CK76" s="367">
        <v>-3.7252902984619092E-15</v>
      </c>
      <c r="CL76" s="367">
        <v>-3.7252902984619092E-15</v>
      </c>
      <c r="CM76" s="367">
        <v>0</v>
      </c>
      <c r="CN76" s="367">
        <v>7.4505805969238294E-15</v>
      </c>
      <c r="CO76" s="367">
        <v>0</v>
      </c>
      <c r="CP76" s="367">
        <v>3.7252902984619092E-15</v>
      </c>
      <c r="CQ76" s="367">
        <v>-3.7252902984619092E-15</v>
      </c>
      <c r="CR76" s="367">
        <v>0</v>
      </c>
      <c r="CS76" s="367">
        <v>-3.7252902984619092E-15</v>
      </c>
      <c r="CT76" s="367">
        <v>98.35767869</v>
      </c>
      <c r="CU76" s="367">
        <v>98.633170519999993</v>
      </c>
      <c r="CV76" s="367">
        <v>98.216975689999998</v>
      </c>
      <c r="CW76" s="367">
        <v>98.523782180000012</v>
      </c>
      <c r="CX76" s="367">
        <v>99.594813019999989</v>
      </c>
      <c r="CY76" s="367">
        <v>100.71375854999999</v>
      </c>
      <c r="CZ76" s="54">
        <v>99.640457080000004</v>
      </c>
      <c r="DA76" s="367">
        <v>100.37806067</v>
      </c>
      <c r="DB76" s="367">
        <v>102.00683137</v>
      </c>
      <c r="DC76" s="367">
        <v>102.46757068000001</v>
      </c>
      <c r="DD76" s="367">
        <v>104.72908744</v>
      </c>
      <c r="DE76" s="367">
        <v>105.50995836</v>
      </c>
      <c r="DF76" s="367">
        <v>103.82513426</v>
      </c>
      <c r="DG76" s="367">
        <v>102.84309902</v>
      </c>
      <c r="DH76" s="367">
        <v>102.84853815999999</v>
      </c>
      <c r="DI76" s="367">
        <v>103.05073114</v>
      </c>
      <c r="DJ76" s="367">
        <v>103.58505287</v>
      </c>
      <c r="DK76" s="367">
        <v>104.03526923</v>
      </c>
      <c r="DL76" s="367">
        <v>102.31043991</v>
      </c>
      <c r="DM76" s="367">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77">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
      <c r="A77" s="385"/>
      <c r="B77" s="379"/>
      <c r="C77" s="384" t="s">
        <v>15</v>
      </c>
      <c r="D77" s="384"/>
      <c r="E77" s="379"/>
      <c r="F77" s="367">
        <v>0</v>
      </c>
      <c r="G77" s="367">
        <v>0</v>
      </c>
      <c r="H77" s="367">
        <v>0</v>
      </c>
      <c r="I77" s="367">
        <v>0</v>
      </c>
      <c r="J77" s="367">
        <v>0</v>
      </c>
      <c r="K77" s="367">
        <v>0</v>
      </c>
      <c r="L77" s="367">
        <v>0</v>
      </c>
      <c r="M77" s="367">
        <v>0</v>
      </c>
      <c r="N77" s="367">
        <v>0</v>
      </c>
      <c r="O77" s="367">
        <v>0</v>
      </c>
      <c r="P77" s="367">
        <v>0</v>
      </c>
      <c r="Q77" s="367">
        <v>0</v>
      </c>
      <c r="R77" s="367">
        <v>0</v>
      </c>
      <c r="S77" s="367">
        <v>0</v>
      </c>
      <c r="T77" s="367">
        <v>0</v>
      </c>
      <c r="U77" s="367">
        <v>0</v>
      </c>
      <c r="V77" s="367">
        <v>0</v>
      </c>
      <c r="W77" s="367">
        <v>0</v>
      </c>
      <c r="X77" s="367">
        <v>0</v>
      </c>
      <c r="Y77" s="367">
        <v>0</v>
      </c>
      <c r="Z77" s="367">
        <v>0</v>
      </c>
      <c r="AA77" s="367">
        <v>0</v>
      </c>
      <c r="AB77" s="367">
        <v>0</v>
      </c>
      <c r="AC77" s="367">
        <v>0</v>
      </c>
      <c r="AD77" s="367">
        <v>0</v>
      </c>
      <c r="AE77" s="367">
        <v>0</v>
      </c>
      <c r="AF77" s="367">
        <v>0</v>
      </c>
      <c r="AG77" s="367">
        <v>0</v>
      </c>
      <c r="AH77" s="367">
        <v>0</v>
      </c>
      <c r="AI77" s="367">
        <v>0</v>
      </c>
      <c r="AJ77" s="367">
        <v>0</v>
      </c>
      <c r="AK77" s="367">
        <v>0</v>
      </c>
      <c r="AL77" s="367">
        <v>0</v>
      </c>
      <c r="AM77" s="367">
        <v>0</v>
      </c>
      <c r="AN77" s="367">
        <v>0</v>
      </c>
      <c r="AO77" s="367">
        <v>0</v>
      </c>
      <c r="AP77" s="367">
        <v>0</v>
      </c>
      <c r="AQ77" s="367">
        <v>0</v>
      </c>
      <c r="AR77" s="367">
        <v>0</v>
      </c>
      <c r="AS77" s="367">
        <v>0</v>
      </c>
      <c r="AT77" s="367">
        <v>0</v>
      </c>
      <c r="AU77" s="367">
        <v>0</v>
      </c>
      <c r="AV77" s="367">
        <v>0</v>
      </c>
      <c r="AW77" s="367">
        <v>0</v>
      </c>
      <c r="AX77" s="367">
        <v>0</v>
      </c>
      <c r="AY77" s="367">
        <v>0</v>
      </c>
      <c r="AZ77" s="367">
        <v>0</v>
      </c>
      <c r="BA77" s="367">
        <v>0</v>
      </c>
      <c r="BB77" s="367">
        <v>0</v>
      </c>
      <c r="BC77" s="367">
        <v>0</v>
      </c>
      <c r="BD77" s="367">
        <v>0</v>
      </c>
      <c r="BE77" s="367">
        <v>0</v>
      </c>
      <c r="BF77" s="367">
        <v>0</v>
      </c>
      <c r="BG77" s="367">
        <v>0</v>
      </c>
      <c r="BH77" s="367">
        <v>0</v>
      </c>
      <c r="BI77" s="367">
        <v>0</v>
      </c>
      <c r="BJ77" s="367">
        <v>0</v>
      </c>
      <c r="BK77" s="367">
        <v>0</v>
      </c>
      <c r="BL77" s="367">
        <v>0</v>
      </c>
      <c r="BM77" s="367">
        <v>0</v>
      </c>
      <c r="BN77" s="367">
        <v>0</v>
      </c>
      <c r="BO77" s="367">
        <v>0</v>
      </c>
      <c r="BP77" s="367">
        <v>0</v>
      </c>
      <c r="BQ77" s="367">
        <v>0</v>
      </c>
      <c r="BR77" s="367">
        <v>0</v>
      </c>
      <c r="BS77" s="367">
        <v>0</v>
      </c>
      <c r="BT77" s="367">
        <v>0</v>
      </c>
      <c r="BU77" s="367">
        <v>0</v>
      </c>
      <c r="BV77" s="367">
        <v>0</v>
      </c>
      <c r="BW77" s="367">
        <v>0</v>
      </c>
      <c r="BX77" s="367">
        <v>0</v>
      </c>
      <c r="BY77" s="367">
        <v>0</v>
      </c>
      <c r="BZ77" s="367">
        <v>0</v>
      </c>
      <c r="CA77" s="367">
        <v>0</v>
      </c>
      <c r="CB77" s="367">
        <v>0</v>
      </c>
      <c r="CC77" s="367">
        <v>0</v>
      </c>
      <c r="CD77" s="367">
        <v>0</v>
      </c>
      <c r="CE77" s="367">
        <v>0</v>
      </c>
      <c r="CF77" s="367">
        <v>0</v>
      </c>
      <c r="CG77" s="367">
        <v>0</v>
      </c>
      <c r="CH77" s="367">
        <v>0</v>
      </c>
      <c r="CI77" s="367">
        <v>0</v>
      </c>
      <c r="CJ77" s="367">
        <v>0</v>
      </c>
      <c r="CK77" s="367">
        <v>0</v>
      </c>
      <c r="CL77" s="367">
        <v>0</v>
      </c>
      <c r="CM77" s="367">
        <v>0</v>
      </c>
      <c r="CN77" s="367">
        <v>0</v>
      </c>
      <c r="CO77" s="367">
        <v>0</v>
      </c>
      <c r="CP77" s="367">
        <v>0</v>
      </c>
      <c r="CQ77" s="367">
        <v>0</v>
      </c>
      <c r="CR77" s="367">
        <v>0</v>
      </c>
      <c r="CS77" s="367">
        <v>0</v>
      </c>
      <c r="CT77" s="367">
        <v>0</v>
      </c>
      <c r="CU77" s="367">
        <v>0</v>
      </c>
      <c r="CV77" s="367">
        <v>0</v>
      </c>
      <c r="CW77" s="367">
        <v>0</v>
      </c>
      <c r="CX77" s="367">
        <v>0</v>
      </c>
      <c r="CY77" s="367">
        <v>0</v>
      </c>
      <c r="CZ77" s="54">
        <v>0</v>
      </c>
      <c r="DA77" s="367">
        <v>0</v>
      </c>
      <c r="DB77" s="367">
        <v>0</v>
      </c>
      <c r="DC77" s="367">
        <v>0</v>
      </c>
      <c r="DD77" s="367">
        <v>0</v>
      </c>
      <c r="DE77" s="367">
        <v>0</v>
      </c>
      <c r="DF77" s="367">
        <v>0</v>
      </c>
      <c r="DG77" s="367">
        <v>0</v>
      </c>
      <c r="DH77" s="367">
        <v>0</v>
      </c>
      <c r="DI77" s="367">
        <v>0</v>
      </c>
      <c r="DJ77" s="367">
        <v>0</v>
      </c>
      <c r="DK77" s="367">
        <v>0</v>
      </c>
      <c r="DL77" s="367">
        <v>0</v>
      </c>
      <c r="DM77" s="367">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77">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
      <c r="B78" s="379"/>
      <c r="C78" s="384" t="s">
        <v>16</v>
      </c>
      <c r="D78" s="384"/>
      <c r="E78" s="379"/>
      <c r="F78" s="367">
        <v>0</v>
      </c>
      <c r="G78" s="367">
        <v>0</v>
      </c>
      <c r="H78" s="367">
        <v>0</v>
      </c>
      <c r="I78" s="367">
        <v>0</v>
      </c>
      <c r="J78" s="367">
        <v>0</v>
      </c>
      <c r="K78" s="367">
        <v>0</v>
      </c>
      <c r="L78" s="367">
        <v>0</v>
      </c>
      <c r="M78" s="367">
        <v>0</v>
      </c>
      <c r="N78" s="367">
        <v>0</v>
      </c>
      <c r="O78" s="367">
        <v>0</v>
      </c>
      <c r="P78" s="367">
        <v>0</v>
      </c>
      <c r="Q78" s="367">
        <v>0</v>
      </c>
      <c r="R78" s="367">
        <v>0</v>
      </c>
      <c r="S78" s="367">
        <v>0</v>
      </c>
      <c r="T78" s="367">
        <v>0</v>
      </c>
      <c r="U78" s="367">
        <v>0</v>
      </c>
      <c r="V78" s="367">
        <v>0</v>
      </c>
      <c r="W78" s="367">
        <v>0</v>
      </c>
      <c r="X78" s="367">
        <v>0</v>
      </c>
      <c r="Y78" s="367">
        <v>0</v>
      </c>
      <c r="Z78" s="367">
        <v>0</v>
      </c>
      <c r="AA78" s="367">
        <v>0</v>
      </c>
      <c r="AB78" s="367">
        <v>0</v>
      </c>
      <c r="AC78" s="367">
        <v>86.688547</v>
      </c>
      <c r="AD78" s="367">
        <v>90.197671999999997</v>
      </c>
      <c r="AE78" s="367">
        <v>94.526373000000007</v>
      </c>
      <c r="AF78" s="367">
        <v>114.55070000000001</v>
      </c>
      <c r="AG78" s="367">
        <v>114.37321900000001</v>
      </c>
      <c r="AH78" s="367">
        <v>161.44617299999999</v>
      </c>
      <c r="AI78" s="367">
        <v>203.73941099999999</v>
      </c>
      <c r="AJ78" s="367">
        <v>350.08891339443005</v>
      </c>
      <c r="AK78" s="367">
        <v>346.96147460044995</v>
      </c>
      <c r="AL78" s="367">
        <v>542.98430109182391</v>
      </c>
      <c r="AM78" s="367">
        <v>566.33110154116798</v>
      </c>
      <c r="AN78" s="367">
        <v>587.88890109359602</v>
      </c>
      <c r="AO78" s="367">
        <v>657.38567553606322</v>
      </c>
      <c r="AP78" s="367">
        <v>659.02494238841712</v>
      </c>
      <c r="AQ78" s="367">
        <v>664.20536402667312</v>
      </c>
      <c r="AR78" s="367">
        <v>675.92856864495002</v>
      </c>
      <c r="AS78" s="367">
        <v>677.90367634791903</v>
      </c>
      <c r="AT78" s="367">
        <v>711.69941125585603</v>
      </c>
      <c r="AU78" s="367">
        <v>752.56285738191013</v>
      </c>
      <c r="AV78" s="367">
        <v>784.82191336220376</v>
      </c>
      <c r="AW78" s="367">
        <v>854.55790464949996</v>
      </c>
      <c r="AX78" s="367">
        <v>863.39706931039314</v>
      </c>
      <c r="AY78" s="367">
        <v>882.16255296365728</v>
      </c>
      <c r="AZ78" s="367">
        <v>899.39024663558121</v>
      </c>
      <c r="BA78" s="367">
        <v>880.74531523593726</v>
      </c>
      <c r="BB78" s="367">
        <v>864.02402289899942</v>
      </c>
      <c r="BC78" s="367">
        <v>845.9802150620161</v>
      </c>
      <c r="BD78" s="367">
        <v>897.88102844951152</v>
      </c>
      <c r="BE78" s="367">
        <v>872.94222986696434</v>
      </c>
      <c r="BF78" s="367">
        <v>889.82893695373423</v>
      </c>
      <c r="BG78" s="367">
        <v>542.36276599659436</v>
      </c>
      <c r="BH78" s="367">
        <v>491.8650226401445</v>
      </c>
      <c r="BI78" s="367">
        <v>482.09917207754535</v>
      </c>
      <c r="BJ78" s="367">
        <v>481.73967191432479</v>
      </c>
      <c r="BK78" s="367">
        <v>467.4561139291942</v>
      </c>
      <c r="BL78" s="367">
        <v>474.37196022895859</v>
      </c>
      <c r="BM78" s="367">
        <v>473.8565567251116</v>
      </c>
      <c r="BN78" s="367">
        <v>469.52146905200811</v>
      </c>
      <c r="BO78" s="367">
        <v>475.10472700909753</v>
      </c>
      <c r="BP78" s="367">
        <v>482.67563770778821</v>
      </c>
      <c r="BQ78" s="367">
        <v>495.52636979289974</v>
      </c>
      <c r="BR78" s="367">
        <v>516.0653744524019</v>
      </c>
      <c r="BS78" s="367">
        <v>526.91500578259809</v>
      </c>
      <c r="BT78" s="367">
        <v>844.39881366146506</v>
      </c>
      <c r="BU78" s="367">
        <v>695.09395495933893</v>
      </c>
      <c r="BV78" s="367">
        <v>1017.7266821245499</v>
      </c>
      <c r="BW78" s="367">
        <v>1085.3702635208099</v>
      </c>
      <c r="BX78" s="367">
        <v>459.23028070971003</v>
      </c>
      <c r="BY78" s="367">
        <v>452.31701234278802</v>
      </c>
      <c r="BZ78" s="367">
        <v>96.163160894576706</v>
      </c>
      <c r="CA78" s="367">
        <v>96.565530628893796</v>
      </c>
      <c r="CB78" s="367">
        <v>94.446242481980988</v>
      </c>
      <c r="CC78" s="367">
        <v>92.406661344483794</v>
      </c>
      <c r="CD78" s="367">
        <v>90.199849342271193</v>
      </c>
      <c r="CE78" s="367">
        <v>90.604240428926389</v>
      </c>
      <c r="CF78" s="367">
        <v>91.959168231786904</v>
      </c>
      <c r="CG78" s="367">
        <v>91.421766432821599</v>
      </c>
      <c r="CH78" s="367">
        <v>90.391595535337302</v>
      </c>
      <c r="CI78" s="367">
        <v>93.70647245637231</v>
      </c>
      <c r="CJ78" s="367">
        <v>-1.1175870895385701E-14</v>
      </c>
      <c r="CK78" s="367">
        <v>-3.7252902984619092E-15</v>
      </c>
      <c r="CL78" s="367">
        <v>-3.7252902984619092E-15</v>
      </c>
      <c r="CM78" s="367">
        <v>0</v>
      </c>
      <c r="CN78" s="367">
        <v>7.4505805969238294E-15</v>
      </c>
      <c r="CO78" s="367">
        <v>0</v>
      </c>
      <c r="CP78" s="367">
        <v>3.7252902984619092E-15</v>
      </c>
      <c r="CQ78" s="367">
        <v>-3.7252902984619092E-15</v>
      </c>
      <c r="CR78" s="367">
        <v>0</v>
      </c>
      <c r="CS78" s="367">
        <v>-3.7252902984619092E-15</v>
      </c>
      <c r="CT78" s="367">
        <v>98.35767869</v>
      </c>
      <c r="CU78" s="367">
        <v>98.633170519999993</v>
      </c>
      <c r="CV78" s="367">
        <v>98.216975689999998</v>
      </c>
      <c r="CW78" s="367">
        <v>98.523782180000012</v>
      </c>
      <c r="CX78" s="367">
        <v>99.594813019999989</v>
      </c>
      <c r="CY78" s="367">
        <v>100.71375854999999</v>
      </c>
      <c r="CZ78" s="54">
        <v>99.640457080000004</v>
      </c>
      <c r="DA78" s="367">
        <v>100.37806067</v>
      </c>
      <c r="DB78" s="367">
        <v>102.00683137</v>
      </c>
      <c r="DC78" s="367">
        <v>102.46757068000001</v>
      </c>
      <c r="DD78" s="367">
        <v>104.72908744</v>
      </c>
      <c r="DE78" s="367">
        <v>105.50995836</v>
      </c>
      <c r="DF78" s="367">
        <v>103.82513426</v>
      </c>
      <c r="DG78" s="367">
        <v>102.84309902</v>
      </c>
      <c r="DH78" s="367">
        <v>102.84853815999999</v>
      </c>
      <c r="DI78" s="367">
        <v>103.05073114</v>
      </c>
      <c r="DJ78" s="367">
        <v>103.58505287</v>
      </c>
      <c r="DK78" s="367">
        <v>104.03526923</v>
      </c>
      <c r="DL78" s="367">
        <v>102.31043991</v>
      </c>
      <c r="DM78" s="367">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77">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
      <c r="B79" s="379"/>
      <c r="D79" s="384"/>
      <c r="E79" s="379"/>
      <c r="F79" s="367"/>
      <c r="G79" s="367"/>
      <c r="H79" s="367"/>
      <c r="I79" s="367"/>
      <c r="J79" s="367"/>
      <c r="K79" s="367"/>
      <c r="L79" s="367"/>
      <c r="M79" s="367"/>
      <c r="N79" s="367"/>
      <c r="O79" s="367"/>
      <c r="P79" s="367"/>
      <c r="Q79" s="367"/>
      <c r="R79" s="367"/>
      <c r="S79" s="367"/>
      <c r="T79" s="367"/>
      <c r="U79" s="367"/>
      <c r="V79" s="367"/>
      <c r="W79" s="367"/>
      <c r="X79" s="367"/>
      <c r="Y79" s="367"/>
      <c r="Z79" s="367"/>
      <c r="AA79" s="367"/>
      <c r="AB79" s="367"/>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7"/>
      <c r="AY79" s="367"/>
      <c r="AZ79" s="367"/>
      <c r="BA79" s="367"/>
      <c r="BB79" s="367"/>
      <c r="BC79" s="367"/>
      <c r="BD79" s="367"/>
      <c r="BE79" s="367"/>
      <c r="BF79" s="367"/>
      <c r="BG79" s="367"/>
      <c r="BH79" s="367"/>
      <c r="BI79" s="367"/>
      <c r="BJ79" s="367"/>
      <c r="BK79" s="367"/>
      <c r="BL79" s="367"/>
      <c r="BM79" s="367"/>
      <c r="BN79" s="367"/>
      <c r="BO79" s="367"/>
      <c r="BP79" s="367"/>
      <c r="BQ79" s="367"/>
      <c r="BR79" s="367"/>
      <c r="BS79" s="367"/>
      <c r="BT79" s="367"/>
      <c r="BU79" s="367"/>
      <c r="BV79" s="367"/>
      <c r="BW79" s="367"/>
      <c r="BX79" s="367"/>
      <c r="BY79" s="367"/>
      <c r="BZ79" s="367"/>
      <c r="CA79" s="367"/>
      <c r="CB79" s="367"/>
      <c r="CC79" s="367"/>
      <c r="CD79" s="367"/>
      <c r="CE79" s="367"/>
      <c r="CF79" s="367"/>
      <c r="CG79" s="367"/>
      <c r="CH79" s="367"/>
      <c r="CI79" s="367"/>
      <c r="CJ79" s="367"/>
      <c r="CK79" s="367"/>
      <c r="CL79" s="367"/>
      <c r="CM79" s="367"/>
      <c r="CN79" s="367"/>
      <c r="CO79" s="367"/>
      <c r="CP79" s="367"/>
      <c r="CQ79" s="367"/>
      <c r="CR79" s="367"/>
      <c r="CS79" s="367"/>
      <c r="CT79" s="367"/>
      <c r="CU79" s="367"/>
      <c r="CV79" s="367"/>
      <c r="CW79" s="367"/>
      <c r="CX79" s="367"/>
      <c r="CY79" s="367"/>
      <c r="DA79" s="367"/>
      <c r="DB79" s="367"/>
      <c r="DC79" s="367"/>
      <c r="DD79" s="367"/>
      <c r="DE79" s="367"/>
      <c r="DF79" s="367"/>
      <c r="DG79" s="367"/>
      <c r="DH79" s="367"/>
      <c r="DI79" s="367"/>
      <c r="DJ79" s="367"/>
      <c r="DK79" s="367"/>
      <c r="DL79" s="367"/>
      <c r="EE79" s="57"/>
      <c r="EF79" s="57"/>
      <c r="EG79" s="57"/>
      <c r="EH79" s="57"/>
      <c r="EI79" s="57"/>
      <c r="EJ79" s="57"/>
      <c r="EK79" s="57"/>
      <c r="EL79" s="377"/>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
      <c r="A80" s="379" t="s">
        <v>19</v>
      </c>
      <c r="F80" s="367">
        <v>0</v>
      </c>
      <c r="G80" s="367">
        <v>0</v>
      </c>
      <c r="H80" s="367">
        <v>0</v>
      </c>
      <c r="I80" s="367">
        <v>0</v>
      </c>
      <c r="J80" s="367">
        <v>0</v>
      </c>
      <c r="K80" s="367">
        <v>0</v>
      </c>
      <c r="L80" s="367">
        <v>0</v>
      </c>
      <c r="M80" s="367">
        <v>0</v>
      </c>
      <c r="N80" s="367">
        <v>0</v>
      </c>
      <c r="O80" s="367">
        <v>0</v>
      </c>
      <c r="P80" s="367">
        <v>0</v>
      </c>
      <c r="Q80" s="367">
        <v>0</v>
      </c>
      <c r="R80" s="367">
        <v>0</v>
      </c>
      <c r="S80" s="367">
        <v>0</v>
      </c>
      <c r="T80" s="367">
        <v>0</v>
      </c>
      <c r="U80" s="367">
        <v>0</v>
      </c>
      <c r="V80" s="367">
        <v>0</v>
      </c>
      <c r="W80" s="367">
        <v>0</v>
      </c>
      <c r="X80" s="367">
        <v>0</v>
      </c>
      <c r="Y80" s="367">
        <v>0</v>
      </c>
      <c r="Z80" s="367">
        <v>0</v>
      </c>
      <c r="AA80" s="367">
        <v>0</v>
      </c>
      <c r="AB80" s="367">
        <v>0</v>
      </c>
      <c r="AC80" s="367">
        <v>0</v>
      </c>
      <c r="AD80" s="367">
        <v>0</v>
      </c>
      <c r="AE80" s="367">
        <v>0</v>
      </c>
      <c r="AF80" s="367">
        <v>0</v>
      </c>
      <c r="AG80" s="367">
        <v>0</v>
      </c>
      <c r="AH80" s="367">
        <v>0</v>
      </c>
      <c r="AI80" s="367">
        <v>0</v>
      </c>
      <c r="AJ80" s="367">
        <v>0</v>
      </c>
      <c r="AK80" s="367">
        <v>0</v>
      </c>
      <c r="AL80" s="367">
        <v>0</v>
      </c>
      <c r="AM80" s="367">
        <v>0</v>
      </c>
      <c r="AN80" s="367">
        <v>0</v>
      </c>
      <c r="AO80" s="367">
        <v>0</v>
      </c>
      <c r="AP80" s="367">
        <v>0</v>
      </c>
      <c r="AQ80" s="367">
        <v>0</v>
      </c>
      <c r="AR80" s="367">
        <v>0</v>
      </c>
      <c r="AS80" s="367">
        <v>0</v>
      </c>
      <c r="AT80" s="367">
        <v>0</v>
      </c>
      <c r="AU80" s="367">
        <v>0</v>
      </c>
      <c r="AV80" s="367">
        <v>456.88432899999998</v>
      </c>
      <c r="AW80" s="367">
        <v>459.03899045353006</v>
      </c>
      <c r="AX80" s="367">
        <v>467.24281716182401</v>
      </c>
      <c r="AY80" s="367">
        <v>477.64787623168496</v>
      </c>
      <c r="AZ80" s="367">
        <v>505.47458596634999</v>
      </c>
      <c r="BA80" s="367">
        <v>493.69436681565003</v>
      </c>
      <c r="BB80" s="367">
        <v>486.14821210293002</v>
      </c>
      <c r="BC80" s="367">
        <v>474.81919589264999</v>
      </c>
      <c r="BD80" s="367">
        <v>504.70143076662816</v>
      </c>
      <c r="BE80" s="367">
        <v>504.93818919368601</v>
      </c>
      <c r="BF80" s="367">
        <v>5.9604644775390622E-14</v>
      </c>
      <c r="BG80" s="367">
        <v>0</v>
      </c>
      <c r="BH80" s="367">
        <v>0</v>
      </c>
      <c r="BI80" s="367">
        <v>0</v>
      </c>
      <c r="BJ80" s="367">
        <v>0</v>
      </c>
      <c r="BK80" s="367">
        <v>166.357122</v>
      </c>
      <c r="BL80" s="367">
        <v>169.673982</v>
      </c>
      <c r="BM80" s="367">
        <v>169.368132</v>
      </c>
      <c r="BN80" s="367">
        <v>167.87544</v>
      </c>
      <c r="BO80" s="367">
        <v>169.76362</v>
      </c>
      <c r="BP80" s="367">
        <v>173.734644</v>
      </c>
      <c r="BQ80" s="367">
        <v>0</v>
      </c>
      <c r="BR80" s="367">
        <v>0</v>
      </c>
      <c r="BS80" s="367">
        <v>0</v>
      </c>
      <c r="BT80" s="367">
        <v>0</v>
      </c>
      <c r="BU80" s="367">
        <v>0</v>
      </c>
      <c r="BV80" s="367">
        <v>0</v>
      </c>
      <c r="BW80" s="367">
        <v>134.41495233096998</v>
      </c>
      <c r="BX80" s="367">
        <v>222.49484908079299</v>
      </c>
      <c r="BY80" s="367">
        <v>218.59824269125198</v>
      </c>
      <c r="BZ80" s="367">
        <v>219.71968388228302</v>
      </c>
      <c r="CA80" s="367">
        <v>222.76634660937802</v>
      </c>
      <c r="CB80" s="367">
        <v>92.15957425755002</v>
      </c>
      <c r="CC80" s="367">
        <v>0</v>
      </c>
      <c r="CD80" s="367">
        <v>0.70415163000000003</v>
      </c>
      <c r="CE80" s="367">
        <v>0.58668839000000006</v>
      </c>
      <c r="CF80" s="367">
        <v>0.93849223999999998</v>
      </c>
      <c r="CG80" s="367">
        <v>0.71090715999999998</v>
      </c>
      <c r="CH80" s="367">
        <v>1.08346283</v>
      </c>
      <c r="CI80" s="367">
        <v>1.0021875099999999</v>
      </c>
      <c r="CJ80" s="367">
        <v>0.89535001999999997</v>
      </c>
      <c r="CK80" s="367">
        <v>0.50935509000000001</v>
      </c>
      <c r="CL80" s="367">
        <v>0</v>
      </c>
      <c r="CM80" s="367">
        <v>0.25536826000000001</v>
      </c>
      <c r="CN80" s="367">
        <v>0.12652564999999999</v>
      </c>
      <c r="CO80" s="367">
        <v>0</v>
      </c>
      <c r="CP80" s="367">
        <v>0</v>
      </c>
      <c r="CQ80" s="367">
        <v>0</v>
      </c>
      <c r="CR80" s="367">
        <v>0</v>
      </c>
      <c r="CS80" s="367">
        <v>0</v>
      </c>
      <c r="CT80" s="367">
        <v>0</v>
      </c>
      <c r="CU80" s="367">
        <v>0</v>
      </c>
      <c r="CV80" s="367">
        <v>0</v>
      </c>
      <c r="CW80" s="367">
        <v>0</v>
      </c>
      <c r="CX80" s="367">
        <v>0</v>
      </c>
      <c r="CY80" s="367">
        <v>0</v>
      </c>
      <c r="CZ80" s="54">
        <v>0</v>
      </c>
      <c r="DA80" s="367">
        <v>0</v>
      </c>
      <c r="DB80" s="367">
        <v>0</v>
      </c>
      <c r="DC80" s="367">
        <v>0</v>
      </c>
      <c r="DD80" s="367">
        <v>0</v>
      </c>
      <c r="DE80" s="367">
        <v>0</v>
      </c>
      <c r="DF80" s="367">
        <v>0</v>
      </c>
      <c r="DG80" s="367">
        <v>0</v>
      </c>
      <c r="DH80" s="367">
        <v>0</v>
      </c>
      <c r="DI80" s="367">
        <v>0</v>
      </c>
      <c r="DJ80" s="367">
        <v>0</v>
      </c>
      <c r="DK80" s="367">
        <v>0</v>
      </c>
      <c r="DL80" s="367">
        <v>0</v>
      </c>
      <c r="DM80" s="367">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77">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
      <c r="A81" s="385" t="s">
        <v>11</v>
      </c>
      <c r="B81" s="386" t="s">
        <v>12</v>
      </c>
      <c r="C81" s="379"/>
      <c r="D81" s="384"/>
      <c r="E81" s="379"/>
      <c r="F81" s="367">
        <v>0</v>
      </c>
      <c r="G81" s="367">
        <v>0</v>
      </c>
      <c r="H81" s="367">
        <v>0</v>
      </c>
      <c r="I81" s="367">
        <v>0</v>
      </c>
      <c r="J81" s="367">
        <v>0</v>
      </c>
      <c r="K81" s="367">
        <v>0</v>
      </c>
      <c r="L81" s="367">
        <v>0</v>
      </c>
      <c r="M81" s="367">
        <v>0</v>
      </c>
      <c r="N81" s="367">
        <v>0</v>
      </c>
      <c r="O81" s="367">
        <v>0</v>
      </c>
      <c r="P81" s="367">
        <v>0</v>
      </c>
      <c r="Q81" s="367">
        <v>0</v>
      </c>
      <c r="R81" s="367">
        <v>0</v>
      </c>
      <c r="S81" s="367">
        <v>0</v>
      </c>
      <c r="T81" s="367">
        <v>0</v>
      </c>
      <c r="U81" s="367">
        <v>0</v>
      </c>
      <c r="V81" s="367">
        <v>0</v>
      </c>
      <c r="W81" s="367">
        <v>0</v>
      </c>
      <c r="X81" s="367">
        <v>0</v>
      </c>
      <c r="Y81" s="367">
        <v>0</v>
      </c>
      <c r="Z81" s="367">
        <v>0</v>
      </c>
      <c r="AA81" s="367">
        <v>0</v>
      </c>
      <c r="AB81" s="367">
        <v>0</v>
      </c>
      <c r="AC81" s="367">
        <v>0</v>
      </c>
      <c r="AD81" s="367">
        <v>0</v>
      </c>
      <c r="AE81" s="367">
        <v>0</v>
      </c>
      <c r="AF81" s="367">
        <v>0</v>
      </c>
      <c r="AG81" s="367">
        <v>0</v>
      </c>
      <c r="AH81" s="367">
        <v>0</v>
      </c>
      <c r="AI81" s="367">
        <v>0</v>
      </c>
      <c r="AJ81" s="367">
        <v>0</v>
      </c>
      <c r="AK81" s="367">
        <v>0</v>
      </c>
      <c r="AL81" s="367">
        <v>0</v>
      </c>
      <c r="AM81" s="367">
        <v>0</v>
      </c>
      <c r="AN81" s="367">
        <v>0</v>
      </c>
      <c r="AO81" s="367">
        <v>0</v>
      </c>
      <c r="AP81" s="367">
        <v>0</v>
      </c>
      <c r="AQ81" s="367">
        <v>0</v>
      </c>
      <c r="AR81" s="367">
        <v>0</v>
      </c>
      <c r="AS81" s="367">
        <v>0</v>
      </c>
      <c r="AT81" s="367">
        <v>0</v>
      </c>
      <c r="AU81" s="367">
        <v>0</v>
      </c>
      <c r="AV81" s="367">
        <v>456.88432899999998</v>
      </c>
      <c r="AW81" s="367">
        <v>459.03899045353006</v>
      </c>
      <c r="AX81" s="367">
        <v>467.24281716182401</v>
      </c>
      <c r="AY81" s="367">
        <v>477.64787623168496</v>
      </c>
      <c r="AZ81" s="367">
        <v>505.47458596634999</v>
      </c>
      <c r="BA81" s="367">
        <v>493.69436681565003</v>
      </c>
      <c r="BB81" s="367">
        <v>486.14821210293002</v>
      </c>
      <c r="BC81" s="367">
        <v>474.81919589264999</v>
      </c>
      <c r="BD81" s="367">
        <v>504.70143076662816</v>
      </c>
      <c r="BE81" s="367">
        <v>504.93818919368601</v>
      </c>
      <c r="BF81" s="367">
        <v>5.9604644775390622E-14</v>
      </c>
      <c r="BG81" s="367">
        <v>0</v>
      </c>
      <c r="BH81" s="367">
        <v>0</v>
      </c>
      <c r="BI81" s="367">
        <v>0</v>
      </c>
      <c r="BJ81" s="367">
        <v>0</v>
      </c>
      <c r="BK81" s="367">
        <v>0</v>
      </c>
      <c r="BL81" s="367">
        <v>0</v>
      </c>
      <c r="BM81" s="367">
        <v>0</v>
      </c>
      <c r="BN81" s="367">
        <v>0</v>
      </c>
      <c r="BO81" s="367">
        <v>0</v>
      </c>
      <c r="BP81" s="367">
        <v>0</v>
      </c>
      <c r="BQ81" s="367">
        <v>0</v>
      </c>
      <c r="BR81" s="367">
        <v>0</v>
      </c>
      <c r="BS81" s="367">
        <v>0</v>
      </c>
      <c r="BT81" s="367">
        <v>0</v>
      </c>
      <c r="BU81" s="367">
        <v>0</v>
      </c>
      <c r="BV81" s="367">
        <v>0</v>
      </c>
      <c r="BW81" s="367">
        <v>134.41495233096998</v>
      </c>
      <c r="BX81" s="367">
        <v>222.49484908079299</v>
      </c>
      <c r="BY81" s="367">
        <v>218.59824269125198</v>
      </c>
      <c r="BZ81" s="367">
        <v>219.71968388228302</v>
      </c>
      <c r="CA81" s="367">
        <v>222.76634660937802</v>
      </c>
      <c r="CB81" s="367">
        <v>92.15957425755002</v>
      </c>
      <c r="CC81" s="367">
        <v>0</v>
      </c>
      <c r="CD81" s="367">
        <v>0.70415163000000003</v>
      </c>
      <c r="CE81" s="367">
        <v>0.58668839000000006</v>
      </c>
      <c r="CF81" s="367">
        <v>0.93849223999999998</v>
      </c>
      <c r="CG81" s="367">
        <v>0.71090715999999998</v>
      </c>
      <c r="CH81" s="367">
        <v>1.08346283</v>
      </c>
      <c r="CI81" s="367">
        <v>1.0021875099999999</v>
      </c>
      <c r="CJ81" s="367">
        <v>0.89535001999999997</v>
      </c>
      <c r="CK81" s="367">
        <v>0.50935509000000001</v>
      </c>
      <c r="CL81" s="367">
        <v>0</v>
      </c>
      <c r="CM81" s="367">
        <v>0.25536826000000001</v>
      </c>
      <c r="CN81" s="367">
        <v>0.12652564999999999</v>
      </c>
      <c r="CO81" s="367">
        <v>0</v>
      </c>
      <c r="CP81" s="367">
        <v>0</v>
      </c>
      <c r="CQ81" s="367">
        <v>0</v>
      </c>
      <c r="CR81" s="367">
        <v>0</v>
      </c>
      <c r="CS81" s="367">
        <v>0</v>
      </c>
      <c r="CT81" s="367">
        <v>0</v>
      </c>
      <c r="CU81" s="367">
        <v>0</v>
      </c>
      <c r="CV81" s="367">
        <v>0</v>
      </c>
      <c r="CW81" s="367">
        <v>0</v>
      </c>
      <c r="CX81" s="367">
        <v>0</v>
      </c>
      <c r="CY81" s="367">
        <v>0</v>
      </c>
      <c r="CZ81" s="54">
        <v>0</v>
      </c>
      <c r="DA81" s="367">
        <v>0</v>
      </c>
      <c r="DB81" s="367">
        <v>0</v>
      </c>
      <c r="DC81" s="367">
        <v>0</v>
      </c>
      <c r="DD81" s="367">
        <v>0</v>
      </c>
      <c r="DE81" s="367">
        <v>0</v>
      </c>
      <c r="DF81" s="367">
        <v>0</v>
      </c>
      <c r="DG81" s="367">
        <v>0</v>
      </c>
      <c r="DH81" s="367">
        <v>0</v>
      </c>
      <c r="DI81" s="367">
        <v>0</v>
      </c>
      <c r="DJ81" s="367">
        <v>0</v>
      </c>
      <c r="DK81" s="367">
        <v>0</v>
      </c>
      <c r="DL81" s="367">
        <v>0</v>
      </c>
      <c r="DM81" s="367">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77">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
      <c r="A82" s="385" t="s">
        <v>13</v>
      </c>
      <c r="B82" s="379" t="s">
        <v>14</v>
      </c>
      <c r="C82" s="379"/>
      <c r="D82" s="384"/>
      <c r="E82" s="379"/>
      <c r="F82" s="367">
        <v>0</v>
      </c>
      <c r="G82" s="367">
        <v>0</v>
      </c>
      <c r="H82" s="367">
        <v>0</v>
      </c>
      <c r="I82" s="367">
        <v>0</v>
      </c>
      <c r="J82" s="367">
        <v>0</v>
      </c>
      <c r="K82" s="367">
        <v>0</v>
      </c>
      <c r="L82" s="367">
        <v>0</v>
      </c>
      <c r="M82" s="367">
        <v>0</v>
      </c>
      <c r="N82" s="367">
        <v>0</v>
      </c>
      <c r="O82" s="367">
        <v>0</v>
      </c>
      <c r="P82" s="367">
        <v>0</v>
      </c>
      <c r="Q82" s="367">
        <v>0</v>
      </c>
      <c r="R82" s="367">
        <v>0</v>
      </c>
      <c r="S82" s="367">
        <v>0</v>
      </c>
      <c r="T82" s="367">
        <v>0</v>
      </c>
      <c r="U82" s="367">
        <v>0</v>
      </c>
      <c r="V82" s="367">
        <v>0</v>
      </c>
      <c r="W82" s="367">
        <v>0</v>
      </c>
      <c r="X82" s="367">
        <v>0</v>
      </c>
      <c r="Y82" s="367">
        <v>0</v>
      </c>
      <c r="Z82" s="367">
        <v>0</v>
      </c>
      <c r="AA82" s="367">
        <v>0</v>
      </c>
      <c r="AB82" s="367">
        <v>0</v>
      </c>
      <c r="AC82" s="367">
        <v>0</v>
      </c>
      <c r="AD82" s="367">
        <v>0</v>
      </c>
      <c r="AE82" s="367">
        <v>0</v>
      </c>
      <c r="AF82" s="367">
        <v>0</v>
      </c>
      <c r="AG82" s="367">
        <v>0</v>
      </c>
      <c r="AH82" s="367">
        <v>0</v>
      </c>
      <c r="AI82" s="367">
        <v>0</v>
      </c>
      <c r="AJ82" s="367">
        <v>0</v>
      </c>
      <c r="AK82" s="367">
        <v>0</v>
      </c>
      <c r="AL82" s="367">
        <v>0</v>
      </c>
      <c r="AM82" s="367">
        <v>0</v>
      </c>
      <c r="AN82" s="367">
        <v>0</v>
      </c>
      <c r="AO82" s="367">
        <v>0</v>
      </c>
      <c r="AP82" s="367">
        <v>0</v>
      </c>
      <c r="AQ82" s="367">
        <v>0</v>
      </c>
      <c r="AR82" s="367">
        <v>0</v>
      </c>
      <c r="AS82" s="367">
        <v>0</v>
      </c>
      <c r="AT82" s="367">
        <v>0</v>
      </c>
      <c r="AU82" s="367">
        <v>0</v>
      </c>
      <c r="AV82" s="367">
        <v>0</v>
      </c>
      <c r="AW82" s="367">
        <v>0</v>
      </c>
      <c r="AX82" s="367">
        <v>0</v>
      </c>
      <c r="AY82" s="367">
        <v>0</v>
      </c>
      <c r="AZ82" s="367">
        <v>0</v>
      </c>
      <c r="BA82" s="367">
        <v>0</v>
      </c>
      <c r="BB82" s="367">
        <v>0</v>
      </c>
      <c r="BC82" s="367">
        <v>0</v>
      </c>
      <c r="BD82" s="367">
        <v>0</v>
      </c>
      <c r="BE82" s="367">
        <v>0</v>
      </c>
      <c r="BF82" s="367">
        <v>0</v>
      </c>
      <c r="BG82" s="367">
        <v>0</v>
      </c>
      <c r="BH82" s="367">
        <v>0</v>
      </c>
      <c r="BI82" s="367">
        <v>0</v>
      </c>
      <c r="BJ82" s="367">
        <v>0</v>
      </c>
      <c r="BK82" s="367">
        <v>0</v>
      </c>
      <c r="BL82" s="367">
        <v>0</v>
      </c>
      <c r="BM82" s="367">
        <v>0</v>
      </c>
      <c r="BN82" s="367">
        <v>0</v>
      </c>
      <c r="BO82" s="367">
        <v>0</v>
      </c>
      <c r="BP82" s="367">
        <v>0</v>
      </c>
      <c r="BQ82" s="367">
        <v>0</v>
      </c>
      <c r="BR82" s="367">
        <v>0</v>
      </c>
      <c r="BS82" s="367">
        <v>0</v>
      </c>
      <c r="BT82" s="367">
        <v>0</v>
      </c>
      <c r="BU82" s="367">
        <v>0</v>
      </c>
      <c r="BV82" s="367">
        <v>0</v>
      </c>
      <c r="BW82" s="367">
        <v>0</v>
      </c>
      <c r="BX82" s="367">
        <v>0</v>
      </c>
      <c r="BY82" s="367">
        <v>0</v>
      </c>
      <c r="BZ82" s="367">
        <v>0</v>
      </c>
      <c r="CA82" s="367">
        <v>0</v>
      </c>
      <c r="CB82" s="367">
        <v>0</v>
      </c>
      <c r="CC82" s="367">
        <v>0</v>
      </c>
      <c r="CD82" s="367">
        <v>0</v>
      </c>
      <c r="CE82" s="367">
        <v>0</v>
      </c>
      <c r="CF82" s="367">
        <v>0</v>
      </c>
      <c r="CG82" s="367">
        <v>0</v>
      </c>
      <c r="CH82" s="367">
        <v>0</v>
      </c>
      <c r="CI82" s="367">
        <v>0</v>
      </c>
      <c r="CJ82" s="367">
        <v>0</v>
      </c>
      <c r="CK82" s="367">
        <v>0</v>
      </c>
      <c r="CL82" s="367">
        <v>0</v>
      </c>
      <c r="CM82" s="367">
        <v>0</v>
      </c>
      <c r="CN82" s="367">
        <v>0</v>
      </c>
      <c r="CO82" s="367">
        <v>0</v>
      </c>
      <c r="CP82" s="367">
        <v>0</v>
      </c>
      <c r="CQ82" s="367">
        <v>0</v>
      </c>
      <c r="CR82" s="367">
        <v>0</v>
      </c>
      <c r="CS82" s="367">
        <v>0</v>
      </c>
      <c r="CT82" s="367">
        <v>0</v>
      </c>
      <c r="CU82" s="367">
        <v>0</v>
      </c>
      <c r="CV82" s="367">
        <v>0</v>
      </c>
      <c r="CW82" s="367">
        <v>0</v>
      </c>
      <c r="CX82" s="367">
        <v>0</v>
      </c>
      <c r="CY82" s="367">
        <v>0</v>
      </c>
      <c r="CZ82" s="54">
        <v>0</v>
      </c>
      <c r="DA82" s="367">
        <v>0</v>
      </c>
      <c r="DB82" s="367">
        <v>0</v>
      </c>
      <c r="DC82" s="367">
        <v>0</v>
      </c>
      <c r="DD82" s="367">
        <v>0</v>
      </c>
      <c r="DE82" s="367">
        <v>0</v>
      </c>
      <c r="DF82" s="367">
        <v>0</v>
      </c>
      <c r="DG82" s="367">
        <v>0</v>
      </c>
      <c r="DH82" s="367">
        <v>0</v>
      </c>
      <c r="DI82" s="367">
        <v>0</v>
      </c>
      <c r="DJ82" s="367">
        <v>0</v>
      </c>
      <c r="DK82" s="367">
        <v>0</v>
      </c>
      <c r="DL82" s="367">
        <v>0</v>
      </c>
      <c r="DM82" s="367">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77">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
      <c r="C83" s="384" t="s">
        <v>15</v>
      </c>
      <c r="D83" s="384"/>
      <c r="E83" s="379"/>
      <c r="F83" s="367">
        <v>0</v>
      </c>
      <c r="G83" s="367">
        <v>0</v>
      </c>
      <c r="H83" s="367">
        <v>0</v>
      </c>
      <c r="I83" s="367">
        <v>0</v>
      </c>
      <c r="J83" s="367">
        <v>0</v>
      </c>
      <c r="K83" s="367">
        <v>0</v>
      </c>
      <c r="L83" s="367">
        <v>0</v>
      </c>
      <c r="M83" s="367">
        <v>0</v>
      </c>
      <c r="N83" s="367">
        <v>0</v>
      </c>
      <c r="O83" s="367">
        <v>0</v>
      </c>
      <c r="P83" s="367">
        <v>0</v>
      </c>
      <c r="Q83" s="367">
        <v>0</v>
      </c>
      <c r="R83" s="367">
        <v>0</v>
      </c>
      <c r="S83" s="367">
        <v>0</v>
      </c>
      <c r="T83" s="367">
        <v>0</v>
      </c>
      <c r="U83" s="367">
        <v>0</v>
      </c>
      <c r="V83" s="367">
        <v>0</v>
      </c>
      <c r="W83" s="367">
        <v>0</v>
      </c>
      <c r="X83" s="367">
        <v>0</v>
      </c>
      <c r="Y83" s="367">
        <v>0</v>
      </c>
      <c r="Z83" s="367">
        <v>0</v>
      </c>
      <c r="AA83" s="367">
        <v>0</v>
      </c>
      <c r="AB83" s="367">
        <v>0</v>
      </c>
      <c r="AC83" s="367">
        <v>0</v>
      </c>
      <c r="AD83" s="367">
        <v>0</v>
      </c>
      <c r="AE83" s="367">
        <v>0</v>
      </c>
      <c r="AF83" s="367">
        <v>0</v>
      </c>
      <c r="AG83" s="367">
        <v>0</v>
      </c>
      <c r="AH83" s="367">
        <v>0</v>
      </c>
      <c r="AI83" s="367">
        <v>0</v>
      </c>
      <c r="AJ83" s="367">
        <v>0</v>
      </c>
      <c r="AK83" s="367">
        <v>0</v>
      </c>
      <c r="AL83" s="367">
        <v>0</v>
      </c>
      <c r="AM83" s="367">
        <v>0</v>
      </c>
      <c r="AN83" s="367">
        <v>0</v>
      </c>
      <c r="AO83" s="367">
        <v>0</v>
      </c>
      <c r="AP83" s="367">
        <v>0</v>
      </c>
      <c r="AQ83" s="367">
        <v>0</v>
      </c>
      <c r="AR83" s="367">
        <v>0</v>
      </c>
      <c r="AS83" s="367">
        <v>0</v>
      </c>
      <c r="AT83" s="367">
        <v>0</v>
      </c>
      <c r="AU83" s="367">
        <v>0</v>
      </c>
      <c r="AV83" s="367">
        <v>0</v>
      </c>
      <c r="AW83" s="367">
        <v>0</v>
      </c>
      <c r="AX83" s="367">
        <v>0</v>
      </c>
      <c r="AY83" s="367">
        <v>0</v>
      </c>
      <c r="AZ83" s="367">
        <v>0</v>
      </c>
      <c r="BA83" s="367">
        <v>0</v>
      </c>
      <c r="BB83" s="367">
        <v>0</v>
      </c>
      <c r="BC83" s="367">
        <v>0</v>
      </c>
      <c r="BD83" s="367">
        <v>0</v>
      </c>
      <c r="BE83" s="367">
        <v>0</v>
      </c>
      <c r="BF83" s="367">
        <v>0</v>
      </c>
      <c r="BG83" s="367">
        <v>0</v>
      </c>
      <c r="BH83" s="367">
        <v>0</v>
      </c>
      <c r="BI83" s="367">
        <v>0</v>
      </c>
      <c r="BJ83" s="367">
        <v>0</v>
      </c>
      <c r="BK83" s="367">
        <v>0</v>
      </c>
      <c r="BL83" s="367">
        <v>0</v>
      </c>
      <c r="BM83" s="367">
        <v>0</v>
      </c>
      <c r="BN83" s="367">
        <v>0</v>
      </c>
      <c r="BO83" s="367">
        <v>0</v>
      </c>
      <c r="BP83" s="367">
        <v>0</v>
      </c>
      <c r="BQ83" s="367">
        <v>0</v>
      </c>
      <c r="BR83" s="367">
        <v>0</v>
      </c>
      <c r="BS83" s="367">
        <v>0</v>
      </c>
      <c r="BT83" s="367">
        <v>0</v>
      </c>
      <c r="BU83" s="367">
        <v>0</v>
      </c>
      <c r="BV83" s="367">
        <v>0</v>
      </c>
      <c r="BW83" s="367">
        <v>0</v>
      </c>
      <c r="BX83" s="367">
        <v>0</v>
      </c>
      <c r="BY83" s="367">
        <v>0</v>
      </c>
      <c r="BZ83" s="367">
        <v>0</v>
      </c>
      <c r="CA83" s="367">
        <v>0</v>
      </c>
      <c r="CB83" s="367">
        <v>0</v>
      </c>
      <c r="CC83" s="367">
        <v>0</v>
      </c>
      <c r="CD83" s="367">
        <v>0</v>
      </c>
      <c r="CE83" s="367">
        <v>0</v>
      </c>
      <c r="CF83" s="367">
        <v>0</v>
      </c>
      <c r="CG83" s="367">
        <v>0</v>
      </c>
      <c r="CH83" s="367">
        <v>0</v>
      </c>
      <c r="CI83" s="367">
        <v>0</v>
      </c>
      <c r="CJ83" s="367">
        <v>0</v>
      </c>
      <c r="CK83" s="367">
        <v>0</v>
      </c>
      <c r="CL83" s="367">
        <v>0</v>
      </c>
      <c r="CM83" s="367">
        <v>0</v>
      </c>
      <c r="CN83" s="367">
        <v>0</v>
      </c>
      <c r="CO83" s="367">
        <v>0</v>
      </c>
      <c r="CP83" s="367">
        <v>0</v>
      </c>
      <c r="CQ83" s="367">
        <v>0</v>
      </c>
      <c r="CR83" s="367">
        <v>0</v>
      </c>
      <c r="CS83" s="367">
        <v>0</v>
      </c>
      <c r="CT83" s="367">
        <v>0</v>
      </c>
      <c r="CU83" s="367">
        <v>0</v>
      </c>
      <c r="CV83" s="367">
        <v>0</v>
      </c>
      <c r="CW83" s="367">
        <v>0</v>
      </c>
      <c r="CX83" s="367">
        <v>0</v>
      </c>
      <c r="CY83" s="367">
        <v>0</v>
      </c>
      <c r="CZ83" s="54">
        <v>0</v>
      </c>
      <c r="DA83" s="367">
        <v>0</v>
      </c>
      <c r="DB83" s="367">
        <v>0</v>
      </c>
      <c r="DC83" s="367">
        <v>0</v>
      </c>
      <c r="DD83" s="367">
        <v>0</v>
      </c>
      <c r="DE83" s="367">
        <v>0</v>
      </c>
      <c r="DF83" s="367">
        <v>0</v>
      </c>
      <c r="DG83" s="367">
        <v>0</v>
      </c>
      <c r="DH83" s="367">
        <v>0</v>
      </c>
      <c r="DI83" s="367">
        <v>0</v>
      </c>
      <c r="DJ83" s="367">
        <v>0</v>
      </c>
      <c r="DK83" s="367">
        <v>0</v>
      </c>
      <c r="DL83" s="367">
        <v>0</v>
      </c>
      <c r="DM83" s="367">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77">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
      <c r="C84" s="384" t="s">
        <v>16</v>
      </c>
      <c r="D84" s="384"/>
      <c r="E84" s="379"/>
      <c r="F84" s="367">
        <v>0</v>
      </c>
      <c r="G84" s="367">
        <v>0</v>
      </c>
      <c r="H84" s="367">
        <v>0</v>
      </c>
      <c r="I84" s="367">
        <v>0</v>
      </c>
      <c r="J84" s="367">
        <v>0</v>
      </c>
      <c r="K84" s="367">
        <v>0</v>
      </c>
      <c r="L84" s="367">
        <v>0</v>
      </c>
      <c r="M84" s="367">
        <v>0</v>
      </c>
      <c r="N84" s="367">
        <v>0</v>
      </c>
      <c r="O84" s="367">
        <v>0</v>
      </c>
      <c r="P84" s="367">
        <v>0</v>
      </c>
      <c r="Q84" s="367">
        <v>0</v>
      </c>
      <c r="R84" s="367">
        <v>0</v>
      </c>
      <c r="S84" s="367">
        <v>0</v>
      </c>
      <c r="T84" s="367">
        <v>0</v>
      </c>
      <c r="U84" s="367">
        <v>0</v>
      </c>
      <c r="V84" s="367">
        <v>0</v>
      </c>
      <c r="W84" s="367">
        <v>0</v>
      </c>
      <c r="X84" s="367">
        <v>0</v>
      </c>
      <c r="Y84" s="367">
        <v>0</v>
      </c>
      <c r="Z84" s="367">
        <v>0</v>
      </c>
      <c r="AA84" s="367">
        <v>0</v>
      </c>
      <c r="AB84" s="367">
        <v>0</v>
      </c>
      <c r="AC84" s="367">
        <v>0</v>
      </c>
      <c r="AD84" s="367">
        <v>0</v>
      </c>
      <c r="AE84" s="367">
        <v>0</v>
      </c>
      <c r="AF84" s="367">
        <v>0</v>
      </c>
      <c r="AG84" s="367">
        <v>0</v>
      </c>
      <c r="AH84" s="367">
        <v>0</v>
      </c>
      <c r="AI84" s="367">
        <v>0</v>
      </c>
      <c r="AJ84" s="367">
        <v>0</v>
      </c>
      <c r="AK84" s="367">
        <v>0</v>
      </c>
      <c r="AL84" s="367">
        <v>0</v>
      </c>
      <c r="AM84" s="367">
        <v>0</v>
      </c>
      <c r="AN84" s="367">
        <v>0</v>
      </c>
      <c r="AO84" s="367">
        <v>0</v>
      </c>
      <c r="AP84" s="367">
        <v>0</v>
      </c>
      <c r="AQ84" s="367">
        <v>0</v>
      </c>
      <c r="AR84" s="367">
        <v>0</v>
      </c>
      <c r="AS84" s="367">
        <v>0</v>
      </c>
      <c r="AT84" s="367">
        <v>0</v>
      </c>
      <c r="AU84" s="367">
        <v>0</v>
      </c>
      <c r="AV84" s="367">
        <v>0</v>
      </c>
      <c r="AW84" s="367">
        <v>0</v>
      </c>
      <c r="AX84" s="367">
        <v>0</v>
      </c>
      <c r="AY84" s="367">
        <v>0</v>
      </c>
      <c r="AZ84" s="367">
        <v>0</v>
      </c>
      <c r="BA84" s="367">
        <v>0</v>
      </c>
      <c r="BB84" s="367">
        <v>0</v>
      </c>
      <c r="BC84" s="367">
        <v>0</v>
      </c>
      <c r="BD84" s="367">
        <v>0</v>
      </c>
      <c r="BE84" s="367">
        <v>0</v>
      </c>
      <c r="BF84" s="367">
        <v>0</v>
      </c>
      <c r="BG84" s="367">
        <v>0</v>
      </c>
      <c r="BH84" s="367">
        <v>0</v>
      </c>
      <c r="BI84" s="367">
        <v>0</v>
      </c>
      <c r="BJ84" s="367">
        <v>0</v>
      </c>
      <c r="BK84" s="367">
        <v>0</v>
      </c>
      <c r="BL84" s="367">
        <v>0</v>
      </c>
      <c r="BM84" s="367">
        <v>0</v>
      </c>
      <c r="BN84" s="367">
        <v>0</v>
      </c>
      <c r="BO84" s="367">
        <v>0</v>
      </c>
      <c r="BP84" s="367">
        <v>0</v>
      </c>
      <c r="BQ84" s="367">
        <v>0</v>
      </c>
      <c r="BR84" s="367">
        <v>0</v>
      </c>
      <c r="BS84" s="367">
        <v>0</v>
      </c>
      <c r="BT84" s="367">
        <v>0</v>
      </c>
      <c r="BU84" s="367">
        <v>0</v>
      </c>
      <c r="BV84" s="367">
        <v>0</v>
      </c>
      <c r="BW84" s="367">
        <v>0</v>
      </c>
      <c r="BX84" s="367">
        <v>0</v>
      </c>
      <c r="BY84" s="367">
        <v>0</v>
      </c>
      <c r="BZ84" s="367">
        <v>0</v>
      </c>
      <c r="CA84" s="367">
        <v>0</v>
      </c>
      <c r="CB84" s="367">
        <v>0</v>
      </c>
      <c r="CC84" s="367">
        <v>0</v>
      </c>
      <c r="CD84" s="367">
        <v>0</v>
      </c>
      <c r="CE84" s="367">
        <v>0</v>
      </c>
      <c r="CF84" s="367">
        <v>0</v>
      </c>
      <c r="CG84" s="367">
        <v>0</v>
      </c>
      <c r="CH84" s="367">
        <v>0</v>
      </c>
      <c r="CI84" s="367">
        <v>0</v>
      </c>
      <c r="CJ84" s="367">
        <v>0</v>
      </c>
      <c r="CK84" s="367">
        <v>0</v>
      </c>
      <c r="CL84" s="367">
        <v>0</v>
      </c>
      <c r="CM84" s="367">
        <v>0</v>
      </c>
      <c r="CN84" s="367">
        <v>0</v>
      </c>
      <c r="CO84" s="367">
        <v>0</v>
      </c>
      <c r="CP84" s="367">
        <v>0</v>
      </c>
      <c r="CQ84" s="367">
        <v>0</v>
      </c>
      <c r="CR84" s="367">
        <v>0</v>
      </c>
      <c r="CS84" s="367">
        <v>0</v>
      </c>
      <c r="CT84" s="367">
        <v>0</v>
      </c>
      <c r="CU84" s="367">
        <v>0</v>
      </c>
      <c r="CV84" s="367">
        <v>0</v>
      </c>
      <c r="CW84" s="367">
        <v>0</v>
      </c>
      <c r="CX84" s="367">
        <v>0</v>
      </c>
      <c r="CY84" s="367">
        <v>0</v>
      </c>
      <c r="CZ84" s="54">
        <v>0</v>
      </c>
      <c r="DA84" s="367">
        <v>0</v>
      </c>
      <c r="DB84" s="367">
        <v>0</v>
      </c>
      <c r="DC84" s="367">
        <v>0</v>
      </c>
      <c r="DD84" s="367">
        <v>0</v>
      </c>
      <c r="DE84" s="367">
        <v>0</v>
      </c>
      <c r="DF84" s="367">
        <v>0</v>
      </c>
      <c r="DG84" s="367">
        <v>0</v>
      </c>
      <c r="DH84" s="367">
        <v>0</v>
      </c>
      <c r="DI84" s="367">
        <v>0</v>
      </c>
      <c r="DJ84" s="367">
        <v>0</v>
      </c>
      <c r="DK84" s="367">
        <v>0</v>
      </c>
      <c r="DL84" s="367">
        <v>0</v>
      </c>
      <c r="DM84" s="367">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77">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
      <c r="A85" s="385" t="s">
        <v>17</v>
      </c>
      <c r="B85" s="379" t="s">
        <v>18</v>
      </c>
      <c r="C85" s="379"/>
      <c r="D85" s="384"/>
      <c r="E85" s="379"/>
      <c r="F85" s="367">
        <v>0</v>
      </c>
      <c r="G85" s="367">
        <v>0</v>
      </c>
      <c r="H85" s="367">
        <v>0</v>
      </c>
      <c r="I85" s="367">
        <v>0</v>
      </c>
      <c r="J85" s="367">
        <v>0</v>
      </c>
      <c r="K85" s="367">
        <v>0</v>
      </c>
      <c r="L85" s="367">
        <v>0</v>
      </c>
      <c r="M85" s="367">
        <v>0</v>
      </c>
      <c r="N85" s="367">
        <v>0</v>
      </c>
      <c r="O85" s="367">
        <v>0</v>
      </c>
      <c r="P85" s="367">
        <v>0</v>
      </c>
      <c r="Q85" s="367">
        <v>0</v>
      </c>
      <c r="R85" s="367">
        <v>0</v>
      </c>
      <c r="S85" s="367">
        <v>0</v>
      </c>
      <c r="T85" s="367">
        <v>0</v>
      </c>
      <c r="U85" s="367">
        <v>0</v>
      </c>
      <c r="V85" s="367">
        <v>0</v>
      </c>
      <c r="W85" s="367">
        <v>0</v>
      </c>
      <c r="X85" s="367">
        <v>0</v>
      </c>
      <c r="Y85" s="367">
        <v>0</v>
      </c>
      <c r="Z85" s="367">
        <v>0</v>
      </c>
      <c r="AA85" s="367">
        <v>0</v>
      </c>
      <c r="AB85" s="367">
        <v>0</v>
      </c>
      <c r="AC85" s="367">
        <v>0</v>
      </c>
      <c r="AD85" s="367">
        <v>0</v>
      </c>
      <c r="AE85" s="367">
        <v>0</v>
      </c>
      <c r="AF85" s="367">
        <v>0</v>
      </c>
      <c r="AG85" s="367">
        <v>0</v>
      </c>
      <c r="AH85" s="367">
        <v>0</v>
      </c>
      <c r="AI85" s="367">
        <v>0</v>
      </c>
      <c r="AJ85" s="367">
        <v>0</v>
      </c>
      <c r="AK85" s="367">
        <v>0</v>
      </c>
      <c r="AL85" s="367">
        <v>0</v>
      </c>
      <c r="AM85" s="367">
        <v>0</v>
      </c>
      <c r="AN85" s="367">
        <v>0</v>
      </c>
      <c r="AO85" s="367">
        <v>0</v>
      </c>
      <c r="AP85" s="367">
        <v>0</v>
      </c>
      <c r="AQ85" s="367">
        <v>0</v>
      </c>
      <c r="AR85" s="367">
        <v>0</v>
      </c>
      <c r="AS85" s="367">
        <v>0</v>
      </c>
      <c r="AT85" s="367">
        <v>0</v>
      </c>
      <c r="AU85" s="367">
        <v>0</v>
      </c>
      <c r="AV85" s="367">
        <v>0</v>
      </c>
      <c r="AW85" s="367">
        <v>0</v>
      </c>
      <c r="AX85" s="367">
        <v>0</v>
      </c>
      <c r="AY85" s="367">
        <v>0</v>
      </c>
      <c r="AZ85" s="367">
        <v>0</v>
      </c>
      <c r="BA85" s="367">
        <v>0</v>
      </c>
      <c r="BB85" s="367">
        <v>0</v>
      </c>
      <c r="BC85" s="367">
        <v>0</v>
      </c>
      <c r="BD85" s="367">
        <v>0</v>
      </c>
      <c r="BE85" s="367">
        <v>0</v>
      </c>
      <c r="BF85" s="367">
        <v>0</v>
      </c>
      <c r="BG85" s="367">
        <v>0</v>
      </c>
      <c r="BH85" s="367">
        <v>0</v>
      </c>
      <c r="BI85" s="367">
        <v>0</v>
      </c>
      <c r="BJ85" s="367">
        <v>0</v>
      </c>
      <c r="BK85" s="367">
        <v>166.357122</v>
      </c>
      <c r="BL85" s="367">
        <v>169.673982</v>
      </c>
      <c r="BM85" s="367">
        <v>169.368132</v>
      </c>
      <c r="BN85" s="367">
        <v>167.87544</v>
      </c>
      <c r="BO85" s="367">
        <v>169.76362</v>
      </c>
      <c r="BP85" s="367">
        <v>173.734644</v>
      </c>
      <c r="BQ85" s="367">
        <v>0</v>
      </c>
      <c r="BR85" s="367">
        <v>0</v>
      </c>
      <c r="BS85" s="367">
        <v>0</v>
      </c>
      <c r="BT85" s="367">
        <v>0</v>
      </c>
      <c r="BU85" s="367">
        <v>0</v>
      </c>
      <c r="BV85" s="367">
        <v>0</v>
      </c>
      <c r="BW85" s="367">
        <v>0</v>
      </c>
      <c r="BX85" s="367">
        <v>0</v>
      </c>
      <c r="BY85" s="367">
        <v>0</v>
      </c>
      <c r="BZ85" s="367">
        <v>0</v>
      </c>
      <c r="CA85" s="367">
        <v>0</v>
      </c>
      <c r="CB85" s="367">
        <v>0</v>
      </c>
      <c r="CC85" s="367">
        <v>0</v>
      </c>
      <c r="CD85" s="367">
        <v>0</v>
      </c>
      <c r="CE85" s="367">
        <v>0</v>
      </c>
      <c r="CF85" s="367">
        <v>0</v>
      </c>
      <c r="CG85" s="367">
        <v>0</v>
      </c>
      <c r="CH85" s="367">
        <v>0</v>
      </c>
      <c r="CI85" s="367">
        <v>0</v>
      </c>
      <c r="CJ85" s="367">
        <v>0</v>
      </c>
      <c r="CK85" s="367">
        <v>0</v>
      </c>
      <c r="CL85" s="367">
        <v>0</v>
      </c>
      <c r="CM85" s="367">
        <v>0</v>
      </c>
      <c r="CN85" s="367">
        <v>0</v>
      </c>
      <c r="CO85" s="367">
        <v>0</v>
      </c>
      <c r="CP85" s="367">
        <v>0</v>
      </c>
      <c r="CQ85" s="367">
        <v>0</v>
      </c>
      <c r="CR85" s="367">
        <v>0</v>
      </c>
      <c r="CS85" s="367">
        <v>0</v>
      </c>
      <c r="CT85" s="367">
        <v>0</v>
      </c>
      <c r="CU85" s="367">
        <v>0</v>
      </c>
      <c r="CV85" s="367">
        <v>0</v>
      </c>
      <c r="CW85" s="367">
        <v>0</v>
      </c>
      <c r="CX85" s="367">
        <v>0</v>
      </c>
      <c r="CY85" s="367">
        <v>0</v>
      </c>
      <c r="CZ85" s="54">
        <v>0</v>
      </c>
      <c r="DA85" s="367">
        <v>0</v>
      </c>
      <c r="DB85" s="367">
        <v>0</v>
      </c>
      <c r="DC85" s="367">
        <v>0</v>
      </c>
      <c r="DD85" s="367">
        <v>0</v>
      </c>
      <c r="DE85" s="367">
        <v>0</v>
      </c>
      <c r="DF85" s="367">
        <v>0</v>
      </c>
      <c r="DG85" s="367">
        <v>0</v>
      </c>
      <c r="DH85" s="367">
        <v>0</v>
      </c>
      <c r="DI85" s="367">
        <v>0</v>
      </c>
      <c r="DJ85" s="367">
        <v>0</v>
      </c>
      <c r="DK85" s="367">
        <v>0</v>
      </c>
      <c r="DL85" s="367">
        <v>0</v>
      </c>
      <c r="DM85" s="367">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77">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
      <c r="C86" s="384" t="s">
        <v>15</v>
      </c>
      <c r="D86" s="384"/>
      <c r="E86" s="379"/>
      <c r="F86" s="367">
        <v>0</v>
      </c>
      <c r="G86" s="367">
        <v>0</v>
      </c>
      <c r="H86" s="367">
        <v>0</v>
      </c>
      <c r="I86" s="367">
        <v>0</v>
      </c>
      <c r="J86" s="367">
        <v>0</v>
      </c>
      <c r="K86" s="367">
        <v>0</v>
      </c>
      <c r="L86" s="367">
        <v>0</v>
      </c>
      <c r="M86" s="367">
        <v>0</v>
      </c>
      <c r="N86" s="367">
        <v>0</v>
      </c>
      <c r="O86" s="367">
        <v>0</v>
      </c>
      <c r="P86" s="367">
        <v>0</v>
      </c>
      <c r="Q86" s="367">
        <v>0</v>
      </c>
      <c r="R86" s="367">
        <v>0</v>
      </c>
      <c r="S86" s="367">
        <v>0</v>
      </c>
      <c r="T86" s="367">
        <v>0</v>
      </c>
      <c r="U86" s="367">
        <v>0</v>
      </c>
      <c r="V86" s="367">
        <v>0</v>
      </c>
      <c r="W86" s="367">
        <v>0</v>
      </c>
      <c r="X86" s="367">
        <v>0</v>
      </c>
      <c r="Y86" s="367">
        <v>0</v>
      </c>
      <c r="Z86" s="367">
        <v>0</v>
      </c>
      <c r="AA86" s="367">
        <v>0</v>
      </c>
      <c r="AB86" s="367">
        <v>0</v>
      </c>
      <c r="AC86" s="367">
        <v>0</v>
      </c>
      <c r="AD86" s="367">
        <v>0</v>
      </c>
      <c r="AE86" s="367">
        <v>0</v>
      </c>
      <c r="AF86" s="367">
        <v>0</v>
      </c>
      <c r="AG86" s="367">
        <v>0</v>
      </c>
      <c r="AH86" s="367">
        <v>0</v>
      </c>
      <c r="AI86" s="367">
        <v>0</v>
      </c>
      <c r="AJ86" s="367">
        <v>0</v>
      </c>
      <c r="AK86" s="367">
        <v>0</v>
      </c>
      <c r="AL86" s="367">
        <v>0</v>
      </c>
      <c r="AM86" s="367">
        <v>0</v>
      </c>
      <c r="AN86" s="367">
        <v>0</v>
      </c>
      <c r="AO86" s="367">
        <v>0</v>
      </c>
      <c r="AP86" s="367">
        <v>0</v>
      </c>
      <c r="AQ86" s="367">
        <v>0</v>
      </c>
      <c r="AR86" s="367">
        <v>0</v>
      </c>
      <c r="AS86" s="367">
        <v>0</v>
      </c>
      <c r="AT86" s="367">
        <v>0</v>
      </c>
      <c r="AU86" s="367">
        <v>0</v>
      </c>
      <c r="AV86" s="367">
        <v>0</v>
      </c>
      <c r="AW86" s="367">
        <v>0</v>
      </c>
      <c r="AX86" s="367">
        <v>0</v>
      </c>
      <c r="AY86" s="367">
        <v>0</v>
      </c>
      <c r="AZ86" s="367">
        <v>0</v>
      </c>
      <c r="BA86" s="367">
        <v>0</v>
      </c>
      <c r="BB86" s="367">
        <v>0</v>
      </c>
      <c r="BC86" s="367">
        <v>0</v>
      </c>
      <c r="BD86" s="367">
        <v>0</v>
      </c>
      <c r="BE86" s="367">
        <v>0</v>
      </c>
      <c r="BF86" s="367">
        <v>0</v>
      </c>
      <c r="BG86" s="367">
        <v>0</v>
      </c>
      <c r="BH86" s="367">
        <v>0</v>
      </c>
      <c r="BI86" s="367">
        <v>0</v>
      </c>
      <c r="BJ86" s="367">
        <v>0</v>
      </c>
      <c r="BK86" s="367">
        <v>166.357122</v>
      </c>
      <c r="BL86" s="367">
        <v>169.673982</v>
      </c>
      <c r="BM86" s="367">
        <v>169.368132</v>
      </c>
      <c r="BN86" s="367">
        <v>167.87544</v>
      </c>
      <c r="BO86" s="367">
        <v>169.76362</v>
      </c>
      <c r="BP86" s="367">
        <v>173.734644</v>
      </c>
      <c r="BQ86" s="367">
        <v>0</v>
      </c>
      <c r="BR86" s="367">
        <v>0</v>
      </c>
      <c r="BS86" s="367">
        <v>0</v>
      </c>
      <c r="BT86" s="367">
        <v>0</v>
      </c>
      <c r="BU86" s="367">
        <v>0</v>
      </c>
      <c r="BV86" s="367">
        <v>0</v>
      </c>
      <c r="BW86" s="367">
        <v>0</v>
      </c>
      <c r="BX86" s="367">
        <v>0</v>
      </c>
      <c r="BY86" s="367">
        <v>0</v>
      </c>
      <c r="BZ86" s="367">
        <v>0</v>
      </c>
      <c r="CA86" s="367">
        <v>0</v>
      </c>
      <c r="CB86" s="367">
        <v>0</v>
      </c>
      <c r="CC86" s="367">
        <v>0</v>
      </c>
      <c r="CD86" s="367">
        <v>0</v>
      </c>
      <c r="CE86" s="367">
        <v>0</v>
      </c>
      <c r="CF86" s="367">
        <v>0</v>
      </c>
      <c r="CG86" s="367">
        <v>0</v>
      </c>
      <c r="CH86" s="367">
        <v>0</v>
      </c>
      <c r="CI86" s="367">
        <v>0</v>
      </c>
      <c r="CJ86" s="367">
        <v>0</v>
      </c>
      <c r="CK86" s="367">
        <v>0</v>
      </c>
      <c r="CL86" s="367">
        <v>0</v>
      </c>
      <c r="CM86" s="367">
        <v>0</v>
      </c>
      <c r="CN86" s="367">
        <v>0</v>
      </c>
      <c r="CO86" s="367">
        <v>0</v>
      </c>
      <c r="CP86" s="367">
        <v>0</v>
      </c>
      <c r="CQ86" s="367">
        <v>0</v>
      </c>
      <c r="CR86" s="367">
        <v>0</v>
      </c>
      <c r="CS86" s="367">
        <v>0</v>
      </c>
      <c r="CT86" s="367">
        <v>0</v>
      </c>
      <c r="CU86" s="367">
        <v>0</v>
      </c>
      <c r="CV86" s="367">
        <v>0</v>
      </c>
      <c r="CW86" s="367">
        <v>0</v>
      </c>
      <c r="CX86" s="367">
        <v>0</v>
      </c>
      <c r="CY86" s="367">
        <v>0</v>
      </c>
      <c r="CZ86" s="54">
        <v>0</v>
      </c>
      <c r="DA86" s="367">
        <v>0</v>
      </c>
      <c r="DB86" s="367">
        <v>0</v>
      </c>
      <c r="DC86" s="367">
        <v>0</v>
      </c>
      <c r="DD86" s="367">
        <v>0</v>
      </c>
      <c r="DE86" s="367">
        <v>0</v>
      </c>
      <c r="DF86" s="367">
        <v>0</v>
      </c>
      <c r="DG86" s="367">
        <v>0</v>
      </c>
      <c r="DH86" s="367">
        <v>0</v>
      </c>
      <c r="DI86" s="367">
        <v>0</v>
      </c>
      <c r="DJ86" s="367">
        <v>0</v>
      </c>
      <c r="DK86" s="367">
        <v>0</v>
      </c>
      <c r="DL86" s="367">
        <v>0</v>
      </c>
      <c r="DM86" s="367">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77">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
      <c r="C87" s="384" t="s">
        <v>16</v>
      </c>
      <c r="D87" s="384"/>
      <c r="E87" s="379"/>
      <c r="F87" s="367">
        <v>0</v>
      </c>
      <c r="G87" s="367">
        <v>0</v>
      </c>
      <c r="H87" s="367">
        <v>0</v>
      </c>
      <c r="I87" s="367">
        <v>0</v>
      </c>
      <c r="J87" s="367">
        <v>0</v>
      </c>
      <c r="K87" s="367">
        <v>0</v>
      </c>
      <c r="L87" s="367">
        <v>0</v>
      </c>
      <c r="M87" s="367">
        <v>0</v>
      </c>
      <c r="N87" s="367">
        <v>0</v>
      </c>
      <c r="O87" s="367">
        <v>0</v>
      </c>
      <c r="P87" s="367">
        <v>0</v>
      </c>
      <c r="Q87" s="367">
        <v>0</v>
      </c>
      <c r="R87" s="367">
        <v>0</v>
      </c>
      <c r="S87" s="367">
        <v>0</v>
      </c>
      <c r="T87" s="367">
        <v>0</v>
      </c>
      <c r="U87" s="367">
        <v>0</v>
      </c>
      <c r="V87" s="367">
        <v>0</v>
      </c>
      <c r="W87" s="367">
        <v>0</v>
      </c>
      <c r="X87" s="367">
        <v>0</v>
      </c>
      <c r="Y87" s="367">
        <v>0</v>
      </c>
      <c r="Z87" s="367">
        <v>0</v>
      </c>
      <c r="AA87" s="367">
        <v>0</v>
      </c>
      <c r="AB87" s="367">
        <v>0</v>
      </c>
      <c r="AC87" s="367">
        <v>0</v>
      </c>
      <c r="AD87" s="367">
        <v>0</v>
      </c>
      <c r="AE87" s="367">
        <v>0</v>
      </c>
      <c r="AF87" s="367">
        <v>0</v>
      </c>
      <c r="AG87" s="367">
        <v>0</v>
      </c>
      <c r="AH87" s="367">
        <v>0</v>
      </c>
      <c r="AI87" s="367">
        <v>0</v>
      </c>
      <c r="AJ87" s="367">
        <v>0</v>
      </c>
      <c r="AK87" s="367">
        <v>0</v>
      </c>
      <c r="AL87" s="367">
        <v>0</v>
      </c>
      <c r="AM87" s="367">
        <v>0</v>
      </c>
      <c r="AN87" s="367">
        <v>0</v>
      </c>
      <c r="AO87" s="367">
        <v>0</v>
      </c>
      <c r="AP87" s="367">
        <v>0</v>
      </c>
      <c r="AQ87" s="367">
        <v>0</v>
      </c>
      <c r="AR87" s="367">
        <v>0</v>
      </c>
      <c r="AS87" s="367">
        <v>0</v>
      </c>
      <c r="AT87" s="367">
        <v>0</v>
      </c>
      <c r="AU87" s="367">
        <v>0</v>
      </c>
      <c r="AV87" s="367">
        <v>0</v>
      </c>
      <c r="AW87" s="367">
        <v>0</v>
      </c>
      <c r="AX87" s="367">
        <v>0</v>
      </c>
      <c r="AY87" s="367">
        <v>0</v>
      </c>
      <c r="AZ87" s="367">
        <v>0</v>
      </c>
      <c r="BA87" s="367">
        <v>0</v>
      </c>
      <c r="BB87" s="367">
        <v>0</v>
      </c>
      <c r="BC87" s="367">
        <v>0</v>
      </c>
      <c r="BD87" s="367">
        <v>0</v>
      </c>
      <c r="BE87" s="367">
        <v>0</v>
      </c>
      <c r="BF87" s="367">
        <v>0</v>
      </c>
      <c r="BG87" s="367">
        <v>0</v>
      </c>
      <c r="BH87" s="367">
        <v>0</v>
      </c>
      <c r="BI87" s="367">
        <v>0</v>
      </c>
      <c r="BJ87" s="367">
        <v>0</v>
      </c>
      <c r="BK87" s="367">
        <v>0</v>
      </c>
      <c r="BL87" s="367">
        <v>0</v>
      </c>
      <c r="BM87" s="367">
        <v>0</v>
      </c>
      <c r="BN87" s="367">
        <v>0</v>
      </c>
      <c r="BO87" s="367">
        <v>0</v>
      </c>
      <c r="BP87" s="367">
        <v>0</v>
      </c>
      <c r="BQ87" s="367">
        <v>0</v>
      </c>
      <c r="BR87" s="367">
        <v>0</v>
      </c>
      <c r="BS87" s="367">
        <v>0</v>
      </c>
      <c r="BT87" s="367">
        <v>0</v>
      </c>
      <c r="BU87" s="367">
        <v>0</v>
      </c>
      <c r="BV87" s="367">
        <v>0</v>
      </c>
      <c r="BW87" s="367">
        <v>0</v>
      </c>
      <c r="BX87" s="367">
        <v>0</v>
      </c>
      <c r="BY87" s="367">
        <v>0</v>
      </c>
      <c r="BZ87" s="367">
        <v>0</v>
      </c>
      <c r="CA87" s="367">
        <v>0</v>
      </c>
      <c r="CB87" s="367">
        <v>0</v>
      </c>
      <c r="CC87" s="367">
        <v>0</v>
      </c>
      <c r="CD87" s="367">
        <v>0</v>
      </c>
      <c r="CE87" s="367">
        <v>0</v>
      </c>
      <c r="CF87" s="367">
        <v>0</v>
      </c>
      <c r="CG87" s="367">
        <v>0</v>
      </c>
      <c r="CH87" s="367">
        <v>0</v>
      </c>
      <c r="CI87" s="367">
        <v>0</v>
      </c>
      <c r="CJ87" s="367">
        <v>0</v>
      </c>
      <c r="CK87" s="367">
        <v>0</v>
      </c>
      <c r="CL87" s="367">
        <v>0</v>
      </c>
      <c r="CM87" s="367">
        <v>0</v>
      </c>
      <c r="CN87" s="367">
        <v>0</v>
      </c>
      <c r="CO87" s="367">
        <v>0</v>
      </c>
      <c r="CP87" s="367">
        <v>0</v>
      </c>
      <c r="CQ87" s="367">
        <v>0</v>
      </c>
      <c r="CR87" s="367">
        <v>0</v>
      </c>
      <c r="CS87" s="367">
        <v>0</v>
      </c>
      <c r="CT87" s="367">
        <v>0</v>
      </c>
      <c r="CU87" s="367">
        <v>0</v>
      </c>
      <c r="CV87" s="367">
        <v>0</v>
      </c>
      <c r="CW87" s="367">
        <v>0</v>
      </c>
      <c r="CX87" s="367">
        <v>0</v>
      </c>
      <c r="CY87" s="367">
        <v>0</v>
      </c>
      <c r="CZ87" s="54">
        <v>0</v>
      </c>
      <c r="DA87" s="367">
        <v>0</v>
      </c>
      <c r="DB87" s="367">
        <v>0</v>
      </c>
      <c r="DC87" s="367">
        <v>0</v>
      </c>
      <c r="DD87" s="367">
        <v>0</v>
      </c>
      <c r="DE87" s="367">
        <v>0</v>
      </c>
      <c r="DF87" s="367">
        <v>0</v>
      </c>
      <c r="DG87" s="367">
        <v>0</v>
      </c>
      <c r="DH87" s="367">
        <v>0</v>
      </c>
      <c r="DI87" s="367">
        <v>0</v>
      </c>
      <c r="DJ87" s="367">
        <v>0</v>
      </c>
      <c r="DK87" s="367">
        <v>0</v>
      </c>
      <c r="DL87" s="367">
        <v>0</v>
      </c>
      <c r="DM87" s="367">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77">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
      <c r="A88" s="379"/>
      <c r="B88" s="387"/>
      <c r="C88" s="384"/>
      <c r="D88" s="379"/>
      <c r="E88" s="379"/>
      <c r="F88" s="367"/>
      <c r="G88" s="367"/>
      <c r="H88" s="367"/>
      <c r="I88" s="367"/>
      <c r="J88" s="367"/>
      <c r="K88" s="367"/>
      <c r="L88" s="367"/>
      <c r="M88" s="367"/>
      <c r="N88" s="367"/>
      <c r="O88" s="367"/>
      <c r="P88" s="367"/>
      <c r="Q88" s="367"/>
      <c r="R88" s="367"/>
      <c r="S88" s="367"/>
      <c r="T88" s="367"/>
      <c r="U88" s="367"/>
      <c r="V88" s="367"/>
      <c r="W88" s="367"/>
      <c r="X88" s="367"/>
      <c r="Y88" s="367"/>
      <c r="Z88" s="367"/>
      <c r="AA88" s="367"/>
      <c r="AB88" s="367"/>
      <c r="AC88" s="367"/>
      <c r="AD88" s="367"/>
      <c r="AE88" s="367"/>
      <c r="AF88" s="367"/>
      <c r="AG88" s="367"/>
      <c r="AH88" s="367"/>
      <c r="AI88" s="367"/>
      <c r="AJ88" s="367"/>
      <c r="AK88" s="367"/>
      <c r="AL88" s="367"/>
      <c r="AM88" s="367"/>
      <c r="AN88" s="367"/>
      <c r="AO88" s="367"/>
      <c r="AP88" s="367"/>
      <c r="AQ88" s="367"/>
      <c r="AR88" s="367"/>
      <c r="AS88" s="367"/>
      <c r="AT88" s="367"/>
      <c r="AU88" s="367"/>
      <c r="AV88" s="367"/>
      <c r="AW88" s="367"/>
      <c r="AX88" s="367"/>
      <c r="AY88" s="367"/>
      <c r="AZ88" s="367"/>
      <c r="BA88" s="367"/>
      <c r="BB88" s="367"/>
      <c r="BC88" s="367"/>
      <c r="BD88" s="367"/>
      <c r="BE88" s="367"/>
      <c r="BF88" s="367"/>
      <c r="BG88" s="367"/>
      <c r="BH88" s="367"/>
      <c r="BI88" s="367"/>
      <c r="BJ88" s="367"/>
      <c r="BK88" s="367"/>
      <c r="BL88" s="367"/>
      <c r="BM88" s="367"/>
      <c r="BN88" s="367"/>
      <c r="BO88" s="367"/>
      <c r="BP88" s="367"/>
      <c r="BQ88" s="367"/>
      <c r="BR88" s="367"/>
      <c r="BS88" s="367"/>
      <c r="BT88" s="367"/>
      <c r="BU88" s="367"/>
      <c r="BV88" s="367"/>
      <c r="BW88" s="367"/>
      <c r="BX88" s="367"/>
      <c r="BY88" s="367"/>
      <c r="BZ88" s="367"/>
      <c r="CA88" s="367"/>
      <c r="CB88" s="367"/>
      <c r="CC88" s="367"/>
      <c r="CD88" s="367"/>
      <c r="CE88" s="367"/>
      <c r="CF88" s="367"/>
      <c r="CG88" s="367"/>
      <c r="CH88" s="367"/>
      <c r="CI88" s="367"/>
      <c r="CJ88" s="367"/>
      <c r="CK88" s="367"/>
      <c r="CL88" s="367"/>
      <c r="CM88" s="367"/>
      <c r="CN88" s="367"/>
      <c r="CO88" s="367"/>
      <c r="CP88" s="367"/>
      <c r="CQ88" s="367"/>
      <c r="CR88" s="367"/>
      <c r="CS88" s="367"/>
      <c r="CT88" s="367"/>
      <c r="CU88" s="367"/>
      <c r="CV88" s="367"/>
      <c r="CW88" s="367"/>
      <c r="CX88" s="367"/>
      <c r="CY88" s="367"/>
      <c r="DA88" s="367"/>
      <c r="DB88" s="367"/>
      <c r="DC88" s="367"/>
      <c r="DD88" s="367"/>
      <c r="DE88" s="367"/>
      <c r="DF88" s="367"/>
      <c r="DG88" s="367"/>
      <c r="DH88" s="367"/>
      <c r="DI88" s="367"/>
      <c r="DJ88" s="367"/>
      <c r="DK88" s="367"/>
      <c r="DL88" s="367"/>
      <c r="EE88" s="57"/>
      <c r="EF88" s="57"/>
      <c r="EG88" s="57"/>
      <c r="EH88" s="57"/>
      <c r="EI88" s="57"/>
      <c r="EJ88" s="57"/>
      <c r="EK88" s="57"/>
      <c r="EL88" s="377"/>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
      <c r="A89" s="379" t="s">
        <v>80</v>
      </c>
      <c r="B89" s="379"/>
      <c r="C89" s="379"/>
      <c r="D89" s="379"/>
      <c r="E89" s="379"/>
      <c r="F89" s="367">
        <v>5370.8523707700006</v>
      </c>
      <c r="G89" s="367">
        <v>2051.27106989</v>
      </c>
      <c r="H89" s="367">
        <v>6577.328321</v>
      </c>
      <c r="I89" s="367">
        <v>4249.8512149999997</v>
      </c>
      <c r="J89" s="367">
        <v>3121.0856199999998</v>
      </c>
      <c r="K89" s="367">
        <v>3425.3851570000002</v>
      </c>
      <c r="L89" s="367">
        <v>7038.7823479999997</v>
      </c>
      <c r="M89" s="367">
        <v>7677.4409729999998</v>
      </c>
      <c r="N89" s="367">
        <v>4625.4784170000003</v>
      </c>
      <c r="O89" s="367">
        <v>4709.5709534699999</v>
      </c>
      <c r="P89" s="367">
        <v>4611.3869157020008</v>
      </c>
      <c r="Q89" s="367">
        <v>5485.0807700840769</v>
      </c>
      <c r="R89" s="367">
        <v>4311.4034058908492</v>
      </c>
      <c r="S89" s="367">
        <v>4271.9388304158156</v>
      </c>
      <c r="T89" s="367">
        <v>4389.4204796800004</v>
      </c>
      <c r="U89" s="367">
        <v>3916.6959777900001</v>
      </c>
      <c r="V89" s="367">
        <v>4114.5221045899998</v>
      </c>
      <c r="W89" s="367">
        <v>4813.0638344322088</v>
      </c>
      <c r="X89" s="367">
        <v>4041.1693853474972</v>
      </c>
      <c r="Y89" s="367">
        <v>4365.4492013134895</v>
      </c>
      <c r="Z89" s="367">
        <v>4703.0048536593604</v>
      </c>
      <c r="AA89" s="367">
        <v>4352.6426902179746</v>
      </c>
      <c r="AB89" s="367">
        <v>3822.7550280699443</v>
      </c>
      <c r="AC89" s="367">
        <v>3518.8842271980243</v>
      </c>
      <c r="AD89" s="367">
        <v>4068.0467347930985</v>
      </c>
      <c r="AE89" s="367">
        <v>3642.5506326950044</v>
      </c>
      <c r="AF89" s="367">
        <v>3915.8883112135713</v>
      </c>
      <c r="AG89" s="367">
        <v>4104.6109616242438</v>
      </c>
      <c r="AH89" s="367">
        <v>3656.7945839015406</v>
      </c>
      <c r="AI89" s="367">
        <v>3953.8930816553438</v>
      </c>
      <c r="AJ89" s="367">
        <v>3752.8616345034466</v>
      </c>
      <c r="AK89" s="367">
        <v>4409.125865502534</v>
      </c>
      <c r="AL89" s="367">
        <v>5000.1700976608654</v>
      </c>
      <c r="AM89" s="367">
        <v>5082.3814421015923</v>
      </c>
      <c r="AN89" s="367">
        <v>4865.0545936839717</v>
      </c>
      <c r="AO89" s="367">
        <v>5247.0410556474653</v>
      </c>
      <c r="AP89" s="367">
        <v>6282.6037590860833</v>
      </c>
      <c r="AQ89" s="367">
        <v>6185.1374715633829</v>
      </c>
      <c r="AR89" s="367">
        <v>6205.0224058906897</v>
      </c>
      <c r="AS89" s="367">
        <v>6300.3253180327838</v>
      </c>
      <c r="AT89" s="367">
        <v>6567.034476975251</v>
      </c>
      <c r="AU89" s="367">
        <v>6929.0619884506632</v>
      </c>
      <c r="AV89" s="367">
        <v>6656.9815228042953</v>
      </c>
      <c r="AW89" s="367">
        <v>6219.1801729514182</v>
      </c>
      <c r="AX89" s="367">
        <v>6160.3005038284718</v>
      </c>
      <c r="AY89" s="367">
        <v>6311.5392578814599</v>
      </c>
      <c r="AZ89" s="367">
        <v>6450.7786118123295</v>
      </c>
      <c r="BA89" s="367">
        <v>7376.4175736269253</v>
      </c>
      <c r="BB89" s="367">
        <v>6712.9158901078836</v>
      </c>
      <c r="BC89" s="367">
        <v>6755.402666352069</v>
      </c>
      <c r="BD89" s="367">
        <v>5942.5443518956181</v>
      </c>
      <c r="BE89" s="367">
        <v>6381.4911393978573</v>
      </c>
      <c r="BF89" s="367">
        <v>8404.0215091285845</v>
      </c>
      <c r="BG89" s="367">
        <v>10092.480555890928</v>
      </c>
      <c r="BH89" s="367">
        <v>7280.1601710520508</v>
      </c>
      <c r="BI89" s="367">
        <v>7233.3052339455362</v>
      </c>
      <c r="BJ89" s="367">
        <v>7765.2893676798631</v>
      </c>
      <c r="BK89" s="367">
        <v>8759.5532433403096</v>
      </c>
      <c r="BL89" s="367">
        <v>8191.7373747383481</v>
      </c>
      <c r="BM89" s="367">
        <v>9020.4330319929286</v>
      </c>
      <c r="BN89" s="367">
        <v>9932.4646233578333</v>
      </c>
      <c r="BO89" s="367">
        <v>11649.666678916927</v>
      </c>
      <c r="BP89" s="367">
        <v>12625.748372633965</v>
      </c>
      <c r="BQ89" s="367">
        <v>11714.806539936835</v>
      </c>
      <c r="BR89" s="367">
        <v>12654.529451746015</v>
      </c>
      <c r="BS89" s="367">
        <v>12423.774133323974</v>
      </c>
      <c r="BT89" s="367">
        <v>10614.183764325491</v>
      </c>
      <c r="BU89" s="367">
        <v>10015.460217973727</v>
      </c>
      <c r="BV89" s="367">
        <v>10733.517507860228</v>
      </c>
      <c r="BW89" s="367">
        <v>10185.895073888159</v>
      </c>
      <c r="BX89" s="367">
        <v>9305.7266672130354</v>
      </c>
      <c r="BY89" s="367">
        <v>9257.8239533703272</v>
      </c>
      <c r="BZ89" s="367">
        <v>9777.6851379082927</v>
      </c>
      <c r="CA89" s="367">
        <v>8349.2925187687706</v>
      </c>
      <c r="CB89" s="367">
        <v>9577.2857616854672</v>
      </c>
      <c r="CC89" s="367">
        <v>10024.276198288715</v>
      </c>
      <c r="CD89" s="367">
        <v>9626.04260155677</v>
      </c>
      <c r="CE89" s="367">
        <v>10869.442645868552</v>
      </c>
      <c r="CF89" s="367">
        <v>11330.007560922762</v>
      </c>
      <c r="CG89" s="367">
        <v>10864.52950429301</v>
      </c>
      <c r="CH89" s="367">
        <v>12620.024023994578</v>
      </c>
      <c r="CI89" s="367">
        <v>11691.931042008207</v>
      </c>
      <c r="CJ89" s="367">
        <v>12415.0289142566</v>
      </c>
      <c r="CK89" s="367">
        <v>11989.428077431478</v>
      </c>
      <c r="CL89" s="367">
        <v>11447.854641236474</v>
      </c>
      <c r="CM89" s="367">
        <v>10870.52364397028</v>
      </c>
      <c r="CN89" s="367">
        <v>11296.580063079129</v>
      </c>
      <c r="CO89" s="367">
        <v>10818.786290785562</v>
      </c>
      <c r="CP89" s="367">
        <v>11344.459593358608</v>
      </c>
      <c r="CQ89" s="367">
        <v>11666.722576066608</v>
      </c>
      <c r="CR89" s="367">
        <v>11035.168518096472</v>
      </c>
      <c r="CS89" s="367">
        <v>11176.609805756594</v>
      </c>
      <c r="CT89" s="367">
        <v>10970.074749941658</v>
      </c>
      <c r="CU89" s="367">
        <v>11227.283519650684</v>
      </c>
      <c r="CV89" s="367">
        <v>11687.945826136109</v>
      </c>
      <c r="CW89" s="367">
        <v>11969.189474481758</v>
      </c>
      <c r="CX89" s="367">
        <v>12749.757193569445</v>
      </c>
      <c r="CY89" s="367">
        <v>10540.224483313614</v>
      </c>
      <c r="CZ89" s="54">
        <v>9269.8762211229423</v>
      </c>
      <c r="DA89" s="367">
        <v>6963.7917010464826</v>
      </c>
      <c r="DB89" s="367">
        <v>5958.2544417390027</v>
      </c>
      <c r="DC89" s="367">
        <v>6090.3105885890654</v>
      </c>
      <c r="DD89" s="367">
        <v>2845.9517451572024</v>
      </c>
      <c r="DE89" s="367">
        <v>2051.6983102275162</v>
      </c>
      <c r="DF89" s="367">
        <v>3092.0533027459992</v>
      </c>
      <c r="DG89" s="367">
        <v>2517.5143088125415</v>
      </c>
      <c r="DH89" s="367">
        <v>908.51576702449881</v>
      </c>
      <c r="DI89" s="367">
        <v>917.24783547077493</v>
      </c>
      <c r="DJ89" s="367">
        <v>444.59113176637163</v>
      </c>
      <c r="DK89" s="367">
        <v>276.46393067997116</v>
      </c>
      <c r="DL89" s="367">
        <v>-307.1454922740291</v>
      </c>
      <c r="DM89" s="367">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77">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
      <c r="A90" s="385" t="s">
        <v>11</v>
      </c>
      <c r="B90" s="379" t="s">
        <v>21</v>
      </c>
      <c r="F90" s="367">
        <v>2.1260000000000001E-2</v>
      </c>
      <c r="G90" s="367">
        <v>3.8539999999999998E-3</v>
      </c>
      <c r="H90" s="367">
        <v>0.95570299999999997</v>
      </c>
      <c r="I90" s="367">
        <v>5.1489999999999999E-3</v>
      </c>
      <c r="J90" s="367">
        <v>0.22276000000000001</v>
      </c>
      <c r="K90" s="367">
        <v>3.2998E-2</v>
      </c>
      <c r="L90" s="367">
        <v>0.16117200000000001</v>
      </c>
      <c r="M90" s="367">
        <v>1.738497</v>
      </c>
      <c r="N90" s="367">
        <v>4.2110000000000003E-3</v>
      </c>
      <c r="O90" s="367">
        <v>4.8078469999999998E-2</v>
      </c>
      <c r="P90" s="367">
        <v>2.7504529999999999E-2</v>
      </c>
      <c r="Q90" s="367">
        <v>2.9930949164396173E-3</v>
      </c>
      <c r="R90" s="367">
        <v>3.6717370136156599E-2</v>
      </c>
      <c r="S90" s="367">
        <v>0.10409801958378845</v>
      </c>
      <c r="T90" s="367">
        <v>2.1761269999999999E-2</v>
      </c>
      <c r="U90" s="367">
        <v>2.08392E-3</v>
      </c>
      <c r="V90" s="367">
        <v>0.17068578000000001</v>
      </c>
      <c r="W90" s="367">
        <v>8.1042904946020927E-2</v>
      </c>
      <c r="X90" s="367">
        <v>3.6123578347477571E-2</v>
      </c>
      <c r="Y90" s="367">
        <v>6.0586759684007979E-2</v>
      </c>
      <c r="Z90" s="367">
        <v>4.6619804158677496E-2</v>
      </c>
      <c r="AA90" s="367">
        <v>3.3658601624804874E-4</v>
      </c>
      <c r="AB90" s="367">
        <v>0.11850097430083756</v>
      </c>
      <c r="AC90" s="367">
        <v>0.14420147963649513</v>
      </c>
      <c r="AD90" s="367">
        <v>1.3869401432821339E-2</v>
      </c>
      <c r="AE90" s="367">
        <v>3.3609976015440426E-3</v>
      </c>
      <c r="AF90" s="367">
        <v>8.2698497686822761E-2</v>
      </c>
      <c r="AG90" s="367">
        <v>4.8420378497556595E-3</v>
      </c>
      <c r="AH90" s="367">
        <v>1.1766108043915051E-2</v>
      </c>
      <c r="AI90" s="367">
        <v>1.7281089216173832E-2</v>
      </c>
      <c r="AJ90" s="367">
        <v>9.3674241522254745E-2</v>
      </c>
      <c r="AK90" s="367">
        <v>1.3200610802817531E-2</v>
      </c>
      <c r="AL90" s="367">
        <v>1.3473483457670696E-2</v>
      </c>
      <c r="AM90" s="367">
        <v>8.4631426944422154E-3</v>
      </c>
      <c r="AN90" s="367">
        <v>5.6301779261551084E-3</v>
      </c>
      <c r="AO90" s="367">
        <v>-2.6271112011369536E-2</v>
      </c>
      <c r="AP90" s="367">
        <v>3.0551096838160166E-2</v>
      </c>
      <c r="AQ90" s="367">
        <v>1.1438421876085812E-2</v>
      </c>
      <c r="AR90" s="367">
        <v>1.8830500657159441E-2</v>
      </c>
      <c r="AS90" s="367">
        <v>0.15227198960718052</v>
      </c>
      <c r="AT90" s="367">
        <v>3.7587856002629285E-3</v>
      </c>
      <c r="AU90" s="367">
        <v>0.13464708174285822</v>
      </c>
      <c r="AV90" s="367">
        <v>5.5771239929333655E-3</v>
      </c>
      <c r="AW90" s="367">
        <v>0.11219445397272136</v>
      </c>
      <c r="AX90" s="367">
        <v>9.3045671954645706E-2</v>
      </c>
      <c r="AY90" s="367">
        <v>0.28725640969094218</v>
      </c>
      <c r="AZ90" s="367">
        <v>11.13565442846733</v>
      </c>
      <c r="BA90" s="367">
        <v>10.903013433563423</v>
      </c>
      <c r="BB90" s="367">
        <v>1.9874875957765601</v>
      </c>
      <c r="BC90" s="367">
        <v>2.1969328071304752</v>
      </c>
      <c r="BD90" s="367">
        <v>3.3939658637515171</v>
      </c>
      <c r="BE90" s="367">
        <v>4.7340374439645743</v>
      </c>
      <c r="BF90" s="367">
        <v>5.5029747467548633</v>
      </c>
      <c r="BG90" s="367">
        <v>4.9278304319682809</v>
      </c>
      <c r="BH90" s="367">
        <v>6.2345999236923229</v>
      </c>
      <c r="BI90" s="367">
        <v>12.543730499586127</v>
      </c>
      <c r="BJ90" s="367">
        <v>21.605820419222333</v>
      </c>
      <c r="BK90" s="367">
        <v>21.070737130661797</v>
      </c>
      <c r="BL90" s="367">
        <v>25.873477897612556</v>
      </c>
      <c r="BM90" s="367">
        <v>24.024351636999775</v>
      </c>
      <c r="BN90" s="367">
        <v>27.172487460529773</v>
      </c>
      <c r="BO90" s="367">
        <v>31.922234995418176</v>
      </c>
      <c r="BP90" s="367">
        <v>39.980322563269361</v>
      </c>
      <c r="BQ90" s="367">
        <v>44.302641024804551</v>
      </c>
      <c r="BR90" s="367">
        <v>45.069513907228654</v>
      </c>
      <c r="BS90" s="367">
        <v>34.427923006258872</v>
      </c>
      <c r="BT90" s="367">
        <v>20.339646849610851</v>
      </c>
      <c r="BU90" s="367">
        <v>18.53310986453473</v>
      </c>
      <c r="BV90" s="367">
        <v>12.878307487613164</v>
      </c>
      <c r="BW90" s="367">
        <v>12.576789313976173</v>
      </c>
      <c r="BX90" s="367">
        <v>9.3520037904653872</v>
      </c>
      <c r="BY90" s="367">
        <v>11.14103512388696</v>
      </c>
      <c r="BZ90" s="367">
        <v>13.507637678987233</v>
      </c>
      <c r="CA90" s="367">
        <v>10.995751912039617</v>
      </c>
      <c r="CB90" s="367">
        <v>10.755529788031447</v>
      </c>
      <c r="CC90" s="367">
        <v>11.581489899900548</v>
      </c>
      <c r="CD90" s="367">
        <v>80.166914556122805</v>
      </c>
      <c r="CE90" s="367">
        <v>82.087300780371223</v>
      </c>
      <c r="CF90" s="367">
        <v>3.6077011824937371</v>
      </c>
      <c r="CG90" s="367">
        <v>5.4445938979049151</v>
      </c>
      <c r="CH90" s="367">
        <v>4.9531921612709766</v>
      </c>
      <c r="CI90" s="367">
        <v>4.2139792048383837</v>
      </c>
      <c r="CJ90" s="367">
        <v>5.6490054307973958</v>
      </c>
      <c r="CK90" s="367">
        <v>4.0051714460417829</v>
      </c>
      <c r="CL90" s="367">
        <v>4.5202512415287677</v>
      </c>
      <c r="CM90" s="367">
        <v>4.4196613609367743</v>
      </c>
      <c r="CN90" s="367">
        <v>4.3321523758771789</v>
      </c>
      <c r="CO90" s="367">
        <v>4.7111935682764887</v>
      </c>
      <c r="CP90" s="367">
        <v>6.953335924042392</v>
      </c>
      <c r="CQ90" s="367">
        <v>3.8274201912467807</v>
      </c>
      <c r="CR90" s="367">
        <v>4.4172242111732452</v>
      </c>
      <c r="CS90" s="367">
        <v>4.4094457701311303</v>
      </c>
      <c r="CT90" s="367">
        <v>4.4895655929214611</v>
      </c>
      <c r="CU90" s="367">
        <v>4.3195034398220731</v>
      </c>
      <c r="CV90" s="367">
        <v>4.8526321202563469</v>
      </c>
      <c r="CW90" s="367">
        <v>4.203442705135747</v>
      </c>
      <c r="CX90" s="367">
        <v>3.4027007273804584</v>
      </c>
      <c r="CY90" s="367">
        <v>5.2953844279752031</v>
      </c>
      <c r="CZ90" s="54">
        <v>4.4848139102116011</v>
      </c>
      <c r="DA90" s="367">
        <v>7.9504798893865374</v>
      </c>
      <c r="DB90" s="367">
        <v>7.6860420894873975</v>
      </c>
      <c r="DC90" s="367">
        <v>6.6519639003735911</v>
      </c>
      <c r="DD90" s="367">
        <v>5.6637188531255136</v>
      </c>
      <c r="DE90" s="367">
        <v>5.3644579831902792</v>
      </c>
      <c r="DF90" s="367">
        <v>21.484325446004608</v>
      </c>
      <c r="DG90" s="367">
        <v>88.213703363835364</v>
      </c>
      <c r="DH90" s="367">
        <v>77.278237218885778</v>
      </c>
      <c r="DI90" s="367">
        <v>81.332891706670964</v>
      </c>
      <c r="DJ90" s="367">
        <v>76.470243519777114</v>
      </c>
      <c r="DK90" s="367">
        <v>85.123281130379823</v>
      </c>
      <c r="DL90" s="367">
        <v>86.416652403395261</v>
      </c>
      <c r="DM90" s="367">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77">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
      <c r="A91" s="385" t="s">
        <v>13</v>
      </c>
      <c r="B91" s="379" t="s">
        <v>22</v>
      </c>
      <c r="F91" s="367">
        <v>445.9110076</v>
      </c>
      <c r="G91" s="367">
        <v>329.95549999999997</v>
      </c>
      <c r="H91" s="367">
        <v>421.63943399999999</v>
      </c>
      <c r="I91" s="367">
        <v>355.69566500000002</v>
      </c>
      <c r="J91" s="367">
        <v>268.57841300000001</v>
      </c>
      <c r="K91" s="367">
        <v>533.11109199999999</v>
      </c>
      <c r="L91" s="367">
        <v>1091.3328469999999</v>
      </c>
      <c r="M91" s="367">
        <v>272.34237999999999</v>
      </c>
      <c r="N91" s="367">
        <v>394.79150399999997</v>
      </c>
      <c r="O91" s="367">
        <v>392.96192500000001</v>
      </c>
      <c r="P91" s="367">
        <v>265.94864999000004</v>
      </c>
      <c r="Q91" s="367">
        <v>456.95291357968802</v>
      </c>
      <c r="R91" s="367">
        <v>390.79246425331996</v>
      </c>
      <c r="S91" s="367">
        <v>398.48280343296</v>
      </c>
      <c r="T91" s="367">
        <v>367.51442194999998</v>
      </c>
      <c r="U91" s="367">
        <v>260.94461440999999</v>
      </c>
      <c r="V91" s="367">
        <v>96.472429629999993</v>
      </c>
      <c r="W91" s="367">
        <v>416.94518773317998</v>
      </c>
      <c r="X91" s="367">
        <v>682.80082697299008</v>
      </c>
      <c r="Y91" s="367">
        <v>504.36471147373101</v>
      </c>
      <c r="Z91" s="367">
        <v>182.25950899178801</v>
      </c>
      <c r="AA91" s="367">
        <v>220.22020042245001</v>
      </c>
      <c r="AB91" s="367">
        <v>291.985147087462</v>
      </c>
      <c r="AC91" s="367">
        <v>272.29930848351802</v>
      </c>
      <c r="AD91" s="367">
        <v>493.82631300779997</v>
      </c>
      <c r="AE91" s="367">
        <v>418.24542516903597</v>
      </c>
      <c r="AF91" s="367">
        <v>314.87999908565496</v>
      </c>
      <c r="AG91" s="367">
        <v>453.92183600586395</v>
      </c>
      <c r="AH91" s="367">
        <v>376.22894014464902</v>
      </c>
      <c r="AI91" s="367">
        <v>420.34895027880003</v>
      </c>
      <c r="AJ91" s="367">
        <v>728.27665748868071</v>
      </c>
      <c r="AK91" s="367">
        <v>272.40274166016764</v>
      </c>
      <c r="AL91" s="367">
        <v>258.34290791177318</v>
      </c>
      <c r="AM91" s="367">
        <v>495.49001613159339</v>
      </c>
      <c r="AN91" s="367">
        <v>258.47521478311842</v>
      </c>
      <c r="AO91" s="367">
        <v>272.0617926261807</v>
      </c>
      <c r="AP91" s="367">
        <v>276.64123416183759</v>
      </c>
      <c r="AQ91" s="367">
        <v>651.00717445280736</v>
      </c>
      <c r="AR91" s="367">
        <v>404.70736166804659</v>
      </c>
      <c r="AS91" s="367">
        <v>484.31650488459269</v>
      </c>
      <c r="AT91" s="367">
        <v>793.41516108462622</v>
      </c>
      <c r="AU91" s="367">
        <v>821.2883370111465</v>
      </c>
      <c r="AV91" s="367">
        <v>950.43529232400101</v>
      </c>
      <c r="AW91" s="367">
        <v>1114.2450547240701</v>
      </c>
      <c r="AX91" s="367">
        <v>1247.4640195579141</v>
      </c>
      <c r="AY91" s="367">
        <v>1235.7726589767531</v>
      </c>
      <c r="AZ91" s="367">
        <v>1197.7485672992952</v>
      </c>
      <c r="BA91" s="367">
        <v>1244.0921909859601</v>
      </c>
      <c r="BB91" s="367">
        <v>1237.834905430622</v>
      </c>
      <c r="BC91" s="367">
        <v>1198.3907236203606</v>
      </c>
      <c r="BD91" s="367">
        <v>1366.5519719266424</v>
      </c>
      <c r="BE91" s="367">
        <v>1481.9940852989878</v>
      </c>
      <c r="BF91" s="367">
        <v>2047.5252881671679</v>
      </c>
      <c r="BG91" s="367">
        <v>2563.3666189550004</v>
      </c>
      <c r="BH91" s="367">
        <v>1855.1533935795592</v>
      </c>
      <c r="BI91" s="367">
        <v>2122.9039975744322</v>
      </c>
      <c r="BJ91" s="367">
        <v>2182.5181191527045</v>
      </c>
      <c r="BK91" s="367">
        <v>2206.3227055547331</v>
      </c>
      <c r="BL91" s="367">
        <v>2662.4048273519325</v>
      </c>
      <c r="BM91" s="367">
        <v>2616.4494470439795</v>
      </c>
      <c r="BN91" s="367">
        <v>1870.8416018207831</v>
      </c>
      <c r="BO91" s="367">
        <v>1983.5266571872498</v>
      </c>
      <c r="BP91" s="367">
        <v>2026.3052581209597</v>
      </c>
      <c r="BQ91" s="367">
        <v>2035.89372337797</v>
      </c>
      <c r="BR91" s="367">
        <v>1762.3269887757258</v>
      </c>
      <c r="BS91" s="367">
        <v>1661.7009368001925</v>
      </c>
      <c r="BT91" s="367">
        <v>2153.4922521890176</v>
      </c>
      <c r="BU91" s="367">
        <v>1854.5052566708416</v>
      </c>
      <c r="BV91" s="367">
        <v>1923.0049015746652</v>
      </c>
      <c r="BW91" s="367">
        <v>2115.7227215631124</v>
      </c>
      <c r="BX91" s="367">
        <v>2237.7129358858415</v>
      </c>
      <c r="BY91" s="367">
        <v>2265.8622741357062</v>
      </c>
      <c r="BZ91" s="367">
        <v>2432.4129745880346</v>
      </c>
      <c r="CA91" s="367">
        <v>2383.3635792400714</v>
      </c>
      <c r="CB91" s="367">
        <v>2584.893169818004</v>
      </c>
      <c r="CC91" s="367">
        <v>2580.8029526998021</v>
      </c>
      <c r="CD91" s="367">
        <v>2171.4324017187823</v>
      </c>
      <c r="CE91" s="367">
        <v>2411.9604108556687</v>
      </c>
      <c r="CF91" s="367">
        <v>2410.7295458174444</v>
      </c>
      <c r="CG91" s="367">
        <v>2469.470535926745</v>
      </c>
      <c r="CH91" s="367">
        <v>2539.8927843694942</v>
      </c>
      <c r="CI91" s="367">
        <v>2797.2779573504122</v>
      </c>
      <c r="CJ91" s="367">
        <v>3053.7992785664724</v>
      </c>
      <c r="CK91" s="367">
        <v>2819.5580472007264</v>
      </c>
      <c r="CL91" s="367">
        <v>2845.9575192884422</v>
      </c>
      <c r="CM91" s="367">
        <v>2736.5552511491728</v>
      </c>
      <c r="CN91" s="367">
        <v>2403.8916752575801</v>
      </c>
      <c r="CO91" s="367">
        <v>1824.6683615258012</v>
      </c>
      <c r="CP91" s="367">
        <v>1860.2929322582029</v>
      </c>
      <c r="CQ91" s="367">
        <v>2112.2378656300034</v>
      </c>
      <c r="CR91" s="367">
        <v>2208.3967997342779</v>
      </c>
      <c r="CS91" s="367">
        <v>2177.2681409076099</v>
      </c>
      <c r="CT91" s="367">
        <v>1945.9959830027503</v>
      </c>
      <c r="CU91" s="367">
        <v>2382.5292457396963</v>
      </c>
      <c r="CV91" s="367">
        <v>2402.85287076034</v>
      </c>
      <c r="CW91" s="367">
        <v>2465.4946883707994</v>
      </c>
      <c r="CX91" s="367">
        <v>2959.9916160835855</v>
      </c>
      <c r="CY91" s="367">
        <v>2750.42528241022</v>
      </c>
      <c r="CZ91" s="54">
        <v>2277.4667887291598</v>
      </c>
      <c r="DA91" s="367">
        <v>1573.8991729458901</v>
      </c>
      <c r="DB91" s="367">
        <v>1176.9486824607402</v>
      </c>
      <c r="DC91" s="367">
        <v>1229.7505841515019</v>
      </c>
      <c r="DD91" s="367">
        <v>916.00396662627486</v>
      </c>
      <c r="DE91" s="367">
        <v>650.49267851834509</v>
      </c>
      <c r="DF91" s="367">
        <v>478.51383228148001</v>
      </c>
      <c r="DG91" s="367">
        <v>371.87893234459199</v>
      </c>
      <c r="DH91" s="367">
        <v>332.00587689683601</v>
      </c>
      <c r="DI91" s="367">
        <v>343.06041495907698</v>
      </c>
      <c r="DJ91" s="367">
        <v>350.33846344</v>
      </c>
      <c r="DK91" s="367">
        <v>69.065593000000007</v>
      </c>
      <c r="DL91" s="367">
        <v>212.86342272000121</v>
      </c>
      <c r="DM91" s="367">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77">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84" t="s">
        <v>15</v>
      </c>
      <c r="F92" s="367">
        <v>427.34980460000003</v>
      </c>
      <c r="G92" s="367">
        <v>313.95044100000001</v>
      </c>
      <c r="H92" s="367">
        <v>405.64290499999998</v>
      </c>
      <c r="I92" s="367">
        <v>355.581908</v>
      </c>
      <c r="J92" s="367">
        <v>268.57841300000001</v>
      </c>
      <c r="K92" s="367">
        <v>532.62038900000005</v>
      </c>
      <c r="L92" s="367">
        <v>1091.3328469999999</v>
      </c>
      <c r="M92" s="367">
        <v>272.34237999999999</v>
      </c>
      <c r="N92" s="367">
        <v>394.79150399999997</v>
      </c>
      <c r="O92" s="367">
        <v>392.96192500000001</v>
      </c>
      <c r="P92" s="367">
        <v>238.12772199</v>
      </c>
      <c r="Q92" s="367">
        <v>456.95291357968802</v>
      </c>
      <c r="R92" s="367">
        <v>390.79246425331996</v>
      </c>
      <c r="S92" s="367">
        <v>398.48280343296</v>
      </c>
      <c r="T92" s="367">
        <v>345.39852294999997</v>
      </c>
      <c r="U92" s="367">
        <v>239.63340041000001</v>
      </c>
      <c r="V92" s="367">
        <v>74.474824630000001</v>
      </c>
      <c r="W92" s="367">
        <v>393.14047173317999</v>
      </c>
      <c r="X92" s="367">
        <v>621.77457497299008</v>
      </c>
      <c r="Y92" s="367">
        <v>480.833440473731</v>
      </c>
      <c r="Z92" s="367">
        <v>182.25950899178801</v>
      </c>
      <c r="AA92" s="367">
        <v>194.30927342245002</v>
      </c>
      <c r="AB92" s="367">
        <v>180.07401808746201</v>
      </c>
      <c r="AC92" s="367">
        <v>185.45261948351799</v>
      </c>
      <c r="AD92" s="367">
        <v>377.48814600779997</v>
      </c>
      <c r="AE92" s="367">
        <v>391.92907516903597</v>
      </c>
      <c r="AF92" s="367">
        <v>288.472023085655</v>
      </c>
      <c r="AG92" s="367">
        <v>427.44925700586396</v>
      </c>
      <c r="AH92" s="367">
        <v>376.22894014464902</v>
      </c>
      <c r="AI92" s="367">
        <v>420.34895027880003</v>
      </c>
      <c r="AJ92" s="367">
        <v>728.27665748868071</v>
      </c>
      <c r="AK92" s="367">
        <v>272.40274166016764</v>
      </c>
      <c r="AL92" s="367">
        <v>258.34290791177318</v>
      </c>
      <c r="AM92" s="367">
        <v>495.49001613159339</v>
      </c>
      <c r="AN92" s="367">
        <v>258.47521478311842</v>
      </c>
      <c r="AO92" s="367">
        <v>272.0617926261807</v>
      </c>
      <c r="AP92" s="367">
        <v>276.64123416183759</v>
      </c>
      <c r="AQ92" s="367">
        <v>651.00717445280736</v>
      </c>
      <c r="AR92" s="367">
        <v>404.70736166804659</v>
      </c>
      <c r="AS92" s="367">
        <v>484.31650488459269</v>
      </c>
      <c r="AT92" s="367">
        <v>793.41516108462622</v>
      </c>
      <c r="AU92" s="367">
        <v>821.2883370111465</v>
      </c>
      <c r="AV92" s="367">
        <v>950.43529232400101</v>
      </c>
      <c r="AW92" s="367">
        <v>1114.2450547240701</v>
      </c>
      <c r="AX92" s="367">
        <v>1247.4640195579141</v>
      </c>
      <c r="AY92" s="367">
        <v>1235.7726589767531</v>
      </c>
      <c r="AZ92" s="367">
        <v>1197.7485672992952</v>
      </c>
      <c r="BA92" s="367">
        <v>1244.0921909859601</v>
      </c>
      <c r="BB92" s="367">
        <v>1237.834905430622</v>
      </c>
      <c r="BC92" s="367">
        <v>1198.3907236203606</v>
      </c>
      <c r="BD92" s="367">
        <v>1366.5519719266424</v>
      </c>
      <c r="BE92" s="367">
        <v>1481.9940852989878</v>
      </c>
      <c r="BF92" s="367">
        <v>2047.5252881671679</v>
      </c>
      <c r="BG92" s="367">
        <v>2563.3666189550004</v>
      </c>
      <c r="BH92" s="367">
        <v>1855.1533935795592</v>
      </c>
      <c r="BI92" s="367">
        <v>2122.9039975744322</v>
      </c>
      <c r="BJ92" s="367">
        <v>2182.5181191527045</v>
      </c>
      <c r="BK92" s="367">
        <v>2206.3227055547331</v>
      </c>
      <c r="BL92" s="367">
        <v>2662.4048273519325</v>
      </c>
      <c r="BM92" s="367">
        <v>2616.4494470439795</v>
      </c>
      <c r="BN92" s="367">
        <v>1870.8416018207831</v>
      </c>
      <c r="BO92" s="367">
        <v>1983.5266571872498</v>
      </c>
      <c r="BP92" s="367">
        <v>2026.3052581209597</v>
      </c>
      <c r="BQ92" s="367">
        <v>2035.89372337797</v>
      </c>
      <c r="BR92" s="367">
        <v>1762.3269887757258</v>
      </c>
      <c r="BS92" s="367">
        <v>1661.7009368001925</v>
      </c>
      <c r="BT92" s="367">
        <v>2153.4922521890176</v>
      </c>
      <c r="BU92" s="367">
        <v>1854.5052566708416</v>
      </c>
      <c r="BV92" s="367">
        <v>1923.0049015746652</v>
      </c>
      <c r="BW92" s="367">
        <v>2115.7227215631124</v>
      </c>
      <c r="BX92" s="367">
        <v>2237.7129358858415</v>
      </c>
      <c r="BY92" s="367">
        <v>2265.8622741357062</v>
      </c>
      <c r="BZ92" s="367">
        <v>2432.4129745880346</v>
      </c>
      <c r="CA92" s="367">
        <v>2383.3635792400714</v>
      </c>
      <c r="CB92" s="367">
        <v>2584.893169818004</v>
      </c>
      <c r="CC92" s="367">
        <v>2580.8029526998021</v>
      </c>
      <c r="CD92" s="367">
        <v>2171.4324017187823</v>
      </c>
      <c r="CE92" s="367">
        <v>2411.9604108556687</v>
      </c>
      <c r="CF92" s="367">
        <v>2410.7295458174444</v>
      </c>
      <c r="CG92" s="367">
        <v>2469.470535926745</v>
      </c>
      <c r="CH92" s="367">
        <v>2539.8927843694942</v>
      </c>
      <c r="CI92" s="367">
        <v>2797.2779573504122</v>
      </c>
      <c r="CJ92" s="367">
        <v>3053.7992785664724</v>
      </c>
      <c r="CK92" s="367">
        <v>2819.5580472007264</v>
      </c>
      <c r="CL92" s="367">
        <v>2845.9575192884422</v>
      </c>
      <c r="CM92" s="367">
        <v>2736.5552511491728</v>
      </c>
      <c r="CN92" s="367">
        <v>2403.8916752575801</v>
      </c>
      <c r="CO92" s="367">
        <v>1824.6683615258012</v>
      </c>
      <c r="CP92" s="367">
        <v>1860.2929322582029</v>
      </c>
      <c r="CQ92" s="367">
        <v>2112.2378656300034</v>
      </c>
      <c r="CR92" s="367">
        <v>2208.3967997342779</v>
      </c>
      <c r="CS92" s="367">
        <v>2177.2681409076099</v>
      </c>
      <c r="CT92" s="367">
        <v>1945.9959830027503</v>
      </c>
      <c r="CU92" s="367">
        <v>2382.5292457396963</v>
      </c>
      <c r="CV92" s="367">
        <v>2402.85287076034</v>
      </c>
      <c r="CW92" s="367">
        <v>2465.4946883707994</v>
      </c>
      <c r="CX92" s="367">
        <v>2959.9916160835855</v>
      </c>
      <c r="CY92" s="367">
        <v>2750.42528241022</v>
      </c>
      <c r="CZ92" s="54">
        <v>2277.4667887291598</v>
      </c>
      <c r="DA92" s="367">
        <v>1573.8991729458901</v>
      </c>
      <c r="DB92" s="367">
        <v>1176.9486824607402</v>
      </c>
      <c r="DC92" s="367">
        <v>1229.7505841515019</v>
      </c>
      <c r="DD92" s="367">
        <v>916.00396662627486</v>
      </c>
      <c r="DE92" s="367">
        <v>650.49267851834509</v>
      </c>
      <c r="DF92" s="367">
        <v>478.51383228148001</v>
      </c>
      <c r="DG92" s="367">
        <v>371.87893234459199</v>
      </c>
      <c r="DH92" s="367">
        <v>332.00587689683601</v>
      </c>
      <c r="DI92" s="367">
        <v>343.06041495907698</v>
      </c>
      <c r="DJ92" s="367">
        <v>350.33846344</v>
      </c>
      <c r="DK92" s="367">
        <v>69.065593000000007</v>
      </c>
      <c r="DL92" s="367">
        <v>212.86342272000121</v>
      </c>
      <c r="DM92" s="367">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77">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84" t="s">
        <v>16</v>
      </c>
      <c r="F93" s="367">
        <v>18.561202999999999</v>
      </c>
      <c r="G93" s="367">
        <v>16.005058999999999</v>
      </c>
      <c r="H93" s="367">
        <v>15.996529000000001</v>
      </c>
      <c r="I93" s="367">
        <v>0.113757</v>
      </c>
      <c r="J93" s="367">
        <v>0</v>
      </c>
      <c r="K93" s="367">
        <v>0.490703</v>
      </c>
      <c r="L93" s="367">
        <v>0</v>
      </c>
      <c r="M93" s="367">
        <v>0</v>
      </c>
      <c r="N93" s="367">
        <v>0</v>
      </c>
      <c r="O93" s="367">
        <v>0</v>
      </c>
      <c r="P93" s="367">
        <v>27.820927999999999</v>
      </c>
      <c r="Q93" s="367">
        <v>0</v>
      </c>
      <c r="R93" s="367">
        <v>0</v>
      </c>
      <c r="S93" s="367">
        <v>0</v>
      </c>
      <c r="T93" s="367">
        <v>22.115898999999999</v>
      </c>
      <c r="U93" s="367">
        <v>21.311214</v>
      </c>
      <c r="V93" s="367">
        <v>21.997605</v>
      </c>
      <c r="W93" s="367">
        <v>23.804715999999999</v>
      </c>
      <c r="X93" s="367">
        <v>61.026251999999999</v>
      </c>
      <c r="Y93" s="367">
        <v>23.531271</v>
      </c>
      <c r="Z93" s="367">
        <v>0</v>
      </c>
      <c r="AA93" s="367">
        <v>25.910927000000001</v>
      </c>
      <c r="AB93" s="367">
        <v>111.911129</v>
      </c>
      <c r="AC93" s="367">
        <v>86.846688999999998</v>
      </c>
      <c r="AD93" s="367">
        <v>116.338167</v>
      </c>
      <c r="AE93" s="367">
        <v>26.31635</v>
      </c>
      <c r="AF93" s="367">
        <v>26.407976000000001</v>
      </c>
      <c r="AG93" s="367">
        <v>26.472579</v>
      </c>
      <c r="AH93" s="367">
        <v>0</v>
      </c>
      <c r="AI93" s="367">
        <v>0</v>
      </c>
      <c r="AJ93" s="367">
        <v>0</v>
      </c>
      <c r="AK93" s="367">
        <v>0</v>
      </c>
      <c r="AL93" s="367">
        <v>0</v>
      </c>
      <c r="AM93" s="367">
        <v>0</v>
      </c>
      <c r="AN93" s="367">
        <v>0</v>
      </c>
      <c r="AO93" s="367">
        <v>0</v>
      </c>
      <c r="AP93" s="367">
        <v>0</v>
      </c>
      <c r="AQ93" s="367">
        <v>0</v>
      </c>
      <c r="AR93" s="367">
        <v>0</v>
      </c>
      <c r="AS93" s="367">
        <v>0</v>
      </c>
      <c r="AT93" s="367">
        <v>0</v>
      </c>
      <c r="AU93" s="367">
        <v>0</v>
      </c>
      <c r="AV93" s="367">
        <v>0</v>
      </c>
      <c r="AW93" s="367">
        <v>0</v>
      </c>
      <c r="AX93" s="367">
        <v>0</v>
      </c>
      <c r="AY93" s="367">
        <v>0</v>
      </c>
      <c r="AZ93" s="367">
        <v>0</v>
      </c>
      <c r="BA93" s="367">
        <v>0</v>
      </c>
      <c r="BB93" s="367">
        <v>0</v>
      </c>
      <c r="BC93" s="367">
        <v>0</v>
      </c>
      <c r="BD93" s="367">
        <v>0</v>
      </c>
      <c r="BE93" s="367">
        <v>0</v>
      </c>
      <c r="BF93" s="367">
        <v>0</v>
      </c>
      <c r="BG93" s="367">
        <v>0</v>
      </c>
      <c r="BH93" s="367">
        <v>0</v>
      </c>
      <c r="BI93" s="367">
        <v>0</v>
      </c>
      <c r="BJ93" s="367">
        <v>0</v>
      </c>
      <c r="BK93" s="367">
        <v>0</v>
      </c>
      <c r="BL93" s="367">
        <v>0</v>
      </c>
      <c r="BM93" s="367">
        <v>0</v>
      </c>
      <c r="BN93" s="367">
        <v>0</v>
      </c>
      <c r="BO93" s="367">
        <v>0</v>
      </c>
      <c r="BP93" s="367">
        <v>0</v>
      </c>
      <c r="BQ93" s="367">
        <v>0</v>
      </c>
      <c r="BR93" s="367">
        <v>0</v>
      </c>
      <c r="BS93" s="367">
        <v>0</v>
      </c>
      <c r="BT93" s="367">
        <v>0</v>
      </c>
      <c r="BU93" s="367">
        <v>0</v>
      </c>
      <c r="BV93" s="367">
        <v>0</v>
      </c>
      <c r="BW93" s="367">
        <v>0</v>
      </c>
      <c r="BX93" s="367">
        <v>0</v>
      </c>
      <c r="BY93" s="367">
        <v>0</v>
      </c>
      <c r="BZ93" s="367">
        <v>0</v>
      </c>
      <c r="CA93" s="367">
        <v>0</v>
      </c>
      <c r="CB93" s="367">
        <v>0</v>
      </c>
      <c r="CC93" s="367">
        <v>0</v>
      </c>
      <c r="CD93" s="367">
        <v>0</v>
      </c>
      <c r="CE93" s="367">
        <v>0</v>
      </c>
      <c r="CF93" s="367">
        <v>0</v>
      </c>
      <c r="CG93" s="367">
        <v>0</v>
      </c>
      <c r="CH93" s="367">
        <v>0</v>
      </c>
      <c r="CI93" s="367">
        <v>0</v>
      </c>
      <c r="CJ93" s="367">
        <v>0</v>
      </c>
      <c r="CK93" s="367">
        <v>0</v>
      </c>
      <c r="CL93" s="367">
        <v>0</v>
      </c>
      <c r="CM93" s="367">
        <v>0</v>
      </c>
      <c r="CN93" s="367">
        <v>0</v>
      </c>
      <c r="CO93" s="367">
        <v>0</v>
      </c>
      <c r="CP93" s="367">
        <v>0</v>
      </c>
      <c r="CQ93" s="367">
        <v>0</v>
      </c>
      <c r="CR93" s="367">
        <v>0</v>
      </c>
      <c r="CS93" s="367">
        <v>0</v>
      </c>
      <c r="CT93" s="367">
        <v>0</v>
      </c>
      <c r="CU93" s="367">
        <v>0</v>
      </c>
      <c r="CV93" s="367">
        <v>0</v>
      </c>
      <c r="CW93" s="367">
        <v>0</v>
      </c>
      <c r="CX93" s="367">
        <v>0</v>
      </c>
      <c r="CY93" s="367">
        <v>0</v>
      </c>
      <c r="CZ93" s="54">
        <v>0</v>
      </c>
      <c r="DA93" s="367">
        <v>0</v>
      </c>
      <c r="DB93" s="367">
        <v>0</v>
      </c>
      <c r="DC93" s="367">
        <v>0</v>
      </c>
      <c r="DD93" s="367">
        <v>0</v>
      </c>
      <c r="DE93" s="367">
        <v>0</v>
      </c>
      <c r="DF93" s="367">
        <v>0</v>
      </c>
      <c r="DG93" s="367">
        <v>0</v>
      </c>
      <c r="DH93" s="367">
        <v>0</v>
      </c>
      <c r="DI93" s="367">
        <v>0</v>
      </c>
      <c r="DJ93" s="367">
        <v>0</v>
      </c>
      <c r="DK93" s="367">
        <v>0</v>
      </c>
      <c r="DL93" s="367">
        <v>0</v>
      </c>
      <c r="DM93" s="367">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77">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
      <c r="A94" s="385" t="s">
        <v>17</v>
      </c>
      <c r="B94" s="379" t="s">
        <v>23</v>
      </c>
      <c r="F94" s="367">
        <v>5020.0209189999996</v>
      </c>
      <c r="G94" s="367">
        <v>1855.881081</v>
      </c>
      <c r="H94" s="367">
        <v>6204.7331839999997</v>
      </c>
      <c r="I94" s="367">
        <v>4149.1504009999999</v>
      </c>
      <c r="J94" s="367">
        <v>3459.2426500000001</v>
      </c>
      <c r="K94" s="367">
        <v>2895.9809359999999</v>
      </c>
      <c r="L94" s="367">
        <v>10500.027598000001</v>
      </c>
      <c r="M94" s="367">
        <v>7782.5020670000004</v>
      </c>
      <c r="N94" s="367">
        <v>4506.4921940000004</v>
      </c>
      <c r="O94" s="367">
        <v>4698.9880709999998</v>
      </c>
      <c r="P94" s="367">
        <v>4473.5109811820003</v>
      </c>
      <c r="Q94" s="367">
        <v>5200.2858934094729</v>
      </c>
      <c r="R94" s="367">
        <v>4166.7918212673931</v>
      </c>
      <c r="S94" s="367">
        <v>4092.9224289632721</v>
      </c>
      <c r="T94" s="367">
        <v>4232.2217964600004</v>
      </c>
      <c r="U94" s="367">
        <v>3910.2827456599998</v>
      </c>
      <c r="V94" s="367">
        <v>4212.2244691800006</v>
      </c>
      <c r="W94" s="367">
        <v>4589.1456129440821</v>
      </c>
      <c r="X94" s="367">
        <v>3697.3319181261591</v>
      </c>
      <c r="Y94" s="367">
        <v>3984.5999030800754</v>
      </c>
      <c r="Z94" s="367">
        <v>4643.0538048634126</v>
      </c>
      <c r="AA94" s="367">
        <v>4382.1038872395075</v>
      </c>
      <c r="AB94" s="367">
        <v>3711.8510100081817</v>
      </c>
      <c r="AC94" s="367">
        <v>3331.8324811248699</v>
      </c>
      <c r="AD94" s="367">
        <v>3603.6754941838662</v>
      </c>
      <c r="AE94" s="367">
        <v>3583.2189926583674</v>
      </c>
      <c r="AF94" s="367">
        <v>3737.4119406302298</v>
      </c>
      <c r="AG94" s="367">
        <v>3730.2609485805301</v>
      </c>
      <c r="AH94" s="367">
        <v>3518.4607125588473</v>
      </c>
      <c r="AI94" s="367">
        <v>3662.1890465073275</v>
      </c>
      <c r="AJ94" s="367">
        <v>4159.6624481832441</v>
      </c>
      <c r="AK94" s="367">
        <v>4226.8280941405274</v>
      </c>
      <c r="AL94" s="367">
        <v>4811.6057162656343</v>
      </c>
      <c r="AM94" s="367">
        <v>4586.8829628273043</v>
      </c>
      <c r="AN94" s="367">
        <v>4824.4512656200704</v>
      </c>
      <c r="AO94" s="367">
        <v>5123.517994982406</v>
      </c>
      <c r="AP94" s="367">
        <v>6012.5081928274076</v>
      </c>
      <c r="AQ94" s="367">
        <v>5592.7647186886998</v>
      </c>
      <c r="AR94" s="367">
        <v>5850.1464011038961</v>
      </c>
      <c r="AS94" s="367">
        <v>5862.6488794985835</v>
      </c>
      <c r="AT94" s="367">
        <v>5897.2830310250247</v>
      </c>
      <c r="AU94" s="367">
        <v>6159.8240849373051</v>
      </c>
      <c r="AV94" s="367">
        <v>5966.4688893563016</v>
      </c>
      <c r="AW94" s="367">
        <v>5196.4965430668535</v>
      </c>
      <c r="AX94" s="367">
        <v>5080.9231448486034</v>
      </c>
      <c r="AY94" s="367">
        <v>5123.3943036750161</v>
      </c>
      <c r="AZ94" s="367">
        <v>5523.5912680304646</v>
      </c>
      <c r="BA94" s="367">
        <v>6179.9078466664323</v>
      </c>
      <c r="BB94" s="367">
        <v>5509.0745138614848</v>
      </c>
      <c r="BC94" s="367">
        <v>5572.1451907245782</v>
      </c>
      <c r="BD94" s="367">
        <v>4836.7866308852244</v>
      </c>
      <c r="BE94" s="367">
        <v>5017.516290406862</v>
      </c>
      <c r="BF94" s="367">
        <v>6354.5125754946612</v>
      </c>
      <c r="BG94" s="367">
        <v>7578.1228357839609</v>
      </c>
      <c r="BH94" s="367">
        <v>5487.9895375487995</v>
      </c>
      <c r="BI94" s="367">
        <v>5270.0204181515182</v>
      </c>
      <c r="BJ94" s="367">
        <v>5806.6391064651643</v>
      </c>
      <c r="BK94" s="367">
        <v>6870.3064463449145</v>
      </c>
      <c r="BL94" s="367">
        <v>6185.3481455088031</v>
      </c>
      <c r="BM94" s="367">
        <v>6945.9512019645344</v>
      </c>
      <c r="BN94" s="367">
        <v>8215.7779465791646</v>
      </c>
      <c r="BO94" s="367">
        <v>10048.321677384143</v>
      </c>
      <c r="BP94" s="367">
        <v>11070.564389959594</v>
      </c>
      <c r="BQ94" s="367">
        <v>10031.57453900246</v>
      </c>
      <c r="BR94" s="367">
        <v>11315.443370609761</v>
      </c>
      <c r="BS94" s="367">
        <v>11994.357779609523</v>
      </c>
      <c r="BT94" s="367">
        <v>8951.4365247264559</v>
      </c>
      <c r="BU94" s="367">
        <v>9629.4365457284584</v>
      </c>
      <c r="BV94" s="367">
        <v>9352.3421122265281</v>
      </c>
      <c r="BW94" s="367">
        <v>8778.0024583184058</v>
      </c>
      <c r="BX94" s="367">
        <v>8083.77499265597</v>
      </c>
      <c r="BY94" s="367">
        <v>8086.2462888488544</v>
      </c>
      <c r="BZ94" s="367">
        <v>7567.9915317772766</v>
      </c>
      <c r="CA94" s="367">
        <v>7351.0216249252298</v>
      </c>
      <c r="CB94" s="367">
        <v>7590.1975120978241</v>
      </c>
      <c r="CC94" s="367">
        <v>7717.0574496466179</v>
      </c>
      <c r="CD94" s="367">
        <v>8701.2338581605145</v>
      </c>
      <c r="CE94" s="367">
        <v>8566.4188524089604</v>
      </c>
      <c r="CF94" s="367">
        <v>9324.9223724358544</v>
      </c>
      <c r="CG94" s="367">
        <v>8839.0639400723612</v>
      </c>
      <c r="CH94" s="367">
        <v>10671.695365802525</v>
      </c>
      <c r="CI94" s="367">
        <v>9835.1087004003966</v>
      </c>
      <c r="CJ94" s="367">
        <v>9582.9799035543292</v>
      </c>
      <c r="CK94" s="367">
        <v>9663.673541607277</v>
      </c>
      <c r="CL94" s="367">
        <v>8750.5812495688861</v>
      </c>
      <c r="CM94" s="367">
        <v>9287.2441255666108</v>
      </c>
      <c r="CN94" s="367">
        <v>9691.219742720672</v>
      </c>
      <c r="CO94" s="367">
        <v>9518.9636384016194</v>
      </c>
      <c r="CP94" s="367">
        <v>9515.1139062669863</v>
      </c>
      <c r="CQ94" s="367">
        <v>9619.8068856843074</v>
      </c>
      <c r="CR94" s="367">
        <v>8893.3799603510215</v>
      </c>
      <c r="CS94" s="367">
        <v>9186.0943540788539</v>
      </c>
      <c r="CT94" s="367">
        <v>9124.1250063459847</v>
      </c>
      <c r="CU94" s="367">
        <v>9552.3993568811657</v>
      </c>
      <c r="CV94" s="367">
        <v>9728.3033495555119</v>
      </c>
      <c r="CW94" s="367">
        <v>9852.3130699258236</v>
      </c>
      <c r="CX94" s="367">
        <v>9848.5087587711496</v>
      </c>
      <c r="CY94" s="367">
        <v>8518.3235228421181</v>
      </c>
      <c r="CZ94" s="54">
        <v>7409.2877804693489</v>
      </c>
      <c r="DA94" s="367">
        <v>6283.2681559396324</v>
      </c>
      <c r="DB94" s="367">
        <v>5888.9494062054955</v>
      </c>
      <c r="DC94" s="367">
        <v>5207.3968829115629</v>
      </c>
      <c r="DD94" s="367">
        <v>4192.8497657942016</v>
      </c>
      <c r="DE94" s="367">
        <v>3166.0341016159609</v>
      </c>
      <c r="DF94" s="367">
        <v>2618.2026950185145</v>
      </c>
      <c r="DG94" s="367">
        <v>2191.3150731041142</v>
      </c>
      <c r="DH94" s="367">
        <v>1399.2316529187769</v>
      </c>
      <c r="DI94" s="367">
        <v>811.05368025199891</v>
      </c>
      <c r="DJ94" s="367">
        <v>456.00578103252644</v>
      </c>
      <c r="DK94" s="367">
        <v>189.39625227209135</v>
      </c>
      <c r="DL94" s="367">
        <v>29.290378602574453</v>
      </c>
      <c r="DM94" s="367">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77">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
      <c r="B95" s="384" t="s">
        <v>15</v>
      </c>
      <c r="C95" s="379"/>
      <c r="D95" s="379"/>
      <c r="E95" s="379"/>
      <c r="F95" s="367">
        <v>1295.4167990000001</v>
      </c>
      <c r="G95" s="367">
        <v>788.82549600000004</v>
      </c>
      <c r="H95" s="367">
        <v>2654.1635339999998</v>
      </c>
      <c r="I95" s="367">
        <v>2038.1397790000001</v>
      </c>
      <c r="J95" s="367">
        <v>1073.6094619999999</v>
      </c>
      <c r="K95" s="367">
        <v>1042.2457360000001</v>
      </c>
      <c r="L95" s="367">
        <v>2102.6029269999999</v>
      </c>
      <c r="M95" s="367">
        <v>2056.610549</v>
      </c>
      <c r="N95" s="367">
        <v>1535.3432780000001</v>
      </c>
      <c r="O95" s="367">
        <v>1722.208564</v>
      </c>
      <c r="P95" s="367">
        <v>1187.468853392</v>
      </c>
      <c r="Q95" s="367">
        <v>878.385910556</v>
      </c>
      <c r="R95" s="367">
        <v>970.822481401</v>
      </c>
      <c r="S95" s="367">
        <v>1303.3882207520001</v>
      </c>
      <c r="T95" s="367">
        <v>1337.0241307599999</v>
      </c>
      <c r="U95" s="367">
        <v>1242.38880341</v>
      </c>
      <c r="V95" s="367">
        <v>1578.8093383599999</v>
      </c>
      <c r="W95" s="367">
        <v>1523.142451549</v>
      </c>
      <c r="X95" s="367">
        <v>1124.8274710840001</v>
      </c>
      <c r="Y95" s="367">
        <v>1121.4764311400002</v>
      </c>
      <c r="Z95" s="367">
        <v>770.78850921399999</v>
      </c>
      <c r="AA95" s="367">
        <v>1054.7232388789998</v>
      </c>
      <c r="AB95" s="367">
        <v>1139.1870043260001</v>
      </c>
      <c r="AC95" s="367">
        <v>799.01999611600002</v>
      </c>
      <c r="AD95" s="367">
        <v>591.87945755200008</v>
      </c>
      <c r="AE95" s="367">
        <v>592.64442417999999</v>
      </c>
      <c r="AF95" s="367">
        <v>616.65486548699994</v>
      </c>
      <c r="AG95" s="367">
        <v>438.22631323566225</v>
      </c>
      <c r="AH95" s="367">
        <v>220.10978814999999</v>
      </c>
      <c r="AI95" s="367">
        <v>313.69600929699999</v>
      </c>
      <c r="AJ95" s="367">
        <v>611.52618289468978</v>
      </c>
      <c r="AK95" s="367">
        <v>464.62707896957659</v>
      </c>
      <c r="AL95" s="367">
        <v>777.32327591550188</v>
      </c>
      <c r="AM95" s="367">
        <v>1037.2496259732879</v>
      </c>
      <c r="AN95" s="367">
        <v>756.13954959475029</v>
      </c>
      <c r="AO95" s="367">
        <v>638.94955769473609</v>
      </c>
      <c r="AP95" s="367">
        <v>459.85645738314003</v>
      </c>
      <c r="AQ95" s="367">
        <v>413.60476008170201</v>
      </c>
      <c r="AR95" s="367">
        <v>640.9828512984999</v>
      </c>
      <c r="AS95" s="367">
        <v>781.55329696135811</v>
      </c>
      <c r="AT95" s="367">
        <v>735.54408658675595</v>
      </c>
      <c r="AU95" s="367">
        <v>1207.950612433764</v>
      </c>
      <c r="AV95" s="367">
        <v>1208.6636919028319</v>
      </c>
      <c r="AW95" s="367">
        <v>1019.0469744625151</v>
      </c>
      <c r="AX95" s="367">
        <v>1145.2114484183521</v>
      </c>
      <c r="AY95" s="367">
        <v>1341.6267520609599</v>
      </c>
      <c r="AZ95" s="367">
        <v>1387.444254093203</v>
      </c>
      <c r="BA95" s="367">
        <v>1386.508617909572</v>
      </c>
      <c r="BB95" s="367">
        <v>1053.7497298168853</v>
      </c>
      <c r="BC95" s="367">
        <v>1221.1090849285847</v>
      </c>
      <c r="BD95" s="367">
        <v>1070.9421483040926</v>
      </c>
      <c r="BE95" s="367">
        <v>827.03371821288908</v>
      </c>
      <c r="BF95" s="367">
        <v>805.75620047570123</v>
      </c>
      <c r="BG95" s="367">
        <v>956.74279200246644</v>
      </c>
      <c r="BH95" s="367">
        <v>1039.225204543523</v>
      </c>
      <c r="BI95" s="367">
        <v>666.79702249072773</v>
      </c>
      <c r="BJ95" s="367">
        <v>1314.3920379639571</v>
      </c>
      <c r="BK95" s="367">
        <v>1433.2429134660445</v>
      </c>
      <c r="BL95" s="367">
        <v>1128.0411010886185</v>
      </c>
      <c r="BM95" s="367">
        <v>1613.0036352734196</v>
      </c>
      <c r="BN95" s="367">
        <v>2083.7231855956197</v>
      </c>
      <c r="BO95" s="367">
        <v>3065.4116872584204</v>
      </c>
      <c r="BP95" s="367">
        <v>4014.1124473217997</v>
      </c>
      <c r="BQ95" s="367">
        <v>3394.9189341288675</v>
      </c>
      <c r="BR95" s="367">
        <v>4092.4786665161714</v>
      </c>
      <c r="BS95" s="367">
        <v>4435.7209696698364</v>
      </c>
      <c r="BT95" s="367">
        <v>3402.1540351902113</v>
      </c>
      <c r="BU95" s="367">
        <v>3812.1990869814072</v>
      </c>
      <c r="BV95" s="367">
        <v>3575.9521132406235</v>
      </c>
      <c r="BW95" s="367">
        <v>3187.9498240466683</v>
      </c>
      <c r="BX95" s="367">
        <v>2874.6779779868111</v>
      </c>
      <c r="BY95" s="367">
        <v>2833.1297110999176</v>
      </c>
      <c r="BZ95" s="367">
        <v>2475.853052967268</v>
      </c>
      <c r="CA95" s="367">
        <v>2642.7943146412904</v>
      </c>
      <c r="CB95" s="367">
        <v>2676.0570443836077</v>
      </c>
      <c r="CC95" s="367">
        <v>3184.1341727536033</v>
      </c>
      <c r="CD95" s="367">
        <v>3956.5116615878542</v>
      </c>
      <c r="CE95" s="367">
        <v>3940.0045673077725</v>
      </c>
      <c r="CF95" s="367">
        <v>4668.1866757936104</v>
      </c>
      <c r="CG95" s="367">
        <v>4307.4783732795158</v>
      </c>
      <c r="CH95" s="367">
        <v>4892.4427980349528</v>
      </c>
      <c r="CI95" s="367">
        <v>4177.9275854384605</v>
      </c>
      <c r="CJ95" s="367">
        <v>3969.9023342608866</v>
      </c>
      <c r="CK95" s="367">
        <v>4121.4519600493595</v>
      </c>
      <c r="CL95" s="367">
        <v>3422.8899579716203</v>
      </c>
      <c r="CM95" s="367">
        <v>3833.4864381506391</v>
      </c>
      <c r="CN95" s="367">
        <v>4744.0971203247591</v>
      </c>
      <c r="CO95" s="367">
        <v>4851.6975152772884</v>
      </c>
      <c r="CP95" s="367">
        <v>4984.7616619750315</v>
      </c>
      <c r="CQ95" s="367">
        <v>4513.8720848925896</v>
      </c>
      <c r="CR95" s="367">
        <v>4338.6261492183103</v>
      </c>
      <c r="CS95" s="367">
        <v>4237.9029736336997</v>
      </c>
      <c r="CT95" s="367">
        <v>4370.0575692141101</v>
      </c>
      <c r="CU95" s="367">
        <v>5337.3373643377709</v>
      </c>
      <c r="CV95" s="367">
        <v>5392.9236339343697</v>
      </c>
      <c r="CW95" s="367">
        <v>5441.2715384191706</v>
      </c>
      <c r="CX95" s="367">
        <v>5450.83554106875</v>
      </c>
      <c r="CY95" s="367">
        <v>4340.0811789125992</v>
      </c>
      <c r="CZ95" s="54">
        <v>3532.5826282450298</v>
      </c>
      <c r="DA95" s="367">
        <v>2728.7600427828797</v>
      </c>
      <c r="DB95" s="367">
        <v>2599.91471136376</v>
      </c>
      <c r="DC95" s="367">
        <v>2249.2744279643402</v>
      </c>
      <c r="DD95" s="367">
        <v>1839.25982144405</v>
      </c>
      <c r="DE95" s="367">
        <v>1462.2544206741502</v>
      </c>
      <c r="DF95" s="367">
        <v>1009.2658007680201</v>
      </c>
      <c r="DG95" s="367">
        <v>787.86499230307209</v>
      </c>
      <c r="DH95" s="367">
        <v>326.23599985262803</v>
      </c>
      <c r="DI95" s="367">
        <v>200.51279046245699</v>
      </c>
      <c r="DJ95" s="367">
        <v>192.93675745290398</v>
      </c>
      <c r="DK95" s="367">
        <v>0</v>
      </c>
      <c r="DL95" s="367">
        <v>-2.0000076293945314E-7</v>
      </c>
      <c r="DM95" s="367">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77">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
      <c r="A96" s="379"/>
      <c r="B96" s="384" t="s">
        <v>16</v>
      </c>
      <c r="C96" s="379"/>
      <c r="D96" s="379"/>
      <c r="E96" s="379"/>
      <c r="F96" s="367">
        <v>3724.60412</v>
      </c>
      <c r="G96" s="367">
        <v>1067.0555850000001</v>
      </c>
      <c r="H96" s="367">
        <v>3550.5696499999999</v>
      </c>
      <c r="I96" s="367">
        <v>2111.0106219999998</v>
      </c>
      <c r="J96" s="367">
        <v>2385.6331879999998</v>
      </c>
      <c r="K96" s="367">
        <v>1853.7352000000001</v>
      </c>
      <c r="L96" s="367">
        <v>8397.4246710000007</v>
      </c>
      <c r="M96" s="367">
        <v>5725.8915180000004</v>
      </c>
      <c r="N96" s="367">
        <v>2971.1489160000001</v>
      </c>
      <c r="O96" s="367">
        <v>2976.7795070000002</v>
      </c>
      <c r="P96" s="367">
        <v>3286.04212779</v>
      </c>
      <c r="Q96" s="367">
        <v>4321.8999828534725</v>
      </c>
      <c r="R96" s="367">
        <v>3195.9693398663931</v>
      </c>
      <c r="S96" s="367">
        <v>2789.534208211272</v>
      </c>
      <c r="T96" s="367">
        <v>2895.1976657</v>
      </c>
      <c r="U96" s="367">
        <v>2667.8939422499998</v>
      </c>
      <c r="V96" s="367">
        <v>2633.4151308200003</v>
      </c>
      <c r="W96" s="367">
        <v>3066.0031613950819</v>
      </c>
      <c r="X96" s="367">
        <v>2572.504447042159</v>
      </c>
      <c r="Y96" s="367">
        <v>2863.1234719400754</v>
      </c>
      <c r="Z96" s="367">
        <v>3872.2652956494126</v>
      </c>
      <c r="AA96" s="367">
        <v>3327.3806483605076</v>
      </c>
      <c r="AB96" s="367">
        <v>2572.6640056821811</v>
      </c>
      <c r="AC96" s="367">
        <v>2532.8124850088698</v>
      </c>
      <c r="AD96" s="367">
        <v>3011.7960366318662</v>
      </c>
      <c r="AE96" s="367">
        <v>2990.5745684783674</v>
      </c>
      <c r="AF96" s="367">
        <v>3120.7570751432299</v>
      </c>
      <c r="AG96" s="367">
        <v>3292.0346353448681</v>
      </c>
      <c r="AH96" s="367">
        <v>3298.3509244088473</v>
      </c>
      <c r="AI96" s="367">
        <v>3348.4930372103277</v>
      </c>
      <c r="AJ96" s="367">
        <v>3548.1362652885541</v>
      </c>
      <c r="AK96" s="367">
        <v>3762.201015170951</v>
      </c>
      <c r="AL96" s="367">
        <v>4034.2824403501331</v>
      </c>
      <c r="AM96" s="367">
        <v>3549.6333368540163</v>
      </c>
      <c r="AN96" s="367">
        <v>4068.3117160253205</v>
      </c>
      <c r="AO96" s="367">
        <v>4484.5684372876694</v>
      </c>
      <c r="AP96" s="367">
        <v>5552.6517354442685</v>
      </c>
      <c r="AQ96" s="367">
        <v>5179.1599586069979</v>
      </c>
      <c r="AR96" s="367">
        <v>5209.1635498053956</v>
      </c>
      <c r="AS96" s="367">
        <v>5081.0955825372257</v>
      </c>
      <c r="AT96" s="367">
        <v>5161.7389444382688</v>
      </c>
      <c r="AU96" s="367">
        <v>4951.8734725035411</v>
      </c>
      <c r="AV96" s="367">
        <v>4757.8051974534692</v>
      </c>
      <c r="AW96" s="367">
        <v>4177.4495686043383</v>
      </c>
      <c r="AX96" s="367">
        <v>3935.7116964302513</v>
      </c>
      <c r="AY96" s="367">
        <v>3781.7675516140571</v>
      </c>
      <c r="AZ96" s="367">
        <v>4136.1470139372605</v>
      </c>
      <c r="BA96" s="367">
        <v>4793.3992287568608</v>
      </c>
      <c r="BB96" s="367">
        <v>4455.3247840445993</v>
      </c>
      <c r="BC96" s="367">
        <v>4351.0361057959926</v>
      </c>
      <c r="BD96" s="367">
        <v>3765.8444825811316</v>
      </c>
      <c r="BE96" s="367">
        <v>4190.4825721939733</v>
      </c>
      <c r="BF96" s="367">
        <v>5548.7563750189602</v>
      </c>
      <c r="BG96" s="367">
        <v>6621.3800437814953</v>
      </c>
      <c r="BH96" s="367">
        <v>4448.764333005277</v>
      </c>
      <c r="BI96" s="367">
        <v>4603.2233956607906</v>
      </c>
      <c r="BJ96" s="367">
        <v>4492.2470685012077</v>
      </c>
      <c r="BK96" s="367">
        <v>5437.0635328788703</v>
      </c>
      <c r="BL96" s="367">
        <v>5057.3070444201849</v>
      </c>
      <c r="BM96" s="367">
        <v>5332.9475666911158</v>
      </c>
      <c r="BN96" s="367">
        <v>6132.0547609835439</v>
      </c>
      <c r="BO96" s="367">
        <v>6982.9099901257232</v>
      </c>
      <c r="BP96" s="367">
        <v>7056.4519426377956</v>
      </c>
      <c r="BQ96" s="367">
        <v>6636.655604873592</v>
      </c>
      <c r="BR96" s="367">
        <v>7222.9647040935888</v>
      </c>
      <c r="BS96" s="367">
        <v>7558.6368099396868</v>
      </c>
      <c r="BT96" s="367">
        <v>5549.2824895362455</v>
      </c>
      <c r="BU96" s="367">
        <v>5817.2374587470504</v>
      </c>
      <c r="BV96" s="367">
        <v>5776.3899989859037</v>
      </c>
      <c r="BW96" s="367">
        <v>5590.0526342717385</v>
      </c>
      <c r="BX96" s="367">
        <v>5209.0970146691579</v>
      </c>
      <c r="BY96" s="367">
        <v>5253.1165777489368</v>
      </c>
      <c r="BZ96" s="367">
        <v>5092.1384788100086</v>
      </c>
      <c r="CA96" s="367">
        <v>4708.2273102839399</v>
      </c>
      <c r="CB96" s="367">
        <v>4914.1404677142164</v>
      </c>
      <c r="CC96" s="367">
        <v>4532.9232768930142</v>
      </c>
      <c r="CD96" s="367">
        <v>4744.7221965726612</v>
      </c>
      <c r="CE96" s="367">
        <v>4626.4142851011884</v>
      </c>
      <c r="CF96" s="367">
        <v>4656.7356966422431</v>
      </c>
      <c r="CG96" s="367">
        <v>4531.5855667928454</v>
      </c>
      <c r="CH96" s="367">
        <v>5779.2525677675721</v>
      </c>
      <c r="CI96" s="367">
        <v>5657.1811149619361</v>
      </c>
      <c r="CJ96" s="367">
        <v>5613.0775692934421</v>
      </c>
      <c r="CK96" s="367">
        <v>5542.2215815579175</v>
      </c>
      <c r="CL96" s="367">
        <v>5327.6912915972644</v>
      </c>
      <c r="CM96" s="367">
        <v>5453.7576874159713</v>
      </c>
      <c r="CN96" s="367">
        <v>4947.1226223959129</v>
      </c>
      <c r="CO96" s="367">
        <v>4667.2661231243292</v>
      </c>
      <c r="CP96" s="367">
        <v>4530.3522442919539</v>
      </c>
      <c r="CQ96" s="367">
        <v>5105.9348007917188</v>
      </c>
      <c r="CR96" s="367">
        <v>4554.7538111327103</v>
      </c>
      <c r="CS96" s="367">
        <v>4948.1913804451542</v>
      </c>
      <c r="CT96" s="367">
        <v>4754.0674371318746</v>
      </c>
      <c r="CU96" s="367">
        <v>4215.0619925433966</v>
      </c>
      <c r="CV96" s="367">
        <v>4335.3797156211403</v>
      </c>
      <c r="CW96" s="367">
        <v>4411.0415315066539</v>
      </c>
      <c r="CX96" s="367">
        <v>4397.6732177023987</v>
      </c>
      <c r="CY96" s="367">
        <v>4178.242343929518</v>
      </c>
      <c r="CZ96" s="54">
        <v>3876.7051522243191</v>
      </c>
      <c r="DA96" s="367">
        <v>3554.5081131567526</v>
      </c>
      <c r="DB96" s="367">
        <v>3289.0346948417364</v>
      </c>
      <c r="DC96" s="367">
        <v>2958.1224549472226</v>
      </c>
      <c r="DD96" s="367">
        <v>2353.5899443501521</v>
      </c>
      <c r="DE96" s="367">
        <v>1703.7796809418112</v>
      </c>
      <c r="DF96" s="367">
        <v>1608.9368942504948</v>
      </c>
      <c r="DG96" s="367">
        <v>1403.4500808010418</v>
      </c>
      <c r="DH96" s="367">
        <v>1072.9956530661489</v>
      </c>
      <c r="DI96" s="367">
        <v>610.54088978954201</v>
      </c>
      <c r="DJ96" s="367">
        <v>263.06902357962247</v>
      </c>
      <c r="DK96" s="367">
        <v>189.39625227209135</v>
      </c>
      <c r="DL96" s="367">
        <v>29.290378802575216</v>
      </c>
      <c r="DM96" s="367">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77">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
      <c r="A97" s="385" t="s">
        <v>81</v>
      </c>
      <c r="B97" s="379" t="s">
        <v>74</v>
      </c>
      <c r="C97" s="379"/>
      <c r="D97" s="379" t="s">
        <v>117</v>
      </c>
      <c r="E97" s="379"/>
      <c r="F97" s="367">
        <v>-95.100815830000002</v>
      </c>
      <c r="G97" s="367">
        <v>-134.56936511000001</v>
      </c>
      <c r="H97" s="367">
        <v>-50</v>
      </c>
      <c r="I97" s="367">
        <v>-255</v>
      </c>
      <c r="J97" s="367">
        <v>-606.95820300000003</v>
      </c>
      <c r="K97" s="367">
        <v>-3.7398690000000001</v>
      </c>
      <c r="L97" s="367">
        <v>-4552.7392689999997</v>
      </c>
      <c r="M97" s="367">
        <v>-379.14197100000001</v>
      </c>
      <c r="N97" s="367">
        <v>-275.80949199999998</v>
      </c>
      <c r="O97" s="367">
        <v>-382.427121</v>
      </c>
      <c r="P97" s="367">
        <v>-128.10022000000001</v>
      </c>
      <c r="Q97" s="367">
        <v>-172.16103000000001</v>
      </c>
      <c r="R97" s="367">
        <v>-246.21759700000001</v>
      </c>
      <c r="S97" s="367">
        <v>-219.57050000000001</v>
      </c>
      <c r="T97" s="367">
        <v>-210.33750000000001</v>
      </c>
      <c r="U97" s="367">
        <v>-254.53346619999999</v>
      </c>
      <c r="V97" s="367">
        <v>-194.34548000000001</v>
      </c>
      <c r="W97" s="367">
        <v>-193.10800915000002</v>
      </c>
      <c r="X97" s="367">
        <v>-338.99948332999998</v>
      </c>
      <c r="Y97" s="367">
        <v>-123.57599999999999</v>
      </c>
      <c r="Z97" s="367">
        <v>-122.35508</v>
      </c>
      <c r="AA97" s="367">
        <v>-249.68173403</v>
      </c>
      <c r="AB97" s="367">
        <v>-181.19963000000001</v>
      </c>
      <c r="AC97" s="367">
        <v>-85.391763890000007</v>
      </c>
      <c r="AD97" s="367">
        <v>-29.4689418</v>
      </c>
      <c r="AE97" s="367">
        <v>-358.91714612999999</v>
      </c>
      <c r="AF97" s="367">
        <v>-136.48632699999999</v>
      </c>
      <c r="AG97" s="367">
        <v>-79.576665000000006</v>
      </c>
      <c r="AH97" s="367">
        <v>-237.90683490999999</v>
      </c>
      <c r="AI97" s="367">
        <v>-128.66219622</v>
      </c>
      <c r="AJ97" s="367">
        <v>-1135.17114541</v>
      </c>
      <c r="AK97" s="367">
        <v>-90.118170908963734</v>
      </c>
      <c r="AL97" s="367">
        <v>-69.792000000000002</v>
      </c>
      <c r="AM97" s="367">
        <v>0</v>
      </c>
      <c r="AN97" s="367">
        <v>-217.87751689714329</v>
      </c>
      <c r="AO97" s="367">
        <v>-148.5124608491098</v>
      </c>
      <c r="AP97" s="367">
        <v>-6.576219</v>
      </c>
      <c r="AQ97" s="367">
        <v>-58.645859999999999</v>
      </c>
      <c r="AR97" s="367">
        <v>-49.850187381910793</v>
      </c>
      <c r="AS97" s="367">
        <v>-46.792338340000001</v>
      </c>
      <c r="AT97" s="367">
        <v>-123.66747391999999</v>
      </c>
      <c r="AU97" s="367">
        <v>-52.185080579532141</v>
      </c>
      <c r="AV97" s="367">
        <v>-259.92823600000003</v>
      </c>
      <c r="AW97" s="367">
        <v>-91.673619293478268</v>
      </c>
      <c r="AX97" s="367">
        <v>-168.17970625000001</v>
      </c>
      <c r="AY97" s="367">
        <v>-47.914961179999999</v>
      </c>
      <c r="AZ97" s="367">
        <v>-281.69687794589697</v>
      </c>
      <c r="BA97" s="367">
        <v>-58.485477459029681</v>
      </c>
      <c r="BB97" s="367">
        <v>-35.981016780000004</v>
      </c>
      <c r="BC97" s="367">
        <v>-17.330180800000001</v>
      </c>
      <c r="BD97" s="367">
        <v>-264.18821678</v>
      </c>
      <c r="BE97" s="367">
        <v>-122.753273751957</v>
      </c>
      <c r="BF97" s="367">
        <v>-3.51932928</v>
      </c>
      <c r="BG97" s="367">
        <v>-53.936729280000002</v>
      </c>
      <c r="BH97" s="367">
        <v>-69.217359999999999</v>
      </c>
      <c r="BI97" s="367">
        <v>-172.16291228</v>
      </c>
      <c r="BJ97" s="367">
        <v>-245.47367835722699</v>
      </c>
      <c r="BK97" s="367">
        <v>-338.14664569000001</v>
      </c>
      <c r="BL97" s="367">
        <v>-681.88907601999995</v>
      </c>
      <c r="BM97" s="367">
        <v>-565.99196865258398</v>
      </c>
      <c r="BN97" s="367">
        <v>-181.32741250264408</v>
      </c>
      <c r="BO97" s="367">
        <v>-414.10389064988607</v>
      </c>
      <c r="BP97" s="367">
        <v>-511.10159800985844</v>
      </c>
      <c r="BQ97" s="367">
        <v>-396.96436346840062</v>
      </c>
      <c r="BR97" s="367">
        <v>-468.31042154670001</v>
      </c>
      <c r="BS97" s="367">
        <v>-1266.712506092</v>
      </c>
      <c r="BT97" s="367">
        <v>-511.08465943959305</v>
      </c>
      <c r="BU97" s="367">
        <v>-1487.0146942901079</v>
      </c>
      <c r="BV97" s="367">
        <v>-554.70781342858004</v>
      </c>
      <c r="BW97" s="367">
        <v>-720.40689530733493</v>
      </c>
      <c r="BX97" s="367">
        <v>-1025.1132651192402</v>
      </c>
      <c r="BY97" s="367">
        <v>-1105.4256447381201</v>
      </c>
      <c r="BZ97" s="367">
        <v>-236.22700613600497</v>
      </c>
      <c r="CA97" s="367">
        <v>-1396.0884373085698</v>
      </c>
      <c r="CB97" s="367">
        <v>-608.56045001839198</v>
      </c>
      <c r="CC97" s="367">
        <v>-285.16569395760598</v>
      </c>
      <c r="CD97" s="367">
        <v>-1326.7905728786502</v>
      </c>
      <c r="CE97" s="367">
        <v>-191.02391817644798</v>
      </c>
      <c r="CF97" s="367">
        <v>-409.25205851303008</v>
      </c>
      <c r="CG97" s="367">
        <v>-449.44956560399999</v>
      </c>
      <c r="CH97" s="367">
        <v>-596.51731833871202</v>
      </c>
      <c r="CI97" s="367">
        <v>-944.66959494743992</v>
      </c>
      <c r="CJ97" s="367">
        <v>-227.39927329500003</v>
      </c>
      <c r="CK97" s="367">
        <v>-497.80868282256802</v>
      </c>
      <c r="CL97" s="367">
        <v>-153.204378862384</v>
      </c>
      <c r="CM97" s="367">
        <v>-1157.6953941064398</v>
      </c>
      <c r="CN97" s="367">
        <v>-802.86350727499996</v>
      </c>
      <c r="CO97" s="367">
        <v>-529.556902710136</v>
      </c>
      <c r="CP97" s="367">
        <v>-37.900581090624001</v>
      </c>
      <c r="CQ97" s="367">
        <v>-69.149595438950001</v>
      </c>
      <c r="CR97" s="367">
        <v>-71.025466199999997</v>
      </c>
      <c r="CS97" s="367">
        <v>-191.16213500000001</v>
      </c>
      <c r="CT97" s="367">
        <v>-104.535805</v>
      </c>
      <c r="CU97" s="367">
        <v>-711.96458640999992</v>
      </c>
      <c r="CV97" s="367">
        <v>-448.06302629999999</v>
      </c>
      <c r="CW97" s="367">
        <v>-352.82172651999997</v>
      </c>
      <c r="CX97" s="367">
        <v>-62.14588201267</v>
      </c>
      <c r="CY97" s="367">
        <v>-733.81970636670007</v>
      </c>
      <c r="CZ97" s="54">
        <v>-421.36316198577902</v>
      </c>
      <c r="DA97" s="367">
        <v>-901.326107728426</v>
      </c>
      <c r="DB97" s="367">
        <v>-1115.3296890167201</v>
      </c>
      <c r="DC97" s="367">
        <v>-353.48884237437301</v>
      </c>
      <c r="DD97" s="367">
        <v>-2268.5657061163997</v>
      </c>
      <c r="DE97" s="367">
        <v>-1770.1929278899804</v>
      </c>
      <c r="DF97" s="367">
        <v>-26.147549999999999</v>
      </c>
      <c r="DG97" s="367">
        <v>-133.89340000000001</v>
      </c>
      <c r="DH97" s="367">
        <v>-900.00000001000001</v>
      </c>
      <c r="DI97" s="367">
        <v>-318.199151446972</v>
      </c>
      <c r="DJ97" s="367">
        <v>-438.22335622593198</v>
      </c>
      <c r="DK97" s="367">
        <v>-67.121195722499991</v>
      </c>
      <c r="DL97" s="367">
        <v>-635.71594600000003</v>
      </c>
      <c r="DM97" s="367">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77">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
      <c r="B98" s="379"/>
      <c r="D98" s="379"/>
      <c r="E98" s="379"/>
      <c r="F98" s="367"/>
      <c r="G98" s="367"/>
      <c r="H98" s="367"/>
      <c r="I98" s="367"/>
      <c r="J98" s="367"/>
      <c r="K98" s="367"/>
      <c r="L98" s="367"/>
      <c r="M98" s="367"/>
      <c r="N98" s="367"/>
      <c r="O98" s="367"/>
      <c r="P98" s="367"/>
      <c r="Q98" s="367"/>
      <c r="R98" s="367"/>
      <c r="S98" s="367"/>
      <c r="T98" s="367"/>
      <c r="U98" s="367"/>
      <c r="V98" s="367"/>
      <c r="W98" s="367"/>
      <c r="X98" s="367"/>
      <c r="Y98" s="367"/>
      <c r="Z98" s="367"/>
      <c r="AA98" s="367"/>
      <c r="AB98" s="367"/>
      <c r="AC98" s="367"/>
      <c r="AD98" s="367"/>
      <c r="AE98" s="367"/>
      <c r="AF98" s="367"/>
      <c r="AG98" s="367"/>
      <c r="AH98" s="367"/>
      <c r="AI98" s="367"/>
      <c r="AJ98" s="367"/>
      <c r="AK98" s="367"/>
      <c r="AL98" s="367"/>
      <c r="AM98" s="367"/>
      <c r="AN98" s="367"/>
      <c r="AO98" s="367"/>
      <c r="AP98" s="367"/>
      <c r="AQ98" s="367"/>
      <c r="AR98" s="367"/>
      <c r="AS98" s="367"/>
      <c r="AT98" s="367"/>
      <c r="AU98" s="367"/>
      <c r="AV98" s="367"/>
      <c r="AW98" s="367"/>
      <c r="AX98" s="367"/>
      <c r="AY98" s="367"/>
      <c r="AZ98" s="367"/>
      <c r="BA98" s="367"/>
      <c r="BB98" s="367"/>
      <c r="BC98" s="367"/>
      <c r="BD98" s="367"/>
      <c r="BE98" s="367"/>
      <c r="BF98" s="367"/>
      <c r="BG98" s="367"/>
      <c r="BH98" s="367"/>
      <c r="BI98" s="367"/>
      <c r="BJ98" s="367"/>
      <c r="BK98" s="367"/>
      <c r="BL98" s="367"/>
      <c r="BM98" s="367"/>
      <c r="BN98" s="367"/>
      <c r="BO98" s="367"/>
      <c r="BP98" s="367"/>
      <c r="BQ98" s="367"/>
      <c r="BR98" s="367"/>
      <c r="BS98" s="367"/>
      <c r="BT98" s="367"/>
      <c r="BU98" s="367"/>
      <c r="BV98" s="367"/>
      <c r="BW98" s="367"/>
      <c r="BX98" s="367"/>
      <c r="BY98" s="367"/>
      <c r="BZ98" s="367"/>
      <c r="CA98" s="367"/>
      <c r="CB98" s="367"/>
      <c r="CC98" s="367"/>
      <c r="CD98" s="367"/>
      <c r="CE98" s="367"/>
      <c r="CF98" s="367"/>
      <c r="CG98" s="367"/>
      <c r="CH98" s="367"/>
      <c r="CI98" s="367"/>
      <c r="CJ98" s="367"/>
      <c r="CK98" s="367"/>
      <c r="CL98" s="367"/>
      <c r="CM98" s="367"/>
      <c r="CN98" s="367"/>
      <c r="CO98" s="367"/>
      <c r="CP98" s="367"/>
      <c r="CQ98" s="367"/>
      <c r="CR98" s="367"/>
      <c r="CS98" s="367"/>
      <c r="CT98" s="367"/>
      <c r="CU98" s="367"/>
      <c r="CV98" s="367"/>
      <c r="CW98" s="367"/>
      <c r="CX98" s="367"/>
      <c r="CY98" s="367"/>
      <c r="DA98" s="367"/>
      <c r="DB98" s="367"/>
      <c r="DC98" s="367"/>
      <c r="DD98" s="367"/>
      <c r="DE98" s="367"/>
      <c r="DF98" s="367"/>
      <c r="DG98" s="367"/>
      <c r="DH98" s="367"/>
      <c r="DI98" s="367"/>
      <c r="DJ98" s="367"/>
      <c r="DK98" s="367"/>
      <c r="DL98" s="367"/>
      <c r="EE98" s="57"/>
      <c r="EF98" s="57"/>
      <c r="EG98" s="57"/>
      <c r="EH98" s="57"/>
      <c r="EI98" s="57"/>
      <c r="EJ98" s="57"/>
      <c r="EK98" s="57"/>
      <c r="EL98" s="377"/>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
      <c r="B99" s="379"/>
      <c r="D99" s="379"/>
      <c r="E99" s="379"/>
      <c r="F99" s="367"/>
      <c r="G99" s="367"/>
      <c r="H99" s="367"/>
      <c r="I99" s="367"/>
      <c r="J99" s="367"/>
      <c r="K99" s="367"/>
      <c r="L99" s="367"/>
      <c r="M99" s="367"/>
      <c r="N99" s="367"/>
      <c r="O99" s="367"/>
      <c r="P99" s="367"/>
      <c r="Q99" s="367"/>
      <c r="R99" s="367"/>
      <c r="S99" s="367"/>
      <c r="T99" s="367"/>
      <c r="U99" s="367"/>
      <c r="V99" s="367"/>
      <c r="W99" s="367"/>
      <c r="X99" s="367"/>
      <c r="Y99" s="367"/>
      <c r="Z99" s="367"/>
      <c r="AA99" s="367"/>
      <c r="AB99" s="367"/>
      <c r="AC99" s="367"/>
      <c r="AD99" s="367"/>
      <c r="AE99" s="367"/>
      <c r="AF99" s="367"/>
      <c r="AG99" s="367"/>
      <c r="AH99" s="367"/>
      <c r="AI99" s="367"/>
      <c r="AJ99" s="367"/>
      <c r="AK99" s="367"/>
      <c r="AL99" s="367"/>
      <c r="AM99" s="367"/>
      <c r="AN99" s="367"/>
      <c r="AO99" s="367"/>
      <c r="AP99" s="367"/>
      <c r="AQ99" s="367"/>
      <c r="AR99" s="367"/>
      <c r="AS99" s="367"/>
      <c r="AT99" s="367"/>
      <c r="AU99" s="367"/>
      <c r="AV99" s="367"/>
      <c r="AW99" s="367"/>
      <c r="AX99" s="367"/>
      <c r="AY99" s="367"/>
      <c r="AZ99" s="367"/>
      <c r="BA99" s="367"/>
      <c r="BB99" s="367"/>
      <c r="BC99" s="367"/>
      <c r="BD99" s="367"/>
      <c r="BE99" s="367"/>
      <c r="BF99" s="367"/>
      <c r="BG99" s="367"/>
      <c r="BH99" s="367"/>
      <c r="BI99" s="367"/>
      <c r="BJ99" s="367"/>
      <c r="BK99" s="367"/>
      <c r="BL99" s="367"/>
      <c r="BM99" s="367"/>
      <c r="BN99" s="367"/>
      <c r="BO99" s="367"/>
      <c r="BP99" s="367"/>
      <c r="BQ99" s="367"/>
      <c r="BR99" s="367"/>
      <c r="BS99" s="367"/>
      <c r="BT99" s="367"/>
      <c r="BU99" s="367"/>
      <c r="BV99" s="367"/>
      <c r="BW99" s="367"/>
      <c r="BX99" s="367"/>
      <c r="BY99" s="367"/>
      <c r="BZ99" s="367"/>
      <c r="CA99" s="367"/>
      <c r="CB99" s="367"/>
      <c r="CC99" s="367"/>
      <c r="CD99" s="367"/>
      <c r="CE99" s="367"/>
      <c r="CF99" s="367"/>
      <c r="CG99" s="367"/>
      <c r="CH99" s="367"/>
      <c r="CI99" s="367"/>
      <c r="CJ99" s="367"/>
      <c r="CK99" s="367"/>
      <c r="CL99" s="367"/>
      <c r="CM99" s="367"/>
      <c r="CN99" s="367"/>
      <c r="CO99" s="367"/>
      <c r="CP99" s="367"/>
      <c r="CQ99" s="367"/>
      <c r="CR99" s="367"/>
      <c r="CS99" s="367"/>
      <c r="CT99" s="367"/>
      <c r="CU99" s="367"/>
      <c r="CV99" s="367"/>
      <c r="CW99" s="367"/>
      <c r="CX99" s="367"/>
      <c r="CY99" s="367"/>
      <c r="DA99" s="367"/>
      <c r="DB99" s="367"/>
      <c r="DC99" s="367"/>
      <c r="DD99" s="367"/>
      <c r="DE99" s="367"/>
      <c r="DF99" s="367"/>
      <c r="DG99" s="367"/>
      <c r="DH99" s="367"/>
      <c r="DI99" s="367"/>
      <c r="DJ99" s="367"/>
      <c r="DK99" s="367"/>
      <c r="DL99" s="367"/>
      <c r="EE99" s="57"/>
      <c r="EF99" s="57"/>
      <c r="EG99" s="57"/>
      <c r="EH99" s="57"/>
      <c r="EI99" s="57"/>
      <c r="EJ99" s="57"/>
      <c r="EK99" s="57"/>
      <c r="EL99" s="377"/>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2.75" hidden="1" x14ac:dyDescent="0.2">
      <c r="A100" s="388"/>
      <c r="B100" s="375"/>
      <c r="C100" s="379"/>
      <c r="D100" s="379"/>
      <c r="E100" s="379"/>
      <c r="F100" s="367"/>
      <c r="G100" s="367"/>
      <c r="H100" s="367"/>
      <c r="I100" s="367"/>
      <c r="J100" s="367"/>
      <c r="K100" s="367"/>
      <c r="L100" s="367"/>
      <c r="M100" s="367"/>
      <c r="N100" s="367"/>
      <c r="O100" s="367"/>
      <c r="P100" s="367"/>
      <c r="Q100" s="367"/>
      <c r="R100" s="367"/>
      <c r="S100" s="367"/>
      <c r="T100" s="367"/>
      <c r="U100" s="367"/>
      <c r="V100" s="367"/>
      <c r="W100" s="367"/>
      <c r="X100" s="367"/>
      <c r="Y100" s="367"/>
      <c r="Z100" s="367"/>
      <c r="AA100" s="367"/>
      <c r="AB100" s="367"/>
      <c r="AC100" s="367"/>
      <c r="AD100" s="367"/>
      <c r="AE100" s="367"/>
      <c r="AF100" s="367"/>
      <c r="AG100" s="367"/>
      <c r="AH100" s="367"/>
      <c r="AI100" s="367"/>
      <c r="AJ100" s="367"/>
      <c r="AK100" s="367"/>
      <c r="AL100" s="367"/>
      <c r="AM100" s="367"/>
      <c r="AN100" s="367"/>
      <c r="AO100" s="367"/>
      <c r="AP100" s="367"/>
      <c r="AQ100" s="367"/>
      <c r="AR100" s="367"/>
      <c r="AS100" s="367"/>
      <c r="AT100" s="367"/>
      <c r="AU100" s="367"/>
      <c r="AV100" s="367"/>
      <c r="AW100" s="367"/>
      <c r="AX100" s="367"/>
      <c r="AY100" s="367"/>
      <c r="AZ100" s="367"/>
      <c r="BA100" s="367"/>
      <c r="BB100" s="367"/>
      <c r="BC100" s="367"/>
      <c r="BD100" s="367"/>
      <c r="BE100" s="367"/>
      <c r="BF100" s="367"/>
      <c r="BG100" s="367"/>
      <c r="BH100" s="367"/>
      <c r="BI100" s="367"/>
      <c r="BJ100" s="367"/>
      <c r="BK100" s="367"/>
      <c r="BL100" s="367"/>
      <c r="BM100" s="367"/>
      <c r="BN100" s="367"/>
      <c r="BO100" s="367"/>
      <c r="BP100" s="367"/>
      <c r="BQ100" s="367"/>
      <c r="BR100" s="367"/>
      <c r="BS100" s="367"/>
      <c r="BT100" s="367"/>
      <c r="BU100" s="367"/>
      <c r="BV100" s="367"/>
      <c r="BW100" s="367"/>
      <c r="BX100" s="367"/>
      <c r="BY100" s="367"/>
      <c r="BZ100" s="367"/>
      <c r="CA100" s="367"/>
      <c r="CB100" s="367"/>
      <c r="CC100" s="367"/>
      <c r="CD100" s="367"/>
      <c r="CE100" s="367"/>
      <c r="CF100" s="367"/>
      <c r="CG100" s="367"/>
      <c r="CH100" s="367"/>
      <c r="CI100" s="367"/>
      <c r="CJ100" s="367"/>
      <c r="CK100" s="367"/>
      <c r="CL100" s="367"/>
      <c r="CM100" s="367"/>
      <c r="CN100" s="367"/>
      <c r="CO100" s="367"/>
      <c r="CP100" s="367"/>
      <c r="CQ100" s="367"/>
      <c r="CR100" s="367"/>
      <c r="CS100" s="367"/>
      <c r="CT100" s="367"/>
      <c r="CU100" s="367"/>
      <c r="CV100" s="367"/>
      <c r="CW100" s="367"/>
      <c r="CX100" s="367"/>
      <c r="CY100" s="367"/>
      <c r="DA100" s="367"/>
      <c r="DB100" s="367"/>
      <c r="DC100" s="367"/>
      <c r="DD100" s="367"/>
      <c r="DE100" s="367"/>
      <c r="DF100" s="367"/>
      <c r="DG100" s="367"/>
      <c r="DH100" s="367"/>
      <c r="DI100" s="367"/>
      <c r="DJ100" s="367"/>
      <c r="DK100" s="367"/>
      <c r="DL100" s="367"/>
      <c r="EE100" s="57"/>
      <c r="EF100" s="57"/>
      <c r="EG100" s="57"/>
      <c r="EH100" s="57"/>
      <c r="EI100" s="57"/>
      <c r="EJ100" s="57"/>
      <c r="EK100" s="57"/>
      <c r="EL100" s="377"/>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
      <c r="B101" s="379"/>
      <c r="C101" s="379"/>
      <c r="D101" s="379"/>
      <c r="E101" s="379"/>
      <c r="F101" s="367"/>
      <c r="G101" s="367"/>
      <c r="H101" s="367"/>
      <c r="I101" s="367"/>
      <c r="J101" s="367"/>
      <c r="K101" s="367"/>
      <c r="L101" s="367"/>
      <c r="M101" s="367"/>
      <c r="N101" s="367"/>
      <c r="O101" s="367"/>
      <c r="P101" s="367"/>
      <c r="Q101" s="367"/>
      <c r="R101" s="367"/>
      <c r="S101" s="367"/>
      <c r="T101" s="367"/>
      <c r="U101" s="367"/>
      <c r="V101" s="367"/>
      <c r="W101" s="367"/>
      <c r="X101" s="367"/>
      <c r="Y101" s="367"/>
      <c r="Z101" s="367"/>
      <c r="AA101" s="367"/>
      <c r="AB101" s="367"/>
      <c r="AC101" s="367"/>
      <c r="AD101" s="367"/>
      <c r="AE101" s="367"/>
      <c r="AF101" s="367"/>
      <c r="AG101" s="367"/>
      <c r="AH101" s="367"/>
      <c r="AI101" s="367"/>
      <c r="AJ101" s="367"/>
      <c r="AK101" s="367"/>
      <c r="AL101" s="367"/>
      <c r="AM101" s="367"/>
      <c r="AN101" s="367"/>
      <c r="AO101" s="367"/>
      <c r="AP101" s="367"/>
      <c r="AQ101" s="367"/>
      <c r="AR101" s="367"/>
      <c r="AS101" s="367"/>
      <c r="AT101" s="367"/>
      <c r="AU101" s="367"/>
      <c r="AV101" s="367"/>
      <c r="AW101" s="367"/>
      <c r="AX101" s="367"/>
      <c r="AY101" s="367"/>
      <c r="AZ101" s="367"/>
      <c r="BA101" s="367"/>
      <c r="BB101" s="367"/>
      <c r="BC101" s="367"/>
      <c r="BD101" s="367"/>
      <c r="BE101" s="367"/>
      <c r="BF101" s="367"/>
      <c r="BG101" s="367"/>
      <c r="BH101" s="367"/>
      <c r="BI101" s="367"/>
      <c r="BJ101" s="367"/>
      <c r="BK101" s="367"/>
      <c r="BL101" s="367"/>
      <c r="BM101" s="367"/>
      <c r="BN101" s="367"/>
      <c r="BO101" s="367"/>
      <c r="BP101" s="367"/>
      <c r="BQ101" s="367"/>
      <c r="BR101" s="367"/>
      <c r="BS101" s="367"/>
      <c r="BT101" s="367"/>
      <c r="BU101" s="367"/>
      <c r="BV101" s="367"/>
      <c r="BW101" s="367"/>
      <c r="BX101" s="367"/>
      <c r="BY101" s="367"/>
      <c r="BZ101" s="367"/>
      <c r="CA101" s="367"/>
      <c r="CB101" s="367"/>
      <c r="CC101" s="367"/>
      <c r="CD101" s="367"/>
      <c r="CE101" s="367"/>
      <c r="CF101" s="367"/>
      <c r="CG101" s="367"/>
      <c r="CH101" s="367"/>
      <c r="CI101" s="367"/>
      <c r="CJ101" s="367"/>
      <c r="CK101" s="367"/>
      <c r="CL101" s="367"/>
      <c r="CM101" s="367"/>
      <c r="CN101" s="367"/>
      <c r="CO101" s="367"/>
      <c r="CP101" s="367"/>
      <c r="CQ101" s="367"/>
      <c r="CR101" s="367"/>
      <c r="CS101" s="367"/>
      <c r="CT101" s="367"/>
      <c r="CU101" s="367"/>
      <c r="CV101" s="367"/>
      <c r="CW101" s="367"/>
      <c r="CX101" s="367"/>
      <c r="CY101" s="367"/>
      <c r="DA101" s="367"/>
      <c r="DB101" s="367"/>
      <c r="DC101" s="367"/>
      <c r="DD101" s="367"/>
      <c r="DE101" s="367"/>
      <c r="DF101" s="367"/>
      <c r="DG101" s="367"/>
      <c r="DH101" s="367"/>
      <c r="DI101" s="367"/>
      <c r="DJ101" s="367"/>
      <c r="DK101" s="367"/>
      <c r="DL101" s="367"/>
      <c r="EE101" s="57"/>
      <c r="EF101" s="57"/>
      <c r="EG101" s="57"/>
      <c r="EH101" s="57"/>
      <c r="EI101" s="57"/>
      <c r="EJ101" s="57"/>
      <c r="EK101" s="57"/>
      <c r="EL101" s="377"/>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2.75" hidden="1" x14ac:dyDescent="0.2">
      <c r="A102" s="388"/>
      <c r="B102" s="375"/>
      <c r="D102" s="379"/>
      <c r="E102" s="379"/>
      <c r="F102" s="367"/>
      <c r="G102" s="367"/>
      <c r="H102" s="367"/>
      <c r="I102" s="367"/>
      <c r="J102" s="367"/>
      <c r="K102" s="367"/>
      <c r="L102" s="367"/>
      <c r="M102" s="367"/>
      <c r="N102" s="367"/>
      <c r="O102" s="367"/>
      <c r="P102" s="367"/>
      <c r="Q102" s="367"/>
      <c r="R102" s="367"/>
      <c r="S102" s="367"/>
      <c r="T102" s="367"/>
      <c r="U102" s="367"/>
      <c r="V102" s="367"/>
      <c r="W102" s="367"/>
      <c r="X102" s="367"/>
      <c r="Y102" s="367"/>
      <c r="Z102" s="367"/>
      <c r="AA102" s="367"/>
      <c r="AB102" s="367"/>
      <c r="AC102" s="367"/>
      <c r="AD102" s="367"/>
      <c r="AE102" s="367"/>
      <c r="AF102" s="367"/>
      <c r="AG102" s="367"/>
      <c r="AH102" s="367"/>
      <c r="AI102" s="367"/>
      <c r="AJ102" s="367"/>
      <c r="AK102" s="367"/>
      <c r="AL102" s="367"/>
      <c r="AM102" s="367"/>
      <c r="AN102" s="367"/>
      <c r="AO102" s="367"/>
      <c r="AP102" s="367"/>
      <c r="AQ102" s="367"/>
      <c r="AR102" s="367"/>
      <c r="AS102" s="367"/>
      <c r="AT102" s="367"/>
      <c r="AU102" s="367"/>
      <c r="AV102" s="367"/>
      <c r="AW102" s="367"/>
      <c r="AX102" s="367"/>
      <c r="AY102" s="367"/>
      <c r="AZ102" s="367"/>
      <c r="BA102" s="367"/>
      <c r="BB102" s="367"/>
      <c r="BC102" s="367"/>
      <c r="BD102" s="367"/>
      <c r="BE102" s="367"/>
      <c r="BF102" s="367"/>
      <c r="BG102" s="367"/>
      <c r="BH102" s="367"/>
      <c r="BI102" s="367"/>
      <c r="BJ102" s="367"/>
      <c r="BK102" s="367"/>
      <c r="BL102" s="367"/>
      <c r="BM102" s="367"/>
      <c r="BN102" s="367"/>
      <c r="BO102" s="367"/>
      <c r="BP102" s="367"/>
      <c r="BQ102" s="367"/>
      <c r="BR102" s="367"/>
      <c r="BS102" s="367"/>
      <c r="BT102" s="367"/>
      <c r="BU102" s="367"/>
      <c r="BV102" s="367"/>
      <c r="BW102" s="367"/>
      <c r="BX102" s="367"/>
      <c r="BY102" s="367"/>
      <c r="BZ102" s="367"/>
      <c r="CA102" s="367"/>
      <c r="CB102" s="367"/>
      <c r="CC102" s="367"/>
      <c r="CD102" s="367"/>
      <c r="CE102" s="367"/>
      <c r="CF102" s="367"/>
      <c r="CG102" s="367"/>
      <c r="CH102" s="367"/>
      <c r="CI102" s="367"/>
      <c r="CJ102" s="367"/>
      <c r="CK102" s="367"/>
      <c r="CL102" s="367"/>
      <c r="CM102" s="367"/>
      <c r="CN102" s="367"/>
      <c r="CO102" s="367"/>
      <c r="CP102" s="367"/>
      <c r="CQ102" s="367"/>
      <c r="CR102" s="367"/>
      <c r="CS102" s="367"/>
      <c r="CT102" s="367"/>
      <c r="CU102" s="367"/>
      <c r="CV102" s="367"/>
      <c r="CW102" s="367"/>
      <c r="CX102" s="367"/>
      <c r="CY102" s="367"/>
      <c r="DA102" s="367"/>
      <c r="DB102" s="367"/>
      <c r="DC102" s="367"/>
      <c r="DD102" s="367"/>
      <c r="DE102" s="367"/>
      <c r="DF102" s="367"/>
      <c r="DG102" s="367"/>
      <c r="DH102" s="367"/>
      <c r="DI102" s="367"/>
      <c r="DJ102" s="367"/>
      <c r="DK102" s="367"/>
      <c r="DL102" s="367"/>
      <c r="EE102" s="57"/>
      <c r="EF102" s="57"/>
      <c r="EG102" s="57"/>
      <c r="EH102" s="57"/>
      <c r="EI102" s="57"/>
      <c r="EJ102" s="57"/>
      <c r="EK102" s="57"/>
      <c r="EL102" s="377"/>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
      <c r="B103" s="379"/>
      <c r="D103" s="379"/>
      <c r="E103" s="379"/>
      <c r="F103" s="367"/>
      <c r="G103" s="367"/>
      <c r="H103" s="367"/>
      <c r="I103" s="367"/>
      <c r="J103" s="367"/>
      <c r="K103" s="367"/>
      <c r="L103" s="367"/>
      <c r="M103" s="367"/>
      <c r="N103" s="367"/>
      <c r="O103" s="367"/>
      <c r="P103" s="367"/>
      <c r="Q103" s="367"/>
      <c r="R103" s="367"/>
      <c r="S103" s="367"/>
      <c r="T103" s="367"/>
      <c r="U103" s="367"/>
      <c r="V103" s="367"/>
      <c r="W103" s="367"/>
      <c r="X103" s="367"/>
      <c r="Y103" s="367"/>
      <c r="Z103" s="367"/>
      <c r="AA103" s="367"/>
      <c r="AB103" s="367"/>
      <c r="AC103" s="367"/>
      <c r="AD103" s="367"/>
      <c r="AE103" s="367"/>
      <c r="AF103" s="367"/>
      <c r="AG103" s="367"/>
      <c r="AH103" s="367"/>
      <c r="AI103" s="367"/>
      <c r="AJ103" s="367"/>
      <c r="AK103" s="367"/>
      <c r="AL103" s="367"/>
      <c r="AM103" s="367"/>
      <c r="AN103" s="367"/>
      <c r="AO103" s="367"/>
      <c r="AP103" s="367"/>
      <c r="AQ103" s="367"/>
      <c r="AR103" s="367"/>
      <c r="AS103" s="367"/>
      <c r="AT103" s="367"/>
      <c r="AU103" s="367"/>
      <c r="AV103" s="367"/>
      <c r="AW103" s="367"/>
      <c r="AX103" s="367"/>
      <c r="AY103" s="367"/>
      <c r="AZ103" s="367"/>
      <c r="BA103" s="367"/>
      <c r="BB103" s="367"/>
      <c r="BC103" s="367"/>
      <c r="BD103" s="367"/>
      <c r="BE103" s="367"/>
      <c r="BF103" s="367"/>
      <c r="BG103" s="367"/>
      <c r="BH103" s="367"/>
      <c r="BI103" s="367"/>
      <c r="BJ103" s="367"/>
      <c r="BK103" s="367"/>
      <c r="BL103" s="367"/>
      <c r="BM103" s="367"/>
      <c r="BN103" s="367"/>
      <c r="BO103" s="367"/>
      <c r="BP103" s="367"/>
      <c r="BQ103" s="367"/>
      <c r="BR103" s="367"/>
      <c r="BS103" s="367"/>
      <c r="BT103" s="367"/>
      <c r="BU103" s="367"/>
      <c r="BV103" s="367"/>
      <c r="BW103" s="367"/>
      <c r="BX103" s="367"/>
      <c r="BY103" s="367"/>
      <c r="BZ103" s="367"/>
      <c r="CA103" s="367"/>
      <c r="CB103" s="367"/>
      <c r="CC103" s="367"/>
      <c r="CD103" s="367"/>
      <c r="CE103" s="367"/>
      <c r="CF103" s="367"/>
      <c r="CG103" s="367"/>
      <c r="CH103" s="367"/>
      <c r="CI103" s="367"/>
      <c r="CJ103" s="367"/>
      <c r="CK103" s="367"/>
      <c r="CL103" s="367"/>
      <c r="CM103" s="367"/>
      <c r="CN103" s="367"/>
      <c r="CO103" s="367"/>
      <c r="CP103" s="367"/>
      <c r="CQ103" s="367"/>
      <c r="CR103" s="367"/>
      <c r="CS103" s="367"/>
      <c r="CT103" s="367"/>
      <c r="CU103" s="367"/>
      <c r="CV103" s="367"/>
      <c r="CW103" s="367"/>
      <c r="CX103" s="367"/>
      <c r="CY103" s="367"/>
      <c r="DA103" s="367"/>
      <c r="DB103" s="367"/>
      <c r="DC103" s="367"/>
      <c r="DD103" s="367"/>
      <c r="DE103" s="367"/>
      <c r="DF103" s="367"/>
      <c r="DG103" s="367"/>
      <c r="DH103" s="367"/>
      <c r="DI103" s="367"/>
      <c r="DJ103" s="367"/>
      <c r="DK103" s="367"/>
      <c r="DL103" s="367"/>
      <c r="EE103" s="57"/>
      <c r="EF103" s="57"/>
      <c r="EG103" s="57"/>
      <c r="EH103" s="57"/>
      <c r="EI103" s="57"/>
      <c r="EJ103" s="57"/>
      <c r="EK103" s="57"/>
      <c r="EL103" s="377"/>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2.75" x14ac:dyDescent="0.2">
      <c r="A104" s="389">
        <v>4</v>
      </c>
      <c r="B104" s="383" t="s">
        <v>114</v>
      </c>
      <c r="D104" s="390"/>
      <c r="E104" s="379" t="s">
        <v>27</v>
      </c>
      <c r="F104" s="367">
        <v>758.06313933239994</v>
      </c>
      <c r="G104" s="367">
        <v>674.22509492519998</v>
      </c>
      <c r="H104" s="367">
        <v>771.68378736799991</v>
      </c>
      <c r="I104" s="367">
        <v>771.94210530000009</v>
      </c>
      <c r="J104" s="367">
        <v>887.29721979675003</v>
      </c>
      <c r="K104" s="367">
        <v>881.41133587050001</v>
      </c>
      <c r="L104" s="367">
        <v>826.18277304030016</v>
      </c>
      <c r="M104" s="367">
        <v>856.36709024999993</v>
      </c>
      <c r="N104" s="367">
        <v>994.23501271650002</v>
      </c>
      <c r="O104" s="367">
        <v>946.79181252270007</v>
      </c>
      <c r="P104" s="367">
        <v>950.80294091475002</v>
      </c>
      <c r="Q104" s="367">
        <v>1020.7820800606499</v>
      </c>
      <c r="R104" s="367">
        <v>980.24212423350002</v>
      </c>
      <c r="S104" s="367">
        <v>953.99617094600001</v>
      </c>
      <c r="T104" s="367">
        <v>991.32249153404996</v>
      </c>
      <c r="U104" s="367">
        <v>950.33525939449999</v>
      </c>
      <c r="V104" s="367">
        <v>1007.2192636701001</v>
      </c>
      <c r="W104" s="367">
        <v>1004.5636206101998</v>
      </c>
      <c r="X104" s="367">
        <v>901.35706649049996</v>
      </c>
      <c r="Y104" s="367">
        <v>841.12303630530005</v>
      </c>
      <c r="Z104" s="367">
        <v>793.33012903949987</v>
      </c>
      <c r="AA104" s="367">
        <v>857.5259076614999</v>
      </c>
      <c r="AB104" s="367">
        <v>869.34567156749995</v>
      </c>
      <c r="AC104" s="367">
        <v>838.84020669239999</v>
      </c>
      <c r="AD104" s="367">
        <v>861.04764320819993</v>
      </c>
      <c r="AE104" s="367">
        <v>818.51099393699997</v>
      </c>
      <c r="AF104" s="367">
        <v>852.20738034390001</v>
      </c>
      <c r="AG104" s="367">
        <v>768.75640271125008</v>
      </c>
      <c r="AH104" s="367">
        <v>751.18256969900006</v>
      </c>
      <c r="AI104" s="367">
        <v>744.08031527200001</v>
      </c>
      <c r="AJ104" s="367">
        <v>759.68850995039998</v>
      </c>
      <c r="AK104" s="367">
        <v>798.84367828800009</v>
      </c>
      <c r="AL104" s="367">
        <v>811.08790966719994</v>
      </c>
      <c r="AM104" s="367">
        <v>780.64026880519998</v>
      </c>
      <c r="AN104" s="367">
        <v>764.47885544720009</v>
      </c>
      <c r="AO104" s="367">
        <v>586.47379222250004</v>
      </c>
      <c r="AP104" s="367">
        <v>537.66820666529986</v>
      </c>
      <c r="AQ104" s="367">
        <v>552.0519121776</v>
      </c>
      <c r="AR104" s="367">
        <v>565.64267148479996</v>
      </c>
      <c r="AS104" s="367">
        <v>817.45964344959998</v>
      </c>
      <c r="AT104" s="367">
        <v>860.30785601234993</v>
      </c>
      <c r="AU104" s="367">
        <v>957.85818694649993</v>
      </c>
      <c r="AV104" s="367">
        <v>969.77770575</v>
      </c>
      <c r="AW104" s="367">
        <v>754.56177496660007</v>
      </c>
      <c r="AX104" s="367">
        <v>586.86574290575004</v>
      </c>
      <c r="AY104" s="367">
        <v>466.79772769575004</v>
      </c>
      <c r="AZ104" s="367">
        <v>558.71394795059996</v>
      </c>
      <c r="BA104" s="367">
        <v>534.87989178600003</v>
      </c>
      <c r="BB104" s="367">
        <v>512.96046633150002</v>
      </c>
      <c r="BC104" s="367">
        <v>627.21623912400003</v>
      </c>
      <c r="BD104" s="367">
        <v>744.51779911600011</v>
      </c>
      <c r="BE104" s="367">
        <v>741.15977503875001</v>
      </c>
      <c r="BF104" s="367">
        <v>682.04801838000014</v>
      </c>
      <c r="BG104" s="367">
        <v>565.63835784975015</v>
      </c>
      <c r="BH104" s="367">
        <v>490.71506647799998</v>
      </c>
      <c r="BI104" s="367">
        <v>426.17377811189999</v>
      </c>
      <c r="BJ104" s="367">
        <v>497.48846636510018</v>
      </c>
      <c r="BK104" s="367">
        <v>431.26575210600015</v>
      </c>
      <c r="BL104" s="367">
        <v>436.38265216974997</v>
      </c>
      <c r="BM104" s="367">
        <v>502.34097735180006</v>
      </c>
      <c r="BN104" s="367">
        <v>496.97154154840001</v>
      </c>
      <c r="BO104" s="367">
        <v>432.35181526725012</v>
      </c>
      <c r="BP104" s="367">
        <v>257.85078892965004</v>
      </c>
      <c r="BQ104" s="367">
        <v>209.41301031300011</v>
      </c>
      <c r="BR104" s="367">
        <v>223.1006899942</v>
      </c>
      <c r="BS104" s="367">
        <v>215.53975050599999</v>
      </c>
      <c r="BT104" s="367">
        <v>207.73996729705001</v>
      </c>
      <c r="BU104" s="367">
        <v>214.28489579415003</v>
      </c>
      <c r="BV104" s="367">
        <v>210.37270169249999</v>
      </c>
      <c r="BW104" s="367">
        <v>214.4079207659</v>
      </c>
      <c r="BX104" s="367">
        <v>190.64924507565004</v>
      </c>
      <c r="BY104" s="367">
        <v>201.01233286199999</v>
      </c>
      <c r="BZ104" s="367">
        <v>197.33443887299998</v>
      </c>
      <c r="CA104" s="367">
        <v>199.33565574675001</v>
      </c>
      <c r="CB104" s="367">
        <v>217.68834752474999</v>
      </c>
      <c r="CC104" s="367">
        <v>217.45783339664999</v>
      </c>
      <c r="CD104" s="367">
        <v>228.04474998195002</v>
      </c>
      <c r="CE104" s="367">
        <v>153.81207231299999</v>
      </c>
      <c r="CF104" s="367">
        <v>170.52751681875</v>
      </c>
      <c r="CG104" s="367">
        <v>166.704702156</v>
      </c>
      <c r="CH104" s="367">
        <v>174.50024578200001</v>
      </c>
      <c r="CI104" s="367">
        <v>193.08961904400002</v>
      </c>
      <c r="CJ104" s="367">
        <v>153.90303374799998</v>
      </c>
      <c r="CK104" s="367">
        <v>144.53674783349999</v>
      </c>
      <c r="CL104" s="367">
        <v>149.01302853249999</v>
      </c>
      <c r="CM104" s="367">
        <v>146.89268504349999</v>
      </c>
      <c r="CN104" s="367">
        <v>141.17953730925001</v>
      </c>
      <c r="CO104" s="367">
        <v>142.23970905375</v>
      </c>
      <c r="CP104" s="367">
        <v>152.3206164268</v>
      </c>
      <c r="CQ104" s="367">
        <v>149.7279771936</v>
      </c>
      <c r="CR104" s="367">
        <v>153.22279008999999</v>
      </c>
      <c r="CS104" s="367">
        <v>156.45937111019998</v>
      </c>
      <c r="CT104" s="367">
        <v>155.89241072075001</v>
      </c>
      <c r="CU104" s="367">
        <v>159.491676641</v>
      </c>
      <c r="CV104" s="367">
        <v>134.01988993379999</v>
      </c>
      <c r="CW104" s="367">
        <v>132.256536299</v>
      </c>
      <c r="CX104" s="367">
        <v>135.36494406600002</v>
      </c>
      <c r="CY104" s="367">
        <v>136.41025171200002</v>
      </c>
      <c r="CZ104" s="54">
        <v>151.00971468900002</v>
      </c>
      <c r="DA104" s="367">
        <v>160.47192257</v>
      </c>
      <c r="DB104" s="367">
        <v>159.15195619850002</v>
      </c>
      <c r="DC104" s="367">
        <v>170.11149992199998</v>
      </c>
      <c r="DD104" s="367">
        <v>187.86307341525003</v>
      </c>
      <c r="DE104" s="367">
        <v>197.63776117699999</v>
      </c>
      <c r="DF104" s="367">
        <v>190.01598616800004</v>
      </c>
      <c r="DG104" s="367">
        <v>177.27086466700001</v>
      </c>
      <c r="DH104" s="367">
        <v>80.776258232999993</v>
      </c>
      <c r="DI104" s="367">
        <v>0</v>
      </c>
      <c r="DJ104" s="367">
        <v>0</v>
      </c>
      <c r="DK104" s="367">
        <v>0</v>
      </c>
      <c r="DL104" s="367">
        <v>0</v>
      </c>
      <c r="DM104" s="367">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77">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2.75" x14ac:dyDescent="0.2">
      <c r="A105" s="379"/>
      <c r="B105" s="391"/>
      <c r="C105" s="379" t="s">
        <v>28</v>
      </c>
      <c r="E105" s="365" t="s">
        <v>113</v>
      </c>
      <c r="F105" s="367">
        <v>2.9658182289999999</v>
      </c>
      <c r="G105" s="367">
        <v>2.6460953489999999</v>
      </c>
      <c r="H105" s="367">
        <v>2.580882232</v>
      </c>
      <c r="I105" s="367">
        <v>2.580883</v>
      </c>
      <c r="J105" s="367">
        <v>3.0454684049999998</v>
      </c>
      <c r="K105" s="367">
        <v>3.0367315619999999</v>
      </c>
      <c r="L105" s="367">
        <v>2.9162822910000004</v>
      </c>
      <c r="M105" s="367">
        <v>2.9162849999999998</v>
      </c>
      <c r="N105" s="367">
        <v>3.5925384380000001</v>
      </c>
      <c r="O105" s="367">
        <v>3.4422534539999998</v>
      </c>
      <c r="P105" s="367">
        <v>3.4923891309999999</v>
      </c>
      <c r="Q105" s="367">
        <v>3.5425371509999999</v>
      </c>
      <c r="R105" s="367">
        <v>3.5419769619999997</v>
      </c>
      <c r="S105" s="367">
        <v>3.4440294980000004</v>
      </c>
      <c r="T105" s="367">
        <v>3.622592697</v>
      </c>
      <c r="U105" s="367">
        <v>3.5929499410000001</v>
      </c>
      <c r="V105" s="367">
        <v>3.7429181109999998</v>
      </c>
      <c r="W105" s="367">
        <v>3.6844438679999998</v>
      </c>
      <c r="X105" s="367">
        <v>3.4077771889999999</v>
      </c>
      <c r="Y105" s="367">
        <v>3.1538171589999999</v>
      </c>
      <c r="Z105" s="367">
        <v>3.078502635</v>
      </c>
      <c r="AA105" s="367">
        <v>3.2586962100000001</v>
      </c>
      <c r="AB105" s="367">
        <v>3.2498903609999998</v>
      </c>
      <c r="AC105" s="367">
        <v>3.099926854</v>
      </c>
      <c r="AD105" s="367">
        <v>3.2382385980000001</v>
      </c>
      <c r="AE105" s="367">
        <v>2.9982087689999997</v>
      </c>
      <c r="AF105" s="367">
        <v>2.907565269</v>
      </c>
      <c r="AG105" s="367">
        <v>2.7578705029999999</v>
      </c>
      <c r="AH105" s="367">
        <v>2.7266154980000001</v>
      </c>
      <c r="AI105" s="367">
        <v>2.691068048</v>
      </c>
      <c r="AJ105" s="367">
        <v>2.691068048</v>
      </c>
      <c r="AK105" s="367">
        <v>2.6910684799999998</v>
      </c>
      <c r="AL105" s="367">
        <v>2.691068048</v>
      </c>
      <c r="AM105" s="367">
        <v>2.5329015859999999</v>
      </c>
      <c r="AN105" s="367">
        <v>2.3407190920000001</v>
      </c>
      <c r="AO105" s="367">
        <v>1.841361985</v>
      </c>
      <c r="AP105" s="367">
        <v>1.764871842</v>
      </c>
      <c r="AQ105" s="367">
        <v>1.764871842</v>
      </c>
      <c r="AR105" s="367">
        <v>1.7474287039999998</v>
      </c>
      <c r="AS105" s="367">
        <v>2.5795507839999998</v>
      </c>
      <c r="AT105" s="367">
        <v>2.6964671870000001</v>
      </c>
      <c r="AU105" s="367">
        <v>2.7946263660000001</v>
      </c>
      <c r="AV105" s="367">
        <v>2.6388509</v>
      </c>
      <c r="AW105" s="367">
        <v>2.171713268</v>
      </c>
      <c r="AX105" s="367">
        <v>1.752622795</v>
      </c>
      <c r="AY105" s="367">
        <v>1.3861847890000001</v>
      </c>
      <c r="AZ105" s="367">
        <v>1.5459710789999999</v>
      </c>
      <c r="BA105" s="367">
        <v>1.545895641</v>
      </c>
      <c r="BB105" s="367">
        <v>1.445977354</v>
      </c>
      <c r="BC105" s="367">
        <v>1.6699047900000001</v>
      </c>
      <c r="BD105" s="367">
        <v>1.9188603070000001</v>
      </c>
      <c r="BE105" s="367">
        <v>1.9188602590000001</v>
      </c>
      <c r="BF105" s="367">
        <v>1.7121828000000001</v>
      </c>
      <c r="BG105" s="367">
        <v>1.3556341710000004</v>
      </c>
      <c r="BH105" s="367">
        <v>1.227554888</v>
      </c>
      <c r="BI105" s="367">
        <v>1.0766042139999998</v>
      </c>
      <c r="BJ105" s="367">
        <v>1.172467953</v>
      </c>
      <c r="BK105" s="367">
        <v>1.1085181079999999</v>
      </c>
      <c r="BL105" s="367">
        <v>1.108479486</v>
      </c>
      <c r="BM105" s="367">
        <v>1.268647189</v>
      </c>
      <c r="BN105" s="367">
        <v>1.268647189</v>
      </c>
      <c r="BO105" s="367">
        <v>1.06054198</v>
      </c>
      <c r="BP105" s="367">
        <v>0.61959361199999996</v>
      </c>
      <c r="BQ105" s="367">
        <v>0.49166765299999993</v>
      </c>
      <c r="BR105" s="367">
        <v>0.49166765299999993</v>
      </c>
      <c r="BS105" s="367">
        <v>0.49166765299999998</v>
      </c>
      <c r="BT105" s="367">
        <v>0.49166765299999998</v>
      </c>
      <c r="BU105" s="367">
        <v>0.49166765299999998</v>
      </c>
      <c r="BV105" s="367">
        <v>0.49166765299999998</v>
      </c>
      <c r="BW105" s="367">
        <v>0.49166765299999998</v>
      </c>
      <c r="BX105" s="367">
        <v>0.45972856900000003</v>
      </c>
      <c r="BY105" s="367">
        <v>0.45972856900000003</v>
      </c>
      <c r="BZ105" s="367">
        <v>0.45972856900000003</v>
      </c>
      <c r="CA105" s="367">
        <v>0.45972856900000003</v>
      </c>
      <c r="CB105" s="367">
        <v>0.45972856900000003</v>
      </c>
      <c r="CC105" s="367">
        <v>0.45972856900000003</v>
      </c>
      <c r="CD105" s="367">
        <v>0.45972856900000003</v>
      </c>
      <c r="CE105" s="367">
        <v>0.29952707299999998</v>
      </c>
      <c r="CF105" s="367">
        <v>0.29952707299999998</v>
      </c>
      <c r="CG105" s="367">
        <v>0.29952707299999998</v>
      </c>
      <c r="CH105" s="367">
        <v>0.29952707299999998</v>
      </c>
      <c r="CI105" s="367">
        <v>0.29952707299999998</v>
      </c>
      <c r="CJ105" s="367">
        <v>0.23553063699999999</v>
      </c>
      <c r="CK105" s="367">
        <v>0.23553063699999999</v>
      </c>
      <c r="CL105" s="367">
        <v>0.23553063699999999</v>
      </c>
      <c r="CM105" s="367">
        <v>0.23553063699999999</v>
      </c>
      <c r="CN105" s="367">
        <v>0.23553063699999999</v>
      </c>
      <c r="CO105" s="367">
        <v>0.23553063699999999</v>
      </c>
      <c r="CP105" s="367">
        <v>0.23553063699999999</v>
      </c>
      <c r="CQ105" s="367">
        <v>0.23553063699999999</v>
      </c>
      <c r="CR105" s="367">
        <v>0.23553063699999999</v>
      </c>
      <c r="CS105" s="367">
        <v>0.23553063699999999</v>
      </c>
      <c r="CT105" s="367">
        <v>0.23553063699999999</v>
      </c>
      <c r="CU105" s="367">
        <v>0.23553063699999999</v>
      </c>
      <c r="CV105" s="367">
        <v>0.20339622200000002</v>
      </c>
      <c r="CW105" s="367">
        <v>0.20339622200000002</v>
      </c>
      <c r="CX105" s="367">
        <v>0.20339622200000002</v>
      </c>
      <c r="CY105" s="367">
        <v>0.20339622200000002</v>
      </c>
      <c r="CZ105" s="54">
        <v>0.20339622200000002</v>
      </c>
      <c r="DA105" s="367">
        <v>0.20339622200000002</v>
      </c>
      <c r="DB105" s="367">
        <v>0.20339622200000002</v>
      </c>
      <c r="DC105" s="367">
        <v>0.20339622200000002</v>
      </c>
      <c r="DD105" s="367">
        <v>0.20339622200000002</v>
      </c>
      <c r="DE105" s="367">
        <v>0.20339622200000002</v>
      </c>
      <c r="DF105" s="367">
        <v>0.20339622200000002</v>
      </c>
      <c r="DG105" s="367">
        <v>0.20339622200000002</v>
      </c>
      <c r="DH105" s="367">
        <v>9.1129979999999999E-2</v>
      </c>
      <c r="DI105" s="367">
        <v>0</v>
      </c>
      <c r="DJ105" s="367">
        <v>0</v>
      </c>
      <c r="DK105" s="367">
        <v>0</v>
      </c>
      <c r="DL105" s="367">
        <v>0</v>
      </c>
      <c r="DM105" s="367">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77">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
      <c r="B106" s="379"/>
      <c r="C106" s="379"/>
      <c r="D106" s="379"/>
      <c r="E106" s="379"/>
      <c r="F106" s="367"/>
      <c r="G106" s="367"/>
      <c r="H106" s="367"/>
      <c r="I106" s="367"/>
      <c r="J106" s="367"/>
      <c r="K106" s="367"/>
      <c r="L106" s="367"/>
      <c r="M106" s="367"/>
      <c r="N106" s="367"/>
      <c r="O106" s="367"/>
      <c r="P106" s="367"/>
      <c r="Q106" s="367"/>
      <c r="R106" s="367"/>
      <c r="S106" s="367"/>
      <c r="T106" s="367"/>
      <c r="U106" s="367"/>
      <c r="V106" s="367"/>
      <c r="W106" s="367"/>
      <c r="X106" s="367"/>
      <c r="Y106" s="367"/>
      <c r="Z106" s="367"/>
      <c r="AA106" s="367"/>
      <c r="AB106" s="367"/>
      <c r="AC106" s="367"/>
      <c r="AD106" s="367"/>
      <c r="AE106" s="367"/>
      <c r="AF106" s="367"/>
      <c r="AG106" s="367"/>
      <c r="AH106" s="367"/>
      <c r="AI106" s="367"/>
      <c r="AJ106" s="367"/>
      <c r="AK106" s="367"/>
      <c r="AL106" s="367"/>
      <c r="AM106" s="367"/>
      <c r="AN106" s="367"/>
      <c r="AO106" s="367"/>
      <c r="AP106" s="367"/>
      <c r="AQ106" s="367"/>
      <c r="AR106" s="367"/>
      <c r="AS106" s="367"/>
      <c r="AT106" s="367"/>
      <c r="AU106" s="367"/>
      <c r="AV106" s="367"/>
      <c r="AW106" s="367"/>
      <c r="AX106" s="367"/>
      <c r="AY106" s="367"/>
      <c r="AZ106" s="367"/>
      <c r="BA106" s="367"/>
      <c r="BB106" s="367"/>
      <c r="BC106" s="367"/>
      <c r="BD106" s="367"/>
      <c r="BE106" s="367"/>
      <c r="BF106" s="367"/>
      <c r="BG106" s="367"/>
      <c r="BH106" s="367"/>
      <c r="BI106" s="367"/>
      <c r="BJ106" s="367"/>
      <c r="BK106" s="367"/>
      <c r="BL106" s="367"/>
      <c r="BM106" s="367"/>
      <c r="BN106" s="367"/>
      <c r="BO106" s="367"/>
      <c r="BP106" s="367"/>
      <c r="BQ106" s="367"/>
      <c r="BR106" s="367"/>
      <c r="BS106" s="367"/>
      <c r="BT106" s="367"/>
      <c r="BU106" s="367"/>
      <c r="BV106" s="367"/>
      <c r="BW106" s="367"/>
      <c r="BX106" s="367"/>
      <c r="BY106" s="367"/>
      <c r="BZ106" s="367"/>
      <c r="CA106" s="367"/>
      <c r="CB106" s="367"/>
      <c r="CC106" s="367"/>
      <c r="CD106" s="367"/>
      <c r="CE106" s="367"/>
      <c r="CF106" s="367"/>
      <c r="CG106" s="367"/>
      <c r="CH106" s="367"/>
      <c r="CI106" s="367"/>
      <c r="CJ106" s="367"/>
      <c r="CK106" s="367"/>
      <c r="CL106" s="367"/>
      <c r="CM106" s="367"/>
      <c r="CN106" s="367"/>
      <c r="CO106" s="367"/>
      <c r="CP106" s="367"/>
      <c r="CQ106" s="367"/>
      <c r="CR106" s="367"/>
      <c r="CS106" s="367"/>
      <c r="CT106" s="367"/>
      <c r="CU106" s="367"/>
      <c r="CV106" s="367"/>
      <c r="CW106" s="367"/>
      <c r="CX106" s="367"/>
      <c r="CY106" s="367"/>
      <c r="DA106" s="367"/>
      <c r="DB106" s="367"/>
      <c r="DC106" s="367"/>
      <c r="DD106" s="367"/>
      <c r="DE106" s="367"/>
      <c r="DF106" s="367"/>
      <c r="DG106" s="367"/>
      <c r="DH106" s="367"/>
      <c r="DI106" s="367"/>
      <c r="DJ106" s="367"/>
      <c r="DK106" s="367"/>
      <c r="DL106" s="367"/>
      <c r="EE106" s="57"/>
      <c r="EF106" s="57"/>
      <c r="EG106" s="57"/>
      <c r="EH106" s="57"/>
      <c r="EI106" s="57"/>
      <c r="EJ106" s="57"/>
      <c r="EK106" s="57"/>
      <c r="EL106" s="377"/>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2.75" x14ac:dyDescent="0.2">
      <c r="A107" s="388">
        <v>5</v>
      </c>
      <c r="B107" s="375" t="s">
        <v>110</v>
      </c>
      <c r="E107" s="379"/>
      <c r="F107" s="367">
        <v>397.222241</v>
      </c>
      <c r="G107" s="367">
        <v>376.72533600000003</v>
      </c>
      <c r="H107" s="367">
        <v>443.73006600000002</v>
      </c>
      <c r="I107" s="367">
        <v>399.08297599999997</v>
      </c>
      <c r="J107" s="367">
        <v>400.442835</v>
      </c>
      <c r="K107" s="367">
        <v>650.95349899999997</v>
      </c>
      <c r="L107" s="367">
        <v>488.22353299999997</v>
      </c>
      <c r="M107" s="367">
        <v>416.55745999999999</v>
      </c>
      <c r="N107" s="367">
        <v>599.21180000000004</v>
      </c>
      <c r="O107" s="367">
        <v>871.87701500000003</v>
      </c>
      <c r="P107" s="367">
        <v>475.36517229920003</v>
      </c>
      <c r="Q107" s="367">
        <v>469.48091399999998</v>
      </c>
      <c r="R107" s="367">
        <v>640.09533999999996</v>
      </c>
      <c r="S107" s="367">
        <v>455.64453743000001</v>
      </c>
      <c r="T107" s="367">
        <v>420.14811313000001</v>
      </c>
      <c r="U107" s="367">
        <v>412.78151302999999</v>
      </c>
      <c r="V107" s="367">
        <v>390.21032247799997</v>
      </c>
      <c r="W107" s="367">
        <v>466.16416891213998</v>
      </c>
      <c r="X107" s="367">
        <v>418.60456460403901</v>
      </c>
      <c r="Y107" s="367">
        <v>417.29565643000001</v>
      </c>
      <c r="Z107" s="367">
        <v>496.87697370000001</v>
      </c>
      <c r="AA107" s="367">
        <v>520.56987073287996</v>
      </c>
      <c r="AB107" s="367">
        <v>472.48108618743004</v>
      </c>
      <c r="AC107" s="367">
        <v>1872.862431</v>
      </c>
      <c r="AD107" s="367">
        <v>632.66927088453508</v>
      </c>
      <c r="AE107" s="367">
        <v>451.90475613129598</v>
      </c>
      <c r="AF107" s="367">
        <v>475.216751728053</v>
      </c>
      <c r="AG107" s="367">
        <v>356.53202799262601</v>
      </c>
      <c r="AH107" s="367">
        <v>341.72305412638303</v>
      </c>
      <c r="AI107" s="367">
        <v>503.38434881252005</v>
      </c>
      <c r="AJ107" s="367">
        <v>738.27388120344415</v>
      </c>
      <c r="AK107" s="367">
        <v>376.55105073541597</v>
      </c>
      <c r="AL107" s="367">
        <v>362.88091382970674</v>
      </c>
      <c r="AM107" s="367">
        <v>360.92601106263913</v>
      </c>
      <c r="AN107" s="367">
        <v>365.41357187344755</v>
      </c>
      <c r="AO107" s="367">
        <v>439.39854175679045</v>
      </c>
      <c r="AP107" s="367">
        <v>394.10865215838913</v>
      </c>
      <c r="AQ107" s="367">
        <v>335.78295481602521</v>
      </c>
      <c r="AR107" s="367">
        <v>581.24944943847765</v>
      </c>
      <c r="AS107" s="367">
        <v>517.02529769295745</v>
      </c>
      <c r="AT107" s="367">
        <v>640.61256607213204</v>
      </c>
      <c r="AU107" s="367">
        <v>600.0014281919639</v>
      </c>
      <c r="AV107" s="367">
        <v>1013.7423114380686</v>
      </c>
      <c r="AW107" s="367">
        <v>808.91726957825415</v>
      </c>
      <c r="AX107" s="367">
        <v>932.95835631455986</v>
      </c>
      <c r="AY107" s="367">
        <v>1018.1998508448827</v>
      </c>
      <c r="AZ107" s="367">
        <v>1418.3320710155003</v>
      </c>
      <c r="BA107" s="367">
        <v>1260.4030337857339</v>
      </c>
      <c r="BB107" s="367">
        <v>1720.4894078414641</v>
      </c>
      <c r="BC107" s="367">
        <v>1204.9192600953745</v>
      </c>
      <c r="BD107" s="367">
        <v>1481.2498379522372</v>
      </c>
      <c r="BE107" s="367">
        <v>1487.673984537591</v>
      </c>
      <c r="BF107" s="367">
        <v>1510.6899522911183</v>
      </c>
      <c r="BG107" s="367">
        <v>1555.5066104047567</v>
      </c>
      <c r="BH107" s="367">
        <v>1066.8033480157649</v>
      </c>
      <c r="BI107" s="367">
        <v>1151.471581592659</v>
      </c>
      <c r="BJ107" s="367">
        <v>1159.6287682324876</v>
      </c>
      <c r="BK107" s="367">
        <v>1493.6392554707613</v>
      </c>
      <c r="BL107" s="367">
        <v>1312.1385878864919</v>
      </c>
      <c r="BM107" s="367">
        <v>1898.0663983569184</v>
      </c>
      <c r="BN107" s="367">
        <v>2031.1985480190258</v>
      </c>
      <c r="BO107" s="367">
        <v>2760.1443282401865</v>
      </c>
      <c r="BP107" s="367">
        <v>3417.1527548760623</v>
      </c>
      <c r="BQ107" s="367">
        <v>2902.5316336265328</v>
      </c>
      <c r="BR107" s="367">
        <v>3743.6800897815438</v>
      </c>
      <c r="BS107" s="367">
        <v>4738.6370832514458</v>
      </c>
      <c r="BT107" s="367">
        <v>6803.615816542786</v>
      </c>
      <c r="BU107" s="367">
        <v>8340.3314180000816</v>
      </c>
      <c r="BV107" s="367">
        <v>7844.4694258818863</v>
      </c>
      <c r="BW107" s="367">
        <v>8693.620552618695</v>
      </c>
      <c r="BX107" s="367">
        <v>10786.911967946551</v>
      </c>
      <c r="BY107" s="367">
        <v>10903.518557485748</v>
      </c>
      <c r="BZ107" s="367">
        <v>8958.0952699530953</v>
      </c>
      <c r="CA107" s="367">
        <v>10207.95783264963</v>
      </c>
      <c r="CB107" s="367">
        <v>10740.21228321285</v>
      </c>
      <c r="CC107" s="367">
        <v>11184.874671378431</v>
      </c>
      <c r="CD107" s="367">
        <v>9935.4016027839116</v>
      </c>
      <c r="CE107" s="367">
        <v>10043.953746402171</v>
      </c>
      <c r="CF107" s="367">
        <v>9183.8278202293604</v>
      </c>
      <c r="CG107" s="367">
        <v>8853.5394529900186</v>
      </c>
      <c r="CH107" s="367">
        <v>8554.1538441098455</v>
      </c>
      <c r="CI107" s="367">
        <v>10311.180688827193</v>
      </c>
      <c r="CJ107" s="367">
        <v>11311.178176402615</v>
      </c>
      <c r="CK107" s="367">
        <v>9209.0677004419904</v>
      </c>
      <c r="CL107" s="367">
        <v>8961.7869094791622</v>
      </c>
      <c r="CM107" s="367">
        <v>9736.2004768982133</v>
      </c>
      <c r="CN107" s="367">
        <v>10921.438889502402</v>
      </c>
      <c r="CO107" s="367">
        <v>10595.801220675785</v>
      </c>
      <c r="CP107" s="367">
        <v>10714.704776075101</v>
      </c>
      <c r="CQ107" s="367">
        <v>12096.285020322814</v>
      </c>
      <c r="CR107" s="367">
        <v>11235.454060092739</v>
      </c>
      <c r="CS107" s="367">
        <v>10500.647396381142</v>
      </c>
      <c r="CT107" s="367">
        <v>10969.462746186508</v>
      </c>
      <c r="CU107" s="367">
        <v>10358.853862274347</v>
      </c>
      <c r="CV107" s="367">
        <v>10564.041413685889</v>
      </c>
      <c r="CW107" s="367">
        <v>21760.696459343817</v>
      </c>
      <c r="CX107" s="367">
        <v>10184.136476158161</v>
      </c>
      <c r="CY107" s="367">
        <v>12937.975524113992</v>
      </c>
      <c r="CZ107" s="54">
        <v>17097.426663847298</v>
      </c>
      <c r="DA107" s="367">
        <v>23812.858254530576</v>
      </c>
      <c r="DB107" s="367">
        <v>26718.462862925771</v>
      </c>
      <c r="DC107" s="367">
        <v>25389.334854011944</v>
      </c>
      <c r="DD107" s="367">
        <v>27269.441083116461</v>
      </c>
      <c r="DE107" s="367">
        <v>33793.754582060537</v>
      </c>
      <c r="DF107" s="367">
        <v>27555.06244702842</v>
      </c>
      <c r="DG107" s="367">
        <v>22940.018074093372</v>
      </c>
      <c r="DH107" s="367">
        <v>19166.517923207008</v>
      </c>
      <c r="DI107" s="367">
        <v>15913.384947987606</v>
      </c>
      <c r="DJ107" s="367">
        <v>16210.910926459475</v>
      </c>
      <c r="DK107" s="367">
        <v>11387.1826349123</v>
      </c>
      <c r="DL107" s="367">
        <v>11992.81724877433</v>
      </c>
      <c r="DM107" s="367">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77">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
      <c r="A108" s="387" t="s">
        <v>29</v>
      </c>
      <c r="B108" s="379" t="s">
        <v>82</v>
      </c>
      <c r="C108" s="379"/>
      <c r="D108" s="379"/>
      <c r="E108" s="379"/>
      <c r="F108" s="367">
        <v>68.999960999999999</v>
      </c>
      <c r="G108" s="367">
        <v>105.325215</v>
      </c>
      <c r="H108" s="367">
        <v>167.036911</v>
      </c>
      <c r="I108" s="367">
        <v>77.110354999999998</v>
      </c>
      <c r="J108" s="367">
        <v>91.021286000000003</v>
      </c>
      <c r="K108" s="367">
        <v>324.61371700000001</v>
      </c>
      <c r="L108" s="367">
        <v>188.200785</v>
      </c>
      <c r="M108" s="367">
        <v>152.12236100000001</v>
      </c>
      <c r="N108" s="367">
        <v>254.78832800000001</v>
      </c>
      <c r="O108" s="367">
        <v>532.93804</v>
      </c>
      <c r="P108" s="367">
        <v>136.34553229919999</v>
      </c>
      <c r="Q108" s="367">
        <v>125.65065</v>
      </c>
      <c r="R108" s="367">
        <v>291.90852799999999</v>
      </c>
      <c r="S108" s="367">
        <v>126.32144343</v>
      </c>
      <c r="T108" s="367">
        <v>95.716394129999998</v>
      </c>
      <c r="U108" s="367">
        <v>109.11505703</v>
      </c>
      <c r="V108" s="367">
        <v>108.601970478</v>
      </c>
      <c r="W108" s="367">
        <v>180.78987191213997</v>
      </c>
      <c r="X108" s="367">
        <v>154.38088260403902</v>
      </c>
      <c r="Y108" s="367">
        <v>135.47705343000001</v>
      </c>
      <c r="Z108" s="367">
        <v>104.3565837</v>
      </c>
      <c r="AA108" s="367">
        <v>95.204886732879999</v>
      </c>
      <c r="AB108" s="367">
        <v>110.37019418743002</v>
      </c>
      <c r="AC108" s="367">
        <v>1519.2018760000001</v>
      </c>
      <c r="AD108" s="367">
        <v>160.66898888453503</v>
      </c>
      <c r="AE108" s="367">
        <v>79.349262131295987</v>
      </c>
      <c r="AF108" s="367">
        <v>156.59898672805301</v>
      </c>
      <c r="AG108" s="367">
        <v>66.587184992625993</v>
      </c>
      <c r="AH108" s="367">
        <v>75.114539126383008</v>
      </c>
      <c r="AI108" s="367">
        <v>167.33093281252002</v>
      </c>
      <c r="AJ108" s="367">
        <v>516.33576441000002</v>
      </c>
      <c r="AK108" s="367">
        <v>150.36081408919998</v>
      </c>
      <c r="AL108" s="367">
        <v>94.728539753991996</v>
      </c>
      <c r="AM108" s="367">
        <v>81.789473421999986</v>
      </c>
      <c r="AN108" s="367">
        <v>105.61522129334</v>
      </c>
      <c r="AO108" s="367">
        <v>140.59468546657598</v>
      </c>
      <c r="AP108" s="367">
        <v>104.68634018023</v>
      </c>
      <c r="AQ108" s="367">
        <v>87.844713672237987</v>
      </c>
      <c r="AR108" s="367">
        <v>289.62988003151202</v>
      </c>
      <c r="AS108" s="367">
        <v>190.32952283341601</v>
      </c>
      <c r="AT108" s="367">
        <v>312.16454578960003</v>
      </c>
      <c r="AU108" s="367">
        <v>139.198613956608</v>
      </c>
      <c r="AV108" s="367">
        <v>334.343455409206</v>
      </c>
      <c r="AW108" s="367">
        <v>93.487127533893997</v>
      </c>
      <c r="AX108" s="367">
        <v>113.19778778355</v>
      </c>
      <c r="AY108" s="367">
        <v>105.99176698605901</v>
      </c>
      <c r="AZ108" s="367">
        <v>313.23545008779001</v>
      </c>
      <c r="BA108" s="367">
        <v>147.63478849162601</v>
      </c>
      <c r="BB108" s="367">
        <v>295.89029656377994</v>
      </c>
      <c r="BC108" s="367">
        <v>167.47891220950999</v>
      </c>
      <c r="BD108" s="367">
        <v>226.41791402312799</v>
      </c>
      <c r="BE108" s="367">
        <v>156.70404964022401</v>
      </c>
      <c r="BF108" s="367">
        <v>163.40187274312098</v>
      </c>
      <c r="BG108" s="367">
        <v>189.11528056626804</v>
      </c>
      <c r="BH108" s="367">
        <v>138.13857383728501</v>
      </c>
      <c r="BI108" s="367">
        <v>211.45450235506999</v>
      </c>
      <c r="BJ108" s="367">
        <v>186.91699180162399</v>
      </c>
      <c r="BK108" s="367">
        <v>129.265773439795</v>
      </c>
      <c r="BL108" s="367">
        <v>97.685848486623996</v>
      </c>
      <c r="BM108" s="367">
        <v>158.89384026504001</v>
      </c>
      <c r="BN108" s="367">
        <v>107.96367070259801</v>
      </c>
      <c r="BO108" s="367">
        <v>209.690644951016</v>
      </c>
      <c r="BP108" s="367">
        <v>574.83019042727506</v>
      </c>
      <c r="BQ108" s="367">
        <v>106.180439747192</v>
      </c>
      <c r="BR108" s="367">
        <v>163.34222944246099</v>
      </c>
      <c r="BS108" s="367">
        <v>176.48515592019399</v>
      </c>
      <c r="BT108" s="367">
        <v>176.31207383948703</v>
      </c>
      <c r="BU108" s="367">
        <v>271.05240219912298</v>
      </c>
      <c r="BV108" s="367">
        <v>1400.3512076337922</v>
      </c>
      <c r="BW108" s="367">
        <v>188.40858079040001</v>
      </c>
      <c r="BX108" s="367">
        <v>367.64395807552501</v>
      </c>
      <c r="BY108" s="367">
        <v>173.0665632203</v>
      </c>
      <c r="BZ108" s="367">
        <v>125.89350435103599</v>
      </c>
      <c r="CA108" s="367">
        <v>103.87549874568998</v>
      </c>
      <c r="CB108" s="367">
        <v>159.50838594972802</v>
      </c>
      <c r="CC108" s="367">
        <v>186.538772921</v>
      </c>
      <c r="CD108" s="367">
        <v>120.01216515167201</v>
      </c>
      <c r="CE108" s="367">
        <v>774.04179869295797</v>
      </c>
      <c r="CF108" s="367">
        <v>264.74515780307502</v>
      </c>
      <c r="CG108" s="367">
        <v>357.68445711277104</v>
      </c>
      <c r="CH108" s="367">
        <v>936.69699170905506</v>
      </c>
      <c r="CI108" s="367">
        <v>221.52860556461701</v>
      </c>
      <c r="CJ108" s="367">
        <v>367.050289439008</v>
      </c>
      <c r="CK108" s="367">
        <v>204.76816699621597</v>
      </c>
      <c r="CL108" s="367">
        <v>199.33336327747</v>
      </c>
      <c r="CM108" s="367">
        <v>140.55728193264002</v>
      </c>
      <c r="CN108" s="367">
        <v>142.48434257445101</v>
      </c>
      <c r="CO108" s="367">
        <v>117.42926301999999</v>
      </c>
      <c r="CP108" s="367">
        <v>192.38776372676901</v>
      </c>
      <c r="CQ108" s="367">
        <v>122.13072816294998</v>
      </c>
      <c r="CR108" s="367">
        <v>173.22823868099999</v>
      </c>
      <c r="CS108" s="367">
        <v>243.88455640700002</v>
      </c>
      <c r="CT108" s="367">
        <v>645.27959075432807</v>
      </c>
      <c r="CU108" s="367">
        <v>234.22818029294001</v>
      </c>
      <c r="CV108" s="367">
        <v>49.519953630000003</v>
      </c>
      <c r="CW108" s="367">
        <v>11657.597007299999</v>
      </c>
      <c r="CX108" s="367">
        <v>348.72748409309997</v>
      </c>
      <c r="CY108" s="367">
        <v>1153.5608459245291</v>
      </c>
      <c r="CZ108" s="54">
        <v>1416.9168545999999</v>
      </c>
      <c r="DA108" s="367">
        <v>869.52235253999993</v>
      </c>
      <c r="DB108" s="367">
        <v>850.68011342</v>
      </c>
      <c r="DC108" s="367">
        <v>696.38674255000001</v>
      </c>
      <c r="DD108" s="367">
        <v>529.73378208999998</v>
      </c>
      <c r="DE108" s="367">
        <v>433.18226195</v>
      </c>
      <c r="DF108" s="367">
        <v>341.19662645</v>
      </c>
      <c r="DG108" s="367">
        <v>201.69213715999999</v>
      </c>
      <c r="DH108" s="367">
        <v>0</v>
      </c>
      <c r="DI108" s="367">
        <v>0</v>
      </c>
      <c r="DJ108" s="367">
        <v>0</v>
      </c>
      <c r="DK108" s="367">
        <v>0</v>
      </c>
      <c r="DL108" s="367">
        <v>0</v>
      </c>
      <c r="DM108" s="367">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77">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
      <c r="B109" s="379" t="s">
        <v>111</v>
      </c>
      <c r="C109" s="379"/>
      <c r="D109" s="379"/>
      <c r="E109" s="379"/>
      <c r="F109" s="367">
        <v>328.22228000000001</v>
      </c>
      <c r="G109" s="367">
        <v>271.40012100000001</v>
      </c>
      <c r="H109" s="367">
        <v>276.69315499999999</v>
      </c>
      <c r="I109" s="367">
        <v>321.972621</v>
      </c>
      <c r="J109" s="367">
        <v>309.42154900000003</v>
      </c>
      <c r="K109" s="367">
        <v>326.33978200000001</v>
      </c>
      <c r="L109" s="367">
        <v>300.02274799999998</v>
      </c>
      <c r="M109" s="367">
        <v>264.43509899999998</v>
      </c>
      <c r="N109" s="367">
        <v>344.423472</v>
      </c>
      <c r="O109" s="367">
        <v>338.93897500000003</v>
      </c>
      <c r="P109" s="367">
        <v>339.01963999999998</v>
      </c>
      <c r="Q109" s="367">
        <v>343.830264</v>
      </c>
      <c r="R109" s="367">
        <v>348.18681199999997</v>
      </c>
      <c r="S109" s="367">
        <v>329.32309400000003</v>
      </c>
      <c r="T109" s="367">
        <v>324.43171899999999</v>
      </c>
      <c r="U109" s="367">
        <v>303.66645599999998</v>
      </c>
      <c r="V109" s="367">
        <v>281.60835200000002</v>
      </c>
      <c r="W109" s="367">
        <v>285.37429700000001</v>
      </c>
      <c r="X109" s="367">
        <v>264.223682</v>
      </c>
      <c r="Y109" s="367">
        <v>281.818603</v>
      </c>
      <c r="Z109" s="367">
        <v>286.52151600000002</v>
      </c>
      <c r="AA109" s="367">
        <v>287.913836</v>
      </c>
      <c r="AB109" s="367">
        <v>209.68116499999999</v>
      </c>
      <c r="AC109" s="367">
        <v>247.46710899999999</v>
      </c>
      <c r="AD109" s="367">
        <v>301.94718999999998</v>
      </c>
      <c r="AE109" s="367">
        <v>304.56250299999999</v>
      </c>
      <c r="AF109" s="367">
        <v>318.61776500000002</v>
      </c>
      <c r="AG109" s="367">
        <v>289.94484299999999</v>
      </c>
      <c r="AH109" s="367">
        <v>266.60851500000001</v>
      </c>
      <c r="AI109" s="367">
        <v>336.05341600000003</v>
      </c>
      <c r="AJ109" s="367">
        <v>221.9381167934441</v>
      </c>
      <c r="AK109" s="367">
        <v>226.19023664621599</v>
      </c>
      <c r="AL109" s="367">
        <v>268.15237407571476</v>
      </c>
      <c r="AM109" s="367">
        <v>279.13653764063912</v>
      </c>
      <c r="AN109" s="367">
        <v>259.79835058010752</v>
      </c>
      <c r="AO109" s="367">
        <v>298.80385629021447</v>
      </c>
      <c r="AP109" s="367">
        <v>289.42231197815914</v>
      </c>
      <c r="AQ109" s="367">
        <v>247.9382411437872</v>
      </c>
      <c r="AR109" s="367">
        <v>291.61956940696564</v>
      </c>
      <c r="AS109" s="367">
        <v>326.69577485954142</v>
      </c>
      <c r="AT109" s="367">
        <v>328.44802028253196</v>
      </c>
      <c r="AU109" s="367">
        <v>396.6732879956939</v>
      </c>
      <c r="AV109" s="367">
        <v>423.23444877817059</v>
      </c>
      <c r="AW109" s="367">
        <v>334.22963391754411</v>
      </c>
      <c r="AX109" s="367">
        <v>477.62021645987397</v>
      </c>
      <c r="AY109" s="367">
        <v>579.46326748346883</v>
      </c>
      <c r="AZ109" s="367">
        <v>765.84087179038818</v>
      </c>
      <c r="BA109" s="367">
        <v>710.71666315185121</v>
      </c>
      <c r="BB109" s="367">
        <v>641.2851967846691</v>
      </c>
      <c r="BC109" s="367">
        <v>502.91592666096471</v>
      </c>
      <c r="BD109" s="367">
        <v>612.97751199518507</v>
      </c>
      <c r="BE109" s="367">
        <v>616.24845049405189</v>
      </c>
      <c r="BF109" s="367">
        <v>698.44393579646533</v>
      </c>
      <c r="BG109" s="367">
        <v>844.42580340746667</v>
      </c>
      <c r="BH109" s="367">
        <v>440.82800918450397</v>
      </c>
      <c r="BI109" s="367">
        <v>515.57365693176507</v>
      </c>
      <c r="BJ109" s="367">
        <v>424.89465819454898</v>
      </c>
      <c r="BK109" s="367">
        <v>423.37418966158526</v>
      </c>
      <c r="BL109" s="367">
        <v>640.58585366698412</v>
      </c>
      <c r="BM109" s="367">
        <v>551.14711637910125</v>
      </c>
      <c r="BN109" s="367">
        <v>600.45419170553089</v>
      </c>
      <c r="BO109" s="367">
        <v>542.7243147140988</v>
      </c>
      <c r="BP109" s="367">
        <v>614.86766009930807</v>
      </c>
      <c r="BQ109" s="367">
        <v>587.90090296657831</v>
      </c>
      <c r="BR109" s="367">
        <v>607.86807735585592</v>
      </c>
      <c r="BS109" s="367">
        <v>654.70014815462105</v>
      </c>
      <c r="BT109" s="367">
        <v>494.48723140548799</v>
      </c>
      <c r="BU109" s="367">
        <v>569.33059764834888</v>
      </c>
      <c r="BV109" s="367">
        <v>371.74350442028395</v>
      </c>
      <c r="BW109" s="367">
        <v>303.682695157095</v>
      </c>
      <c r="BX109" s="367">
        <v>275.95633459072701</v>
      </c>
      <c r="BY109" s="367">
        <v>229.65382037184699</v>
      </c>
      <c r="BZ109" s="367">
        <v>195.65017617292702</v>
      </c>
      <c r="CA109" s="367">
        <v>272.605790271199</v>
      </c>
      <c r="CB109" s="367">
        <v>383.16898053192403</v>
      </c>
      <c r="CC109" s="367">
        <v>482.44549826123205</v>
      </c>
      <c r="CD109" s="367">
        <v>453.14738706773903</v>
      </c>
      <c r="CE109" s="367">
        <v>299.91975769419201</v>
      </c>
      <c r="CF109" s="367">
        <v>329.06319473867603</v>
      </c>
      <c r="CG109" s="367">
        <v>332.56479079556703</v>
      </c>
      <c r="CH109" s="367">
        <v>163.28672410509003</v>
      </c>
      <c r="CI109" s="367">
        <v>80.463763299077115</v>
      </c>
      <c r="CJ109" s="367">
        <v>-63.173460493591705</v>
      </c>
      <c r="CK109" s="367">
        <v>-51.963252759697298</v>
      </c>
      <c r="CL109" s="367">
        <v>63.406304983833799</v>
      </c>
      <c r="CM109" s="367">
        <v>159.99070510989202</v>
      </c>
      <c r="CN109" s="367">
        <v>96.197823260151296</v>
      </c>
      <c r="CO109" s="367">
        <v>215.22896582678402</v>
      </c>
      <c r="CP109" s="367">
        <v>63.125301777832597</v>
      </c>
      <c r="CQ109" s="367">
        <v>158.043916722061</v>
      </c>
      <c r="CR109" s="367">
        <v>202.67469282304</v>
      </c>
      <c r="CS109" s="367">
        <v>99.2170089095424</v>
      </c>
      <c r="CT109" s="367">
        <v>89.668299007781812</v>
      </c>
      <c r="CU109" s="367">
        <v>107.80654991760899</v>
      </c>
      <c r="CV109" s="367">
        <v>212.86366822518903</v>
      </c>
      <c r="CW109" s="367">
        <v>402.73970017316003</v>
      </c>
      <c r="CX109" s="367">
        <v>360.09621432856102</v>
      </c>
      <c r="CY109" s="367">
        <v>207.46502452176307</v>
      </c>
      <c r="CZ109" s="54">
        <v>-66.096188652002198</v>
      </c>
      <c r="DA109" s="367">
        <v>85.282207276973708</v>
      </c>
      <c r="DB109" s="367">
        <v>-281.50290684073002</v>
      </c>
      <c r="DC109" s="367">
        <v>-584.08168670915609</v>
      </c>
      <c r="DD109" s="367">
        <v>-595.84153537274005</v>
      </c>
      <c r="DE109" s="367">
        <v>-1183.8272769381599</v>
      </c>
      <c r="DF109" s="367">
        <v>-2341.73729441258</v>
      </c>
      <c r="DG109" s="367">
        <v>-1327.08069390223</v>
      </c>
      <c r="DH109" s="367">
        <v>-876.06381409429093</v>
      </c>
      <c r="DI109" s="367">
        <v>-801.84355133059296</v>
      </c>
      <c r="DJ109" s="367">
        <v>-661.66846515422696</v>
      </c>
      <c r="DK109" s="367">
        <v>-247.87563444310001</v>
      </c>
      <c r="DL109" s="367">
        <v>-91.048019917270707</v>
      </c>
      <c r="DM109" s="367">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77">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
      <c r="C110" s="392" t="s">
        <v>30</v>
      </c>
      <c r="F110" s="367">
        <v>52.027380999999998</v>
      </c>
      <c r="G110" s="367">
        <v>-5.070665</v>
      </c>
      <c r="H110" s="367">
        <v>-32.015583999999997</v>
      </c>
      <c r="I110" s="367">
        <v>-41.636068999999999</v>
      </c>
      <c r="J110" s="367">
        <v>-59.759917999999999</v>
      </c>
      <c r="K110" s="367">
        <v>-77.742371000000006</v>
      </c>
      <c r="L110" s="367">
        <v>-141.277657</v>
      </c>
      <c r="M110" s="367">
        <v>-151.67556200000001</v>
      </c>
      <c r="N110" s="367">
        <v>-122.124871</v>
      </c>
      <c r="O110" s="367">
        <v>-146.09016299999999</v>
      </c>
      <c r="P110" s="367">
        <v>-81.687925000000007</v>
      </c>
      <c r="Q110" s="367">
        <v>-58.504804</v>
      </c>
      <c r="R110" s="367">
        <v>-82.180980000000005</v>
      </c>
      <c r="S110" s="367">
        <v>-91.281446000000003</v>
      </c>
      <c r="T110" s="367">
        <v>-119.236187</v>
      </c>
      <c r="U110" s="367">
        <v>-124.617474</v>
      </c>
      <c r="V110" s="367">
        <v>-83.678205000000005</v>
      </c>
      <c r="W110" s="367">
        <v>-65.356694000000005</v>
      </c>
      <c r="X110" s="367">
        <v>-51.007534</v>
      </c>
      <c r="Y110" s="367">
        <v>-44.97354</v>
      </c>
      <c r="Z110" s="367">
        <v>-65.949336000000002</v>
      </c>
      <c r="AA110" s="367">
        <v>-65.791656000000003</v>
      </c>
      <c r="AB110" s="367">
        <v>-148.206627</v>
      </c>
      <c r="AC110" s="367">
        <v>-104.477555</v>
      </c>
      <c r="AD110" s="367">
        <v>-69.411332000000002</v>
      </c>
      <c r="AE110" s="367">
        <v>-48.385626000000002</v>
      </c>
      <c r="AF110" s="367">
        <v>-46.094647999999999</v>
      </c>
      <c r="AG110" s="367">
        <v>-13.416413</v>
      </c>
      <c r="AH110" s="367">
        <v>-11.957977</v>
      </c>
      <c r="AI110" s="367">
        <v>26.456782</v>
      </c>
      <c r="AJ110" s="367">
        <v>-17.347680408246731</v>
      </c>
      <c r="AK110" s="367">
        <v>-2.7007571689857781</v>
      </c>
      <c r="AL110" s="367">
        <v>26.385344841170799</v>
      </c>
      <c r="AM110" s="367">
        <v>63.365225896999291</v>
      </c>
      <c r="AN110" s="367">
        <v>88.760050252778811</v>
      </c>
      <c r="AO110" s="367">
        <v>158.4272658766142</v>
      </c>
      <c r="AP110" s="367">
        <v>144.45716729331542</v>
      </c>
      <c r="AQ110" s="367">
        <v>112.38175400086381</v>
      </c>
      <c r="AR110" s="367">
        <v>163.38787784686571</v>
      </c>
      <c r="AS110" s="367">
        <v>190.39667578864942</v>
      </c>
      <c r="AT110" s="367">
        <v>198.70098930131743</v>
      </c>
      <c r="AU110" s="367">
        <v>274.8987011540155</v>
      </c>
      <c r="AV110" s="367">
        <v>316.95072713689393</v>
      </c>
      <c r="AW110" s="367">
        <v>260.54805830808232</v>
      </c>
      <c r="AX110" s="367">
        <v>325.90009000384003</v>
      </c>
      <c r="AY110" s="367">
        <v>420.38188823931068</v>
      </c>
      <c r="AZ110" s="367">
        <v>591.12624184797596</v>
      </c>
      <c r="BA110" s="367">
        <v>547.92873211656843</v>
      </c>
      <c r="BB110" s="367">
        <v>488.91937358945319</v>
      </c>
      <c r="BC110" s="367">
        <v>362.46698534164193</v>
      </c>
      <c r="BD110" s="367">
        <v>468.70093381526203</v>
      </c>
      <c r="BE110" s="367">
        <v>467.3488426536664</v>
      </c>
      <c r="BF110" s="367">
        <v>537.51187029909192</v>
      </c>
      <c r="BG110" s="367">
        <v>659.80539705068088</v>
      </c>
      <c r="BH110" s="367">
        <v>352.63826623071071</v>
      </c>
      <c r="BI110" s="367">
        <v>417.81774897632482</v>
      </c>
      <c r="BJ110" s="367">
        <v>261.39656259950891</v>
      </c>
      <c r="BK110" s="367">
        <v>318.27475488510726</v>
      </c>
      <c r="BL110" s="367">
        <v>460.58378335681869</v>
      </c>
      <c r="BM110" s="367">
        <v>394.44630390493609</v>
      </c>
      <c r="BN110" s="367">
        <v>428.00549398899068</v>
      </c>
      <c r="BO110" s="367">
        <v>383.76019099032823</v>
      </c>
      <c r="BP110" s="367">
        <v>465.36013067462642</v>
      </c>
      <c r="BQ110" s="367">
        <v>446.35154733408865</v>
      </c>
      <c r="BR110" s="367">
        <v>440.01673562846457</v>
      </c>
      <c r="BS110" s="367">
        <v>505.216326405551</v>
      </c>
      <c r="BT110" s="367">
        <v>351.16149344112404</v>
      </c>
      <c r="BU110" s="367">
        <v>410.553265625927</v>
      </c>
      <c r="BV110" s="367">
        <v>332.74249301576197</v>
      </c>
      <c r="BW110" s="367">
        <v>261.24284218808498</v>
      </c>
      <c r="BX110" s="367">
        <v>223.67418154333001</v>
      </c>
      <c r="BY110" s="367">
        <v>191.75687308133701</v>
      </c>
      <c r="BZ110" s="367">
        <v>171.33846862998203</v>
      </c>
      <c r="CA110" s="367">
        <v>240.71200448972903</v>
      </c>
      <c r="CB110" s="367">
        <v>323.47518524585701</v>
      </c>
      <c r="CC110" s="367">
        <v>415.26481415184008</v>
      </c>
      <c r="CD110" s="367">
        <v>393.43722400920507</v>
      </c>
      <c r="CE110" s="367">
        <v>254.44352499970404</v>
      </c>
      <c r="CF110" s="367">
        <v>284.79909079141703</v>
      </c>
      <c r="CG110" s="367">
        <v>289.02189904603102</v>
      </c>
      <c r="CH110" s="367">
        <v>146.136690706472</v>
      </c>
      <c r="CI110" s="367">
        <v>98.439151100074099</v>
      </c>
      <c r="CJ110" s="367">
        <v>-35.059598855769302</v>
      </c>
      <c r="CK110" s="367">
        <v>-32.239611521233996</v>
      </c>
      <c r="CL110" s="367">
        <v>63.001724553408202</v>
      </c>
      <c r="CM110" s="367">
        <v>148.143469305054</v>
      </c>
      <c r="CN110" s="367">
        <v>83.830436735385703</v>
      </c>
      <c r="CO110" s="367">
        <v>171.965119974255</v>
      </c>
      <c r="CP110" s="367">
        <v>62.487775300553892</v>
      </c>
      <c r="CQ110" s="367">
        <v>113.482643554959</v>
      </c>
      <c r="CR110" s="367">
        <v>145.362147139922</v>
      </c>
      <c r="CS110" s="367">
        <v>66.01021949049661</v>
      </c>
      <c r="CT110" s="367">
        <v>72.503992596095188</v>
      </c>
      <c r="CU110" s="367">
        <v>88.170318983887995</v>
      </c>
      <c r="CV110" s="367">
        <v>155.01342627554601</v>
      </c>
      <c r="CW110" s="367">
        <v>297.84331179060706</v>
      </c>
      <c r="CX110" s="367">
        <v>264.64382461667498</v>
      </c>
      <c r="CY110" s="367">
        <v>145.834366511886</v>
      </c>
      <c r="CZ110" s="54">
        <v>2.3123286508083902</v>
      </c>
      <c r="DA110" s="367">
        <v>95.181175504021894</v>
      </c>
      <c r="DB110" s="367">
        <v>-117.66672699834201</v>
      </c>
      <c r="DC110" s="367">
        <v>-275.41799804934601</v>
      </c>
      <c r="DD110" s="367">
        <v>-277.19479506475301</v>
      </c>
      <c r="DE110" s="367">
        <v>-624.59787098850495</v>
      </c>
      <c r="DF110" s="367">
        <v>-1302.4138435524399</v>
      </c>
      <c r="DG110" s="367">
        <v>-767.35112561891606</v>
      </c>
      <c r="DH110" s="367">
        <v>-520.10938145797502</v>
      </c>
      <c r="DI110" s="367">
        <v>-509.70410131841601</v>
      </c>
      <c r="DJ110" s="367">
        <v>-374.7352522017211</v>
      </c>
      <c r="DK110" s="367">
        <v>-47.975203042874305</v>
      </c>
      <c r="DL110" s="367">
        <v>95.305317314337302</v>
      </c>
      <c r="DM110" s="367">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77">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
      <c r="B111" s="379" t="s">
        <v>31</v>
      </c>
      <c r="F111" s="367">
        <v>0</v>
      </c>
      <c r="G111" s="367">
        <v>0</v>
      </c>
      <c r="H111" s="367">
        <v>0</v>
      </c>
      <c r="I111" s="367">
        <v>0</v>
      </c>
      <c r="J111" s="367">
        <v>0</v>
      </c>
      <c r="K111" s="367">
        <v>0</v>
      </c>
      <c r="L111" s="367">
        <v>0</v>
      </c>
      <c r="M111" s="367">
        <v>0</v>
      </c>
      <c r="N111" s="367">
        <v>0</v>
      </c>
      <c r="O111" s="367">
        <v>0</v>
      </c>
      <c r="P111" s="367">
        <v>0</v>
      </c>
      <c r="Q111" s="367">
        <v>0</v>
      </c>
      <c r="R111" s="367">
        <v>0</v>
      </c>
      <c r="S111" s="367">
        <v>0</v>
      </c>
      <c r="T111" s="367">
        <v>0</v>
      </c>
      <c r="U111" s="367">
        <v>0</v>
      </c>
      <c r="V111" s="367">
        <v>0</v>
      </c>
      <c r="W111" s="367">
        <v>0</v>
      </c>
      <c r="X111" s="367">
        <v>0</v>
      </c>
      <c r="Y111" s="367">
        <v>0</v>
      </c>
      <c r="Z111" s="367">
        <v>105.998874</v>
      </c>
      <c r="AA111" s="367">
        <v>137.45114799999999</v>
      </c>
      <c r="AB111" s="367">
        <v>152.42972700000001</v>
      </c>
      <c r="AC111" s="367">
        <v>106.19344599999999</v>
      </c>
      <c r="AD111" s="367">
        <v>170.05309199999999</v>
      </c>
      <c r="AE111" s="367">
        <v>67.992991000000004</v>
      </c>
      <c r="AF111" s="367">
        <v>0</v>
      </c>
      <c r="AG111" s="367">
        <v>0</v>
      </c>
      <c r="AH111" s="367">
        <v>0</v>
      </c>
      <c r="AI111" s="367">
        <v>0</v>
      </c>
      <c r="AJ111" s="367">
        <v>0</v>
      </c>
      <c r="AK111" s="367">
        <v>0</v>
      </c>
      <c r="AL111" s="367">
        <v>0</v>
      </c>
      <c r="AM111" s="367">
        <v>0</v>
      </c>
      <c r="AN111" s="367">
        <v>0</v>
      </c>
      <c r="AO111" s="367">
        <v>0</v>
      </c>
      <c r="AP111" s="367">
        <v>0</v>
      </c>
      <c r="AQ111" s="367">
        <v>0</v>
      </c>
      <c r="AR111" s="367">
        <v>0</v>
      </c>
      <c r="AS111" s="367">
        <v>0</v>
      </c>
      <c r="AT111" s="367">
        <v>0</v>
      </c>
      <c r="AU111" s="367">
        <v>64.129526239661985</v>
      </c>
      <c r="AV111" s="367">
        <v>256.16440725069202</v>
      </c>
      <c r="AW111" s="367">
        <v>381.20050812681598</v>
      </c>
      <c r="AX111" s="367">
        <v>342.14035207113585</v>
      </c>
      <c r="AY111" s="367">
        <v>332.74481637535501</v>
      </c>
      <c r="AZ111" s="367">
        <v>339.25574913732214</v>
      </c>
      <c r="BA111" s="367">
        <v>402.05158214225673</v>
      </c>
      <c r="BB111" s="367">
        <v>783.31391449301509</v>
      </c>
      <c r="BC111" s="367">
        <v>534.52442122490004</v>
      </c>
      <c r="BD111" s="367">
        <v>641.8544119339241</v>
      </c>
      <c r="BE111" s="367">
        <v>714.72148440331523</v>
      </c>
      <c r="BF111" s="367">
        <v>648.8441437515321</v>
      </c>
      <c r="BG111" s="367">
        <v>521.965526431022</v>
      </c>
      <c r="BH111" s="367">
        <v>487.83676499397598</v>
      </c>
      <c r="BI111" s="367">
        <v>424.44342230582396</v>
      </c>
      <c r="BJ111" s="367">
        <v>547.81711823631485</v>
      </c>
      <c r="BK111" s="367">
        <v>940.9992923693809</v>
      </c>
      <c r="BL111" s="367">
        <v>573.86688573288393</v>
      </c>
      <c r="BM111" s="367">
        <v>1188.0254417127769</v>
      </c>
      <c r="BN111" s="367">
        <v>1322.7806856108971</v>
      </c>
      <c r="BO111" s="367">
        <v>2007.7293685750722</v>
      </c>
      <c r="BP111" s="367">
        <v>2227.4549043494794</v>
      </c>
      <c r="BQ111" s="367">
        <v>2208.4502909127623</v>
      </c>
      <c r="BR111" s="367">
        <v>2972.4697829832267</v>
      </c>
      <c r="BS111" s="367">
        <v>3907.4517791766307</v>
      </c>
      <c r="BT111" s="367">
        <v>6132.8165112978104</v>
      </c>
      <c r="BU111" s="367">
        <v>7499.9484181526095</v>
      </c>
      <c r="BV111" s="367">
        <v>6072.3747138278104</v>
      </c>
      <c r="BW111" s="367">
        <v>8201.5292766711991</v>
      </c>
      <c r="BX111" s="367">
        <v>10143.311675280298</v>
      </c>
      <c r="BY111" s="367">
        <v>10500.7981738936</v>
      </c>
      <c r="BZ111" s="367">
        <v>8636.5515894291311</v>
      </c>
      <c r="CA111" s="367">
        <v>9831.4765436327398</v>
      </c>
      <c r="CB111" s="367">
        <v>10197.5349167312</v>
      </c>
      <c r="CC111" s="367">
        <v>10515.8904001962</v>
      </c>
      <c r="CD111" s="367">
        <v>9362.2420505644986</v>
      </c>
      <c r="CE111" s="367">
        <v>8969.9921900150202</v>
      </c>
      <c r="CF111" s="367">
        <v>8590.019467687609</v>
      </c>
      <c r="CG111" s="367">
        <v>8163.2902050816801</v>
      </c>
      <c r="CH111" s="367">
        <v>7454.170128295701</v>
      </c>
      <c r="CI111" s="367">
        <v>10009.188319963499</v>
      </c>
      <c r="CJ111" s="367">
        <v>11007.3013474572</v>
      </c>
      <c r="CK111" s="367">
        <v>9056.2627862054705</v>
      </c>
      <c r="CL111" s="367">
        <v>8699.0472412178588</v>
      </c>
      <c r="CM111" s="367">
        <v>9435.65248985568</v>
      </c>
      <c r="CN111" s="367">
        <v>10682.756723667799</v>
      </c>
      <c r="CO111" s="367">
        <v>10263.142991829</v>
      </c>
      <c r="CP111" s="367">
        <v>10459.1917105705</v>
      </c>
      <c r="CQ111" s="367">
        <v>11816.110375437802</v>
      </c>
      <c r="CR111" s="367">
        <v>10859.551128588699</v>
      </c>
      <c r="CS111" s="367">
        <v>10157.545831064601</v>
      </c>
      <c r="CT111" s="367">
        <v>10234.514856424399</v>
      </c>
      <c r="CU111" s="367">
        <v>10016.8191320638</v>
      </c>
      <c r="CV111" s="367">
        <v>10301.657791830699</v>
      </c>
      <c r="CW111" s="367">
        <v>9700.3597518706611</v>
      </c>
      <c r="CX111" s="367">
        <v>9475.3127777364989</v>
      </c>
      <c r="CY111" s="367">
        <v>11576.9496536677</v>
      </c>
      <c r="CZ111" s="54">
        <v>15746.6059978993</v>
      </c>
      <c r="DA111" s="367">
        <v>22858.053694713599</v>
      </c>
      <c r="DB111" s="367">
        <v>26149.285656346499</v>
      </c>
      <c r="DC111" s="367">
        <v>25277.029798171101</v>
      </c>
      <c r="DD111" s="367">
        <v>27335.548836399201</v>
      </c>
      <c r="DE111" s="367">
        <v>34544.399597048701</v>
      </c>
      <c r="DF111" s="367">
        <v>29555.603114991001</v>
      </c>
      <c r="DG111" s="367">
        <v>24065.406630835601</v>
      </c>
      <c r="DH111" s="367">
        <v>20042.581737301301</v>
      </c>
      <c r="DI111" s="367">
        <v>16715.2284993182</v>
      </c>
      <c r="DJ111" s="367">
        <v>16872.579391613701</v>
      </c>
      <c r="DK111" s="367">
        <v>11635.058269355401</v>
      </c>
      <c r="DL111" s="367">
        <v>12083.865268691601</v>
      </c>
      <c r="DM111" s="367">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77">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2.75" x14ac:dyDescent="0.2">
      <c r="B112" s="375"/>
      <c r="C112" s="365" t="s">
        <v>30</v>
      </c>
      <c r="E112" s="379"/>
      <c r="F112" s="367">
        <v>0</v>
      </c>
      <c r="G112" s="367">
        <v>0</v>
      </c>
      <c r="H112" s="367">
        <v>0</v>
      </c>
      <c r="I112" s="367">
        <v>0</v>
      </c>
      <c r="J112" s="367">
        <v>0</v>
      </c>
      <c r="K112" s="367">
        <v>0</v>
      </c>
      <c r="L112" s="367">
        <v>0</v>
      </c>
      <c r="M112" s="367">
        <v>0</v>
      </c>
      <c r="N112" s="367">
        <v>0</v>
      </c>
      <c r="O112" s="367">
        <v>0</v>
      </c>
      <c r="P112" s="367">
        <v>0</v>
      </c>
      <c r="Q112" s="367">
        <v>0</v>
      </c>
      <c r="R112" s="367">
        <v>0</v>
      </c>
      <c r="S112" s="367">
        <v>0</v>
      </c>
      <c r="T112" s="367">
        <v>0</v>
      </c>
      <c r="U112" s="367">
        <v>0</v>
      </c>
      <c r="V112" s="367">
        <v>0</v>
      </c>
      <c r="W112" s="367">
        <v>0</v>
      </c>
      <c r="X112" s="367">
        <v>0</v>
      </c>
      <c r="Y112" s="367">
        <v>0</v>
      </c>
      <c r="Z112" s="367">
        <v>105.998874</v>
      </c>
      <c r="AA112" s="367">
        <v>137.45114799999999</v>
      </c>
      <c r="AB112" s="367">
        <v>152.42972700000001</v>
      </c>
      <c r="AC112" s="367">
        <v>106.19344599999999</v>
      </c>
      <c r="AD112" s="367">
        <v>170.05309199999999</v>
      </c>
      <c r="AE112" s="367">
        <v>67.992991000000004</v>
      </c>
      <c r="AF112" s="367">
        <v>0</v>
      </c>
      <c r="AG112" s="367">
        <v>0</v>
      </c>
      <c r="AH112" s="367">
        <v>0</v>
      </c>
      <c r="AI112" s="367">
        <v>0</v>
      </c>
      <c r="AJ112" s="367">
        <v>0</v>
      </c>
      <c r="AK112" s="367">
        <v>0</v>
      </c>
      <c r="AL112" s="367">
        <v>0</v>
      </c>
      <c r="AM112" s="367">
        <v>0</v>
      </c>
      <c r="AN112" s="367">
        <v>0</v>
      </c>
      <c r="AO112" s="367">
        <v>0</v>
      </c>
      <c r="AP112" s="367">
        <v>0</v>
      </c>
      <c r="AQ112" s="367">
        <v>0</v>
      </c>
      <c r="AR112" s="367">
        <v>0</v>
      </c>
      <c r="AS112" s="367">
        <v>0</v>
      </c>
      <c r="AT112" s="367">
        <v>0</v>
      </c>
      <c r="AU112" s="367">
        <v>64.129526239661985</v>
      </c>
      <c r="AV112" s="367">
        <v>256.16440725069202</v>
      </c>
      <c r="AW112" s="367">
        <v>381.20050812681598</v>
      </c>
      <c r="AX112" s="367">
        <v>342.14035207113585</v>
      </c>
      <c r="AY112" s="367">
        <v>332.74481637535501</v>
      </c>
      <c r="AZ112" s="367">
        <v>339.25574913732214</v>
      </c>
      <c r="BA112" s="367">
        <v>402.05158214225673</v>
      </c>
      <c r="BB112" s="367">
        <v>783.31391449301509</v>
      </c>
      <c r="BC112" s="367">
        <v>534.52442122490004</v>
      </c>
      <c r="BD112" s="367">
        <v>641.8544119339241</v>
      </c>
      <c r="BE112" s="367">
        <v>714.72148440331523</v>
      </c>
      <c r="BF112" s="367">
        <v>648.8441437515321</v>
      </c>
      <c r="BG112" s="367">
        <v>521.965526431022</v>
      </c>
      <c r="BH112" s="367">
        <v>487.83676499397598</v>
      </c>
      <c r="BI112" s="367">
        <v>424.44342230582396</v>
      </c>
      <c r="BJ112" s="367">
        <v>547.81711823631485</v>
      </c>
      <c r="BK112" s="367">
        <v>940.9992923693809</v>
      </c>
      <c r="BL112" s="367">
        <v>573.86688573288393</v>
      </c>
      <c r="BM112" s="367">
        <v>1188.0254417127769</v>
      </c>
      <c r="BN112" s="367">
        <v>1322.7806856108971</v>
      </c>
      <c r="BO112" s="367">
        <v>2007.7293685750722</v>
      </c>
      <c r="BP112" s="367">
        <v>2209.301803942697</v>
      </c>
      <c r="BQ112" s="367">
        <v>2067.5079772750819</v>
      </c>
      <c r="BR112" s="367">
        <v>2432.5823557309468</v>
      </c>
      <c r="BS112" s="367">
        <v>3795.95420439178</v>
      </c>
      <c r="BT112" s="367">
        <v>5960.7048314789108</v>
      </c>
      <c r="BU112" s="367">
        <v>7390.9390613371897</v>
      </c>
      <c r="BV112" s="367">
        <v>5965.4179931867802</v>
      </c>
      <c r="BW112" s="367">
        <v>8095.1098552753001</v>
      </c>
      <c r="BX112" s="367">
        <v>10041.3636252529</v>
      </c>
      <c r="BY112" s="367">
        <v>10400.653713025</v>
      </c>
      <c r="BZ112" s="367">
        <v>8636.5515894291311</v>
      </c>
      <c r="CA112" s="367">
        <v>9831.4765436327398</v>
      </c>
      <c r="CB112" s="367">
        <v>10197.5349167312</v>
      </c>
      <c r="CC112" s="367">
        <v>10515.8904001962</v>
      </c>
      <c r="CD112" s="367">
        <v>9362.2420505644986</v>
      </c>
      <c r="CE112" s="367">
        <v>8916.2415329175001</v>
      </c>
      <c r="CF112" s="367">
        <v>8156.4341531496802</v>
      </c>
      <c r="CG112" s="367">
        <v>7898.1076877757396</v>
      </c>
      <c r="CH112" s="367">
        <v>7046.4957042354199</v>
      </c>
      <c r="CI112" s="367">
        <v>9054.4625799530295</v>
      </c>
      <c r="CJ112" s="367">
        <v>8901.6353798949804</v>
      </c>
      <c r="CK112" s="367">
        <v>7532.3717147033412</v>
      </c>
      <c r="CL112" s="367">
        <v>7477.4813888825611</v>
      </c>
      <c r="CM112" s="367">
        <v>7398.0060542148403</v>
      </c>
      <c r="CN112" s="367">
        <v>8596.7335245810009</v>
      </c>
      <c r="CO112" s="367">
        <v>8502.9383737675817</v>
      </c>
      <c r="CP112" s="367">
        <v>8427.0381261905113</v>
      </c>
      <c r="CQ112" s="367">
        <v>8908.1565277868685</v>
      </c>
      <c r="CR112" s="367">
        <v>7541.5316088945692</v>
      </c>
      <c r="CS112" s="367">
        <v>6853.3202732308109</v>
      </c>
      <c r="CT112" s="367">
        <v>6420.4958545233303</v>
      </c>
      <c r="CU112" s="367">
        <v>6926.0896977265602</v>
      </c>
      <c r="CV112" s="367">
        <v>6632.65040045151</v>
      </c>
      <c r="CW112" s="367">
        <v>6053.472331667911</v>
      </c>
      <c r="CX112" s="367">
        <v>5775.9936836561792</v>
      </c>
      <c r="CY112" s="367">
        <v>7638.3327886266507</v>
      </c>
      <c r="CZ112" s="54">
        <v>9626.3979997552415</v>
      </c>
      <c r="DA112" s="367">
        <v>15043.7085463068</v>
      </c>
      <c r="DB112" s="367">
        <v>18110.073961523201</v>
      </c>
      <c r="DC112" s="367">
        <v>16433.094269984103</v>
      </c>
      <c r="DD112" s="367">
        <v>17515.7501211948</v>
      </c>
      <c r="DE112" s="367">
        <v>21651.680245293599</v>
      </c>
      <c r="DF112" s="367">
        <v>18909.8207798269</v>
      </c>
      <c r="DG112" s="367">
        <v>15495.649037053001</v>
      </c>
      <c r="DH112" s="367">
        <v>11646.881062179898</v>
      </c>
      <c r="DI112" s="367">
        <v>9367.7979757723006</v>
      </c>
      <c r="DJ112" s="367">
        <v>10515.0769953788</v>
      </c>
      <c r="DK112" s="367">
        <v>6530.5756522021602</v>
      </c>
      <c r="DL112" s="367">
        <v>6512.5662360456799</v>
      </c>
      <c r="DM112" s="367">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77">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2" x14ac:dyDescent="0.2">
      <c r="A113" s="388"/>
      <c r="F113" s="367"/>
      <c r="G113" s="367"/>
      <c r="H113" s="367"/>
      <c r="I113" s="367"/>
      <c r="J113" s="367"/>
      <c r="K113" s="367"/>
      <c r="L113" s="367"/>
      <c r="M113" s="367"/>
      <c r="N113" s="367"/>
      <c r="O113" s="367"/>
      <c r="P113" s="367"/>
      <c r="Q113" s="367"/>
      <c r="R113" s="367"/>
      <c r="S113" s="367"/>
      <c r="T113" s="367"/>
      <c r="U113" s="367"/>
      <c r="V113" s="367"/>
      <c r="W113" s="367"/>
      <c r="X113" s="367"/>
      <c r="Y113" s="367"/>
      <c r="Z113" s="367"/>
      <c r="AA113" s="367"/>
      <c r="AB113" s="367"/>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7"/>
      <c r="AY113" s="367"/>
      <c r="AZ113" s="367"/>
      <c r="BA113" s="367"/>
      <c r="BB113" s="367"/>
      <c r="BC113" s="367"/>
      <c r="BD113" s="367"/>
      <c r="BE113" s="367"/>
      <c r="BF113" s="367"/>
      <c r="BG113" s="367"/>
      <c r="BH113" s="367"/>
      <c r="BI113" s="367"/>
      <c r="BJ113" s="367"/>
      <c r="BK113" s="367"/>
      <c r="BL113" s="367"/>
      <c r="BM113" s="367"/>
      <c r="BN113" s="367"/>
      <c r="BO113" s="367"/>
      <c r="BP113" s="367"/>
      <c r="BQ113" s="367"/>
      <c r="BR113" s="367"/>
      <c r="BS113" s="367"/>
      <c r="BT113" s="367"/>
      <c r="BU113" s="367"/>
      <c r="BV113" s="367"/>
      <c r="BW113" s="367"/>
      <c r="BX113" s="367"/>
      <c r="BY113" s="367"/>
      <c r="BZ113" s="367"/>
      <c r="CA113" s="367"/>
      <c r="CB113" s="367"/>
      <c r="CC113" s="367"/>
      <c r="CD113" s="367"/>
      <c r="CE113" s="367"/>
      <c r="CF113" s="367"/>
      <c r="CG113" s="367"/>
      <c r="CH113" s="367"/>
      <c r="CI113" s="367"/>
      <c r="CJ113" s="367"/>
      <c r="CK113" s="367"/>
      <c r="CL113" s="367"/>
      <c r="CM113" s="367"/>
      <c r="CN113" s="367"/>
      <c r="CO113" s="367"/>
      <c r="CP113" s="367"/>
      <c r="CQ113" s="367"/>
      <c r="CR113" s="367"/>
      <c r="CS113" s="367"/>
      <c r="CT113" s="367"/>
      <c r="CU113" s="367"/>
      <c r="CV113" s="367"/>
      <c r="CW113" s="367"/>
      <c r="CX113" s="367"/>
      <c r="CY113" s="367"/>
      <c r="DA113" s="367"/>
      <c r="DB113" s="367"/>
      <c r="DC113" s="367"/>
      <c r="DD113" s="367"/>
      <c r="DE113" s="367"/>
      <c r="DF113" s="367"/>
      <c r="DG113" s="367"/>
      <c r="DH113" s="367"/>
      <c r="DI113" s="367"/>
      <c r="DJ113" s="367"/>
      <c r="DK113" s="367"/>
      <c r="DL113" s="367"/>
      <c r="EE113" s="57"/>
      <c r="EF113" s="57"/>
      <c r="EG113" s="57"/>
      <c r="EH113" s="57"/>
      <c r="EI113" s="57"/>
      <c r="EJ113" s="57"/>
      <c r="EK113" s="57"/>
      <c r="EL113" s="377"/>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93" customFormat="1" ht="25.5" customHeight="1" x14ac:dyDescent="0.2">
      <c r="A114" s="375" t="s">
        <v>118</v>
      </c>
      <c r="C114" s="375"/>
      <c r="D114" s="394"/>
      <c r="E114" s="381"/>
      <c r="F114" s="395">
        <v>10223.002404102401</v>
      </c>
      <c r="G114" s="395">
        <v>6907.9199568151998</v>
      </c>
      <c r="H114" s="395">
        <v>11499.883734368001</v>
      </c>
      <c r="I114" s="395">
        <v>9050.6869523000005</v>
      </c>
      <c r="J114" s="395">
        <v>7887.8283767967496</v>
      </c>
      <c r="K114" s="395">
        <v>8419.772201870499</v>
      </c>
      <c r="L114" s="395">
        <v>11717.5304170403</v>
      </c>
      <c r="M114" s="395">
        <v>12254.83618325</v>
      </c>
      <c r="N114" s="395">
        <v>9500.251835716499</v>
      </c>
      <c r="O114" s="395">
        <v>9631.9172789926997</v>
      </c>
      <c r="P114" s="395">
        <v>9192.8657739159498</v>
      </c>
      <c r="Q114" s="395">
        <v>10249.721213144725</v>
      </c>
      <c r="R114" s="395">
        <v>9085.4715401243484</v>
      </c>
      <c r="S114" s="395">
        <v>8716.1060627918159</v>
      </c>
      <c r="T114" s="395">
        <v>8828.2536903440505</v>
      </c>
      <c r="U114" s="395">
        <v>8166.1167812144995</v>
      </c>
      <c r="V114" s="395">
        <v>8492.2272997381006</v>
      </c>
      <c r="W114" s="395">
        <v>9522.0664109545487</v>
      </c>
      <c r="X114" s="395">
        <v>9044.6480804420353</v>
      </c>
      <c r="Y114" s="395">
        <v>9247.7986810487891</v>
      </c>
      <c r="Z114" s="395">
        <v>9466.4387263988592</v>
      </c>
      <c r="AA114" s="395">
        <v>9649.1249976123545</v>
      </c>
      <c r="AB114" s="395">
        <v>8984.2978448248741</v>
      </c>
      <c r="AC114" s="395">
        <v>10111.986547890423</v>
      </c>
      <c r="AD114" s="395">
        <v>9892.5419968858332</v>
      </c>
      <c r="AE114" s="395">
        <v>9439.1519077633002</v>
      </c>
      <c r="AF114" s="395">
        <v>9862.8504772855231</v>
      </c>
      <c r="AG114" s="395">
        <v>10176.73992432812</v>
      </c>
      <c r="AH114" s="395">
        <v>10069.360853726925</v>
      </c>
      <c r="AI114" s="395">
        <v>10702.497024599863</v>
      </c>
      <c r="AJ114" s="395">
        <v>11698.619594756199</v>
      </c>
      <c r="AK114" s="395">
        <v>11383.523016535948</v>
      </c>
      <c r="AL114" s="395">
        <v>12089.545402992448</v>
      </c>
      <c r="AM114" s="395">
        <v>12841.817377094576</v>
      </c>
      <c r="AN114" s="395">
        <v>12824.532494844831</v>
      </c>
      <c r="AO114" s="395">
        <v>13523.606167336475</v>
      </c>
      <c r="AP114" s="395">
        <v>14547.000043743947</v>
      </c>
      <c r="AQ114" s="395">
        <v>14342.35662967554</v>
      </c>
      <c r="AR114" s="395">
        <v>14717.066789877364</v>
      </c>
      <c r="AS114" s="395">
        <v>14941.716249680579</v>
      </c>
      <c r="AT114" s="395">
        <v>15425.05146387694</v>
      </c>
      <c r="AU114" s="395">
        <v>16266.604041300972</v>
      </c>
      <c r="AV114" s="395">
        <v>17740.2194250545</v>
      </c>
      <c r="AW114" s="395">
        <v>17584.179081976275</v>
      </c>
      <c r="AX114" s="395">
        <v>17690.964396311396</v>
      </c>
      <c r="AY114" s="395">
        <v>17945.3610492671</v>
      </c>
      <c r="AZ114" s="395">
        <v>19059.313369555137</v>
      </c>
      <c r="BA114" s="395">
        <v>19609.210620864691</v>
      </c>
      <c r="BB114" s="395">
        <v>19180.962903279418</v>
      </c>
      <c r="BC114" s="395">
        <v>18671.635935982253</v>
      </c>
      <c r="BD114" s="395">
        <v>18864.308814108077</v>
      </c>
      <c r="BE114" s="395">
        <v>19255.430044495697</v>
      </c>
      <c r="BF114" s="395">
        <v>19568.208800077398</v>
      </c>
      <c r="BG114" s="395">
        <v>21447.237054882949</v>
      </c>
      <c r="BH114" s="395">
        <v>19158.095021141646</v>
      </c>
      <c r="BI114" s="395">
        <v>19078.623981862784</v>
      </c>
      <c r="BJ114" s="395">
        <v>20753.914549310972</v>
      </c>
      <c r="BK114" s="395">
        <v>21788.24427817894</v>
      </c>
      <c r="BL114" s="395">
        <v>21196.732383171689</v>
      </c>
      <c r="BM114" s="395">
        <v>22680.07531833242</v>
      </c>
      <c r="BN114" s="395">
        <v>23604.938279446127</v>
      </c>
      <c r="BO114" s="395">
        <v>24522.978056492659</v>
      </c>
      <c r="BP114" s="395">
        <v>25357.709310685896</v>
      </c>
      <c r="BQ114" s="395">
        <v>23966.511727933215</v>
      </c>
      <c r="BR114" s="395">
        <v>25988.390033205629</v>
      </c>
      <c r="BS114" s="395">
        <v>26930.648413771829</v>
      </c>
      <c r="BT114" s="395">
        <v>27482.753112419399</v>
      </c>
      <c r="BU114" s="395">
        <v>28744.898291282527</v>
      </c>
      <c r="BV114" s="395">
        <v>30025.766871414467</v>
      </c>
      <c r="BW114" s="395">
        <v>31357.022086106233</v>
      </c>
      <c r="BX114" s="395">
        <v>32150.98753349304</v>
      </c>
      <c r="BY114" s="395">
        <v>32058.777949343013</v>
      </c>
      <c r="BZ114" s="395">
        <v>30580.540647085749</v>
      </c>
      <c r="CA114" s="395">
        <v>30549.900824615623</v>
      </c>
      <c r="CB114" s="395">
        <v>31868.771218272894</v>
      </c>
      <c r="CC114" s="395">
        <v>32435.699968213878</v>
      </c>
      <c r="CD114" s="395">
        <v>31575.127074661454</v>
      </c>
      <c r="CE114" s="395">
        <v>31064.28900411382</v>
      </c>
      <c r="CF114" s="395">
        <v>31267.374745452591</v>
      </c>
      <c r="CG114" s="395">
        <v>30257.689874201558</v>
      </c>
      <c r="CH114" s="395">
        <v>31061.968991961421</v>
      </c>
      <c r="CI114" s="395">
        <v>32631.088098226515</v>
      </c>
      <c r="CJ114" s="395">
        <v>32862.656609364261</v>
      </c>
      <c r="CK114" s="395">
        <v>30532.091820557183</v>
      </c>
      <c r="CL114" s="395">
        <v>28957.227873388707</v>
      </c>
      <c r="CM114" s="395">
        <v>30154.9284463658</v>
      </c>
      <c r="CN114" s="395">
        <v>31187.34754606376</v>
      </c>
      <c r="CO114" s="395">
        <v>30533.887639091772</v>
      </c>
      <c r="CP114" s="395">
        <v>31169.084413855857</v>
      </c>
      <c r="CQ114" s="395">
        <v>32432.540726151976</v>
      </c>
      <c r="CR114" s="395">
        <v>28855.321604423254</v>
      </c>
      <c r="CS114" s="395">
        <v>28492.454637810501</v>
      </c>
      <c r="CT114" s="395">
        <v>30732.305352538911</v>
      </c>
      <c r="CU114" s="395">
        <v>31065.576124156029</v>
      </c>
      <c r="CV114" s="395">
        <v>31291.455658633095</v>
      </c>
      <c r="CW114" s="395">
        <v>42690.512532024579</v>
      </c>
      <c r="CX114" s="395">
        <v>31732.653577707599</v>
      </c>
      <c r="CY114" s="395">
        <v>32970.609685153046</v>
      </c>
      <c r="CZ114" s="55">
        <v>35866.566581282881</v>
      </c>
      <c r="DA114" s="395">
        <v>40491.423673844001</v>
      </c>
      <c r="DB114" s="395">
        <v>42706.404964335765</v>
      </c>
      <c r="DC114" s="395">
        <v>40077.359835129784</v>
      </c>
      <c r="DD114" s="395">
        <v>40190.53852790298</v>
      </c>
      <c r="DE114" s="395">
        <v>45260.083514521655</v>
      </c>
      <c r="DF114" s="395">
        <v>40581.82393623345</v>
      </c>
      <c r="DG114" s="395">
        <v>34658.227192941747</v>
      </c>
      <c r="DH114" s="395">
        <v>29888.08497245012</v>
      </c>
      <c r="DI114" s="395">
        <v>26069.249755331824</v>
      </c>
      <c r="DJ114" s="395">
        <v>25376.661754476459</v>
      </c>
      <c r="DK114" s="395">
        <v>19683.197389794899</v>
      </c>
      <c r="DL114" s="395">
        <v>18962.768268251821</v>
      </c>
      <c r="DM114" s="395">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96">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
      <c r="A115" s="375" t="s">
        <v>119</v>
      </c>
      <c r="B115" s="366"/>
      <c r="F115" s="395">
        <v>9894.7801241024008</v>
      </c>
      <c r="G115" s="395">
        <v>6636.5198358152002</v>
      </c>
      <c r="H115" s="395">
        <v>11223.190579368</v>
      </c>
      <c r="I115" s="395">
        <v>8728.7143312999997</v>
      </c>
      <c r="J115" s="395">
        <v>7578.4068277967499</v>
      </c>
      <c r="K115" s="395">
        <v>8093.432419870499</v>
      </c>
      <c r="L115" s="395">
        <v>11417.5076690403</v>
      </c>
      <c r="M115" s="395">
        <v>11990.401084249999</v>
      </c>
      <c r="N115" s="395">
        <v>9155.8283637164986</v>
      </c>
      <c r="O115" s="395">
        <v>9292.9783039926988</v>
      </c>
      <c r="P115" s="395">
        <v>8853.8461339159494</v>
      </c>
      <c r="Q115" s="395">
        <v>9905.8909491447248</v>
      </c>
      <c r="R115" s="395">
        <v>8737.2847281243485</v>
      </c>
      <c r="S115" s="395">
        <v>8386.7829687918165</v>
      </c>
      <c r="T115" s="395">
        <v>8503.8219713440503</v>
      </c>
      <c r="U115" s="395">
        <v>7862.4503252144996</v>
      </c>
      <c r="V115" s="395">
        <v>8210.6189477381013</v>
      </c>
      <c r="W115" s="395">
        <v>9236.6921139545484</v>
      </c>
      <c r="X115" s="395">
        <v>8780.4243984420355</v>
      </c>
      <c r="Y115" s="395">
        <v>8965.9800780487894</v>
      </c>
      <c r="Z115" s="395">
        <v>9179.9172103988585</v>
      </c>
      <c r="AA115" s="395">
        <v>9361.2111616123548</v>
      </c>
      <c r="AB115" s="395">
        <v>8774.6166798248742</v>
      </c>
      <c r="AC115" s="395">
        <v>9864.5194388904238</v>
      </c>
      <c r="AD115" s="395">
        <v>9590.5948068858324</v>
      </c>
      <c r="AE115" s="395">
        <v>9134.589404763301</v>
      </c>
      <c r="AF115" s="395">
        <v>9544.2327122855222</v>
      </c>
      <c r="AG115" s="395">
        <v>9886.7950813281204</v>
      </c>
      <c r="AH115" s="395">
        <v>9802.7523387269248</v>
      </c>
      <c r="AI115" s="395">
        <v>10366.443608599862</v>
      </c>
      <c r="AJ115" s="395">
        <v>11476.681477962755</v>
      </c>
      <c r="AK115" s="395">
        <v>11157.332779889732</v>
      </c>
      <c r="AL115" s="395">
        <v>11821.393028916733</v>
      </c>
      <c r="AM115" s="395">
        <v>12562.680839453937</v>
      </c>
      <c r="AN115" s="395">
        <v>12564.734144264723</v>
      </c>
      <c r="AO115" s="395">
        <v>13224.80231104626</v>
      </c>
      <c r="AP115" s="395">
        <v>14257.577731765787</v>
      </c>
      <c r="AQ115" s="395">
        <v>14094.418388531752</v>
      </c>
      <c r="AR115" s="395">
        <v>14425.4472204704</v>
      </c>
      <c r="AS115" s="395">
        <v>14615.020474821038</v>
      </c>
      <c r="AT115" s="395">
        <v>15096.603443594408</v>
      </c>
      <c r="AU115" s="395">
        <v>15869.930753305278</v>
      </c>
      <c r="AV115" s="395">
        <v>17316.98497627633</v>
      </c>
      <c r="AW115" s="395">
        <v>17249.949448058731</v>
      </c>
      <c r="AX115" s="395">
        <v>17213.344179851523</v>
      </c>
      <c r="AY115" s="395">
        <v>17365.897781783631</v>
      </c>
      <c r="AZ115" s="395">
        <v>18293.472497764749</v>
      </c>
      <c r="BA115" s="395">
        <v>18898.493957712839</v>
      </c>
      <c r="BB115" s="395">
        <v>18539.677706494749</v>
      </c>
      <c r="BC115" s="395">
        <v>18168.720009321289</v>
      </c>
      <c r="BD115" s="395">
        <v>18251.331302112892</v>
      </c>
      <c r="BE115" s="395">
        <v>18639.181594001646</v>
      </c>
      <c r="BF115" s="395">
        <v>18869.764864280933</v>
      </c>
      <c r="BG115" s="395">
        <v>20602.811251475483</v>
      </c>
      <c r="BH115" s="395">
        <v>18717.267011957141</v>
      </c>
      <c r="BI115" s="395">
        <v>18563.05032493102</v>
      </c>
      <c r="BJ115" s="395">
        <v>20329.019891116423</v>
      </c>
      <c r="BK115" s="395">
        <v>21364.870088517353</v>
      </c>
      <c r="BL115" s="395">
        <v>20556.146529504706</v>
      </c>
      <c r="BM115" s="395">
        <v>22128.928201953317</v>
      </c>
      <c r="BN115" s="395">
        <v>23004.484087740595</v>
      </c>
      <c r="BO115" s="395">
        <v>23980.253741778561</v>
      </c>
      <c r="BP115" s="395">
        <v>24742.841650586586</v>
      </c>
      <c r="BQ115" s="395">
        <v>23378.610824966636</v>
      </c>
      <c r="BR115" s="395">
        <v>25380.521955849774</v>
      </c>
      <c r="BS115" s="395">
        <v>26275.948265617208</v>
      </c>
      <c r="BT115" s="395">
        <v>26988.265881013911</v>
      </c>
      <c r="BU115" s="395">
        <v>28175.567693634177</v>
      </c>
      <c r="BV115" s="395">
        <v>29654.023366994184</v>
      </c>
      <c r="BW115" s="395">
        <v>31053.339390949139</v>
      </c>
      <c r="BX115" s="395">
        <v>31875.031198902314</v>
      </c>
      <c r="BY115" s="395">
        <v>31829.124128971165</v>
      </c>
      <c r="BZ115" s="395">
        <v>30384.890470912822</v>
      </c>
      <c r="CA115" s="395">
        <v>30277.295034344424</v>
      </c>
      <c r="CB115" s="395">
        <v>31485.602237740968</v>
      </c>
      <c r="CC115" s="395">
        <v>31953.254469952644</v>
      </c>
      <c r="CD115" s="395">
        <v>29795.189114715064</v>
      </c>
      <c r="CE115" s="395">
        <v>30573.34532824318</v>
      </c>
      <c r="CF115" s="395">
        <v>30529.059492200886</v>
      </c>
      <c r="CG115" s="395">
        <v>29475.675517801988</v>
      </c>
      <c r="CH115" s="395">
        <v>30302.164949517617</v>
      </c>
      <c r="CI115" s="395">
        <v>31605.954739979996</v>
      </c>
      <c r="CJ115" s="395">
        <v>32698.430796562854</v>
      </c>
      <c r="CK115" s="395">
        <v>30086.246390494314</v>
      </c>
      <c r="CL115" s="395">
        <v>28740.617189542489</v>
      </c>
      <c r="CM115" s="395">
        <v>28837.242347149469</v>
      </c>
      <c r="CN115" s="395">
        <v>30288.286215528609</v>
      </c>
      <c r="CO115" s="395">
        <v>29789.101770554851</v>
      </c>
      <c r="CP115" s="395">
        <v>31068.0585309874</v>
      </c>
      <c r="CQ115" s="395">
        <v>32205.347213990965</v>
      </c>
      <c r="CR115" s="395">
        <v>28581.621445400215</v>
      </c>
      <c r="CS115" s="395">
        <v>28202.07549390096</v>
      </c>
      <c r="CT115" s="395">
        <v>30538.101248531129</v>
      </c>
      <c r="CU115" s="395">
        <v>30245.804987828422</v>
      </c>
      <c r="CV115" s="395">
        <v>30630.528964107907</v>
      </c>
      <c r="CW115" s="395">
        <v>41934.95110533142</v>
      </c>
      <c r="CX115" s="395">
        <v>31310.411481366365</v>
      </c>
      <c r="CY115" s="395">
        <v>32029.324954264579</v>
      </c>
      <c r="CZ115" s="55">
        <v>35511.299607949106</v>
      </c>
      <c r="DA115" s="395">
        <v>39504.815358838605</v>
      </c>
      <c r="DB115" s="395">
        <v>41872.578182159777</v>
      </c>
      <c r="DC115" s="395">
        <v>40307.952679464564</v>
      </c>
      <c r="DD115" s="395">
        <v>38517.814357159317</v>
      </c>
      <c r="DE115" s="395">
        <v>44673.717863569836</v>
      </c>
      <c r="DF115" s="395">
        <v>42897.41368064603</v>
      </c>
      <c r="DG115" s="395">
        <v>35851.414486843976</v>
      </c>
      <c r="DH115" s="395">
        <v>29864.14878653441</v>
      </c>
      <c r="DI115" s="395">
        <v>26552.894155215443</v>
      </c>
      <c r="DJ115" s="395">
        <v>25600.106863404755</v>
      </c>
      <c r="DK115" s="395">
        <v>19863.951828515499</v>
      </c>
      <c r="DL115" s="395">
        <v>18418.100342169091</v>
      </c>
      <c r="DM115" s="395">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96">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67"/>
      <c r="G116" s="367"/>
      <c r="H116" s="367"/>
      <c r="I116" s="367"/>
      <c r="J116" s="367"/>
      <c r="K116" s="367"/>
      <c r="L116" s="367"/>
      <c r="M116" s="367"/>
      <c r="N116" s="367"/>
      <c r="O116" s="367"/>
      <c r="P116" s="367"/>
      <c r="Q116" s="367"/>
      <c r="R116" s="367"/>
      <c r="S116" s="367"/>
      <c r="T116" s="367"/>
      <c r="U116" s="367"/>
      <c r="V116" s="367"/>
      <c r="W116" s="367"/>
      <c r="X116" s="367"/>
      <c r="Y116" s="367"/>
      <c r="Z116" s="367"/>
      <c r="AA116" s="367"/>
      <c r="AB116" s="367"/>
      <c r="AC116" s="367"/>
      <c r="AD116" s="367"/>
      <c r="AE116" s="367"/>
      <c r="AF116" s="367"/>
      <c r="AG116" s="367"/>
      <c r="AH116" s="367"/>
      <c r="AI116" s="367"/>
      <c r="AJ116" s="367"/>
      <c r="AK116" s="367"/>
      <c r="AL116" s="367"/>
      <c r="AM116" s="367"/>
      <c r="AN116" s="367"/>
      <c r="AO116" s="367"/>
      <c r="AP116" s="367"/>
      <c r="AQ116" s="367"/>
      <c r="AR116" s="367"/>
      <c r="AS116" s="367"/>
      <c r="AT116" s="367"/>
      <c r="AU116" s="367"/>
      <c r="AV116" s="367"/>
      <c r="AW116" s="367"/>
      <c r="AX116" s="367"/>
      <c r="AY116" s="367"/>
      <c r="AZ116" s="367"/>
      <c r="BA116" s="367"/>
      <c r="BB116" s="367"/>
      <c r="BC116" s="367"/>
      <c r="BD116" s="367"/>
      <c r="BE116" s="367"/>
      <c r="BF116" s="367"/>
      <c r="BG116" s="367"/>
      <c r="BH116" s="367"/>
      <c r="BI116" s="367"/>
      <c r="BJ116" s="367"/>
      <c r="BK116" s="367"/>
      <c r="BL116" s="367"/>
      <c r="BM116" s="367"/>
      <c r="BN116" s="367"/>
      <c r="BO116" s="367"/>
      <c r="BP116" s="367"/>
      <c r="BQ116" s="367"/>
      <c r="BR116" s="367"/>
      <c r="BS116" s="367"/>
      <c r="BT116" s="367"/>
      <c r="BU116" s="367"/>
      <c r="BV116" s="367"/>
      <c r="BW116" s="367"/>
      <c r="BX116" s="367"/>
      <c r="BY116" s="367"/>
      <c r="BZ116" s="367"/>
      <c r="CA116" s="367"/>
      <c r="CB116" s="367"/>
      <c r="CC116" s="367"/>
      <c r="CD116" s="367"/>
      <c r="CE116" s="367"/>
      <c r="CF116" s="367"/>
      <c r="CG116" s="367"/>
      <c r="CH116" s="367"/>
      <c r="CI116" s="367"/>
      <c r="CJ116" s="367"/>
      <c r="CK116" s="367"/>
      <c r="CL116" s="367"/>
      <c r="CM116" s="367"/>
      <c r="CN116" s="367"/>
      <c r="CO116" s="367"/>
      <c r="CP116" s="367"/>
      <c r="CQ116" s="367"/>
      <c r="CR116" s="367"/>
      <c r="CS116" s="367"/>
      <c r="CT116" s="367"/>
      <c r="CU116" s="367"/>
      <c r="CV116" s="367"/>
      <c r="CW116" s="367"/>
      <c r="CX116" s="367"/>
      <c r="CY116" s="367"/>
      <c r="DA116" s="367"/>
      <c r="DB116" s="367"/>
      <c r="DC116" s="367"/>
      <c r="DD116" s="367"/>
      <c r="DE116" s="367"/>
      <c r="DF116" s="367"/>
      <c r="DG116" s="367"/>
      <c r="DH116" s="367"/>
      <c r="DI116" s="367"/>
      <c r="DJ116" s="367"/>
      <c r="DK116" s="367"/>
      <c r="DL116" s="367"/>
      <c r="EE116" s="57"/>
      <c r="EF116" s="57"/>
      <c r="EG116" s="57"/>
      <c r="EH116" s="57"/>
      <c r="EI116" s="57"/>
      <c r="EJ116" s="57"/>
      <c r="EK116" s="57"/>
      <c r="EL116" s="377"/>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66"/>
      <c r="B117" s="366"/>
      <c r="C117" s="366"/>
      <c r="D117" s="366"/>
      <c r="F117" s="367"/>
      <c r="G117" s="367"/>
      <c r="H117" s="367"/>
      <c r="I117" s="367"/>
      <c r="J117" s="367"/>
      <c r="K117" s="367"/>
      <c r="L117" s="367"/>
      <c r="M117" s="367"/>
      <c r="N117" s="367"/>
      <c r="O117" s="367"/>
      <c r="P117" s="367"/>
      <c r="Q117" s="367"/>
      <c r="R117" s="367"/>
      <c r="S117" s="367"/>
      <c r="T117" s="367"/>
      <c r="U117" s="367"/>
      <c r="V117" s="367"/>
      <c r="W117" s="367"/>
      <c r="X117" s="367"/>
      <c r="Y117" s="367"/>
      <c r="Z117" s="367"/>
      <c r="AA117" s="367"/>
      <c r="AB117" s="367"/>
      <c r="AC117" s="367"/>
      <c r="AD117" s="367"/>
      <c r="AE117" s="367"/>
      <c r="AF117" s="367"/>
      <c r="AG117" s="367"/>
      <c r="AH117" s="367"/>
      <c r="AI117" s="367"/>
      <c r="AJ117" s="367"/>
      <c r="AK117" s="367"/>
      <c r="AL117" s="367"/>
      <c r="AM117" s="367"/>
      <c r="AN117" s="367"/>
      <c r="AO117" s="367"/>
      <c r="AP117" s="367"/>
      <c r="AQ117" s="367"/>
      <c r="AR117" s="367"/>
      <c r="AS117" s="367"/>
      <c r="AT117" s="367"/>
      <c r="AU117" s="367"/>
      <c r="AV117" s="367"/>
      <c r="AW117" s="367"/>
      <c r="AX117" s="367"/>
      <c r="AY117" s="367"/>
      <c r="AZ117" s="367"/>
      <c r="BA117" s="367"/>
      <c r="BB117" s="367"/>
      <c r="BC117" s="367"/>
      <c r="BD117" s="367"/>
      <c r="BE117" s="367"/>
      <c r="BF117" s="367"/>
      <c r="BG117" s="367"/>
      <c r="BH117" s="367"/>
      <c r="BI117" s="367"/>
      <c r="BJ117" s="367"/>
      <c r="BK117" s="367"/>
      <c r="BL117" s="367"/>
      <c r="BM117" s="367"/>
      <c r="BN117" s="367"/>
      <c r="BO117" s="367"/>
      <c r="BP117" s="367"/>
      <c r="BQ117" s="367"/>
      <c r="BR117" s="367"/>
      <c r="BS117" s="367"/>
      <c r="BT117" s="367"/>
      <c r="BU117" s="367"/>
      <c r="BV117" s="367"/>
      <c r="BW117" s="367"/>
      <c r="BX117" s="367"/>
      <c r="BY117" s="367"/>
      <c r="BZ117" s="367"/>
      <c r="CA117" s="367"/>
      <c r="CB117" s="367"/>
      <c r="CC117" s="367"/>
      <c r="CD117" s="367"/>
      <c r="CE117" s="367"/>
      <c r="CF117" s="367"/>
      <c r="CG117" s="367"/>
      <c r="CH117" s="367"/>
      <c r="CI117" s="367"/>
      <c r="CJ117" s="367"/>
      <c r="CK117" s="367"/>
      <c r="CL117" s="367"/>
      <c r="CM117" s="367"/>
      <c r="CN117" s="367"/>
      <c r="CO117" s="367"/>
      <c r="CP117" s="367"/>
      <c r="CQ117" s="367"/>
      <c r="CR117" s="367"/>
      <c r="CS117" s="367"/>
      <c r="CT117" s="367"/>
      <c r="CU117" s="367"/>
      <c r="CV117" s="367"/>
      <c r="CW117" s="367"/>
      <c r="CX117" s="367"/>
      <c r="CY117" s="367"/>
      <c r="DA117" s="367"/>
      <c r="DB117" s="367"/>
      <c r="DC117" s="367"/>
      <c r="DD117" s="367"/>
      <c r="DE117" s="367"/>
      <c r="DF117" s="367"/>
      <c r="DG117" s="367"/>
      <c r="DH117" s="367"/>
      <c r="DI117" s="367"/>
      <c r="DJ117" s="367"/>
      <c r="DK117" s="367"/>
      <c r="DL117" s="367"/>
      <c r="EE117" s="57"/>
      <c r="EF117" s="57"/>
      <c r="EG117" s="57"/>
      <c r="EH117" s="57"/>
      <c r="EI117" s="57"/>
      <c r="EJ117" s="57"/>
      <c r="EK117" s="57"/>
      <c r="EL117" s="377"/>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
      <c r="A118" s="386"/>
      <c r="B118" s="379"/>
      <c r="C118" s="379"/>
      <c r="D118" s="379"/>
      <c r="E118" s="379"/>
      <c r="F118" s="367"/>
      <c r="G118" s="367"/>
      <c r="H118" s="367"/>
      <c r="I118" s="367"/>
      <c r="J118" s="367"/>
      <c r="K118" s="367"/>
      <c r="L118" s="367"/>
      <c r="M118" s="367"/>
      <c r="N118" s="367"/>
      <c r="O118" s="367"/>
      <c r="P118" s="367"/>
      <c r="Q118" s="367"/>
      <c r="R118" s="367"/>
      <c r="S118" s="367"/>
      <c r="T118" s="367"/>
      <c r="U118" s="367"/>
      <c r="V118" s="367"/>
      <c r="W118" s="367"/>
      <c r="X118" s="367"/>
      <c r="Y118" s="367"/>
      <c r="Z118" s="367"/>
      <c r="AA118" s="367"/>
      <c r="AB118" s="367"/>
      <c r="AC118" s="367"/>
      <c r="AD118" s="367"/>
      <c r="AE118" s="367"/>
      <c r="AF118" s="367"/>
      <c r="AG118" s="367"/>
      <c r="AH118" s="367"/>
      <c r="AI118" s="367"/>
      <c r="AJ118" s="367"/>
      <c r="AK118" s="367"/>
      <c r="AL118" s="367"/>
      <c r="AM118" s="367"/>
      <c r="AN118" s="367"/>
      <c r="AO118" s="367"/>
      <c r="AP118" s="367"/>
      <c r="AQ118" s="367"/>
      <c r="AR118" s="367"/>
      <c r="AS118" s="367"/>
      <c r="AT118" s="367"/>
      <c r="AU118" s="367"/>
      <c r="AV118" s="367"/>
      <c r="AW118" s="367"/>
      <c r="AX118" s="367"/>
      <c r="AY118" s="367"/>
      <c r="AZ118" s="367"/>
      <c r="BA118" s="367"/>
      <c r="BB118" s="367"/>
      <c r="BC118" s="367"/>
      <c r="BD118" s="367"/>
      <c r="BE118" s="367"/>
      <c r="BF118" s="367"/>
      <c r="BG118" s="367"/>
      <c r="BH118" s="367"/>
      <c r="BI118" s="367"/>
      <c r="BJ118" s="367"/>
      <c r="BK118" s="367"/>
      <c r="BL118" s="367"/>
      <c r="BM118" s="367"/>
      <c r="BN118" s="367"/>
      <c r="BO118" s="367"/>
      <c r="BP118" s="367"/>
      <c r="BQ118" s="367"/>
      <c r="BR118" s="367"/>
      <c r="BS118" s="367"/>
      <c r="BT118" s="367"/>
      <c r="BU118" s="367"/>
      <c r="BV118" s="367"/>
      <c r="BW118" s="367"/>
      <c r="BX118" s="367"/>
      <c r="BY118" s="367"/>
      <c r="BZ118" s="367"/>
      <c r="CA118" s="367"/>
      <c r="CB118" s="367"/>
      <c r="CC118" s="367"/>
      <c r="CD118" s="367"/>
      <c r="CE118" s="367"/>
      <c r="CF118" s="367"/>
      <c r="CG118" s="367"/>
      <c r="CH118" s="367"/>
      <c r="CI118" s="367"/>
      <c r="CJ118" s="367"/>
      <c r="CK118" s="367"/>
      <c r="CL118" s="367"/>
      <c r="CM118" s="367"/>
      <c r="CN118" s="367"/>
      <c r="CO118" s="367"/>
      <c r="CP118" s="367"/>
      <c r="CQ118" s="367"/>
      <c r="CR118" s="367"/>
      <c r="CS118" s="367"/>
      <c r="CT118" s="367"/>
      <c r="CU118" s="367"/>
      <c r="CV118" s="367"/>
      <c r="CW118" s="367"/>
      <c r="CX118" s="367"/>
      <c r="CY118" s="367"/>
      <c r="DA118" s="367"/>
      <c r="DB118" s="367"/>
      <c r="DC118" s="367"/>
      <c r="DD118" s="367"/>
      <c r="DE118" s="367"/>
      <c r="DF118" s="367"/>
      <c r="DG118" s="367"/>
      <c r="DH118" s="367"/>
      <c r="DI118" s="367"/>
      <c r="DJ118" s="367"/>
      <c r="DK118" s="367"/>
      <c r="DL118" s="367"/>
      <c r="EE118" s="57"/>
      <c r="EF118" s="57"/>
      <c r="EG118" s="57"/>
      <c r="EH118" s="57"/>
      <c r="EI118" s="57"/>
      <c r="EJ118" s="57"/>
      <c r="EK118" s="57"/>
      <c r="EL118" s="377"/>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
      <c r="A119" s="386"/>
      <c r="B119" s="379"/>
      <c r="C119" s="379"/>
      <c r="D119" s="379"/>
      <c r="E119" s="379"/>
      <c r="F119" s="367"/>
      <c r="G119" s="367"/>
      <c r="H119" s="367"/>
      <c r="I119" s="367"/>
      <c r="J119" s="367"/>
      <c r="K119" s="367"/>
      <c r="L119" s="367"/>
      <c r="M119" s="367"/>
      <c r="N119" s="367"/>
      <c r="O119" s="367"/>
      <c r="P119" s="367"/>
      <c r="Q119" s="367"/>
      <c r="R119" s="367"/>
      <c r="S119" s="367"/>
      <c r="T119" s="367"/>
      <c r="U119" s="367"/>
      <c r="V119" s="367"/>
      <c r="W119" s="367"/>
      <c r="X119" s="367"/>
      <c r="Y119" s="367"/>
      <c r="Z119" s="367"/>
      <c r="AA119" s="367"/>
      <c r="AB119" s="367"/>
      <c r="AC119" s="367"/>
      <c r="AD119" s="367"/>
      <c r="AE119" s="367"/>
      <c r="AF119" s="367"/>
      <c r="AG119" s="367"/>
      <c r="AH119" s="367"/>
      <c r="AI119" s="367"/>
      <c r="AJ119" s="367"/>
      <c r="AK119" s="367"/>
      <c r="AL119" s="367"/>
      <c r="AM119" s="367"/>
      <c r="AN119" s="367"/>
      <c r="AO119" s="367"/>
      <c r="AP119" s="367"/>
      <c r="AQ119" s="367"/>
      <c r="AR119" s="367"/>
      <c r="AS119" s="367"/>
      <c r="AT119" s="367"/>
      <c r="AU119" s="367"/>
      <c r="AV119" s="367"/>
      <c r="AW119" s="367"/>
      <c r="AX119" s="367"/>
      <c r="AY119" s="367"/>
      <c r="AZ119" s="367"/>
      <c r="BA119" s="367"/>
      <c r="BB119" s="367"/>
      <c r="BC119" s="367"/>
      <c r="BD119" s="367"/>
      <c r="BE119" s="367"/>
      <c r="BF119" s="367"/>
      <c r="BG119" s="367"/>
      <c r="BH119" s="367"/>
      <c r="BI119" s="367"/>
      <c r="BJ119" s="367"/>
      <c r="BK119" s="367"/>
      <c r="BL119" s="367"/>
      <c r="BM119" s="367"/>
      <c r="BN119" s="367"/>
      <c r="BO119" s="367"/>
      <c r="BP119" s="367"/>
      <c r="BQ119" s="367"/>
      <c r="BR119" s="367"/>
      <c r="BS119" s="367"/>
      <c r="BT119" s="367"/>
      <c r="BU119" s="367"/>
      <c r="BV119" s="367"/>
      <c r="BW119" s="367"/>
      <c r="BX119" s="367"/>
      <c r="BY119" s="367"/>
      <c r="BZ119" s="367"/>
      <c r="CA119" s="367"/>
      <c r="CB119" s="367"/>
      <c r="CC119" s="367"/>
      <c r="CD119" s="367"/>
      <c r="CE119" s="367"/>
      <c r="CF119" s="367"/>
      <c r="CG119" s="367"/>
      <c r="CH119" s="367"/>
      <c r="CI119" s="367"/>
      <c r="CJ119" s="367"/>
      <c r="CK119" s="367"/>
      <c r="CL119" s="367"/>
      <c r="CM119" s="367"/>
      <c r="CN119" s="367"/>
      <c r="CO119" s="367"/>
      <c r="CP119" s="367"/>
      <c r="CQ119" s="367"/>
      <c r="CR119" s="367"/>
      <c r="CS119" s="367"/>
      <c r="CT119" s="367"/>
      <c r="CU119" s="367"/>
      <c r="CV119" s="367"/>
      <c r="CW119" s="367"/>
      <c r="CX119" s="367"/>
      <c r="CY119" s="367"/>
      <c r="DA119" s="367"/>
      <c r="DB119" s="367"/>
      <c r="DC119" s="367"/>
      <c r="DD119" s="367"/>
      <c r="DE119" s="367"/>
      <c r="DF119" s="367"/>
      <c r="DG119" s="367"/>
      <c r="DH119" s="367"/>
      <c r="DI119" s="367"/>
      <c r="DJ119" s="367"/>
      <c r="DK119" s="367"/>
      <c r="DL119" s="367"/>
      <c r="DM119" s="367">
        <v>-5345.5397376495439</v>
      </c>
      <c r="EE119" s="57"/>
      <c r="EF119" s="57"/>
      <c r="EG119" s="57"/>
      <c r="EH119" s="57"/>
      <c r="EI119" s="57"/>
      <c r="EJ119" s="57"/>
      <c r="EK119" s="57"/>
      <c r="EL119" s="377"/>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66">
        <v>-16538.346051394983</v>
      </c>
      <c r="GS119" s="366">
        <v>-14117.67537518081</v>
      </c>
      <c r="GY119" s="366">
        <v>-16141.705814743025</v>
      </c>
      <c r="GZ119" s="366">
        <v>-13705.267561547706</v>
      </c>
      <c r="HA119" s="366">
        <v>-13638.482483948368</v>
      </c>
      <c r="HB119" s="366">
        <v>-13544.882208920686</v>
      </c>
      <c r="HC119" s="366">
        <v>-17907.726397057995</v>
      </c>
      <c r="HD119" s="366">
        <v>-18527.052830482004</v>
      </c>
    </row>
    <row r="120" spans="1:212" ht="12" hidden="1" x14ac:dyDescent="0.2">
      <c r="A120" s="386"/>
      <c r="C120" s="379"/>
      <c r="D120" s="379"/>
      <c r="E120" s="379"/>
      <c r="F120" s="367"/>
      <c r="G120" s="367"/>
      <c r="H120" s="367"/>
      <c r="I120" s="367"/>
      <c r="J120" s="367"/>
      <c r="K120" s="367"/>
      <c r="L120" s="367"/>
      <c r="M120" s="367"/>
      <c r="N120" s="367"/>
      <c r="O120" s="367"/>
      <c r="P120" s="367"/>
      <c r="Q120" s="367"/>
      <c r="R120" s="367"/>
      <c r="S120" s="367"/>
      <c r="T120" s="367"/>
      <c r="U120" s="367"/>
      <c r="V120" s="367"/>
      <c r="W120" s="367"/>
      <c r="X120" s="367"/>
      <c r="Y120" s="367"/>
      <c r="Z120" s="367"/>
      <c r="AA120" s="367"/>
      <c r="AB120" s="367"/>
      <c r="AC120" s="367"/>
      <c r="AD120" s="367"/>
      <c r="AE120" s="367"/>
      <c r="AF120" s="367"/>
      <c r="AG120" s="367"/>
      <c r="AH120" s="367"/>
      <c r="AI120" s="367"/>
      <c r="AJ120" s="367"/>
      <c r="AK120" s="367"/>
      <c r="AL120" s="367"/>
      <c r="AM120" s="367"/>
      <c r="AN120" s="367"/>
      <c r="AO120" s="367"/>
      <c r="AP120" s="367"/>
      <c r="AQ120" s="367"/>
      <c r="AR120" s="367"/>
      <c r="AS120" s="367"/>
      <c r="AT120" s="367"/>
      <c r="AU120" s="367"/>
      <c r="AV120" s="367"/>
      <c r="AW120" s="367"/>
      <c r="AX120" s="367"/>
      <c r="AY120" s="367"/>
      <c r="AZ120" s="367"/>
      <c r="BA120" s="367"/>
      <c r="BB120" s="367"/>
      <c r="BC120" s="367"/>
      <c r="BD120" s="367"/>
      <c r="BE120" s="367"/>
      <c r="BF120" s="367"/>
      <c r="BG120" s="367"/>
      <c r="BH120" s="367"/>
      <c r="BI120" s="367"/>
      <c r="BJ120" s="367"/>
      <c r="BK120" s="367"/>
      <c r="BL120" s="367"/>
      <c r="BM120" s="367"/>
      <c r="BN120" s="367"/>
      <c r="BO120" s="367"/>
      <c r="BP120" s="367"/>
      <c r="BQ120" s="367"/>
      <c r="BR120" s="367"/>
      <c r="BS120" s="367"/>
      <c r="BT120" s="367"/>
      <c r="BU120" s="367"/>
      <c r="BV120" s="367"/>
      <c r="BW120" s="367"/>
      <c r="BX120" s="367"/>
      <c r="BY120" s="367"/>
      <c r="BZ120" s="367"/>
      <c r="CA120" s="367"/>
      <c r="CB120" s="367"/>
      <c r="CC120" s="367"/>
      <c r="CD120" s="367"/>
      <c r="CE120" s="367"/>
      <c r="CF120" s="367"/>
      <c r="CG120" s="367"/>
      <c r="CH120" s="367"/>
      <c r="CI120" s="367"/>
      <c r="CJ120" s="367"/>
      <c r="CK120" s="367"/>
      <c r="CL120" s="367"/>
      <c r="CM120" s="367"/>
      <c r="CN120" s="367"/>
      <c r="CO120" s="367"/>
      <c r="CP120" s="367"/>
      <c r="CQ120" s="367"/>
      <c r="CR120" s="367"/>
      <c r="CS120" s="367"/>
      <c r="CT120" s="367"/>
      <c r="CU120" s="367"/>
      <c r="CV120" s="367"/>
      <c r="CW120" s="367"/>
      <c r="CX120" s="367"/>
      <c r="CY120" s="367"/>
      <c r="DA120" s="367"/>
      <c r="DB120" s="367"/>
      <c r="DC120" s="367"/>
      <c r="DD120" s="367"/>
      <c r="DE120" s="367"/>
      <c r="DF120" s="367"/>
      <c r="DG120" s="367"/>
      <c r="DH120" s="367"/>
      <c r="DI120" s="367"/>
      <c r="DJ120" s="367"/>
      <c r="DK120" s="367"/>
      <c r="DL120" s="367"/>
      <c r="DM120" s="367">
        <v>-8021.7483243838988</v>
      </c>
      <c r="EE120" s="57"/>
      <c r="EF120" s="57"/>
      <c r="EG120" s="57"/>
      <c r="EH120" s="57"/>
      <c r="EI120" s="57"/>
      <c r="EJ120" s="57"/>
      <c r="EK120" s="57"/>
      <c r="EL120" s="377"/>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66">
        <v>-6027.5070166699998</v>
      </c>
      <c r="GS120" s="366">
        <v>-6024.4648233299995</v>
      </c>
      <c r="GY120" s="366">
        <v>-6033.2271977700002</v>
      </c>
      <c r="GZ120" s="366">
        <v>-6029.0644677700002</v>
      </c>
      <c r="HA120" s="366">
        <v>-6058.95343779</v>
      </c>
      <c r="HB120" s="366">
        <v>-6056.8241077799994</v>
      </c>
      <c r="HC120" s="366">
        <v>-6050.1651177700005</v>
      </c>
      <c r="HD120" s="366">
        <v>-6024.7362477799998</v>
      </c>
    </row>
    <row r="121" spans="1:212" ht="12" hidden="1" x14ac:dyDescent="0.2">
      <c r="A121" s="386"/>
      <c r="C121" s="379"/>
      <c r="D121" s="379"/>
      <c r="E121" s="379"/>
      <c r="F121" s="367"/>
      <c r="G121" s="367"/>
      <c r="H121" s="367"/>
      <c r="I121" s="367"/>
      <c r="J121" s="367"/>
      <c r="K121" s="367"/>
      <c r="L121" s="367"/>
      <c r="M121" s="367"/>
      <c r="N121" s="367"/>
      <c r="O121" s="367"/>
      <c r="P121" s="367"/>
      <c r="Q121" s="367"/>
      <c r="R121" s="367"/>
      <c r="S121" s="367"/>
      <c r="T121" s="367"/>
      <c r="U121" s="367"/>
      <c r="V121" s="367"/>
      <c r="W121" s="367"/>
      <c r="X121" s="367"/>
      <c r="Y121" s="367"/>
      <c r="Z121" s="367"/>
      <c r="AA121" s="367"/>
      <c r="AB121" s="367"/>
      <c r="AC121" s="367"/>
      <c r="AD121" s="367"/>
      <c r="AE121" s="367"/>
      <c r="AF121" s="367"/>
      <c r="AG121" s="367"/>
      <c r="AH121" s="367"/>
      <c r="AI121" s="367"/>
      <c r="AJ121" s="367"/>
      <c r="AK121" s="367"/>
      <c r="AL121" s="367"/>
      <c r="AM121" s="367"/>
      <c r="AN121" s="367"/>
      <c r="AO121" s="367"/>
      <c r="AP121" s="367"/>
      <c r="AQ121" s="367"/>
      <c r="AR121" s="367"/>
      <c r="AS121" s="367"/>
      <c r="AT121" s="367"/>
      <c r="AU121" s="367"/>
      <c r="AV121" s="367"/>
      <c r="AW121" s="367"/>
      <c r="AX121" s="367"/>
      <c r="AY121" s="367"/>
      <c r="AZ121" s="367"/>
      <c r="BA121" s="367"/>
      <c r="BB121" s="367"/>
      <c r="BC121" s="367"/>
      <c r="BD121" s="367"/>
      <c r="BE121" s="367"/>
      <c r="BF121" s="367"/>
      <c r="BG121" s="367"/>
      <c r="BH121" s="367"/>
      <c r="BI121" s="367"/>
      <c r="BJ121" s="367"/>
      <c r="BK121" s="367"/>
      <c r="BL121" s="367"/>
      <c r="BM121" s="367"/>
      <c r="BN121" s="367"/>
      <c r="BO121" s="367"/>
      <c r="BP121" s="367"/>
      <c r="BQ121" s="367"/>
      <c r="BR121" s="367"/>
      <c r="BS121" s="367"/>
      <c r="BT121" s="367"/>
      <c r="BU121" s="367"/>
      <c r="BV121" s="367"/>
      <c r="BW121" s="367"/>
      <c r="BX121" s="367"/>
      <c r="BY121" s="367"/>
      <c r="BZ121" s="367"/>
      <c r="CA121" s="367"/>
      <c r="CB121" s="367"/>
      <c r="CC121" s="367"/>
      <c r="CD121" s="367"/>
      <c r="CE121" s="367"/>
      <c r="CF121" s="367"/>
      <c r="CG121" s="367"/>
      <c r="CH121" s="367"/>
      <c r="CI121" s="367"/>
      <c r="CJ121" s="367"/>
      <c r="CK121" s="367"/>
      <c r="CL121" s="367"/>
      <c r="CM121" s="367"/>
      <c r="CN121" s="367"/>
      <c r="CO121" s="367"/>
      <c r="CP121" s="367"/>
      <c r="CQ121" s="367"/>
      <c r="CR121" s="367"/>
      <c r="CS121" s="367"/>
      <c r="CT121" s="367"/>
      <c r="CU121" s="367"/>
      <c r="CV121" s="367"/>
      <c r="CW121" s="367"/>
      <c r="CX121" s="367"/>
      <c r="CY121" s="367"/>
      <c r="DA121" s="367"/>
      <c r="DB121" s="367"/>
      <c r="DC121" s="367"/>
      <c r="DD121" s="367"/>
      <c r="DE121" s="367"/>
      <c r="DF121" s="367"/>
      <c r="DG121" s="367"/>
      <c r="DH121" s="367"/>
      <c r="DI121" s="367"/>
      <c r="DJ121" s="367"/>
      <c r="DK121" s="367"/>
      <c r="DL121" s="367"/>
      <c r="DM121" s="367">
        <v>0</v>
      </c>
      <c r="EE121" s="57"/>
      <c r="EF121" s="57"/>
      <c r="EG121" s="57"/>
      <c r="EH121" s="57"/>
      <c r="EI121" s="57"/>
      <c r="EJ121" s="57"/>
      <c r="EK121" s="57"/>
      <c r="EL121" s="377"/>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66">
        <v>0</v>
      </c>
      <c r="GS121" s="366">
        <v>0</v>
      </c>
      <c r="GY121" s="366">
        <v>0</v>
      </c>
      <c r="GZ121" s="366">
        <v>0</v>
      </c>
      <c r="HA121" s="366">
        <v>0</v>
      </c>
      <c r="HB121" s="366">
        <v>0</v>
      </c>
      <c r="HC121" s="366">
        <v>0</v>
      </c>
      <c r="HD121" s="366">
        <v>0</v>
      </c>
    </row>
    <row r="122" spans="1:212" ht="12" hidden="1" x14ac:dyDescent="0.2">
      <c r="A122" s="386"/>
      <c r="C122" s="379"/>
      <c r="D122" s="379"/>
      <c r="E122" s="379"/>
      <c r="F122" s="367"/>
      <c r="G122" s="367"/>
      <c r="H122" s="367"/>
      <c r="I122" s="367"/>
      <c r="J122" s="367"/>
      <c r="K122" s="367"/>
      <c r="L122" s="367"/>
      <c r="M122" s="367"/>
      <c r="N122" s="367"/>
      <c r="O122" s="367"/>
      <c r="P122" s="367"/>
      <c r="Q122" s="367"/>
      <c r="R122" s="367"/>
      <c r="S122" s="367"/>
      <c r="T122" s="367"/>
      <c r="U122" s="367"/>
      <c r="V122" s="367"/>
      <c r="W122" s="367"/>
      <c r="X122" s="367"/>
      <c r="Y122" s="367"/>
      <c r="Z122" s="367"/>
      <c r="AA122" s="367"/>
      <c r="AB122" s="367"/>
      <c r="AC122" s="367"/>
      <c r="AD122" s="367"/>
      <c r="AE122" s="367"/>
      <c r="AF122" s="367"/>
      <c r="AG122" s="367"/>
      <c r="AH122" s="367"/>
      <c r="AI122" s="367"/>
      <c r="AJ122" s="367"/>
      <c r="AK122" s="367"/>
      <c r="AL122" s="367"/>
      <c r="AM122" s="367"/>
      <c r="AN122" s="367"/>
      <c r="AO122" s="367"/>
      <c r="AP122" s="367"/>
      <c r="AQ122" s="367"/>
      <c r="AR122" s="367"/>
      <c r="AS122" s="367"/>
      <c r="AT122" s="367"/>
      <c r="AU122" s="367"/>
      <c r="AV122" s="367"/>
      <c r="AW122" s="367"/>
      <c r="AX122" s="367"/>
      <c r="AY122" s="367"/>
      <c r="AZ122" s="367"/>
      <c r="BA122" s="367"/>
      <c r="BB122" s="367"/>
      <c r="BC122" s="367"/>
      <c r="BD122" s="367"/>
      <c r="BE122" s="367"/>
      <c r="BF122" s="367"/>
      <c r="BG122" s="367"/>
      <c r="BH122" s="367"/>
      <c r="BI122" s="367"/>
      <c r="BJ122" s="367"/>
      <c r="BK122" s="367"/>
      <c r="BL122" s="367"/>
      <c r="BM122" s="367"/>
      <c r="BN122" s="367"/>
      <c r="BO122" s="367"/>
      <c r="BP122" s="367"/>
      <c r="BQ122" s="367"/>
      <c r="BR122" s="367"/>
      <c r="BS122" s="367"/>
      <c r="BT122" s="367"/>
      <c r="BU122" s="367"/>
      <c r="BV122" s="367"/>
      <c r="BW122" s="367"/>
      <c r="BX122" s="367"/>
      <c r="BY122" s="367"/>
      <c r="BZ122" s="367"/>
      <c r="CA122" s="367"/>
      <c r="CB122" s="367"/>
      <c r="CC122" s="367"/>
      <c r="CD122" s="367"/>
      <c r="CE122" s="367"/>
      <c r="CF122" s="367"/>
      <c r="CG122" s="367"/>
      <c r="CH122" s="367"/>
      <c r="CI122" s="367"/>
      <c r="CJ122" s="367"/>
      <c r="CK122" s="367"/>
      <c r="CL122" s="367"/>
      <c r="CM122" s="367"/>
      <c r="CN122" s="367"/>
      <c r="CO122" s="367"/>
      <c r="CP122" s="367"/>
      <c r="CQ122" s="367"/>
      <c r="CR122" s="367"/>
      <c r="CS122" s="367"/>
      <c r="CT122" s="367"/>
      <c r="CU122" s="367"/>
      <c r="CV122" s="367"/>
      <c r="CW122" s="367"/>
      <c r="CX122" s="367"/>
      <c r="CY122" s="367"/>
      <c r="DA122" s="367"/>
      <c r="DB122" s="367"/>
      <c r="DC122" s="367"/>
      <c r="DD122" s="367"/>
      <c r="DE122" s="367"/>
      <c r="DF122" s="367"/>
      <c r="DG122" s="367"/>
      <c r="DH122" s="367"/>
      <c r="DI122" s="367"/>
      <c r="DJ122" s="367"/>
      <c r="DK122" s="367"/>
      <c r="DL122" s="367"/>
      <c r="DM122" s="367">
        <v>0</v>
      </c>
      <c r="EE122" s="57"/>
      <c r="EF122" s="57"/>
      <c r="EG122" s="57"/>
      <c r="EH122" s="57"/>
      <c r="EI122" s="57"/>
      <c r="EJ122" s="57"/>
      <c r="EK122" s="57"/>
      <c r="EL122" s="377"/>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66">
        <v>-23.732685155384999</v>
      </c>
      <c r="GS122" s="366">
        <v>0</v>
      </c>
      <c r="GY122" s="366">
        <v>0</v>
      </c>
      <c r="GZ122" s="366">
        <v>0</v>
      </c>
      <c r="HA122" s="366">
        <v>0</v>
      </c>
      <c r="HB122" s="366">
        <v>0</v>
      </c>
      <c r="HC122" s="366">
        <v>0</v>
      </c>
      <c r="HD122" s="366">
        <v>0</v>
      </c>
    </row>
    <row r="123" spans="1:212" ht="12" hidden="1" x14ac:dyDescent="0.2">
      <c r="A123" s="386"/>
      <c r="B123" s="379"/>
      <c r="C123" s="379"/>
      <c r="D123" s="379"/>
      <c r="E123" s="379"/>
      <c r="F123" s="367"/>
      <c r="G123" s="367"/>
      <c r="H123" s="367"/>
      <c r="I123" s="367"/>
      <c r="J123" s="367"/>
      <c r="K123" s="367"/>
      <c r="L123" s="367"/>
      <c r="M123" s="367"/>
      <c r="N123" s="367"/>
      <c r="O123" s="367"/>
      <c r="P123" s="367"/>
      <c r="Q123" s="367"/>
      <c r="R123" s="367"/>
      <c r="S123" s="367"/>
      <c r="T123" s="367"/>
      <c r="U123" s="367"/>
      <c r="V123" s="367"/>
      <c r="W123" s="367"/>
      <c r="X123" s="367"/>
      <c r="Y123" s="367"/>
      <c r="Z123" s="367"/>
      <c r="AA123" s="367"/>
      <c r="AB123" s="367"/>
      <c r="AC123" s="367"/>
      <c r="AD123" s="367"/>
      <c r="AE123" s="367"/>
      <c r="AF123" s="367"/>
      <c r="AG123" s="367"/>
      <c r="AH123" s="367"/>
      <c r="AI123" s="367"/>
      <c r="AJ123" s="367"/>
      <c r="AK123" s="367"/>
      <c r="AL123" s="367"/>
      <c r="AM123" s="367"/>
      <c r="AN123" s="367"/>
      <c r="AO123" s="367"/>
      <c r="AP123" s="367"/>
      <c r="AQ123" s="367"/>
      <c r="AR123" s="367"/>
      <c r="AS123" s="367"/>
      <c r="AT123" s="367"/>
      <c r="AU123" s="367"/>
      <c r="AV123" s="367"/>
      <c r="AW123" s="367"/>
      <c r="AX123" s="367"/>
      <c r="AY123" s="367"/>
      <c r="AZ123" s="367"/>
      <c r="BA123" s="367"/>
      <c r="BB123" s="367"/>
      <c r="BC123" s="367"/>
      <c r="BD123" s="367"/>
      <c r="BE123" s="367"/>
      <c r="BF123" s="367"/>
      <c r="BG123" s="367"/>
      <c r="BH123" s="367"/>
      <c r="BI123" s="367"/>
      <c r="BJ123" s="367"/>
      <c r="BK123" s="367"/>
      <c r="BL123" s="367"/>
      <c r="BM123" s="367"/>
      <c r="BN123" s="367"/>
      <c r="BO123" s="367"/>
      <c r="BP123" s="367"/>
      <c r="BQ123" s="367"/>
      <c r="BR123" s="367"/>
      <c r="BS123" s="367"/>
      <c r="BT123" s="367"/>
      <c r="BU123" s="367"/>
      <c r="BV123" s="367"/>
      <c r="BW123" s="367"/>
      <c r="BX123" s="367"/>
      <c r="BY123" s="367"/>
      <c r="BZ123" s="367"/>
      <c r="CA123" s="367"/>
      <c r="CB123" s="367"/>
      <c r="CC123" s="367"/>
      <c r="CD123" s="367"/>
      <c r="CE123" s="367"/>
      <c r="CF123" s="367"/>
      <c r="CG123" s="367"/>
      <c r="CH123" s="367"/>
      <c r="CI123" s="367"/>
      <c r="CJ123" s="367"/>
      <c r="CK123" s="367"/>
      <c r="CL123" s="367"/>
      <c r="CM123" s="367"/>
      <c r="CN123" s="367"/>
      <c r="CO123" s="367"/>
      <c r="CP123" s="367"/>
      <c r="CQ123" s="367"/>
      <c r="CR123" s="367"/>
      <c r="CS123" s="367"/>
      <c r="CT123" s="367"/>
      <c r="CU123" s="367"/>
      <c r="CV123" s="367"/>
      <c r="CW123" s="367"/>
      <c r="CX123" s="367"/>
      <c r="CY123" s="367"/>
      <c r="DA123" s="367"/>
      <c r="DB123" s="367"/>
      <c r="DC123" s="367"/>
      <c r="DD123" s="367"/>
      <c r="DE123" s="367"/>
      <c r="DF123" s="367"/>
      <c r="DG123" s="367"/>
      <c r="DH123" s="367"/>
      <c r="DI123" s="367"/>
      <c r="DJ123" s="367"/>
      <c r="DK123" s="367"/>
      <c r="DL123" s="367"/>
      <c r="DM123" s="367">
        <v>-196.04410991887201</v>
      </c>
      <c r="EE123" s="57"/>
      <c r="EF123" s="57"/>
      <c r="EG123" s="57"/>
      <c r="EH123" s="57"/>
      <c r="EI123" s="57"/>
      <c r="EJ123" s="57"/>
      <c r="EK123" s="57"/>
      <c r="EL123" s="377"/>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66">
        <v>-2994.4906209502001</v>
      </c>
      <c r="GS123" s="366">
        <v>-7473.4899730489733</v>
      </c>
      <c r="GY123" s="366">
        <v>-8309.8769368359335</v>
      </c>
      <c r="GZ123" s="366">
        <v>-7228.3605590974339</v>
      </c>
      <c r="HA123" s="366">
        <v>-6735.5111686273249</v>
      </c>
      <c r="HB123" s="366">
        <v>-5618.9617046725416</v>
      </c>
      <c r="HC123" s="366">
        <v>-4376.9290120004998</v>
      </c>
      <c r="HD123" s="366">
        <v>-3102.939951293542</v>
      </c>
    </row>
    <row r="124" spans="1:212" ht="12" hidden="1" x14ac:dyDescent="0.2">
      <c r="A124" s="386"/>
      <c r="B124" s="379"/>
      <c r="C124" s="379"/>
      <c r="D124" s="379"/>
      <c r="E124" s="379"/>
      <c r="F124" s="367"/>
      <c r="G124" s="367"/>
      <c r="H124" s="367"/>
      <c r="I124" s="367"/>
      <c r="J124" s="367"/>
      <c r="K124" s="367"/>
      <c r="L124" s="367"/>
      <c r="M124" s="367"/>
      <c r="N124" s="367"/>
      <c r="O124" s="367"/>
      <c r="P124" s="367"/>
      <c r="Q124" s="367"/>
      <c r="R124" s="367"/>
      <c r="S124" s="367"/>
      <c r="T124" s="367"/>
      <c r="U124" s="367"/>
      <c r="V124" s="367"/>
      <c r="W124" s="367"/>
      <c r="X124" s="367"/>
      <c r="Y124" s="367"/>
      <c r="Z124" s="367"/>
      <c r="AA124" s="367"/>
      <c r="AB124" s="367"/>
      <c r="AC124" s="367"/>
      <c r="AD124" s="367"/>
      <c r="AE124" s="367"/>
      <c r="AF124" s="367"/>
      <c r="AG124" s="367"/>
      <c r="AH124" s="367"/>
      <c r="AI124" s="367"/>
      <c r="AJ124" s="367"/>
      <c r="AK124" s="367"/>
      <c r="AL124" s="367"/>
      <c r="AM124" s="367"/>
      <c r="AN124" s="367"/>
      <c r="AO124" s="367"/>
      <c r="AP124" s="367"/>
      <c r="AQ124" s="367"/>
      <c r="AR124" s="367"/>
      <c r="AS124" s="367"/>
      <c r="AT124" s="367"/>
      <c r="AU124" s="367"/>
      <c r="AV124" s="367"/>
      <c r="AW124" s="367"/>
      <c r="AX124" s="367"/>
      <c r="AY124" s="367"/>
      <c r="AZ124" s="367"/>
      <c r="BA124" s="367"/>
      <c r="BB124" s="367"/>
      <c r="BC124" s="367"/>
      <c r="BD124" s="367"/>
      <c r="BE124" s="367"/>
      <c r="BF124" s="367"/>
      <c r="BG124" s="367"/>
      <c r="BH124" s="367"/>
      <c r="BI124" s="367"/>
      <c r="BJ124" s="367"/>
      <c r="BK124" s="367"/>
      <c r="BL124" s="367"/>
      <c r="BM124" s="367"/>
      <c r="BN124" s="367"/>
      <c r="BO124" s="367"/>
      <c r="BP124" s="367"/>
      <c r="BQ124" s="367"/>
      <c r="BR124" s="367"/>
      <c r="BS124" s="367"/>
      <c r="BT124" s="367"/>
      <c r="BU124" s="367"/>
      <c r="BV124" s="367"/>
      <c r="BW124" s="367"/>
      <c r="BX124" s="367"/>
      <c r="BY124" s="367"/>
      <c r="BZ124" s="367"/>
      <c r="CA124" s="367"/>
      <c r="CB124" s="367"/>
      <c r="CC124" s="367"/>
      <c r="CD124" s="367"/>
      <c r="CE124" s="367"/>
      <c r="CF124" s="367"/>
      <c r="CG124" s="367"/>
      <c r="CH124" s="367"/>
      <c r="CI124" s="367"/>
      <c r="CJ124" s="367"/>
      <c r="CK124" s="367"/>
      <c r="CL124" s="367"/>
      <c r="CM124" s="367"/>
      <c r="CN124" s="367"/>
      <c r="CO124" s="367"/>
      <c r="CP124" s="367"/>
      <c r="CQ124" s="367"/>
      <c r="CR124" s="367"/>
      <c r="CS124" s="367"/>
      <c r="CT124" s="367"/>
      <c r="CU124" s="367"/>
      <c r="CV124" s="367"/>
      <c r="CW124" s="367"/>
      <c r="CX124" s="367"/>
      <c r="CY124" s="367"/>
      <c r="DA124" s="367"/>
      <c r="DB124" s="367"/>
      <c r="DC124" s="367"/>
      <c r="DD124" s="367"/>
      <c r="DE124" s="367"/>
      <c r="DF124" s="367"/>
      <c r="DG124" s="367"/>
      <c r="DH124" s="367"/>
      <c r="DI124" s="367"/>
      <c r="DJ124" s="367"/>
      <c r="DK124" s="367"/>
      <c r="DL124" s="367"/>
      <c r="DM124" s="367">
        <v>0</v>
      </c>
      <c r="EE124" s="57"/>
      <c r="EF124" s="57"/>
      <c r="EG124" s="57"/>
      <c r="EH124" s="57"/>
      <c r="EI124" s="57"/>
      <c r="EJ124" s="57"/>
      <c r="EK124" s="57"/>
      <c r="EL124" s="377"/>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66">
        <v>474.53500000000003</v>
      </c>
      <c r="GS124" s="366">
        <v>0</v>
      </c>
      <c r="GY124" s="366">
        <v>0</v>
      </c>
      <c r="GZ124" s="366">
        <v>0</v>
      </c>
      <c r="HA124" s="366">
        <v>1.9999980926513672E-8</v>
      </c>
      <c r="HB124" s="366">
        <v>1.443457044661045E-7</v>
      </c>
      <c r="HC124" s="366">
        <v>0</v>
      </c>
      <c r="HD124" s="366">
        <v>-1.5499999523162842E-6</v>
      </c>
    </row>
    <row r="125" spans="1:212" ht="12" hidden="1" x14ac:dyDescent="0.2">
      <c r="A125" s="386"/>
      <c r="B125" s="379"/>
      <c r="C125" s="379"/>
      <c r="D125" s="379"/>
      <c r="E125" s="379"/>
      <c r="F125" s="367"/>
      <c r="G125" s="367"/>
      <c r="H125" s="367"/>
      <c r="I125" s="367"/>
      <c r="J125" s="367"/>
      <c r="K125" s="367"/>
      <c r="L125" s="367"/>
      <c r="M125" s="367"/>
      <c r="N125" s="367"/>
      <c r="O125" s="367"/>
      <c r="P125" s="367"/>
      <c r="Q125" s="367"/>
      <c r="R125" s="367"/>
      <c r="S125" s="367"/>
      <c r="T125" s="367"/>
      <c r="U125" s="367"/>
      <c r="V125" s="367"/>
      <c r="W125" s="367"/>
      <c r="X125" s="367"/>
      <c r="Y125" s="367"/>
      <c r="Z125" s="367"/>
      <c r="AA125" s="367"/>
      <c r="AB125" s="367"/>
      <c r="AC125" s="367"/>
      <c r="AD125" s="367"/>
      <c r="AE125" s="367"/>
      <c r="AF125" s="367"/>
      <c r="AG125" s="367"/>
      <c r="AH125" s="367"/>
      <c r="AI125" s="367"/>
      <c r="AJ125" s="367"/>
      <c r="AK125" s="367"/>
      <c r="AL125" s="367"/>
      <c r="AM125" s="367"/>
      <c r="AN125" s="367"/>
      <c r="AO125" s="367"/>
      <c r="AP125" s="367"/>
      <c r="AQ125" s="367"/>
      <c r="AR125" s="367"/>
      <c r="AS125" s="367"/>
      <c r="AT125" s="367"/>
      <c r="AU125" s="367"/>
      <c r="AV125" s="367"/>
      <c r="AW125" s="367"/>
      <c r="AX125" s="367"/>
      <c r="AY125" s="367"/>
      <c r="AZ125" s="367"/>
      <c r="BA125" s="367"/>
      <c r="BB125" s="367"/>
      <c r="BC125" s="367"/>
      <c r="BD125" s="367"/>
      <c r="BE125" s="367"/>
      <c r="BF125" s="367"/>
      <c r="BG125" s="367"/>
      <c r="BH125" s="367"/>
      <c r="BI125" s="367"/>
      <c r="BJ125" s="367"/>
      <c r="BK125" s="367"/>
      <c r="BL125" s="367"/>
      <c r="BM125" s="367"/>
      <c r="BN125" s="367"/>
      <c r="BO125" s="367"/>
      <c r="BP125" s="367"/>
      <c r="BQ125" s="367"/>
      <c r="BR125" s="367"/>
      <c r="BS125" s="367"/>
      <c r="BT125" s="367"/>
      <c r="BU125" s="367"/>
      <c r="BV125" s="367"/>
      <c r="BW125" s="367"/>
      <c r="BX125" s="367"/>
      <c r="BY125" s="367"/>
      <c r="BZ125" s="367"/>
      <c r="CA125" s="367"/>
      <c r="CB125" s="367"/>
      <c r="CC125" s="367"/>
      <c r="CD125" s="367"/>
      <c r="CE125" s="367"/>
      <c r="CF125" s="367"/>
      <c r="CG125" s="367"/>
      <c r="CH125" s="367"/>
      <c r="CI125" s="367"/>
      <c r="CJ125" s="367"/>
      <c r="CK125" s="367"/>
      <c r="CL125" s="367"/>
      <c r="CM125" s="367"/>
      <c r="CN125" s="367"/>
      <c r="CO125" s="367"/>
      <c r="CP125" s="367"/>
      <c r="CQ125" s="367"/>
      <c r="CR125" s="367"/>
      <c r="CS125" s="367"/>
      <c r="CT125" s="367"/>
      <c r="CU125" s="367"/>
      <c r="CV125" s="367"/>
      <c r="CW125" s="367"/>
      <c r="CX125" s="367"/>
      <c r="CY125" s="367"/>
      <c r="DA125" s="367"/>
      <c r="DB125" s="367"/>
      <c r="DC125" s="367"/>
      <c r="DD125" s="367"/>
      <c r="DE125" s="367"/>
      <c r="DF125" s="367"/>
      <c r="DG125" s="367"/>
      <c r="DH125" s="367"/>
      <c r="DI125" s="367"/>
      <c r="DJ125" s="367"/>
      <c r="DK125" s="367"/>
      <c r="DL125" s="367"/>
      <c r="DM125" s="367">
        <v>0</v>
      </c>
      <c r="EE125" s="57"/>
      <c r="EF125" s="57"/>
      <c r="EG125" s="57"/>
      <c r="EH125" s="57"/>
      <c r="EI125" s="57"/>
      <c r="EJ125" s="57"/>
      <c r="EK125" s="57"/>
      <c r="EL125" s="377"/>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66">
        <v>0</v>
      </c>
      <c r="GS125" s="366">
        <v>0</v>
      </c>
      <c r="GY125" s="366">
        <v>0</v>
      </c>
      <c r="GZ125" s="366">
        <v>0</v>
      </c>
      <c r="HA125" s="366">
        <v>0</v>
      </c>
      <c r="HB125" s="366">
        <v>0</v>
      </c>
      <c r="HC125" s="366">
        <v>0</v>
      </c>
      <c r="HD125" s="366">
        <v>0</v>
      </c>
    </row>
    <row r="126" spans="1:212" ht="12" hidden="1" x14ac:dyDescent="0.2">
      <c r="A126" s="386"/>
      <c r="B126" s="379"/>
      <c r="C126" s="379"/>
      <c r="D126" s="379"/>
      <c r="E126" s="379"/>
      <c r="F126" s="367"/>
      <c r="G126" s="367"/>
      <c r="H126" s="367"/>
      <c r="I126" s="367"/>
      <c r="J126" s="367"/>
      <c r="K126" s="367"/>
      <c r="L126" s="367"/>
      <c r="M126" s="367"/>
      <c r="N126" s="367"/>
      <c r="O126" s="367"/>
      <c r="P126" s="367"/>
      <c r="Q126" s="367"/>
      <c r="R126" s="367"/>
      <c r="S126" s="367"/>
      <c r="T126" s="367"/>
      <c r="U126" s="367"/>
      <c r="V126" s="367"/>
      <c r="W126" s="367"/>
      <c r="X126" s="367"/>
      <c r="Y126" s="367"/>
      <c r="Z126" s="367"/>
      <c r="AA126" s="367"/>
      <c r="AB126" s="367"/>
      <c r="AC126" s="367"/>
      <c r="AD126" s="367"/>
      <c r="AE126" s="367"/>
      <c r="AF126" s="367"/>
      <c r="AG126" s="367"/>
      <c r="AH126" s="367"/>
      <c r="AI126" s="367"/>
      <c r="AJ126" s="367"/>
      <c r="AK126" s="367"/>
      <c r="AL126" s="367"/>
      <c r="AM126" s="367"/>
      <c r="AN126" s="367"/>
      <c r="AO126" s="367"/>
      <c r="AP126" s="367"/>
      <c r="AQ126" s="367"/>
      <c r="AR126" s="367"/>
      <c r="AS126" s="367"/>
      <c r="AT126" s="367"/>
      <c r="AU126" s="367"/>
      <c r="AV126" s="367"/>
      <c r="AW126" s="367"/>
      <c r="AX126" s="367"/>
      <c r="AY126" s="367"/>
      <c r="AZ126" s="367"/>
      <c r="BA126" s="367"/>
      <c r="BB126" s="367"/>
      <c r="BC126" s="367"/>
      <c r="BD126" s="367"/>
      <c r="BE126" s="367"/>
      <c r="BF126" s="367"/>
      <c r="BG126" s="367"/>
      <c r="BH126" s="367"/>
      <c r="BI126" s="367"/>
      <c r="BJ126" s="367"/>
      <c r="BK126" s="367"/>
      <c r="BL126" s="367"/>
      <c r="BM126" s="367"/>
      <c r="BN126" s="367"/>
      <c r="BO126" s="367"/>
      <c r="BP126" s="367"/>
      <c r="BQ126" s="367"/>
      <c r="BR126" s="367"/>
      <c r="BS126" s="367"/>
      <c r="BT126" s="367"/>
      <c r="BU126" s="367"/>
      <c r="BV126" s="367"/>
      <c r="BW126" s="367"/>
      <c r="BX126" s="367"/>
      <c r="BY126" s="367"/>
      <c r="BZ126" s="367"/>
      <c r="CA126" s="367"/>
      <c r="CB126" s="367"/>
      <c r="CC126" s="367"/>
      <c r="CD126" s="367"/>
      <c r="CE126" s="367"/>
      <c r="CF126" s="367"/>
      <c r="CG126" s="367"/>
      <c r="CH126" s="367"/>
      <c r="CI126" s="367"/>
      <c r="CJ126" s="367"/>
      <c r="CK126" s="367"/>
      <c r="CL126" s="367"/>
      <c r="CM126" s="367"/>
      <c r="CN126" s="367"/>
      <c r="CO126" s="367"/>
      <c r="CP126" s="367"/>
      <c r="CQ126" s="367"/>
      <c r="CR126" s="367"/>
      <c r="CS126" s="367"/>
      <c r="CT126" s="367"/>
      <c r="CU126" s="367"/>
      <c r="CV126" s="367"/>
      <c r="CW126" s="367"/>
      <c r="CX126" s="367"/>
      <c r="CY126" s="367"/>
      <c r="DA126" s="367"/>
      <c r="DB126" s="367"/>
      <c r="DC126" s="367"/>
      <c r="DD126" s="367"/>
      <c r="DE126" s="367"/>
      <c r="DF126" s="367"/>
      <c r="DG126" s="367"/>
      <c r="DH126" s="367"/>
      <c r="DI126" s="367"/>
      <c r="DJ126" s="367"/>
      <c r="DK126" s="367"/>
      <c r="DL126" s="367"/>
      <c r="EE126" s="57"/>
      <c r="EF126" s="57"/>
      <c r="EG126" s="57"/>
      <c r="EH126" s="57"/>
      <c r="EI126" s="57"/>
      <c r="EJ126" s="57"/>
      <c r="EK126" s="57"/>
      <c r="EL126" s="377"/>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93" customFormat="1" ht="29.25" customHeight="1" x14ac:dyDescent="0.2">
      <c r="A127" s="383" t="s">
        <v>120</v>
      </c>
      <c r="B127" s="365"/>
      <c r="C127" s="365"/>
      <c r="D127" s="381"/>
      <c r="E127" s="366" t="s">
        <v>77</v>
      </c>
      <c r="F127" s="395">
        <v>-9802.8378316899998</v>
      </c>
      <c r="G127" s="395">
        <v>-6487.6884117239997</v>
      </c>
      <c r="H127" s="395">
        <v>-11168.337919422998</v>
      </c>
      <c r="I127" s="395">
        <v>-8680.6616370000011</v>
      </c>
      <c r="J127" s="395">
        <v>-7523.3111375990002</v>
      </c>
      <c r="K127" s="395">
        <v>-8033.9235186050009</v>
      </c>
      <c r="L127" s="395">
        <v>-11347.579608342003</v>
      </c>
      <c r="M127" s="395">
        <v>-11954.074043388999</v>
      </c>
      <c r="N127" s="395">
        <v>-9027.8537898800005</v>
      </c>
      <c r="O127" s="395">
        <v>-9211.2331181240006</v>
      </c>
      <c r="P127" s="395">
        <v>-8771.6145814201991</v>
      </c>
      <c r="Q127" s="395">
        <v>-9821.9937909879991</v>
      </c>
      <c r="R127" s="395">
        <v>-8653.6627762829994</v>
      </c>
      <c r="S127" s="395">
        <v>-8314.5040865310002</v>
      </c>
      <c r="T127" s="395">
        <v>-8382.8066372320027</v>
      </c>
      <c r="U127" s="395">
        <v>-7784.7918747199992</v>
      </c>
      <c r="V127" s="395">
        <v>-8126.6714450099998</v>
      </c>
      <c r="W127" s="395">
        <v>-9101.5472784221402</v>
      </c>
      <c r="X127" s="395">
        <v>-8697.4255509240375</v>
      </c>
      <c r="Y127" s="395">
        <v>-8883.2094261300008</v>
      </c>
      <c r="Z127" s="395">
        <v>-9083.6742761000005</v>
      </c>
      <c r="AA127" s="395">
        <v>-9268.152408337879</v>
      </c>
      <c r="AB127" s="395">
        <v>-8700.5554038684313</v>
      </c>
      <c r="AC127" s="395">
        <v>-9791.2718097600009</v>
      </c>
      <c r="AD127" s="395">
        <v>-9523.6774055445348</v>
      </c>
      <c r="AE127" s="395">
        <v>-9062.5389545092967</v>
      </c>
      <c r="AF127" s="395">
        <v>-9450.4563773280533</v>
      </c>
      <c r="AG127" s="395">
        <v>-9849.016822084548</v>
      </c>
      <c r="AH127" s="395">
        <v>-9743.7612952183827</v>
      </c>
      <c r="AI127" s="395">
        <v>-10302.193636425518</v>
      </c>
      <c r="AJ127" s="395">
        <v>-11405.719494910998</v>
      </c>
      <c r="AK127" s="395">
        <v>-11090.503222034198</v>
      </c>
      <c r="AL127" s="395">
        <v>-11737.211750453993</v>
      </c>
      <c r="AM127" s="395">
        <v>-12498.592382349001</v>
      </c>
      <c r="AN127" s="395">
        <v>-12495.37203030534</v>
      </c>
      <c r="AO127" s="395">
        <v>-13148.696495643575</v>
      </c>
      <c r="AP127" s="395">
        <v>-14180.353974633226</v>
      </c>
      <c r="AQ127" s="395">
        <v>-14030.328506269239</v>
      </c>
      <c r="AR127" s="395">
        <v>-14354.884671123922</v>
      </c>
      <c r="AS127" s="395">
        <v>-14554.119431886415</v>
      </c>
      <c r="AT127" s="395">
        <v>-15030.286172873602</v>
      </c>
      <c r="AU127" s="395">
        <v>-15800.159629387577</v>
      </c>
      <c r="AV127" s="395">
        <v>-17242.708616557262</v>
      </c>
      <c r="AW127" s="395">
        <v>-17168.402217557446</v>
      </c>
      <c r="AX127" s="395">
        <v>-17134.000302754688</v>
      </c>
      <c r="AY127" s="395">
        <v>-17299.59897028868</v>
      </c>
      <c r="AZ127" s="395">
        <v>-18207.782203168921</v>
      </c>
      <c r="BA127" s="395">
        <v>-18809.167417577541</v>
      </c>
      <c r="BB127" s="395">
        <v>-18464.85048961762</v>
      </c>
      <c r="BC127" s="395">
        <v>-18098.11905251709</v>
      </c>
      <c r="BD127" s="395">
        <v>-18171.026708279347</v>
      </c>
      <c r="BE127" s="395">
        <v>-18546.902761090452</v>
      </c>
      <c r="BF127" s="395">
        <v>-18772.209811517325</v>
      </c>
      <c r="BG127" s="395">
        <v>-20515.613340327916</v>
      </c>
      <c r="BH127" s="395">
        <v>-18613.864844206153</v>
      </c>
      <c r="BI127" s="395">
        <v>-18455.742457775206</v>
      </c>
      <c r="BJ127" s="395">
        <v>-20244.652287420173</v>
      </c>
      <c r="BK127" s="395">
        <v>-21268.723821681742</v>
      </c>
      <c r="BL127" s="395">
        <v>-20475.167426717449</v>
      </c>
      <c r="BM127" s="395">
        <v>-22040.782212806498</v>
      </c>
      <c r="BN127" s="395">
        <v>-22917.860434128081</v>
      </c>
      <c r="BO127" s="395">
        <v>-23895.167206001428</v>
      </c>
      <c r="BP127" s="395">
        <v>-24650.571892640892</v>
      </c>
      <c r="BQ127" s="395">
        <v>-23283.379757301413</v>
      </c>
      <c r="BR127" s="395">
        <v>-25280.337672760259</v>
      </c>
      <c r="BS127" s="395">
        <v>-26168.995243098165</v>
      </c>
      <c r="BT127" s="395">
        <v>-26879.975216196759</v>
      </c>
      <c r="BU127" s="395">
        <v>-28063.804325439294</v>
      </c>
      <c r="BV127" s="395">
        <v>-29543.716268928045</v>
      </c>
      <c r="BW127" s="395">
        <v>-30940.992175123254</v>
      </c>
      <c r="BX127" s="395">
        <v>-31764.408655808795</v>
      </c>
      <c r="BY127" s="395">
        <v>-31717.064591803406</v>
      </c>
      <c r="BZ127" s="395">
        <v>-30272.214977421045</v>
      </c>
      <c r="CA127" s="395">
        <v>-30159.419354391837</v>
      </c>
      <c r="CB127" s="395">
        <v>-31431.437511845492</v>
      </c>
      <c r="CC127" s="395">
        <v>-31897.729450578936</v>
      </c>
      <c r="CD127" s="395">
        <v>-29736.632249154132</v>
      </c>
      <c r="CE127" s="395">
        <v>-30509.159800724126</v>
      </c>
      <c r="CF127" s="395">
        <v>-30462.783135031375</v>
      </c>
      <c r="CG127" s="395">
        <v>-29424.479921122333</v>
      </c>
      <c r="CH127" s="395">
        <v>-30245.323280344281</v>
      </c>
      <c r="CI127" s="395">
        <v>-31553.123300472835</v>
      </c>
      <c r="CJ127" s="395">
        <v>-32646.013342412061</v>
      </c>
      <c r="CK127" s="395">
        <v>-30027.887963894649</v>
      </c>
      <c r="CL127" s="395">
        <v>-28685.505538335274</v>
      </c>
      <c r="CM127" s="397">
        <v>-28778.720346281556</v>
      </c>
      <c r="CN127" s="397">
        <v>-30231.300874008721</v>
      </c>
      <c r="CO127" s="397">
        <v>-29732.071164823839</v>
      </c>
      <c r="CP127" s="397">
        <v>-31010.364496355331</v>
      </c>
      <c r="CQ127" s="397">
        <v>-32149.384053686674</v>
      </c>
      <c r="CR127" s="397">
        <v>-28522.359286167495</v>
      </c>
      <c r="CS127" s="397">
        <v>-28143.432860880697</v>
      </c>
      <c r="CT127" s="397">
        <v>-30484.432563442155</v>
      </c>
      <c r="CU127" s="397">
        <v>-30243.465086154822</v>
      </c>
      <c r="CV127" s="397">
        <v>-30629.230490845152</v>
      </c>
      <c r="CW127" s="397">
        <v>-41933.323510003967</v>
      </c>
      <c r="CX127" s="397">
        <v>-31307.763122270473</v>
      </c>
      <c r="CY127" s="397">
        <v>-32025.709184865536</v>
      </c>
      <c r="CZ127" s="71">
        <v>-35506.657235710816</v>
      </c>
      <c r="DA127" s="397">
        <v>-39504.325936327099</v>
      </c>
      <c r="DB127" s="397">
        <v>-41871.733848716387</v>
      </c>
      <c r="DC127" s="397">
        <v>-40303.879433368333</v>
      </c>
      <c r="DD127" s="397">
        <v>-38515.56976321921</v>
      </c>
      <c r="DE127" s="397">
        <v>-44665.894087523411</v>
      </c>
      <c r="DF127" s="397">
        <v>-42892.877130744171</v>
      </c>
      <c r="DG127" s="397">
        <v>-35851.960159879214</v>
      </c>
      <c r="DH127" s="397">
        <v>-29861.023289224511</v>
      </c>
      <c r="DI127" s="397">
        <v>-26554.576696595865</v>
      </c>
      <c r="DJ127" s="397">
        <v>-25599.912118247521</v>
      </c>
      <c r="DK127" s="397">
        <v>-19864.42753578569</v>
      </c>
      <c r="DL127" s="397">
        <v>-18413.631599026772</v>
      </c>
      <c r="DM127" s="397">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98">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97">
        <v>-26335.379097651392</v>
      </c>
      <c r="FS127" s="397">
        <v>-25109.541374170567</v>
      </c>
      <c r="FT127" s="397">
        <v>-24711.281096302675</v>
      </c>
      <c r="FU127" s="397">
        <v>-26560.884810388328</v>
      </c>
      <c r="FV127" s="397">
        <v>-26830.602667097184</v>
      </c>
      <c r="FW127" s="397">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
      <c r="A128" s="386"/>
      <c r="B128" s="379"/>
      <c r="C128" s="379"/>
      <c r="D128" s="379"/>
      <c r="E128" s="379"/>
      <c r="F128" s="367"/>
      <c r="G128" s="367"/>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7"/>
      <c r="AY128" s="367"/>
      <c r="AZ128" s="367"/>
      <c r="BA128" s="367"/>
      <c r="BB128" s="367"/>
      <c r="BC128" s="367"/>
      <c r="BD128" s="367"/>
      <c r="BE128" s="367"/>
      <c r="BF128" s="367"/>
      <c r="BG128" s="367"/>
      <c r="BH128" s="367"/>
      <c r="BI128" s="367"/>
      <c r="BJ128" s="367"/>
      <c r="BK128" s="367"/>
      <c r="BL128" s="367"/>
      <c r="BM128" s="367"/>
      <c r="BN128" s="367"/>
      <c r="BO128" s="367"/>
      <c r="BP128" s="367"/>
      <c r="BQ128" s="367"/>
      <c r="BR128" s="367"/>
      <c r="BS128" s="367"/>
      <c r="BT128" s="367"/>
      <c r="BU128" s="367"/>
      <c r="BV128" s="367"/>
      <c r="BW128" s="367"/>
      <c r="BX128" s="367"/>
      <c r="BY128" s="367"/>
      <c r="BZ128" s="367"/>
      <c r="CA128" s="367"/>
      <c r="CB128" s="367"/>
      <c r="CC128" s="367"/>
      <c r="CD128" s="367"/>
      <c r="CE128" s="367"/>
      <c r="CF128" s="367"/>
      <c r="CG128" s="367"/>
      <c r="CH128" s="367"/>
      <c r="CI128" s="367"/>
      <c r="CJ128" s="367"/>
      <c r="CK128" s="367"/>
      <c r="CL128" s="367"/>
      <c r="CM128" s="367"/>
      <c r="CN128" s="367"/>
      <c r="CO128" s="367"/>
      <c r="CP128" s="367"/>
      <c r="CQ128" s="367"/>
      <c r="CR128" s="367"/>
      <c r="CS128" s="367"/>
      <c r="CT128" s="367"/>
      <c r="CU128" s="367"/>
    </row>
    <row r="129" spans="1:99" ht="12" x14ac:dyDescent="0.2">
      <c r="A129" s="386"/>
      <c r="B129" s="379"/>
      <c r="C129" s="379"/>
      <c r="D129" s="379"/>
      <c r="E129" s="379"/>
      <c r="F129" s="367"/>
      <c r="G129" s="367"/>
      <c r="H129" s="367"/>
      <c r="I129" s="367"/>
      <c r="J129" s="367"/>
      <c r="K129" s="367"/>
      <c r="L129" s="367"/>
      <c r="M129" s="367"/>
      <c r="N129" s="367"/>
      <c r="O129" s="367"/>
      <c r="P129" s="367"/>
      <c r="Q129" s="367"/>
      <c r="R129" s="367"/>
      <c r="S129" s="367"/>
      <c r="T129" s="367"/>
      <c r="U129" s="367"/>
      <c r="V129" s="367"/>
      <c r="W129" s="367"/>
      <c r="X129" s="367"/>
      <c r="Y129" s="367"/>
      <c r="Z129" s="367"/>
      <c r="AA129" s="367"/>
      <c r="AB129" s="367"/>
      <c r="AC129" s="367"/>
      <c r="AD129" s="367"/>
      <c r="AE129" s="367"/>
      <c r="AF129" s="367"/>
      <c r="AG129" s="367"/>
      <c r="AH129" s="367"/>
      <c r="AI129" s="367"/>
      <c r="AJ129" s="367"/>
      <c r="AK129" s="367"/>
      <c r="AL129" s="367"/>
      <c r="AM129" s="367"/>
      <c r="AN129" s="367"/>
      <c r="AO129" s="367"/>
      <c r="AP129" s="367"/>
      <c r="AQ129" s="367"/>
      <c r="AR129" s="367"/>
      <c r="AS129" s="367"/>
      <c r="AT129" s="367"/>
      <c r="AU129" s="367"/>
      <c r="AV129" s="367"/>
      <c r="AW129" s="367"/>
      <c r="AX129" s="367"/>
      <c r="AY129" s="367"/>
      <c r="AZ129" s="367"/>
      <c r="BA129" s="367"/>
      <c r="BB129" s="367"/>
      <c r="BC129" s="367"/>
      <c r="BD129" s="367"/>
      <c r="BE129" s="367"/>
      <c r="BF129" s="367"/>
      <c r="BG129" s="367"/>
      <c r="BH129" s="367"/>
      <c r="BI129" s="367"/>
      <c r="BJ129" s="367"/>
      <c r="BK129" s="367"/>
      <c r="BL129" s="367"/>
      <c r="BM129" s="367"/>
      <c r="BN129" s="367"/>
      <c r="BO129" s="367"/>
      <c r="BP129" s="367"/>
      <c r="BQ129" s="367"/>
      <c r="BR129" s="367"/>
      <c r="BS129" s="367"/>
      <c r="BT129" s="367"/>
      <c r="BU129" s="367"/>
      <c r="BV129" s="367"/>
      <c r="BW129" s="367"/>
      <c r="BX129" s="367"/>
      <c r="BY129" s="367"/>
      <c r="BZ129" s="367"/>
      <c r="CA129" s="367"/>
      <c r="CB129" s="367"/>
      <c r="CC129" s="367"/>
      <c r="CD129" s="367"/>
      <c r="CE129" s="367"/>
      <c r="CF129" s="367"/>
      <c r="CG129" s="367"/>
      <c r="CH129" s="367"/>
      <c r="CI129" s="367"/>
      <c r="CJ129" s="367"/>
      <c r="CK129" s="367"/>
      <c r="CL129" s="367"/>
      <c r="CM129" s="367"/>
      <c r="CN129" s="367"/>
      <c r="CO129" s="367"/>
      <c r="CP129" s="367"/>
      <c r="CQ129" s="367"/>
      <c r="CR129" s="367"/>
      <c r="CS129" s="367"/>
      <c r="CT129" s="367"/>
      <c r="CU129" s="367"/>
    </row>
    <row r="130" spans="1:99" x14ac:dyDescent="0.2">
      <c r="F130" s="367"/>
      <c r="G130" s="367"/>
      <c r="H130" s="367"/>
      <c r="I130" s="367"/>
      <c r="J130" s="367"/>
      <c r="K130" s="367"/>
      <c r="L130" s="367"/>
      <c r="M130" s="367"/>
      <c r="N130" s="367"/>
      <c r="O130" s="367"/>
      <c r="P130" s="367"/>
      <c r="Q130" s="367"/>
      <c r="R130" s="367"/>
      <c r="S130" s="367"/>
      <c r="T130" s="367"/>
      <c r="U130" s="367"/>
      <c r="V130" s="367"/>
      <c r="W130" s="367"/>
      <c r="X130" s="367"/>
      <c r="Y130" s="367"/>
      <c r="Z130" s="367"/>
      <c r="AA130" s="367"/>
      <c r="AB130" s="367"/>
      <c r="AC130" s="367"/>
      <c r="AD130" s="367"/>
      <c r="AE130" s="367"/>
      <c r="AF130" s="367"/>
      <c r="AG130" s="367"/>
      <c r="AH130" s="367"/>
      <c r="AI130" s="367"/>
      <c r="AJ130" s="367"/>
      <c r="AK130" s="367"/>
      <c r="AL130" s="367"/>
      <c r="AM130" s="367"/>
      <c r="AN130" s="367"/>
      <c r="AO130" s="367"/>
      <c r="AP130" s="367"/>
      <c r="AQ130" s="367"/>
      <c r="AR130" s="367"/>
      <c r="AS130" s="367"/>
      <c r="AT130" s="367"/>
      <c r="AU130" s="367"/>
      <c r="AV130" s="367"/>
      <c r="AW130" s="367"/>
      <c r="AX130" s="367"/>
      <c r="AY130" s="367"/>
      <c r="AZ130" s="367"/>
      <c r="BA130" s="367"/>
      <c r="BB130" s="367"/>
      <c r="BC130" s="367"/>
      <c r="BD130" s="367"/>
      <c r="BE130" s="367"/>
      <c r="BF130" s="367"/>
      <c r="BG130" s="367"/>
      <c r="BH130" s="367"/>
      <c r="BI130" s="367"/>
      <c r="BJ130" s="367"/>
      <c r="BK130" s="367"/>
      <c r="BL130" s="367"/>
      <c r="BM130" s="367"/>
      <c r="BN130" s="367"/>
      <c r="BO130" s="367"/>
      <c r="BP130" s="367"/>
      <c r="BQ130" s="367"/>
      <c r="BR130" s="367"/>
      <c r="BS130" s="367"/>
      <c r="BT130" s="367"/>
      <c r="BU130" s="367"/>
      <c r="BV130" s="367"/>
      <c r="BW130" s="367"/>
      <c r="BX130" s="367"/>
      <c r="BY130" s="367"/>
      <c r="BZ130" s="367"/>
      <c r="CA130" s="367"/>
      <c r="CB130" s="367"/>
      <c r="CC130" s="367"/>
      <c r="CD130" s="367"/>
      <c r="CE130" s="367"/>
      <c r="CF130" s="367"/>
      <c r="CG130" s="367"/>
      <c r="CH130" s="367"/>
      <c r="CI130" s="367"/>
      <c r="CJ130" s="367"/>
      <c r="CK130" s="367"/>
      <c r="CL130" s="367"/>
      <c r="CM130" s="367"/>
      <c r="CN130" s="367"/>
      <c r="CO130" s="367"/>
      <c r="CP130" s="367"/>
      <c r="CQ130" s="367"/>
      <c r="CR130" s="367"/>
      <c r="CS130" s="367"/>
      <c r="CT130" s="367"/>
      <c r="CU130" s="367"/>
    </row>
    <row r="131" spans="1:99" x14ac:dyDescent="0.2">
      <c r="F131" s="367"/>
      <c r="G131" s="367"/>
      <c r="H131" s="367"/>
      <c r="I131" s="367"/>
      <c r="J131" s="367"/>
      <c r="K131" s="367"/>
      <c r="L131" s="367"/>
      <c r="M131" s="367"/>
      <c r="N131" s="367"/>
      <c r="O131" s="367"/>
      <c r="P131" s="367"/>
      <c r="Q131" s="367"/>
      <c r="R131" s="367"/>
      <c r="S131" s="367"/>
      <c r="T131" s="367"/>
      <c r="U131" s="367"/>
      <c r="V131" s="367"/>
      <c r="W131" s="367"/>
      <c r="X131" s="367"/>
      <c r="Y131" s="367"/>
      <c r="Z131" s="367"/>
      <c r="AA131" s="367"/>
      <c r="AB131" s="367"/>
      <c r="AC131" s="367"/>
      <c r="AD131" s="367"/>
      <c r="AE131" s="367"/>
      <c r="AF131" s="367"/>
      <c r="AG131" s="367"/>
      <c r="AH131" s="367"/>
      <c r="AI131" s="367"/>
      <c r="AJ131" s="367"/>
      <c r="AK131" s="367"/>
      <c r="AL131" s="367"/>
      <c r="AM131" s="367"/>
      <c r="AN131" s="367"/>
      <c r="AO131" s="367"/>
      <c r="AP131" s="367"/>
      <c r="AQ131" s="367"/>
      <c r="AR131" s="367"/>
      <c r="AS131" s="367"/>
      <c r="AT131" s="367"/>
      <c r="AU131" s="367"/>
      <c r="AV131" s="367"/>
      <c r="AW131" s="367"/>
      <c r="AX131" s="367"/>
      <c r="AY131" s="367"/>
      <c r="AZ131" s="367"/>
      <c r="BA131" s="367"/>
      <c r="BB131" s="367"/>
      <c r="BC131" s="367"/>
      <c r="BD131" s="367"/>
      <c r="BE131" s="367"/>
      <c r="BF131" s="367"/>
      <c r="BG131" s="367"/>
      <c r="BH131" s="367"/>
      <c r="BI131" s="367"/>
      <c r="BJ131" s="367"/>
      <c r="BK131" s="367"/>
      <c r="BL131" s="367"/>
      <c r="BM131" s="367"/>
      <c r="BN131" s="367"/>
      <c r="BO131" s="367"/>
      <c r="BP131" s="367"/>
      <c r="BQ131" s="367"/>
      <c r="BR131" s="367"/>
      <c r="BS131" s="367"/>
      <c r="BT131" s="367"/>
      <c r="BU131" s="367"/>
      <c r="BV131" s="367"/>
      <c r="BW131" s="367"/>
      <c r="BX131" s="367"/>
      <c r="BY131" s="367"/>
      <c r="BZ131" s="367"/>
      <c r="CA131" s="367"/>
      <c r="CB131" s="367"/>
      <c r="CC131" s="367"/>
      <c r="CD131" s="367"/>
      <c r="CE131" s="367"/>
      <c r="CF131" s="367"/>
      <c r="CG131" s="367"/>
      <c r="CH131" s="367"/>
      <c r="CI131" s="367"/>
      <c r="CJ131" s="367"/>
      <c r="CK131" s="367"/>
      <c r="CL131" s="367"/>
      <c r="CM131" s="367"/>
      <c r="CN131" s="367"/>
      <c r="CO131" s="367"/>
      <c r="CP131" s="367"/>
      <c r="CQ131" s="367"/>
      <c r="CR131" s="367"/>
      <c r="CS131" s="367"/>
      <c r="CT131" s="367"/>
      <c r="CU131" s="367"/>
    </row>
    <row r="132" spans="1:99" x14ac:dyDescent="0.2">
      <c r="F132" s="367"/>
      <c r="G132" s="367"/>
      <c r="H132" s="367"/>
      <c r="I132" s="367"/>
      <c r="J132" s="367"/>
      <c r="K132" s="367"/>
      <c r="L132" s="367"/>
      <c r="M132" s="367"/>
      <c r="N132" s="367"/>
      <c r="O132" s="367"/>
      <c r="P132" s="367"/>
      <c r="Q132" s="367"/>
      <c r="R132" s="367"/>
      <c r="S132" s="367"/>
      <c r="T132" s="367"/>
      <c r="U132" s="367"/>
      <c r="V132" s="367"/>
      <c r="W132" s="367"/>
      <c r="X132" s="367"/>
      <c r="Y132" s="367"/>
      <c r="Z132" s="367"/>
      <c r="AA132" s="367"/>
      <c r="AB132" s="367"/>
      <c r="AC132" s="367"/>
      <c r="AD132" s="367"/>
      <c r="AE132" s="367"/>
      <c r="AF132" s="367"/>
      <c r="AG132" s="367"/>
      <c r="AH132" s="367"/>
      <c r="AI132" s="367"/>
      <c r="AJ132" s="367"/>
      <c r="AK132" s="367"/>
      <c r="AL132" s="367"/>
      <c r="AM132" s="367"/>
      <c r="AN132" s="367"/>
      <c r="AO132" s="367"/>
      <c r="AP132" s="367"/>
      <c r="AQ132" s="367"/>
      <c r="AR132" s="367"/>
      <c r="AS132" s="367"/>
      <c r="AT132" s="367"/>
      <c r="AU132" s="367"/>
      <c r="AV132" s="367"/>
      <c r="AW132" s="367"/>
      <c r="AX132" s="367"/>
      <c r="AY132" s="367"/>
      <c r="AZ132" s="367"/>
      <c r="BA132" s="367"/>
      <c r="BB132" s="367"/>
      <c r="BC132" s="367"/>
      <c r="BD132" s="367"/>
      <c r="BE132" s="367"/>
      <c r="BF132" s="367"/>
      <c r="BG132" s="367"/>
      <c r="BH132" s="367"/>
      <c r="BI132" s="367"/>
      <c r="BJ132" s="367"/>
      <c r="BK132" s="367"/>
      <c r="BL132" s="367"/>
      <c r="BM132" s="367"/>
      <c r="BN132" s="367"/>
      <c r="BO132" s="367"/>
      <c r="BP132" s="367"/>
      <c r="BQ132" s="367"/>
      <c r="BR132" s="367"/>
      <c r="BS132" s="367"/>
      <c r="BT132" s="367"/>
      <c r="BU132" s="367"/>
      <c r="BV132" s="367"/>
      <c r="BW132" s="367"/>
      <c r="BX132" s="367"/>
      <c r="BY132" s="367"/>
      <c r="BZ132" s="367"/>
      <c r="CA132" s="367"/>
      <c r="CB132" s="367"/>
      <c r="CC132" s="367"/>
      <c r="CD132" s="367"/>
      <c r="CE132" s="367"/>
      <c r="CF132" s="367"/>
      <c r="CG132" s="367"/>
      <c r="CH132" s="367"/>
      <c r="CI132" s="367"/>
      <c r="CJ132" s="367"/>
      <c r="CK132" s="367"/>
      <c r="CL132" s="367"/>
      <c r="CM132" s="367"/>
      <c r="CN132" s="367"/>
      <c r="CO132" s="367"/>
      <c r="CP132" s="367"/>
      <c r="CQ132" s="367"/>
      <c r="CR132" s="367"/>
      <c r="CS132" s="367"/>
      <c r="CT132" s="367"/>
      <c r="CU132" s="367"/>
    </row>
    <row r="133" spans="1:99" x14ac:dyDescent="0.2">
      <c r="F133" s="367"/>
      <c r="G133" s="367"/>
      <c r="H133" s="367"/>
      <c r="I133" s="367"/>
      <c r="J133" s="367"/>
      <c r="K133" s="367"/>
      <c r="L133" s="367"/>
      <c r="M133" s="367"/>
      <c r="N133" s="367"/>
      <c r="O133" s="367"/>
      <c r="P133" s="367"/>
      <c r="Q133" s="367"/>
      <c r="R133" s="367"/>
      <c r="S133" s="367"/>
      <c r="T133" s="367"/>
      <c r="U133" s="367"/>
      <c r="V133" s="367"/>
      <c r="W133" s="367"/>
      <c r="X133" s="367"/>
      <c r="Y133" s="367"/>
      <c r="Z133" s="367"/>
      <c r="AA133" s="367"/>
      <c r="AB133" s="367"/>
      <c r="AC133" s="367"/>
      <c r="AD133" s="367"/>
      <c r="AE133" s="367"/>
      <c r="AF133" s="367"/>
      <c r="AG133" s="367"/>
      <c r="AH133" s="367"/>
      <c r="AI133" s="367"/>
      <c r="AJ133" s="367"/>
      <c r="AK133" s="367"/>
      <c r="AL133" s="367"/>
      <c r="AM133" s="367"/>
      <c r="AN133" s="367"/>
      <c r="AO133" s="367"/>
      <c r="AP133" s="367"/>
      <c r="AQ133" s="367"/>
      <c r="AR133" s="367"/>
      <c r="AS133" s="367"/>
      <c r="AT133" s="367"/>
      <c r="AU133" s="367"/>
      <c r="AV133" s="367"/>
      <c r="AW133" s="367"/>
      <c r="AX133" s="367"/>
      <c r="AY133" s="367"/>
      <c r="AZ133" s="367"/>
      <c r="BA133" s="367"/>
      <c r="BB133" s="367"/>
      <c r="BC133" s="367"/>
      <c r="BD133" s="367"/>
      <c r="BE133" s="367"/>
      <c r="BF133" s="367"/>
      <c r="BG133" s="367"/>
      <c r="BH133" s="367"/>
      <c r="BI133" s="367"/>
      <c r="BJ133" s="367"/>
      <c r="BK133" s="367"/>
      <c r="BL133" s="367"/>
      <c r="BM133" s="367"/>
      <c r="BN133" s="367"/>
      <c r="BO133" s="367"/>
      <c r="BP133" s="367"/>
      <c r="BQ133" s="367"/>
      <c r="BR133" s="367"/>
      <c r="BS133" s="367"/>
      <c r="BT133" s="367"/>
      <c r="BU133" s="367"/>
      <c r="BV133" s="367"/>
      <c r="BW133" s="367"/>
      <c r="BX133" s="367"/>
      <c r="BY133" s="367"/>
      <c r="BZ133" s="367"/>
      <c r="CA133" s="367"/>
      <c r="CB133" s="367"/>
      <c r="CC133" s="367"/>
      <c r="CD133" s="367"/>
      <c r="CE133" s="367"/>
      <c r="CF133" s="367"/>
      <c r="CG133" s="367"/>
      <c r="CH133" s="367"/>
      <c r="CI133" s="367"/>
      <c r="CJ133" s="367"/>
      <c r="CK133" s="367"/>
      <c r="CL133" s="367"/>
      <c r="CM133" s="367"/>
      <c r="CN133" s="367"/>
      <c r="CO133" s="367"/>
      <c r="CP133" s="367"/>
      <c r="CQ133" s="367"/>
      <c r="CR133" s="367"/>
      <c r="CS133" s="367"/>
      <c r="CT133" s="367"/>
      <c r="CU133" s="367"/>
    </row>
    <row r="134" spans="1:99" x14ac:dyDescent="0.2">
      <c r="F134" s="367"/>
      <c r="G134" s="367"/>
      <c r="H134" s="367"/>
      <c r="I134" s="367"/>
      <c r="J134" s="367"/>
      <c r="K134" s="367"/>
      <c r="L134" s="367"/>
      <c r="M134" s="367"/>
      <c r="N134" s="367"/>
      <c r="O134" s="367"/>
      <c r="P134" s="367"/>
      <c r="Q134" s="367"/>
      <c r="R134" s="367"/>
      <c r="S134" s="367"/>
      <c r="T134" s="367"/>
      <c r="U134" s="367"/>
      <c r="V134" s="367"/>
      <c r="W134" s="367"/>
      <c r="X134" s="367"/>
      <c r="Y134" s="367"/>
      <c r="Z134" s="367"/>
      <c r="AA134" s="367"/>
      <c r="AB134" s="367"/>
      <c r="AC134" s="367"/>
      <c r="AD134" s="367"/>
      <c r="AE134" s="367"/>
      <c r="AF134" s="367"/>
      <c r="AG134" s="367"/>
      <c r="AH134" s="367"/>
      <c r="AI134" s="367"/>
      <c r="AJ134" s="367"/>
      <c r="AK134" s="367"/>
      <c r="AL134" s="367"/>
      <c r="AM134" s="367"/>
      <c r="AN134" s="367"/>
      <c r="AO134" s="367"/>
      <c r="AP134" s="367"/>
      <c r="AQ134" s="367"/>
      <c r="AR134" s="367"/>
      <c r="AS134" s="367"/>
      <c r="AT134" s="367"/>
      <c r="AU134" s="367"/>
      <c r="AV134" s="367"/>
      <c r="AW134" s="367"/>
      <c r="AX134" s="367"/>
      <c r="AY134" s="367"/>
      <c r="AZ134" s="367"/>
      <c r="BA134" s="367"/>
      <c r="BB134" s="367"/>
      <c r="BC134" s="367"/>
      <c r="BD134" s="367"/>
      <c r="BE134" s="367"/>
      <c r="BF134" s="367"/>
      <c r="BG134" s="367"/>
      <c r="BH134" s="367"/>
      <c r="BI134" s="367"/>
      <c r="BJ134" s="367"/>
      <c r="BK134" s="367"/>
      <c r="BL134" s="367"/>
      <c r="BM134" s="367"/>
      <c r="BN134" s="367"/>
      <c r="BO134" s="367"/>
      <c r="BP134" s="367"/>
      <c r="BQ134" s="367"/>
      <c r="BR134" s="367"/>
      <c r="BS134" s="367"/>
      <c r="BT134" s="367"/>
      <c r="BU134" s="367"/>
      <c r="BV134" s="367"/>
      <c r="BW134" s="367"/>
      <c r="BX134" s="367"/>
      <c r="BY134" s="367"/>
      <c r="BZ134" s="367"/>
      <c r="CA134" s="367"/>
      <c r="CB134" s="367"/>
      <c r="CC134" s="367"/>
      <c r="CD134" s="367"/>
      <c r="CE134" s="367"/>
      <c r="CF134" s="367"/>
      <c r="CG134" s="367"/>
      <c r="CH134" s="367"/>
      <c r="CI134" s="367"/>
      <c r="CJ134" s="367"/>
      <c r="CK134" s="367"/>
      <c r="CL134" s="367"/>
      <c r="CM134" s="367"/>
      <c r="CN134" s="367"/>
      <c r="CO134" s="367"/>
      <c r="CP134" s="367"/>
      <c r="CQ134" s="367"/>
      <c r="CR134" s="367"/>
      <c r="CS134" s="367"/>
      <c r="CT134" s="367"/>
      <c r="CU134" s="367"/>
    </row>
    <row r="135" spans="1:99" x14ac:dyDescent="0.2">
      <c r="AS135" s="399"/>
      <c r="AT135" s="399"/>
      <c r="AU135" s="399"/>
      <c r="AV135" s="399"/>
      <c r="AW135" s="399"/>
      <c r="AX135" s="399"/>
      <c r="AY135" s="399"/>
      <c r="AZ135" s="399"/>
      <c r="BA135" s="399"/>
      <c r="BB135" s="399"/>
      <c r="BC135" s="399"/>
      <c r="BD135" s="399"/>
      <c r="BE135" s="399"/>
      <c r="BF135" s="399"/>
      <c r="BG135" s="399"/>
      <c r="BH135" s="399"/>
      <c r="BI135" s="399"/>
      <c r="BJ135" s="399"/>
      <c r="BK135" s="399"/>
      <c r="BL135" s="399"/>
      <c r="BM135" s="399"/>
      <c r="BN135" s="399"/>
      <c r="BO135" s="399"/>
      <c r="BP135" s="399"/>
      <c r="BQ135" s="399"/>
      <c r="BR135" s="399"/>
      <c r="BS135" s="399"/>
      <c r="BT135" s="399"/>
      <c r="BU135" s="399"/>
      <c r="BV135" s="399"/>
      <c r="BW135" s="399"/>
      <c r="BX135" s="399"/>
      <c r="BY135" s="399"/>
      <c r="BZ135" s="399"/>
      <c r="CA135" s="399"/>
      <c r="CB135" s="399"/>
      <c r="CC135" s="399"/>
      <c r="CD135" s="399"/>
      <c r="CE135" s="399"/>
      <c r="CF135" s="399"/>
      <c r="CG135" s="399"/>
      <c r="CH135" s="399"/>
      <c r="CI135" s="399"/>
      <c r="CJ135" s="399"/>
      <c r="CK135" s="399"/>
      <c r="CL135" s="399"/>
      <c r="CM135" s="399"/>
      <c r="CN135" s="399"/>
      <c r="CO135" s="399"/>
      <c r="CP135" s="399"/>
      <c r="CQ135" s="399"/>
      <c r="CR135" s="399"/>
      <c r="CS135" s="399"/>
      <c r="CT135" s="399"/>
      <c r="CU135" s="399"/>
    </row>
    <row r="136" spans="1:99" x14ac:dyDescent="0.2">
      <c r="AS136" s="399"/>
      <c r="AT136" s="399"/>
      <c r="AU136" s="399"/>
      <c r="AV136" s="399"/>
      <c r="AW136" s="399"/>
      <c r="AX136" s="399"/>
      <c r="AY136" s="399"/>
      <c r="AZ136" s="399"/>
      <c r="BA136" s="399"/>
      <c r="BB136" s="399"/>
      <c r="BC136" s="399"/>
      <c r="BD136" s="399"/>
      <c r="BE136" s="399"/>
      <c r="BF136" s="399"/>
      <c r="BG136" s="399"/>
      <c r="BH136" s="399"/>
      <c r="BI136" s="399"/>
      <c r="BJ136" s="399"/>
      <c r="BK136" s="399"/>
      <c r="BL136" s="399"/>
      <c r="BM136" s="399"/>
      <c r="BN136" s="399"/>
      <c r="BO136" s="399"/>
      <c r="BP136" s="399"/>
      <c r="BQ136" s="399"/>
      <c r="BR136" s="399"/>
      <c r="BS136" s="399"/>
      <c r="BT136" s="399"/>
      <c r="BU136" s="399"/>
      <c r="BV136" s="399"/>
      <c r="BW136" s="399"/>
      <c r="BX136" s="399"/>
      <c r="BY136" s="399"/>
      <c r="BZ136" s="399"/>
      <c r="CA136" s="399"/>
      <c r="CB136" s="399"/>
      <c r="CC136" s="399"/>
      <c r="CD136" s="399"/>
      <c r="CE136" s="399"/>
      <c r="CF136" s="399"/>
      <c r="CG136" s="399"/>
      <c r="CH136" s="399"/>
      <c r="CI136" s="399"/>
      <c r="CJ136" s="399"/>
      <c r="CK136" s="399"/>
      <c r="CL136" s="399"/>
      <c r="CM136" s="399"/>
      <c r="CN136" s="399"/>
      <c r="CO136" s="399"/>
      <c r="CP136" s="399"/>
      <c r="CQ136" s="399"/>
      <c r="CR136" s="399"/>
      <c r="CS136" s="399"/>
      <c r="CT136" s="399"/>
      <c r="CU136" s="399"/>
    </row>
    <row r="137" spans="1:99" x14ac:dyDescent="0.2">
      <c r="AS137" s="399"/>
      <c r="AT137" s="399"/>
      <c r="AU137" s="399"/>
      <c r="AV137" s="399"/>
      <c r="AW137" s="399"/>
      <c r="AX137" s="399"/>
      <c r="AY137" s="399"/>
      <c r="AZ137" s="399"/>
      <c r="BA137" s="399"/>
      <c r="BB137" s="399"/>
      <c r="BC137" s="399"/>
      <c r="BD137" s="399"/>
      <c r="BE137" s="399"/>
      <c r="BF137" s="399"/>
      <c r="BG137" s="399"/>
      <c r="BH137" s="399"/>
      <c r="BI137" s="399"/>
      <c r="BJ137" s="399"/>
      <c r="BK137" s="399"/>
      <c r="BL137" s="399"/>
      <c r="BM137" s="399"/>
      <c r="BN137" s="399"/>
      <c r="BO137" s="399"/>
      <c r="BP137" s="399"/>
      <c r="BQ137" s="399"/>
      <c r="BR137" s="399"/>
      <c r="BS137" s="399"/>
      <c r="BT137" s="399"/>
      <c r="BU137" s="399"/>
      <c r="BV137" s="399"/>
      <c r="BW137" s="399"/>
      <c r="BX137" s="399"/>
      <c r="BY137" s="399"/>
      <c r="BZ137" s="399"/>
      <c r="CA137" s="399"/>
      <c r="CB137" s="399"/>
      <c r="CC137" s="399"/>
      <c r="CD137" s="399"/>
      <c r="CE137" s="399"/>
      <c r="CF137" s="399"/>
      <c r="CG137" s="399"/>
      <c r="CH137" s="399"/>
      <c r="CI137" s="399"/>
      <c r="CJ137" s="399"/>
      <c r="CK137" s="399"/>
      <c r="CL137" s="399"/>
      <c r="CM137" s="399"/>
      <c r="CN137" s="399"/>
      <c r="CO137" s="399"/>
      <c r="CP137" s="399"/>
      <c r="CQ137" s="399"/>
      <c r="CR137" s="399"/>
      <c r="CS137" s="399"/>
      <c r="CT137" s="399"/>
      <c r="CU137" s="399"/>
    </row>
    <row r="138" spans="1:99" x14ac:dyDescent="0.2">
      <c r="AS138" s="399"/>
      <c r="AT138" s="399"/>
      <c r="AU138" s="399"/>
      <c r="AV138" s="399"/>
      <c r="AW138" s="399"/>
      <c r="AX138" s="399"/>
      <c r="AY138" s="399"/>
      <c r="AZ138" s="399"/>
      <c r="BA138" s="399"/>
      <c r="BB138" s="399"/>
      <c r="BC138" s="399"/>
      <c r="BD138" s="399"/>
      <c r="BE138" s="399"/>
      <c r="BF138" s="399"/>
      <c r="BG138" s="399"/>
      <c r="BH138" s="399"/>
      <c r="BI138" s="399"/>
      <c r="BJ138" s="399"/>
      <c r="BK138" s="399"/>
      <c r="BL138" s="399"/>
      <c r="BM138" s="399"/>
      <c r="BN138" s="399"/>
      <c r="BO138" s="399"/>
      <c r="BP138" s="399"/>
      <c r="BQ138" s="399"/>
      <c r="BR138" s="399"/>
      <c r="BS138" s="399"/>
      <c r="BT138" s="399"/>
      <c r="BU138" s="399"/>
      <c r="BV138" s="399"/>
      <c r="BW138" s="399"/>
      <c r="BX138" s="399"/>
      <c r="BY138" s="399"/>
      <c r="BZ138" s="399"/>
      <c r="CA138" s="399"/>
      <c r="CB138" s="399"/>
      <c r="CC138" s="399"/>
      <c r="CD138" s="399"/>
      <c r="CE138" s="399"/>
      <c r="CF138" s="399"/>
      <c r="CG138" s="399"/>
      <c r="CH138" s="399"/>
      <c r="CI138" s="399"/>
      <c r="CJ138" s="399"/>
      <c r="CK138" s="399"/>
      <c r="CL138" s="399"/>
      <c r="CM138" s="399"/>
      <c r="CN138" s="399"/>
      <c r="CO138" s="399"/>
      <c r="CP138" s="399"/>
      <c r="CQ138" s="399"/>
      <c r="CR138" s="399"/>
      <c r="CS138" s="399"/>
      <c r="CT138" s="399"/>
      <c r="CU138" s="399"/>
    </row>
    <row r="139" spans="1:99" x14ac:dyDescent="0.2">
      <c r="AS139" s="399"/>
      <c r="AT139" s="399"/>
      <c r="AU139" s="399"/>
      <c r="AV139" s="399"/>
      <c r="AW139" s="399"/>
      <c r="AX139" s="399"/>
      <c r="AY139" s="399"/>
      <c r="AZ139" s="399"/>
      <c r="BA139" s="399"/>
      <c r="BB139" s="399"/>
      <c r="BC139" s="399"/>
      <c r="BD139" s="399"/>
      <c r="BE139" s="399"/>
      <c r="BF139" s="399"/>
      <c r="BG139" s="399"/>
      <c r="BH139" s="399"/>
      <c r="BI139" s="399"/>
      <c r="BJ139" s="399"/>
      <c r="BK139" s="399"/>
      <c r="BL139" s="399"/>
      <c r="BM139" s="399"/>
      <c r="BN139" s="399"/>
      <c r="BO139" s="399"/>
      <c r="BP139" s="399"/>
      <c r="BQ139" s="399"/>
      <c r="BR139" s="399"/>
      <c r="BS139" s="399"/>
      <c r="BT139" s="399"/>
      <c r="BU139" s="399"/>
      <c r="BV139" s="399"/>
      <c r="BW139" s="399"/>
      <c r="BX139" s="399"/>
      <c r="BY139" s="399"/>
      <c r="BZ139" s="399"/>
      <c r="CA139" s="399"/>
      <c r="CB139" s="399"/>
      <c r="CC139" s="399"/>
      <c r="CD139" s="399"/>
      <c r="CE139" s="399"/>
      <c r="CF139" s="399"/>
      <c r="CG139" s="399"/>
      <c r="CH139" s="399"/>
      <c r="CI139" s="399"/>
      <c r="CJ139" s="399"/>
      <c r="CK139" s="399"/>
      <c r="CL139" s="399"/>
      <c r="CM139" s="399"/>
      <c r="CN139" s="399"/>
      <c r="CO139" s="399"/>
      <c r="CP139" s="399"/>
      <c r="CQ139" s="399"/>
      <c r="CR139" s="399"/>
      <c r="CS139" s="399"/>
      <c r="CT139" s="399"/>
      <c r="CU139" s="399"/>
    </row>
    <row r="140" spans="1:99" x14ac:dyDescent="0.2">
      <c r="AS140" s="399"/>
      <c r="AT140" s="399"/>
      <c r="AU140" s="399"/>
      <c r="AV140" s="399"/>
      <c r="AW140" s="399"/>
      <c r="AX140" s="399"/>
      <c r="AY140" s="399"/>
      <c r="AZ140" s="399"/>
      <c r="BA140" s="399"/>
      <c r="BB140" s="399"/>
      <c r="BC140" s="399"/>
      <c r="BD140" s="399"/>
      <c r="BE140" s="399"/>
      <c r="BF140" s="399"/>
      <c r="BG140" s="399"/>
      <c r="BH140" s="399"/>
      <c r="BI140" s="399"/>
      <c r="BJ140" s="399"/>
      <c r="BK140" s="399"/>
      <c r="BL140" s="399"/>
      <c r="BM140" s="399"/>
      <c r="BN140" s="399"/>
      <c r="BO140" s="399"/>
      <c r="BP140" s="399"/>
      <c r="BQ140" s="399"/>
      <c r="BR140" s="399"/>
      <c r="BS140" s="399"/>
      <c r="BT140" s="399"/>
      <c r="BU140" s="399"/>
      <c r="BV140" s="399"/>
      <c r="BW140" s="399"/>
      <c r="BX140" s="399"/>
      <c r="BY140" s="399"/>
      <c r="BZ140" s="399"/>
      <c r="CA140" s="399"/>
      <c r="CB140" s="399"/>
      <c r="CC140" s="399"/>
      <c r="CD140" s="399"/>
      <c r="CE140" s="399"/>
      <c r="CF140" s="399"/>
      <c r="CG140" s="399"/>
      <c r="CH140" s="399"/>
      <c r="CI140" s="399"/>
      <c r="CJ140" s="399"/>
      <c r="CK140" s="399"/>
      <c r="CL140" s="399"/>
      <c r="CM140" s="399"/>
      <c r="CN140" s="399"/>
      <c r="CO140" s="399"/>
      <c r="CP140" s="399"/>
      <c r="CQ140" s="399"/>
      <c r="CR140" s="399"/>
      <c r="CS140" s="399"/>
      <c r="CT140" s="399"/>
      <c r="CU140" s="399"/>
    </row>
    <row r="141" spans="1:99" x14ac:dyDescent="0.2">
      <c r="AS141" s="399"/>
      <c r="AT141" s="399"/>
      <c r="AU141" s="399"/>
      <c r="AV141" s="399"/>
      <c r="AW141" s="399"/>
      <c r="AX141" s="399"/>
      <c r="AY141" s="399"/>
      <c r="AZ141" s="399"/>
      <c r="BA141" s="399"/>
      <c r="BB141" s="399"/>
      <c r="BC141" s="399"/>
      <c r="BD141" s="399"/>
      <c r="BE141" s="399"/>
      <c r="BF141" s="399"/>
      <c r="BG141" s="399"/>
      <c r="BH141" s="399"/>
      <c r="BI141" s="399"/>
      <c r="BJ141" s="399"/>
      <c r="BK141" s="399"/>
      <c r="BL141" s="399"/>
      <c r="BM141" s="399"/>
      <c r="BN141" s="399"/>
      <c r="BO141" s="399"/>
      <c r="BP141" s="399"/>
      <c r="BQ141" s="399"/>
      <c r="BR141" s="399"/>
      <c r="BS141" s="399"/>
      <c r="BT141" s="399"/>
      <c r="BU141" s="399"/>
      <c r="BV141" s="399"/>
      <c r="BW141" s="399"/>
      <c r="BX141" s="399"/>
      <c r="BY141" s="399"/>
      <c r="BZ141" s="399"/>
      <c r="CA141" s="399"/>
      <c r="CB141" s="399"/>
      <c r="CC141" s="399"/>
      <c r="CD141" s="399"/>
      <c r="CE141" s="399"/>
      <c r="CF141" s="399"/>
      <c r="CG141" s="399"/>
      <c r="CH141" s="399"/>
      <c r="CI141" s="399"/>
      <c r="CJ141" s="399"/>
      <c r="CK141" s="399"/>
      <c r="CL141" s="399"/>
      <c r="CM141" s="399"/>
      <c r="CN141" s="399"/>
      <c r="CO141" s="399"/>
      <c r="CP141" s="399"/>
      <c r="CQ141" s="399"/>
      <c r="CR141" s="399"/>
      <c r="CS141" s="399"/>
      <c r="CT141" s="399"/>
      <c r="CU141" s="399"/>
    </row>
    <row r="142" spans="1:99" x14ac:dyDescent="0.2">
      <c r="AS142" s="399"/>
      <c r="AT142" s="399"/>
      <c r="AU142" s="399"/>
      <c r="AV142" s="399"/>
      <c r="AW142" s="399"/>
      <c r="AX142" s="399"/>
      <c r="AY142" s="399"/>
      <c r="AZ142" s="399"/>
      <c r="BA142" s="399"/>
      <c r="BB142" s="399"/>
      <c r="BC142" s="399"/>
      <c r="BD142" s="399"/>
      <c r="BE142" s="399"/>
      <c r="BF142" s="399"/>
      <c r="BG142" s="399"/>
      <c r="BH142" s="399"/>
      <c r="BI142" s="399"/>
      <c r="BJ142" s="399"/>
      <c r="BK142" s="399"/>
      <c r="BL142" s="399"/>
      <c r="BM142" s="399"/>
      <c r="BN142" s="399"/>
      <c r="BO142" s="399"/>
      <c r="BP142" s="399"/>
      <c r="BQ142" s="399"/>
      <c r="BR142" s="399"/>
      <c r="BS142" s="399"/>
      <c r="BT142" s="399"/>
      <c r="BU142" s="399"/>
      <c r="BV142" s="399"/>
      <c r="BW142" s="399"/>
      <c r="BX142" s="399"/>
      <c r="BY142" s="399"/>
      <c r="BZ142" s="399"/>
      <c r="CA142" s="399"/>
      <c r="CB142" s="399"/>
      <c r="CC142" s="399"/>
      <c r="CD142" s="399"/>
      <c r="CE142" s="399"/>
      <c r="CF142" s="399"/>
      <c r="CG142" s="399"/>
      <c r="CH142" s="399"/>
      <c r="CI142" s="399"/>
      <c r="CJ142" s="399"/>
      <c r="CK142" s="399"/>
      <c r="CL142" s="399"/>
      <c r="CM142" s="399"/>
      <c r="CN142" s="399"/>
      <c r="CO142" s="399"/>
      <c r="CP142" s="399"/>
      <c r="CQ142" s="399"/>
      <c r="CR142" s="399"/>
      <c r="CS142" s="399"/>
      <c r="CT142" s="399"/>
      <c r="CU142" s="399"/>
    </row>
    <row r="143" spans="1:99" x14ac:dyDescent="0.2">
      <c r="AS143" s="399"/>
      <c r="AT143" s="399"/>
      <c r="AU143" s="399"/>
      <c r="AV143" s="399"/>
      <c r="AW143" s="399"/>
      <c r="AX143" s="399"/>
      <c r="AY143" s="399"/>
      <c r="AZ143" s="399"/>
      <c r="BA143" s="399"/>
      <c r="BB143" s="399"/>
      <c r="BC143" s="399"/>
      <c r="BD143" s="399"/>
      <c r="BE143" s="399"/>
      <c r="BF143" s="399"/>
      <c r="BG143" s="399"/>
      <c r="BH143" s="399"/>
      <c r="BI143" s="399"/>
      <c r="BJ143" s="399"/>
      <c r="BK143" s="399"/>
      <c r="BL143" s="399"/>
      <c r="BM143" s="399"/>
      <c r="BN143" s="399"/>
      <c r="BO143" s="399"/>
      <c r="BP143" s="399"/>
      <c r="BQ143" s="399"/>
      <c r="BR143" s="399"/>
      <c r="BS143" s="399"/>
      <c r="BT143" s="399"/>
      <c r="BU143" s="399"/>
      <c r="BV143" s="399"/>
      <c r="BW143" s="399"/>
      <c r="BX143" s="399"/>
      <c r="BY143" s="399"/>
      <c r="BZ143" s="399"/>
      <c r="CA143" s="399"/>
      <c r="CB143" s="399"/>
      <c r="CC143" s="399"/>
      <c r="CD143" s="399"/>
      <c r="CE143" s="399"/>
      <c r="CF143" s="399"/>
      <c r="CG143" s="399"/>
      <c r="CH143" s="399"/>
      <c r="CI143" s="399"/>
      <c r="CJ143" s="399"/>
      <c r="CK143" s="399"/>
      <c r="CL143" s="399"/>
      <c r="CM143" s="399"/>
      <c r="CN143" s="399"/>
      <c r="CO143" s="399"/>
      <c r="CP143" s="399"/>
      <c r="CQ143" s="399"/>
      <c r="CR143" s="399"/>
      <c r="CS143" s="399"/>
      <c r="CT143" s="399"/>
      <c r="CU143" s="399"/>
    </row>
    <row r="144" spans="1:99" x14ac:dyDescent="0.2">
      <c r="AS144" s="399"/>
      <c r="AT144" s="399"/>
      <c r="AU144" s="399"/>
      <c r="AV144" s="399"/>
      <c r="AW144" s="399"/>
      <c r="AX144" s="399"/>
      <c r="AY144" s="399"/>
      <c r="AZ144" s="399"/>
      <c r="BA144" s="399"/>
      <c r="BB144" s="399"/>
      <c r="BC144" s="399"/>
      <c r="BD144" s="399"/>
      <c r="BE144" s="399"/>
      <c r="BF144" s="399"/>
      <c r="BG144" s="399"/>
      <c r="BH144" s="399"/>
      <c r="BI144" s="399"/>
      <c r="BJ144" s="399"/>
      <c r="BK144" s="399"/>
      <c r="BL144" s="399"/>
      <c r="BM144" s="399"/>
      <c r="BN144" s="399"/>
      <c r="BO144" s="399"/>
      <c r="BP144" s="399"/>
      <c r="BQ144" s="399"/>
      <c r="BR144" s="399"/>
      <c r="BS144" s="399"/>
      <c r="BT144" s="399"/>
      <c r="BU144" s="399"/>
      <c r="BV144" s="399"/>
      <c r="BW144" s="399"/>
      <c r="BX144" s="399"/>
      <c r="BY144" s="399"/>
      <c r="BZ144" s="399"/>
      <c r="CA144" s="399"/>
      <c r="CB144" s="399"/>
      <c r="CC144" s="399"/>
      <c r="CD144" s="399"/>
      <c r="CE144" s="399"/>
      <c r="CF144" s="399"/>
      <c r="CG144" s="399"/>
      <c r="CH144" s="399"/>
      <c r="CI144" s="399"/>
      <c r="CJ144" s="399"/>
      <c r="CK144" s="399"/>
      <c r="CL144" s="399"/>
      <c r="CM144" s="399"/>
      <c r="CN144" s="399"/>
      <c r="CO144" s="399"/>
      <c r="CP144" s="399"/>
      <c r="CQ144" s="399"/>
      <c r="CR144" s="399"/>
      <c r="CS144" s="399"/>
      <c r="CT144" s="399"/>
      <c r="CU144" s="399"/>
    </row>
    <row r="145" spans="45:99" x14ac:dyDescent="0.2">
      <c r="AS145" s="399"/>
      <c r="AT145" s="399"/>
      <c r="AU145" s="399"/>
      <c r="AV145" s="399"/>
      <c r="AW145" s="399"/>
      <c r="AX145" s="399"/>
      <c r="AY145" s="399"/>
      <c r="AZ145" s="399"/>
      <c r="BA145" s="399"/>
      <c r="BB145" s="399"/>
      <c r="BC145" s="399"/>
      <c r="BD145" s="399"/>
      <c r="BE145" s="399"/>
      <c r="BF145" s="399"/>
      <c r="BG145" s="399"/>
      <c r="BH145" s="399"/>
      <c r="BI145" s="399"/>
      <c r="BJ145" s="399"/>
      <c r="BK145" s="399"/>
      <c r="BL145" s="399"/>
      <c r="BM145" s="399"/>
      <c r="BN145" s="399"/>
      <c r="BO145" s="399"/>
      <c r="BP145" s="399"/>
      <c r="BQ145" s="399"/>
      <c r="BR145" s="399"/>
      <c r="BS145" s="399"/>
      <c r="BT145" s="399"/>
      <c r="BU145" s="399"/>
      <c r="BV145" s="399"/>
      <c r="BW145" s="399"/>
      <c r="BX145" s="399"/>
      <c r="BY145" s="399"/>
      <c r="BZ145" s="399"/>
      <c r="CA145" s="399"/>
      <c r="CB145" s="399"/>
      <c r="CC145" s="399"/>
      <c r="CD145" s="399"/>
      <c r="CE145" s="399"/>
      <c r="CF145" s="399"/>
      <c r="CG145" s="399"/>
      <c r="CH145" s="399"/>
      <c r="CI145" s="399"/>
      <c r="CJ145" s="399"/>
      <c r="CK145" s="399"/>
      <c r="CL145" s="399"/>
      <c r="CM145" s="399"/>
      <c r="CN145" s="399"/>
      <c r="CO145" s="399"/>
      <c r="CP145" s="399"/>
      <c r="CQ145" s="399"/>
      <c r="CR145" s="399"/>
      <c r="CS145" s="399"/>
      <c r="CT145" s="399"/>
      <c r="CU145" s="399"/>
    </row>
    <row r="146" spans="45:99" x14ac:dyDescent="0.2">
      <c r="AS146" s="399"/>
      <c r="AT146" s="399"/>
      <c r="AU146" s="399"/>
      <c r="AV146" s="399"/>
      <c r="AW146" s="399"/>
      <c r="AX146" s="399"/>
      <c r="AY146" s="399"/>
      <c r="AZ146" s="399"/>
      <c r="BA146" s="399"/>
      <c r="BB146" s="399"/>
      <c r="BC146" s="399"/>
      <c r="BD146" s="399"/>
      <c r="BE146" s="399"/>
      <c r="BF146" s="399"/>
      <c r="BG146" s="399"/>
      <c r="BH146" s="399"/>
      <c r="BI146" s="399"/>
      <c r="BJ146" s="399"/>
      <c r="BK146" s="399"/>
      <c r="BL146" s="399"/>
      <c r="BM146" s="399"/>
      <c r="BN146" s="399"/>
      <c r="BO146" s="399"/>
      <c r="BP146" s="399"/>
      <c r="BQ146" s="399"/>
      <c r="BR146" s="399"/>
      <c r="BS146" s="399"/>
      <c r="BT146" s="399"/>
      <c r="BU146" s="399"/>
      <c r="BV146" s="399"/>
      <c r="BW146" s="399"/>
      <c r="BX146" s="399"/>
      <c r="BY146" s="399"/>
      <c r="BZ146" s="399"/>
      <c r="CA146" s="399"/>
      <c r="CB146" s="399"/>
      <c r="CC146" s="399"/>
      <c r="CD146" s="399"/>
      <c r="CE146" s="399"/>
      <c r="CF146" s="399"/>
      <c r="CG146" s="399"/>
      <c r="CH146" s="399"/>
      <c r="CI146" s="399"/>
      <c r="CJ146" s="399"/>
      <c r="CK146" s="399"/>
      <c r="CL146" s="399"/>
      <c r="CM146" s="399"/>
      <c r="CN146" s="399"/>
      <c r="CO146" s="399"/>
      <c r="CP146" s="399"/>
      <c r="CQ146" s="399"/>
      <c r="CR146" s="399"/>
      <c r="CS146" s="399"/>
      <c r="CT146" s="399"/>
      <c r="CU146" s="399"/>
    </row>
    <row r="147" spans="45:99" x14ac:dyDescent="0.2">
      <c r="AS147" s="399"/>
      <c r="AT147" s="399"/>
      <c r="AU147" s="399"/>
      <c r="AV147" s="399"/>
      <c r="AW147" s="399"/>
      <c r="AX147" s="399"/>
      <c r="AY147" s="399"/>
      <c r="AZ147" s="399"/>
      <c r="BA147" s="399"/>
      <c r="BB147" s="399"/>
      <c r="BC147" s="399"/>
      <c r="BD147" s="399"/>
      <c r="BE147" s="399"/>
      <c r="BF147" s="399"/>
      <c r="BG147" s="399"/>
      <c r="BH147" s="399"/>
      <c r="BI147" s="399"/>
      <c r="BJ147" s="399"/>
      <c r="BK147" s="399"/>
      <c r="BL147" s="399"/>
      <c r="BM147" s="399"/>
      <c r="BN147" s="399"/>
      <c r="BO147" s="399"/>
      <c r="BP147" s="399"/>
      <c r="BQ147" s="399"/>
      <c r="BR147" s="399"/>
      <c r="BS147" s="399"/>
      <c r="BT147" s="399"/>
      <c r="BU147" s="399"/>
      <c r="BV147" s="399"/>
      <c r="BW147" s="399"/>
      <c r="BX147" s="399"/>
      <c r="BY147" s="399"/>
      <c r="BZ147" s="399"/>
      <c r="CA147" s="399"/>
      <c r="CB147" s="399"/>
      <c r="CC147" s="399"/>
      <c r="CD147" s="399"/>
      <c r="CE147" s="399"/>
      <c r="CF147" s="399"/>
      <c r="CG147" s="399"/>
      <c r="CH147" s="399"/>
      <c r="CI147" s="399"/>
      <c r="CJ147" s="399"/>
      <c r="CK147" s="399"/>
      <c r="CL147" s="399"/>
      <c r="CM147" s="399"/>
      <c r="CN147" s="399"/>
      <c r="CO147" s="399"/>
      <c r="CP147" s="399"/>
      <c r="CQ147" s="399"/>
      <c r="CR147" s="399"/>
      <c r="CS147" s="399"/>
      <c r="CT147" s="399"/>
      <c r="CU147" s="399"/>
    </row>
    <row r="148" spans="45:99" x14ac:dyDescent="0.2">
      <c r="AS148" s="399"/>
      <c r="AT148" s="399"/>
      <c r="AU148" s="399"/>
      <c r="AV148" s="399"/>
      <c r="AW148" s="399"/>
      <c r="AX148" s="399"/>
      <c r="AY148" s="399"/>
      <c r="AZ148" s="399"/>
      <c r="BA148" s="399"/>
      <c r="BB148" s="399"/>
      <c r="BC148" s="399"/>
      <c r="BD148" s="399"/>
      <c r="BE148" s="399"/>
      <c r="BF148" s="399"/>
      <c r="BG148" s="399"/>
      <c r="BH148" s="399"/>
      <c r="BI148" s="399"/>
      <c r="BJ148" s="399"/>
      <c r="BK148" s="399"/>
      <c r="BL148" s="399"/>
      <c r="BM148" s="399"/>
      <c r="BN148" s="399"/>
      <c r="BO148" s="399"/>
      <c r="BP148" s="399"/>
      <c r="BQ148" s="399"/>
      <c r="BR148" s="399"/>
      <c r="BS148" s="399"/>
      <c r="BT148" s="399"/>
      <c r="BU148" s="399"/>
      <c r="BV148" s="399"/>
      <c r="BW148" s="399"/>
      <c r="BX148" s="399"/>
      <c r="BY148" s="399"/>
      <c r="BZ148" s="399"/>
      <c r="CA148" s="399"/>
      <c r="CB148" s="399"/>
      <c r="CC148" s="399"/>
      <c r="CD148" s="399"/>
      <c r="CE148" s="399"/>
      <c r="CF148" s="399"/>
      <c r="CG148" s="399"/>
      <c r="CH148" s="399"/>
      <c r="CI148" s="399"/>
      <c r="CJ148" s="399"/>
      <c r="CK148" s="399"/>
      <c r="CL148" s="399"/>
      <c r="CM148" s="399"/>
      <c r="CN148" s="399"/>
      <c r="CO148" s="399"/>
      <c r="CP148" s="399"/>
      <c r="CQ148" s="399"/>
      <c r="CR148" s="399"/>
      <c r="CS148" s="399"/>
      <c r="CT148" s="399"/>
      <c r="CU148" s="399"/>
    </row>
    <row r="149" spans="45:99" x14ac:dyDescent="0.2">
      <c r="AS149" s="399"/>
      <c r="AT149" s="399"/>
      <c r="AU149" s="399"/>
      <c r="AV149" s="399"/>
      <c r="AW149" s="399"/>
      <c r="AX149" s="399"/>
      <c r="AY149" s="399"/>
      <c r="AZ149" s="399"/>
      <c r="BA149" s="399"/>
      <c r="BB149" s="399"/>
      <c r="BC149" s="399"/>
      <c r="BD149" s="399"/>
      <c r="BE149" s="399"/>
      <c r="BF149" s="399"/>
      <c r="BG149" s="399"/>
      <c r="BH149" s="399"/>
      <c r="BI149" s="399"/>
      <c r="BJ149" s="399"/>
      <c r="BK149" s="399"/>
      <c r="BL149" s="399"/>
      <c r="BM149" s="399"/>
      <c r="BN149" s="399"/>
      <c r="BO149" s="399"/>
      <c r="BP149" s="399"/>
      <c r="BQ149" s="399"/>
      <c r="BR149" s="399"/>
      <c r="BS149" s="399"/>
      <c r="BT149" s="399"/>
      <c r="BU149" s="399"/>
      <c r="BV149" s="399"/>
      <c r="BW149" s="399"/>
      <c r="BX149" s="399"/>
      <c r="BY149" s="399"/>
      <c r="BZ149" s="399"/>
      <c r="CA149" s="399"/>
      <c r="CB149" s="399"/>
      <c r="CC149" s="399"/>
      <c r="CD149" s="399"/>
      <c r="CE149" s="399"/>
      <c r="CF149" s="399"/>
      <c r="CG149" s="399"/>
      <c r="CH149" s="399"/>
      <c r="CI149" s="399"/>
      <c r="CJ149" s="399"/>
      <c r="CK149" s="399"/>
      <c r="CL149" s="399"/>
      <c r="CM149" s="399"/>
      <c r="CN149" s="399"/>
      <c r="CO149" s="399"/>
      <c r="CP149" s="399"/>
      <c r="CQ149" s="399"/>
      <c r="CR149" s="399"/>
      <c r="CS149" s="399"/>
      <c r="CT149" s="399"/>
      <c r="CU149" s="399"/>
    </row>
    <row r="150" spans="45:99" x14ac:dyDescent="0.2">
      <c r="AS150" s="399"/>
      <c r="AT150" s="399"/>
      <c r="AU150" s="399"/>
      <c r="AV150" s="399"/>
      <c r="AW150" s="399"/>
      <c r="AX150" s="399"/>
      <c r="AY150" s="399"/>
      <c r="AZ150" s="399"/>
      <c r="BA150" s="399"/>
      <c r="BB150" s="399"/>
      <c r="BC150" s="399"/>
      <c r="BD150" s="399"/>
      <c r="BE150" s="399"/>
      <c r="BF150" s="399"/>
      <c r="BG150" s="399"/>
      <c r="BH150" s="399"/>
      <c r="BI150" s="399"/>
      <c r="BJ150" s="399"/>
      <c r="BK150" s="399"/>
      <c r="BL150" s="399"/>
      <c r="BM150" s="399"/>
      <c r="BN150" s="399"/>
      <c r="BO150" s="399"/>
      <c r="BP150" s="399"/>
      <c r="BQ150" s="399"/>
      <c r="BR150" s="399"/>
      <c r="BS150" s="399"/>
      <c r="BT150" s="399"/>
      <c r="BU150" s="399"/>
      <c r="BV150" s="399"/>
      <c r="BW150" s="399"/>
      <c r="BX150" s="399"/>
      <c r="BY150" s="399"/>
      <c r="BZ150" s="399"/>
      <c r="CA150" s="399"/>
      <c r="CB150" s="399"/>
      <c r="CC150" s="399"/>
      <c r="CD150" s="399"/>
      <c r="CE150" s="399"/>
      <c r="CF150" s="399"/>
      <c r="CG150" s="399"/>
      <c r="CH150" s="399"/>
      <c r="CI150" s="399"/>
      <c r="CJ150" s="399"/>
      <c r="CK150" s="399"/>
      <c r="CL150" s="399"/>
      <c r="CM150" s="399"/>
      <c r="CN150" s="399"/>
      <c r="CO150" s="399"/>
      <c r="CP150" s="399"/>
      <c r="CQ150" s="399"/>
      <c r="CR150" s="399"/>
      <c r="CS150" s="399"/>
      <c r="CT150" s="399"/>
      <c r="CU150" s="399"/>
    </row>
    <row r="151" spans="45:99" x14ac:dyDescent="0.2">
      <c r="AS151" s="399"/>
      <c r="AT151" s="399"/>
      <c r="AU151" s="399"/>
      <c r="AV151" s="399"/>
      <c r="AW151" s="399"/>
      <c r="AX151" s="399"/>
      <c r="AY151" s="399"/>
      <c r="AZ151" s="399"/>
      <c r="BA151" s="399"/>
      <c r="BB151" s="399"/>
      <c r="BC151" s="399"/>
      <c r="BD151" s="399"/>
      <c r="BE151" s="399"/>
      <c r="BF151" s="399"/>
      <c r="BG151" s="399"/>
      <c r="BH151" s="399"/>
      <c r="BI151" s="399"/>
      <c r="BJ151" s="399"/>
      <c r="BK151" s="399"/>
      <c r="BL151" s="399"/>
      <c r="BM151" s="399"/>
      <c r="BN151" s="399"/>
      <c r="BO151" s="399"/>
      <c r="BP151" s="399"/>
      <c r="BQ151" s="399"/>
      <c r="BR151" s="399"/>
      <c r="BS151" s="399"/>
      <c r="BT151" s="399"/>
      <c r="BU151" s="399"/>
      <c r="BV151" s="399"/>
      <c r="BW151" s="399"/>
      <c r="BX151" s="399"/>
      <c r="BY151" s="399"/>
      <c r="BZ151" s="399"/>
      <c r="CA151" s="399"/>
      <c r="CB151" s="399"/>
      <c r="CC151" s="399"/>
      <c r="CD151" s="399"/>
      <c r="CE151" s="399"/>
      <c r="CF151" s="399"/>
      <c r="CG151" s="399"/>
      <c r="CH151" s="399"/>
      <c r="CI151" s="399"/>
      <c r="CJ151" s="399"/>
      <c r="CK151" s="399"/>
      <c r="CL151" s="399"/>
      <c r="CM151" s="399"/>
      <c r="CN151" s="399"/>
      <c r="CO151" s="399"/>
      <c r="CP151" s="399"/>
      <c r="CQ151" s="399"/>
      <c r="CR151" s="399"/>
      <c r="CS151" s="399"/>
      <c r="CT151" s="399"/>
      <c r="CU151" s="399"/>
    </row>
    <row r="152" spans="45:99" x14ac:dyDescent="0.2">
      <c r="AS152" s="399"/>
      <c r="AT152" s="399"/>
      <c r="AU152" s="399"/>
      <c r="AV152" s="399"/>
      <c r="AW152" s="399"/>
      <c r="AX152" s="399"/>
      <c r="AY152" s="399"/>
      <c r="AZ152" s="399"/>
      <c r="BA152" s="399"/>
      <c r="BB152" s="399"/>
      <c r="BC152" s="399"/>
      <c r="BD152" s="399"/>
      <c r="BE152" s="399"/>
      <c r="BF152" s="399"/>
      <c r="BG152" s="399"/>
      <c r="BH152" s="399"/>
      <c r="BI152" s="399"/>
      <c r="BJ152" s="399"/>
      <c r="BK152" s="399"/>
      <c r="BL152" s="399"/>
      <c r="BM152" s="399"/>
      <c r="BN152" s="399"/>
      <c r="BO152" s="399"/>
      <c r="BP152" s="399"/>
      <c r="BQ152" s="399"/>
      <c r="BR152" s="399"/>
      <c r="BS152" s="399"/>
      <c r="BT152" s="399"/>
      <c r="BU152" s="399"/>
      <c r="BV152" s="399"/>
      <c r="BW152" s="399"/>
      <c r="BX152" s="399"/>
      <c r="BY152" s="399"/>
      <c r="BZ152" s="399"/>
      <c r="CA152" s="399"/>
      <c r="CB152" s="399"/>
      <c r="CC152" s="399"/>
      <c r="CD152" s="399"/>
      <c r="CE152" s="399"/>
      <c r="CF152" s="399"/>
      <c r="CG152" s="399"/>
      <c r="CH152" s="399"/>
      <c r="CI152" s="399"/>
      <c r="CJ152" s="399"/>
      <c r="CK152" s="399"/>
      <c r="CL152" s="399"/>
      <c r="CM152" s="399"/>
      <c r="CN152" s="399"/>
      <c r="CO152" s="399"/>
      <c r="CP152" s="399"/>
      <c r="CQ152" s="399"/>
      <c r="CR152" s="399"/>
      <c r="CS152" s="399"/>
      <c r="CT152" s="399"/>
      <c r="CU152" s="399"/>
    </row>
    <row r="153" spans="45:99" x14ac:dyDescent="0.2">
      <c r="AS153" s="399"/>
      <c r="AT153" s="399"/>
      <c r="AU153" s="399"/>
      <c r="AV153" s="399"/>
      <c r="AW153" s="399"/>
      <c r="AX153" s="399"/>
      <c r="AY153" s="399"/>
      <c r="AZ153" s="399"/>
      <c r="BA153" s="399"/>
      <c r="BB153" s="399"/>
      <c r="BC153" s="399"/>
      <c r="BD153" s="399"/>
      <c r="BE153" s="399"/>
      <c r="BF153" s="399"/>
      <c r="BG153" s="399"/>
      <c r="BH153" s="399"/>
      <c r="BI153" s="399"/>
      <c r="BJ153" s="399"/>
      <c r="BK153" s="399"/>
      <c r="BL153" s="399"/>
      <c r="BM153" s="399"/>
      <c r="BN153" s="399"/>
      <c r="BO153" s="399"/>
      <c r="BP153" s="399"/>
      <c r="BQ153" s="399"/>
      <c r="BR153" s="399"/>
      <c r="BS153" s="399"/>
      <c r="BT153" s="399"/>
      <c r="BU153" s="399"/>
      <c r="BV153" s="399"/>
      <c r="BW153" s="399"/>
      <c r="BX153" s="399"/>
      <c r="BY153" s="399"/>
      <c r="BZ153" s="399"/>
      <c r="CA153" s="399"/>
      <c r="CB153" s="399"/>
      <c r="CC153" s="399"/>
      <c r="CD153" s="399"/>
      <c r="CE153" s="399"/>
      <c r="CF153" s="399"/>
      <c r="CG153" s="399"/>
      <c r="CH153" s="399"/>
      <c r="CI153" s="399"/>
      <c r="CJ153" s="399"/>
      <c r="CK153" s="399"/>
      <c r="CL153" s="399"/>
      <c r="CM153" s="399"/>
      <c r="CN153" s="399"/>
      <c r="CO153" s="399"/>
      <c r="CP153" s="399"/>
      <c r="CQ153" s="399"/>
      <c r="CR153" s="399"/>
      <c r="CS153" s="399"/>
      <c r="CT153" s="399"/>
      <c r="CU153" s="399"/>
    </row>
    <row r="154" spans="45:99" x14ac:dyDescent="0.2">
      <c r="AS154" s="399"/>
      <c r="AT154" s="399"/>
      <c r="AU154" s="399"/>
      <c r="AV154" s="399"/>
      <c r="AW154" s="399"/>
      <c r="AX154" s="399"/>
      <c r="AY154" s="399"/>
      <c r="AZ154" s="399"/>
      <c r="BA154" s="399"/>
      <c r="BB154" s="399"/>
      <c r="BC154" s="399"/>
      <c r="BD154" s="399"/>
      <c r="BE154" s="399"/>
      <c r="BF154" s="399"/>
      <c r="BG154" s="399"/>
      <c r="BH154" s="399"/>
      <c r="BI154" s="399"/>
      <c r="BJ154" s="399"/>
      <c r="BK154" s="399"/>
      <c r="BL154" s="399"/>
      <c r="BM154" s="399"/>
      <c r="BN154" s="399"/>
      <c r="BO154" s="399"/>
      <c r="BP154" s="399"/>
      <c r="BQ154" s="399"/>
      <c r="BR154" s="399"/>
      <c r="BS154" s="399"/>
      <c r="BT154" s="399"/>
      <c r="BU154" s="399"/>
      <c r="BV154" s="399"/>
      <c r="BW154" s="399"/>
      <c r="BX154" s="399"/>
      <c r="BY154" s="399"/>
      <c r="BZ154" s="399"/>
      <c r="CA154" s="399"/>
      <c r="CB154" s="399"/>
      <c r="CC154" s="399"/>
      <c r="CD154" s="399"/>
      <c r="CE154" s="399"/>
      <c r="CF154" s="399"/>
      <c r="CG154" s="399"/>
      <c r="CH154" s="399"/>
      <c r="CI154" s="399"/>
      <c r="CJ154" s="399"/>
      <c r="CK154" s="399"/>
      <c r="CL154" s="399"/>
      <c r="CM154" s="399"/>
      <c r="CN154" s="399"/>
      <c r="CO154" s="399"/>
      <c r="CP154" s="399"/>
      <c r="CQ154" s="399"/>
      <c r="CR154" s="399"/>
      <c r="CS154" s="399"/>
      <c r="CT154" s="399"/>
      <c r="CU154" s="399"/>
    </row>
    <row r="155" spans="45:99" x14ac:dyDescent="0.2">
      <c r="AS155" s="399"/>
      <c r="AT155" s="399"/>
      <c r="AU155" s="399"/>
      <c r="AV155" s="399"/>
      <c r="AW155" s="399"/>
      <c r="AX155" s="399"/>
      <c r="AY155" s="399"/>
      <c r="AZ155" s="399"/>
      <c r="BA155" s="399"/>
      <c r="BB155" s="399"/>
      <c r="BC155" s="399"/>
      <c r="BD155" s="399"/>
      <c r="BE155" s="399"/>
      <c r="BF155" s="399"/>
      <c r="BG155" s="399"/>
      <c r="BH155" s="399"/>
      <c r="BI155" s="399"/>
      <c r="BJ155" s="399"/>
      <c r="BK155" s="399"/>
      <c r="BL155" s="399"/>
      <c r="BM155" s="399"/>
      <c r="BN155" s="399"/>
      <c r="BO155" s="399"/>
      <c r="BP155" s="399"/>
      <c r="BQ155" s="399"/>
      <c r="BR155" s="399"/>
      <c r="BS155" s="399"/>
      <c r="BT155" s="399"/>
      <c r="BU155" s="399"/>
      <c r="BV155" s="399"/>
      <c r="BW155" s="399"/>
      <c r="BX155" s="399"/>
      <c r="BY155" s="399"/>
      <c r="BZ155" s="399"/>
      <c r="CA155" s="399"/>
      <c r="CB155" s="399"/>
      <c r="CC155" s="399"/>
      <c r="CD155" s="399"/>
      <c r="CE155" s="399"/>
      <c r="CF155" s="399"/>
      <c r="CG155" s="399"/>
      <c r="CH155" s="399"/>
      <c r="CI155" s="399"/>
      <c r="CJ155" s="399"/>
      <c r="CK155" s="399"/>
      <c r="CL155" s="399"/>
      <c r="CM155" s="399"/>
      <c r="CN155" s="399"/>
      <c r="CO155" s="399"/>
      <c r="CP155" s="399"/>
      <c r="CQ155" s="399"/>
      <c r="CR155" s="399"/>
      <c r="CS155" s="399"/>
      <c r="CT155" s="399"/>
      <c r="CU155" s="399"/>
    </row>
    <row r="156" spans="45:99" x14ac:dyDescent="0.2">
      <c r="AS156" s="399"/>
      <c r="AT156" s="399"/>
      <c r="AU156" s="399"/>
      <c r="AV156" s="399"/>
      <c r="AW156" s="399"/>
      <c r="AX156" s="399"/>
      <c r="AY156" s="399"/>
      <c r="AZ156" s="399"/>
      <c r="BA156" s="399"/>
      <c r="BB156" s="399"/>
      <c r="BC156" s="399"/>
      <c r="BD156" s="399"/>
      <c r="BE156" s="399"/>
      <c r="BF156" s="399"/>
      <c r="BG156" s="399"/>
      <c r="BH156" s="399"/>
      <c r="BI156" s="399"/>
      <c r="BJ156" s="399"/>
      <c r="BK156" s="399"/>
      <c r="BL156" s="399"/>
      <c r="BM156" s="399"/>
      <c r="BN156" s="399"/>
      <c r="BO156" s="399"/>
      <c r="BP156" s="399"/>
      <c r="BQ156" s="399"/>
      <c r="BR156" s="399"/>
      <c r="BS156" s="399"/>
      <c r="BT156" s="399"/>
      <c r="BU156" s="399"/>
      <c r="BV156" s="399"/>
      <c r="BW156" s="399"/>
      <c r="BX156" s="399"/>
      <c r="BY156" s="399"/>
      <c r="BZ156" s="399"/>
      <c r="CA156" s="399"/>
      <c r="CB156" s="399"/>
      <c r="CC156" s="399"/>
      <c r="CD156" s="399"/>
      <c r="CE156" s="399"/>
      <c r="CF156" s="399"/>
      <c r="CG156" s="399"/>
      <c r="CH156" s="399"/>
      <c r="CI156" s="399"/>
      <c r="CJ156" s="399"/>
      <c r="CK156" s="399"/>
      <c r="CL156" s="399"/>
      <c r="CM156" s="399"/>
      <c r="CN156" s="399"/>
      <c r="CO156" s="399"/>
      <c r="CP156" s="399"/>
      <c r="CQ156" s="399"/>
      <c r="CR156" s="399"/>
      <c r="CS156" s="399"/>
      <c r="CT156" s="399"/>
      <c r="CU156" s="399"/>
    </row>
    <row r="157" spans="45:99" x14ac:dyDescent="0.2">
      <c r="AS157" s="399"/>
      <c r="AT157" s="399"/>
      <c r="AU157" s="399"/>
      <c r="AV157" s="399"/>
      <c r="AW157" s="399"/>
      <c r="AX157" s="399"/>
      <c r="AY157" s="399"/>
      <c r="AZ157" s="399"/>
      <c r="BA157" s="399"/>
      <c r="BB157" s="399"/>
      <c r="BC157" s="399"/>
      <c r="BD157" s="399"/>
      <c r="BE157" s="399"/>
      <c r="BF157" s="399"/>
      <c r="BG157" s="399"/>
      <c r="BH157" s="399"/>
      <c r="BI157" s="399"/>
      <c r="BJ157" s="399"/>
      <c r="BK157" s="399"/>
      <c r="BL157" s="399"/>
      <c r="BM157" s="399"/>
      <c r="BN157" s="399"/>
      <c r="BO157" s="399"/>
      <c r="BP157" s="399"/>
      <c r="BQ157" s="399"/>
      <c r="BR157" s="399"/>
      <c r="BS157" s="399"/>
      <c r="BT157" s="399"/>
      <c r="BU157" s="399"/>
      <c r="BV157" s="399"/>
      <c r="BW157" s="399"/>
      <c r="BX157" s="399"/>
      <c r="BY157" s="399"/>
      <c r="BZ157" s="399"/>
      <c r="CA157" s="399"/>
      <c r="CB157" s="399"/>
      <c r="CC157" s="399"/>
      <c r="CD157" s="399"/>
      <c r="CE157" s="399"/>
      <c r="CF157" s="399"/>
      <c r="CG157" s="399"/>
      <c r="CH157" s="399"/>
      <c r="CI157" s="399"/>
      <c r="CJ157" s="399"/>
      <c r="CK157" s="399"/>
      <c r="CL157" s="399"/>
      <c r="CM157" s="399"/>
      <c r="CN157" s="399"/>
      <c r="CO157" s="399"/>
      <c r="CP157" s="399"/>
      <c r="CQ157" s="399"/>
      <c r="CR157" s="399"/>
      <c r="CS157" s="399"/>
      <c r="CT157" s="399"/>
      <c r="CU157" s="399"/>
    </row>
    <row r="158" spans="45:99" x14ac:dyDescent="0.2">
      <c r="AS158" s="399"/>
      <c r="AT158" s="399"/>
      <c r="AU158" s="399"/>
      <c r="AV158" s="399"/>
      <c r="AW158" s="399"/>
      <c r="AX158" s="399"/>
      <c r="AY158" s="399"/>
      <c r="AZ158" s="399"/>
      <c r="BA158" s="399"/>
      <c r="BB158" s="399"/>
      <c r="BC158" s="399"/>
      <c r="BD158" s="399"/>
      <c r="BE158" s="399"/>
      <c r="BF158" s="399"/>
      <c r="BG158" s="399"/>
      <c r="BH158" s="399"/>
      <c r="BI158" s="399"/>
      <c r="BJ158" s="399"/>
      <c r="BK158" s="399"/>
      <c r="BL158" s="399"/>
      <c r="BM158" s="399"/>
      <c r="BN158" s="399"/>
      <c r="BO158" s="399"/>
      <c r="BP158" s="399"/>
      <c r="BQ158" s="399"/>
      <c r="BR158" s="399"/>
      <c r="BS158" s="399"/>
      <c r="BT158" s="399"/>
      <c r="BU158" s="399"/>
      <c r="BV158" s="399"/>
      <c r="BW158" s="399"/>
      <c r="BX158" s="399"/>
      <c r="BY158" s="399"/>
      <c r="BZ158" s="399"/>
      <c r="CA158" s="399"/>
      <c r="CB158" s="399"/>
      <c r="CC158" s="399"/>
      <c r="CD158" s="399"/>
      <c r="CE158" s="399"/>
      <c r="CF158" s="399"/>
      <c r="CG158" s="399"/>
      <c r="CH158" s="399"/>
      <c r="CI158" s="399"/>
      <c r="CJ158" s="399"/>
      <c r="CK158" s="399"/>
      <c r="CL158" s="399"/>
      <c r="CM158" s="399"/>
      <c r="CN158" s="399"/>
      <c r="CO158" s="399"/>
      <c r="CP158" s="399"/>
      <c r="CQ158" s="399"/>
      <c r="CR158" s="399"/>
      <c r="CS158" s="399"/>
      <c r="CT158" s="399"/>
      <c r="CU158" s="399"/>
    </row>
    <row r="159" spans="45:99" x14ac:dyDescent="0.2">
      <c r="AS159" s="399"/>
      <c r="AT159" s="399"/>
      <c r="AU159" s="399"/>
      <c r="AV159" s="399"/>
      <c r="AW159" s="399"/>
      <c r="AX159" s="399"/>
      <c r="AY159" s="399"/>
      <c r="AZ159" s="399"/>
      <c r="BA159" s="399"/>
      <c r="BB159" s="399"/>
      <c r="BC159" s="399"/>
      <c r="BD159" s="399"/>
      <c r="BE159" s="399"/>
      <c r="BF159" s="399"/>
      <c r="BG159" s="399"/>
      <c r="BH159" s="399"/>
      <c r="BI159" s="399"/>
      <c r="BJ159" s="399"/>
      <c r="BK159" s="399"/>
      <c r="BL159" s="399"/>
      <c r="BM159" s="399"/>
      <c r="BN159" s="399"/>
      <c r="BO159" s="399"/>
      <c r="BP159" s="399"/>
      <c r="BQ159" s="399"/>
      <c r="BR159" s="399"/>
      <c r="BS159" s="399"/>
      <c r="BT159" s="399"/>
      <c r="BU159" s="399"/>
      <c r="BV159" s="399"/>
      <c r="BW159" s="399"/>
      <c r="BX159" s="399"/>
      <c r="BY159" s="399"/>
      <c r="BZ159" s="399"/>
      <c r="CA159" s="399"/>
      <c r="CB159" s="399"/>
      <c r="CC159" s="399"/>
      <c r="CD159" s="399"/>
      <c r="CE159" s="399"/>
      <c r="CF159" s="399"/>
      <c r="CG159" s="399"/>
      <c r="CH159" s="399"/>
      <c r="CI159" s="399"/>
      <c r="CJ159" s="399"/>
      <c r="CK159" s="399"/>
      <c r="CL159" s="399"/>
      <c r="CM159" s="399"/>
      <c r="CN159" s="399"/>
      <c r="CO159" s="399"/>
      <c r="CP159" s="399"/>
      <c r="CQ159" s="399"/>
      <c r="CR159" s="399"/>
      <c r="CS159" s="399"/>
      <c r="CT159" s="399"/>
      <c r="CU159" s="399"/>
    </row>
    <row r="160" spans="45:99" x14ac:dyDescent="0.2">
      <c r="AS160" s="399"/>
      <c r="AT160" s="399"/>
      <c r="AU160" s="399"/>
      <c r="AV160" s="399"/>
      <c r="AW160" s="399"/>
      <c r="AX160" s="399"/>
      <c r="AY160" s="399"/>
      <c r="AZ160" s="399"/>
      <c r="BA160" s="399"/>
      <c r="BB160" s="399"/>
      <c r="BC160" s="399"/>
      <c r="BD160" s="399"/>
      <c r="BE160" s="399"/>
      <c r="BF160" s="399"/>
      <c r="BG160" s="399"/>
      <c r="BH160" s="399"/>
      <c r="BI160" s="399"/>
      <c r="BJ160" s="399"/>
      <c r="BK160" s="399"/>
      <c r="BL160" s="399"/>
      <c r="BM160" s="399"/>
      <c r="BN160" s="399"/>
      <c r="BO160" s="399"/>
      <c r="BP160" s="399"/>
      <c r="BQ160" s="399"/>
      <c r="BR160" s="399"/>
      <c r="BS160" s="399"/>
      <c r="BT160" s="399"/>
      <c r="BU160" s="399"/>
      <c r="BV160" s="399"/>
      <c r="BW160" s="399"/>
      <c r="BX160" s="399"/>
      <c r="BY160" s="399"/>
      <c r="BZ160" s="399"/>
      <c r="CA160" s="399"/>
      <c r="CB160" s="399"/>
      <c r="CC160" s="399"/>
      <c r="CD160" s="399"/>
      <c r="CE160" s="399"/>
      <c r="CF160" s="399"/>
      <c r="CG160" s="399"/>
      <c r="CH160" s="399"/>
      <c r="CI160" s="399"/>
      <c r="CJ160" s="399"/>
      <c r="CK160" s="399"/>
      <c r="CL160" s="399"/>
      <c r="CM160" s="399"/>
      <c r="CN160" s="399"/>
      <c r="CO160" s="399"/>
      <c r="CP160" s="399"/>
      <c r="CQ160" s="399"/>
      <c r="CR160" s="399"/>
      <c r="CS160" s="399"/>
      <c r="CT160" s="399"/>
      <c r="CU160" s="399"/>
    </row>
    <row r="161" spans="45:99" x14ac:dyDescent="0.2">
      <c r="AS161" s="399"/>
      <c r="AT161" s="399"/>
      <c r="AU161" s="399"/>
      <c r="AV161" s="399"/>
      <c r="AW161" s="399"/>
      <c r="AX161" s="399"/>
      <c r="AY161" s="399"/>
      <c r="AZ161" s="399"/>
      <c r="BA161" s="399"/>
      <c r="BB161" s="399"/>
      <c r="BC161" s="399"/>
      <c r="BD161" s="399"/>
      <c r="BE161" s="399"/>
      <c r="BF161" s="399"/>
      <c r="BG161" s="399"/>
      <c r="BH161" s="399"/>
      <c r="BI161" s="399"/>
      <c r="BJ161" s="399"/>
      <c r="BK161" s="399"/>
      <c r="BL161" s="399"/>
      <c r="BM161" s="399"/>
      <c r="BN161" s="399"/>
      <c r="BO161" s="399"/>
      <c r="BP161" s="399"/>
      <c r="BQ161" s="399"/>
      <c r="BR161" s="399"/>
      <c r="BS161" s="399"/>
      <c r="BT161" s="399"/>
      <c r="BU161" s="399"/>
      <c r="BV161" s="399"/>
      <c r="BW161" s="399"/>
      <c r="BX161" s="399"/>
      <c r="BY161" s="399"/>
      <c r="BZ161" s="399"/>
      <c r="CA161" s="399"/>
      <c r="CB161" s="399"/>
      <c r="CC161" s="399"/>
      <c r="CD161" s="399"/>
      <c r="CE161" s="399"/>
      <c r="CF161" s="399"/>
      <c r="CG161" s="399"/>
      <c r="CH161" s="399"/>
      <c r="CI161" s="399"/>
      <c r="CJ161" s="399"/>
      <c r="CK161" s="399"/>
      <c r="CL161" s="399"/>
      <c r="CM161" s="399"/>
      <c r="CN161" s="399"/>
      <c r="CO161" s="399"/>
      <c r="CP161" s="399"/>
      <c r="CQ161" s="399"/>
      <c r="CR161" s="399"/>
      <c r="CS161" s="399"/>
      <c r="CT161" s="399"/>
      <c r="CU161" s="399"/>
    </row>
    <row r="162" spans="45:99" x14ac:dyDescent="0.2">
      <c r="AS162" s="399"/>
      <c r="AT162" s="399"/>
      <c r="AU162" s="399"/>
      <c r="AV162" s="399"/>
      <c r="AW162" s="399"/>
      <c r="AX162" s="399"/>
      <c r="AY162" s="399"/>
      <c r="AZ162" s="399"/>
      <c r="BA162" s="399"/>
      <c r="BB162" s="399"/>
      <c r="BC162" s="399"/>
      <c r="BD162" s="399"/>
      <c r="BE162" s="399"/>
      <c r="BF162" s="399"/>
      <c r="BG162" s="399"/>
      <c r="BH162" s="399"/>
      <c r="BI162" s="399"/>
      <c r="BJ162" s="399"/>
      <c r="BK162" s="399"/>
      <c r="BL162" s="399"/>
      <c r="BM162" s="399"/>
      <c r="BN162" s="399"/>
      <c r="BO162" s="399"/>
      <c r="BP162" s="399"/>
      <c r="BQ162" s="399"/>
      <c r="BR162" s="399"/>
      <c r="BS162" s="399"/>
      <c r="BT162" s="399"/>
      <c r="BU162" s="399"/>
      <c r="BV162" s="399"/>
      <c r="BW162" s="399"/>
      <c r="BX162" s="399"/>
      <c r="BY162" s="399"/>
      <c r="BZ162" s="399"/>
      <c r="CA162" s="399"/>
      <c r="CB162" s="399"/>
      <c r="CC162" s="399"/>
      <c r="CD162" s="399"/>
      <c r="CE162" s="399"/>
      <c r="CF162" s="399"/>
      <c r="CG162" s="399"/>
      <c r="CH162" s="399"/>
      <c r="CI162" s="399"/>
      <c r="CJ162" s="399"/>
      <c r="CK162" s="399"/>
      <c r="CL162" s="399"/>
      <c r="CM162" s="399"/>
      <c r="CN162" s="399"/>
      <c r="CO162" s="399"/>
      <c r="CP162" s="399"/>
      <c r="CQ162" s="399"/>
      <c r="CR162" s="399"/>
      <c r="CS162" s="399"/>
      <c r="CT162" s="399"/>
      <c r="CU162" s="399"/>
    </row>
    <row r="163" spans="45:99" x14ac:dyDescent="0.2">
      <c r="AS163" s="399"/>
      <c r="AT163" s="399"/>
      <c r="AU163" s="399"/>
      <c r="AV163" s="399"/>
      <c r="AW163" s="399"/>
      <c r="AX163" s="399"/>
      <c r="AY163" s="399"/>
      <c r="AZ163" s="399"/>
      <c r="BA163" s="399"/>
      <c r="BB163" s="399"/>
      <c r="BC163" s="399"/>
      <c r="BD163" s="399"/>
      <c r="BE163" s="399"/>
      <c r="BF163" s="399"/>
      <c r="BG163" s="399"/>
      <c r="BH163" s="399"/>
      <c r="BI163" s="399"/>
      <c r="BJ163" s="399"/>
      <c r="BK163" s="399"/>
      <c r="BL163" s="399"/>
      <c r="BM163" s="399"/>
      <c r="BN163" s="399"/>
      <c r="BO163" s="399"/>
      <c r="BP163" s="399"/>
      <c r="BQ163" s="399"/>
      <c r="BR163" s="399"/>
      <c r="BS163" s="399"/>
      <c r="BT163" s="399"/>
      <c r="BU163" s="399"/>
      <c r="BV163" s="399"/>
      <c r="BW163" s="399"/>
      <c r="BX163" s="399"/>
      <c r="BY163" s="399"/>
      <c r="BZ163" s="399"/>
      <c r="CA163" s="399"/>
      <c r="CB163" s="399"/>
      <c r="CC163" s="399"/>
      <c r="CD163" s="399"/>
      <c r="CE163" s="399"/>
      <c r="CF163" s="399"/>
      <c r="CG163" s="399"/>
      <c r="CH163" s="399"/>
      <c r="CI163" s="399"/>
      <c r="CJ163" s="399"/>
      <c r="CK163" s="399"/>
      <c r="CL163" s="399"/>
      <c r="CM163" s="399"/>
      <c r="CN163" s="399"/>
      <c r="CO163" s="399"/>
      <c r="CP163" s="399"/>
      <c r="CQ163" s="399"/>
      <c r="CR163" s="399"/>
      <c r="CS163" s="399"/>
      <c r="CT163" s="399"/>
      <c r="CU163" s="399"/>
    </row>
    <row r="164" spans="45:99" x14ac:dyDescent="0.2">
      <c r="AS164" s="399"/>
      <c r="AT164" s="399"/>
      <c r="AU164" s="399"/>
      <c r="AV164" s="399"/>
      <c r="AW164" s="399"/>
      <c r="AX164" s="399"/>
      <c r="AY164" s="399"/>
      <c r="AZ164" s="399"/>
      <c r="BA164" s="399"/>
      <c r="BB164" s="399"/>
      <c r="BC164" s="399"/>
      <c r="BD164" s="399"/>
      <c r="BE164" s="399"/>
      <c r="BF164" s="399"/>
      <c r="BG164" s="399"/>
      <c r="BH164" s="399"/>
      <c r="BI164" s="399"/>
      <c r="BJ164" s="399"/>
      <c r="BK164" s="399"/>
      <c r="BL164" s="399"/>
      <c r="BM164" s="399"/>
      <c r="BN164" s="399"/>
      <c r="BO164" s="399"/>
      <c r="BP164" s="399"/>
      <c r="BQ164" s="399"/>
      <c r="BR164" s="399"/>
      <c r="BS164" s="399"/>
      <c r="BT164" s="399"/>
      <c r="BU164" s="399"/>
      <c r="BV164" s="399"/>
      <c r="BW164" s="399"/>
      <c r="BX164" s="399"/>
      <c r="BY164" s="399"/>
      <c r="BZ164" s="399"/>
      <c r="CA164" s="399"/>
      <c r="CB164" s="399"/>
      <c r="CC164" s="399"/>
      <c r="CD164" s="399"/>
      <c r="CE164" s="399"/>
      <c r="CF164" s="399"/>
      <c r="CG164" s="399"/>
      <c r="CH164" s="399"/>
      <c r="CI164" s="399"/>
      <c r="CJ164" s="399"/>
      <c r="CK164" s="399"/>
      <c r="CL164" s="399"/>
      <c r="CM164" s="399"/>
      <c r="CN164" s="399"/>
      <c r="CO164" s="399"/>
      <c r="CP164" s="399"/>
      <c r="CQ164" s="399"/>
      <c r="CR164" s="399"/>
      <c r="CS164" s="399"/>
      <c r="CT164" s="399"/>
      <c r="CU164" s="399"/>
    </row>
    <row r="165" spans="45:99" x14ac:dyDescent="0.2">
      <c r="AS165" s="399"/>
      <c r="AT165" s="399"/>
      <c r="AU165" s="399"/>
      <c r="AV165" s="399"/>
      <c r="AW165" s="399"/>
      <c r="AX165" s="399"/>
      <c r="AY165" s="399"/>
      <c r="AZ165" s="399"/>
      <c r="BA165" s="399"/>
      <c r="BB165" s="399"/>
      <c r="BC165" s="399"/>
      <c r="BD165" s="399"/>
      <c r="BE165" s="399"/>
      <c r="BF165" s="399"/>
      <c r="BG165" s="399"/>
      <c r="BH165" s="399"/>
      <c r="BI165" s="399"/>
      <c r="BJ165" s="399"/>
      <c r="BK165" s="399"/>
      <c r="BL165" s="399"/>
      <c r="BM165" s="399"/>
      <c r="BN165" s="399"/>
      <c r="BO165" s="399"/>
      <c r="BP165" s="399"/>
      <c r="BQ165" s="399"/>
      <c r="BR165" s="399"/>
      <c r="BS165" s="399"/>
      <c r="BT165" s="399"/>
      <c r="BU165" s="399"/>
      <c r="BV165" s="399"/>
      <c r="BW165" s="399"/>
      <c r="BX165" s="399"/>
      <c r="BY165" s="399"/>
      <c r="BZ165" s="399"/>
      <c r="CA165" s="399"/>
      <c r="CB165" s="399"/>
      <c r="CC165" s="399"/>
      <c r="CD165" s="399"/>
      <c r="CE165" s="399"/>
      <c r="CF165" s="399"/>
      <c r="CG165" s="399"/>
      <c r="CH165" s="399"/>
      <c r="CI165" s="399"/>
      <c r="CJ165" s="399"/>
      <c r="CK165" s="399"/>
      <c r="CL165" s="399"/>
      <c r="CM165" s="399"/>
      <c r="CN165" s="399"/>
      <c r="CO165" s="399"/>
      <c r="CP165" s="399"/>
      <c r="CQ165" s="399"/>
      <c r="CR165" s="399"/>
      <c r="CS165" s="399"/>
      <c r="CT165" s="399"/>
      <c r="CU165" s="399"/>
    </row>
    <row r="166" spans="45:99" x14ac:dyDescent="0.2">
      <c r="AS166" s="399"/>
      <c r="AT166" s="399"/>
      <c r="AU166" s="399"/>
      <c r="AV166" s="399"/>
      <c r="AW166" s="399"/>
      <c r="AX166" s="399"/>
      <c r="AY166" s="399"/>
      <c r="AZ166" s="399"/>
      <c r="BA166" s="399"/>
      <c r="BB166" s="399"/>
      <c r="BC166" s="399"/>
      <c r="BD166" s="399"/>
      <c r="BE166" s="399"/>
      <c r="BF166" s="399"/>
      <c r="BG166" s="399"/>
      <c r="BH166" s="399"/>
      <c r="BI166" s="399"/>
      <c r="BJ166" s="399"/>
      <c r="BK166" s="399"/>
      <c r="BL166" s="399"/>
      <c r="BM166" s="399"/>
      <c r="BN166" s="399"/>
      <c r="BO166" s="399"/>
      <c r="BP166" s="399"/>
      <c r="BQ166" s="399"/>
      <c r="BR166" s="399"/>
      <c r="BS166" s="399"/>
      <c r="BT166" s="399"/>
      <c r="BU166" s="399"/>
      <c r="BV166" s="399"/>
      <c r="BW166" s="399"/>
      <c r="BX166" s="399"/>
      <c r="BY166" s="399"/>
      <c r="BZ166" s="399"/>
      <c r="CA166" s="399"/>
      <c r="CB166" s="399"/>
      <c r="CC166" s="399"/>
      <c r="CD166" s="399"/>
      <c r="CE166" s="399"/>
      <c r="CF166" s="399"/>
      <c r="CG166" s="399"/>
      <c r="CH166" s="399"/>
      <c r="CI166" s="399"/>
      <c r="CJ166" s="399"/>
      <c r="CK166" s="399"/>
      <c r="CL166" s="399"/>
      <c r="CM166" s="399"/>
      <c r="CN166" s="399"/>
      <c r="CO166" s="399"/>
      <c r="CP166" s="399"/>
      <c r="CQ166" s="399"/>
      <c r="CR166" s="399"/>
      <c r="CS166" s="399"/>
      <c r="CT166" s="399"/>
      <c r="CU166" s="399"/>
    </row>
    <row r="167" spans="45:99" x14ac:dyDescent="0.2">
      <c r="AS167" s="399"/>
      <c r="AT167" s="399"/>
      <c r="AU167" s="399"/>
      <c r="AV167" s="399"/>
      <c r="AW167" s="399"/>
      <c r="AX167" s="399"/>
      <c r="AY167" s="399"/>
      <c r="AZ167" s="399"/>
      <c r="BA167" s="399"/>
      <c r="BB167" s="399"/>
      <c r="BC167" s="399"/>
      <c r="BD167" s="399"/>
      <c r="BE167" s="399"/>
      <c r="BF167" s="399"/>
      <c r="BG167" s="399"/>
      <c r="BH167" s="399"/>
      <c r="BI167" s="399"/>
      <c r="BJ167" s="399"/>
      <c r="BK167" s="399"/>
      <c r="BL167" s="399"/>
      <c r="BM167" s="399"/>
      <c r="BN167" s="399"/>
      <c r="BO167" s="399"/>
      <c r="BP167" s="399"/>
      <c r="BQ167" s="399"/>
      <c r="BR167" s="399"/>
      <c r="BS167" s="399"/>
      <c r="BT167" s="399"/>
      <c r="BU167" s="399"/>
      <c r="BV167" s="399"/>
      <c r="BW167" s="399"/>
      <c r="BX167" s="399"/>
      <c r="BY167" s="399"/>
      <c r="BZ167" s="399"/>
      <c r="CA167" s="399"/>
      <c r="CB167" s="399"/>
      <c r="CC167" s="399"/>
      <c r="CD167" s="399"/>
      <c r="CE167" s="399"/>
      <c r="CF167" s="399"/>
      <c r="CG167" s="399"/>
      <c r="CH167" s="399"/>
      <c r="CI167" s="399"/>
      <c r="CJ167" s="399"/>
      <c r="CK167" s="399"/>
      <c r="CL167" s="399"/>
      <c r="CM167" s="399"/>
      <c r="CN167" s="399"/>
      <c r="CO167" s="399"/>
      <c r="CP167" s="399"/>
      <c r="CQ167" s="399"/>
      <c r="CR167" s="399"/>
      <c r="CS167" s="399"/>
      <c r="CT167" s="399"/>
      <c r="CU167" s="399"/>
    </row>
    <row r="168" spans="45:99" x14ac:dyDescent="0.2">
      <c r="AS168" s="399"/>
      <c r="AT168" s="399"/>
      <c r="AU168" s="399"/>
      <c r="AV168" s="399"/>
      <c r="AW168" s="399"/>
      <c r="AX168" s="399"/>
      <c r="AY168" s="399"/>
      <c r="AZ168" s="399"/>
      <c r="BA168" s="399"/>
      <c r="BB168" s="399"/>
      <c r="BC168" s="399"/>
      <c r="BD168" s="399"/>
      <c r="BE168" s="399"/>
      <c r="BF168" s="399"/>
      <c r="BG168" s="399"/>
      <c r="BH168" s="399"/>
      <c r="BI168" s="399"/>
      <c r="BJ168" s="399"/>
      <c r="BK168" s="399"/>
      <c r="BL168" s="399"/>
      <c r="BM168" s="399"/>
      <c r="BN168" s="399"/>
      <c r="BO168" s="399"/>
      <c r="BP168" s="399"/>
      <c r="BQ168" s="399"/>
      <c r="BR168" s="399"/>
      <c r="BS168" s="399"/>
      <c r="BT168" s="399"/>
      <c r="BU168" s="399"/>
      <c r="BV168" s="399"/>
      <c r="BW168" s="399"/>
      <c r="BX168" s="399"/>
      <c r="BY168" s="399"/>
      <c r="BZ168" s="399"/>
      <c r="CA168" s="399"/>
      <c r="CB168" s="399"/>
      <c r="CC168" s="399"/>
      <c r="CD168" s="399"/>
      <c r="CE168" s="399"/>
      <c r="CF168" s="399"/>
      <c r="CG168" s="399"/>
      <c r="CH168" s="399"/>
      <c r="CI168" s="399"/>
      <c r="CJ168" s="399"/>
      <c r="CK168" s="399"/>
      <c r="CL168" s="399"/>
      <c r="CM168" s="399"/>
      <c r="CN168" s="399"/>
      <c r="CO168" s="399"/>
      <c r="CP168" s="399"/>
      <c r="CQ168" s="399"/>
      <c r="CR168" s="399"/>
      <c r="CS168" s="399"/>
      <c r="CT168" s="399"/>
      <c r="CU168" s="399"/>
    </row>
    <row r="169" spans="45:99" x14ac:dyDescent="0.2">
      <c r="AS169" s="399"/>
      <c r="AT169" s="399"/>
      <c r="AU169" s="399"/>
      <c r="AV169" s="399"/>
      <c r="AW169" s="399"/>
      <c r="AX169" s="399"/>
      <c r="AY169" s="399"/>
      <c r="AZ169" s="399"/>
      <c r="BA169" s="399"/>
      <c r="BB169" s="399"/>
      <c r="BC169" s="399"/>
      <c r="BD169" s="399"/>
      <c r="BE169" s="399"/>
      <c r="BF169" s="399"/>
      <c r="BG169" s="399"/>
      <c r="BH169" s="399"/>
      <c r="BI169" s="399"/>
      <c r="BJ169" s="399"/>
      <c r="BK169" s="399"/>
      <c r="BL169" s="399"/>
      <c r="BM169" s="399"/>
      <c r="BN169" s="399"/>
      <c r="BO169" s="399"/>
      <c r="BP169" s="399"/>
      <c r="BQ169" s="399"/>
      <c r="BR169" s="399"/>
      <c r="BS169" s="399"/>
      <c r="BT169" s="399"/>
      <c r="BU169" s="399"/>
      <c r="BV169" s="399"/>
      <c r="BW169" s="399"/>
      <c r="BX169" s="399"/>
      <c r="BY169" s="399"/>
      <c r="BZ169" s="399"/>
      <c r="CA169" s="399"/>
      <c r="CB169" s="399"/>
      <c r="CC169" s="399"/>
      <c r="CD169" s="399"/>
      <c r="CE169" s="399"/>
      <c r="CF169" s="399"/>
      <c r="CG169" s="399"/>
      <c r="CH169" s="399"/>
      <c r="CI169" s="399"/>
      <c r="CJ169" s="399"/>
      <c r="CK169" s="399"/>
      <c r="CL169" s="399"/>
      <c r="CM169" s="399"/>
      <c r="CN169" s="399"/>
      <c r="CO169" s="399"/>
      <c r="CP169" s="399"/>
      <c r="CQ169" s="399"/>
      <c r="CR169" s="399"/>
      <c r="CS169" s="399"/>
      <c r="CT169" s="399"/>
      <c r="CU169" s="399"/>
    </row>
    <row r="170" spans="45:99" x14ac:dyDescent="0.2">
      <c r="AS170" s="399"/>
      <c r="AT170" s="399"/>
      <c r="AU170" s="399"/>
      <c r="AV170" s="399"/>
      <c r="AW170" s="399"/>
      <c r="AX170" s="399"/>
      <c r="AY170" s="399"/>
      <c r="AZ170" s="399"/>
      <c r="BA170" s="399"/>
      <c r="BB170" s="399"/>
      <c r="BC170" s="399"/>
      <c r="BD170" s="399"/>
      <c r="BE170" s="399"/>
      <c r="BF170" s="399"/>
      <c r="BG170" s="399"/>
      <c r="BH170" s="399"/>
      <c r="BI170" s="399"/>
      <c r="BJ170" s="399"/>
      <c r="BK170" s="399"/>
      <c r="BL170" s="399"/>
      <c r="BM170" s="399"/>
      <c r="BN170" s="399"/>
      <c r="BO170" s="399"/>
      <c r="BP170" s="399"/>
      <c r="BQ170" s="399"/>
      <c r="BR170" s="399"/>
      <c r="BS170" s="399"/>
      <c r="BT170" s="399"/>
      <c r="BU170" s="399"/>
      <c r="BV170" s="399"/>
      <c r="BW170" s="399"/>
      <c r="BX170" s="399"/>
      <c r="BY170" s="399"/>
      <c r="BZ170" s="399"/>
      <c r="CA170" s="399"/>
      <c r="CB170" s="399"/>
      <c r="CC170" s="399"/>
      <c r="CD170" s="399"/>
      <c r="CE170" s="399"/>
      <c r="CF170" s="399"/>
      <c r="CG170" s="399"/>
      <c r="CH170" s="399"/>
      <c r="CI170" s="399"/>
      <c r="CJ170" s="399"/>
      <c r="CK170" s="399"/>
      <c r="CL170" s="399"/>
      <c r="CM170" s="399"/>
      <c r="CN170" s="399"/>
      <c r="CO170" s="399"/>
      <c r="CP170" s="399"/>
      <c r="CQ170" s="399"/>
      <c r="CR170" s="399"/>
      <c r="CS170" s="399"/>
      <c r="CT170" s="399"/>
      <c r="CU170" s="399"/>
    </row>
    <row r="171" spans="45:99" x14ac:dyDescent="0.2">
      <c r="AS171" s="399"/>
      <c r="AT171" s="399"/>
      <c r="AU171" s="399"/>
      <c r="AV171" s="399"/>
      <c r="AW171" s="399"/>
      <c r="AX171" s="399"/>
      <c r="AY171" s="399"/>
      <c r="AZ171" s="399"/>
      <c r="BA171" s="399"/>
      <c r="BB171" s="399"/>
      <c r="BC171" s="399"/>
      <c r="BD171" s="399"/>
      <c r="BE171" s="399"/>
      <c r="BF171" s="399"/>
      <c r="BG171" s="399"/>
      <c r="BH171" s="399"/>
      <c r="BI171" s="399"/>
      <c r="BJ171" s="399"/>
      <c r="BK171" s="399"/>
      <c r="BL171" s="399"/>
      <c r="BM171" s="399"/>
      <c r="BN171" s="399"/>
      <c r="BO171" s="399"/>
      <c r="BP171" s="399"/>
      <c r="BQ171" s="399"/>
      <c r="BR171" s="399"/>
      <c r="BS171" s="399"/>
      <c r="BT171" s="399"/>
      <c r="BU171" s="399"/>
      <c r="BV171" s="399"/>
      <c r="BW171" s="399"/>
      <c r="BX171" s="399"/>
      <c r="BY171" s="399"/>
      <c r="BZ171" s="399"/>
      <c r="CA171" s="399"/>
      <c r="CB171" s="399"/>
      <c r="CC171" s="399"/>
      <c r="CD171" s="399"/>
      <c r="CE171" s="399"/>
      <c r="CF171" s="399"/>
      <c r="CG171" s="399"/>
      <c r="CH171" s="399"/>
      <c r="CI171" s="399"/>
      <c r="CJ171" s="399"/>
      <c r="CK171" s="399"/>
      <c r="CL171" s="399"/>
      <c r="CM171" s="399"/>
      <c r="CN171" s="399"/>
      <c r="CO171" s="399"/>
      <c r="CP171" s="399"/>
      <c r="CQ171" s="399"/>
      <c r="CR171" s="399"/>
      <c r="CS171" s="399"/>
      <c r="CT171" s="399"/>
      <c r="CU171" s="399"/>
    </row>
    <row r="172" spans="45:99" x14ac:dyDescent="0.2">
      <c r="AS172" s="399"/>
      <c r="AT172" s="399"/>
      <c r="AU172" s="399"/>
      <c r="AV172" s="399"/>
      <c r="AW172" s="399"/>
      <c r="AX172" s="399"/>
      <c r="AY172" s="399"/>
      <c r="AZ172" s="399"/>
      <c r="BA172" s="399"/>
      <c r="BB172" s="399"/>
      <c r="BC172" s="399"/>
      <c r="BD172" s="399"/>
      <c r="BE172" s="399"/>
      <c r="BF172" s="399"/>
      <c r="BG172" s="399"/>
      <c r="BH172" s="399"/>
      <c r="BI172" s="399"/>
      <c r="BJ172" s="399"/>
      <c r="BK172" s="399"/>
      <c r="BL172" s="399"/>
      <c r="BM172" s="399"/>
      <c r="BN172" s="399"/>
      <c r="BO172" s="399"/>
      <c r="BP172" s="399"/>
      <c r="BQ172" s="399"/>
      <c r="BR172" s="399"/>
      <c r="BS172" s="399"/>
      <c r="BT172" s="399"/>
      <c r="BU172" s="399"/>
      <c r="BV172" s="399"/>
      <c r="BW172" s="399"/>
      <c r="BX172" s="399"/>
      <c r="BY172" s="399"/>
      <c r="BZ172" s="399"/>
      <c r="CA172" s="399"/>
      <c r="CB172" s="399"/>
      <c r="CC172" s="399"/>
      <c r="CD172" s="399"/>
      <c r="CE172" s="399"/>
      <c r="CF172" s="399"/>
      <c r="CG172" s="399"/>
      <c r="CH172" s="399"/>
      <c r="CI172" s="399"/>
      <c r="CJ172" s="399"/>
      <c r="CK172" s="399"/>
      <c r="CL172" s="399"/>
      <c r="CM172" s="399"/>
      <c r="CN172" s="399"/>
      <c r="CO172" s="399"/>
      <c r="CP172" s="399"/>
      <c r="CQ172" s="399"/>
      <c r="CR172" s="399"/>
      <c r="CS172" s="399"/>
      <c r="CT172" s="399"/>
      <c r="CU172" s="399"/>
    </row>
    <row r="173" spans="45:99" x14ac:dyDescent="0.2">
      <c r="AS173" s="399"/>
      <c r="AT173" s="399"/>
      <c r="AU173" s="399"/>
      <c r="AV173" s="399"/>
      <c r="AW173" s="399"/>
      <c r="AX173" s="399"/>
      <c r="AY173" s="399"/>
      <c r="AZ173" s="399"/>
      <c r="BA173" s="399"/>
      <c r="BB173" s="399"/>
      <c r="BC173" s="399"/>
      <c r="BD173" s="399"/>
      <c r="BE173" s="399"/>
      <c r="BF173" s="399"/>
      <c r="BG173" s="399"/>
      <c r="BH173" s="399"/>
      <c r="BI173" s="399"/>
      <c r="BJ173" s="399"/>
      <c r="BK173" s="399"/>
      <c r="BL173" s="399"/>
      <c r="BM173" s="399"/>
      <c r="BN173" s="399"/>
      <c r="BO173" s="399"/>
      <c r="BP173" s="399"/>
      <c r="BQ173" s="399"/>
      <c r="BR173" s="399"/>
      <c r="BS173" s="399"/>
      <c r="BT173" s="399"/>
      <c r="BU173" s="399"/>
      <c r="BV173" s="399"/>
      <c r="BW173" s="399"/>
      <c r="BX173" s="399"/>
      <c r="BY173" s="399"/>
      <c r="BZ173" s="399"/>
      <c r="CA173" s="399"/>
      <c r="CB173" s="399"/>
      <c r="CC173" s="399"/>
      <c r="CD173" s="399"/>
      <c r="CE173" s="399"/>
      <c r="CF173" s="399"/>
      <c r="CG173" s="399"/>
      <c r="CH173" s="399"/>
      <c r="CI173" s="399"/>
      <c r="CJ173" s="399"/>
      <c r="CK173" s="399"/>
      <c r="CL173" s="399"/>
      <c r="CM173" s="399"/>
      <c r="CN173" s="399"/>
      <c r="CO173" s="399"/>
      <c r="CP173" s="399"/>
      <c r="CQ173" s="399"/>
      <c r="CR173" s="399"/>
      <c r="CS173" s="399"/>
      <c r="CT173" s="399"/>
      <c r="CU173" s="399"/>
    </row>
    <row r="174" spans="45:99" x14ac:dyDescent="0.2">
      <c r="AS174" s="399"/>
      <c r="AT174" s="399"/>
      <c r="AU174" s="399"/>
      <c r="AV174" s="399"/>
      <c r="AW174" s="399"/>
      <c r="AX174" s="399"/>
      <c r="AY174" s="399"/>
      <c r="AZ174" s="399"/>
      <c r="BA174" s="399"/>
      <c r="BB174" s="399"/>
      <c r="BC174" s="399"/>
      <c r="BD174" s="399"/>
      <c r="BE174" s="399"/>
      <c r="BF174" s="399"/>
      <c r="BG174" s="399"/>
      <c r="BH174" s="399"/>
      <c r="BI174" s="399"/>
      <c r="BJ174" s="399"/>
      <c r="BK174" s="399"/>
      <c r="BL174" s="399"/>
      <c r="BM174" s="399"/>
      <c r="BN174" s="399"/>
      <c r="BO174" s="399"/>
      <c r="BP174" s="399"/>
      <c r="BQ174" s="399"/>
      <c r="BR174" s="399"/>
      <c r="BS174" s="399"/>
      <c r="BT174" s="399"/>
      <c r="BU174" s="399"/>
      <c r="BV174" s="399"/>
      <c r="BW174" s="399"/>
      <c r="BX174" s="399"/>
      <c r="BY174" s="399"/>
      <c r="BZ174" s="399"/>
      <c r="CA174" s="399"/>
      <c r="CB174" s="399"/>
      <c r="CC174" s="399"/>
      <c r="CD174" s="399"/>
      <c r="CE174" s="399"/>
      <c r="CF174" s="399"/>
      <c r="CG174" s="399"/>
      <c r="CH174" s="399"/>
      <c r="CI174" s="399"/>
      <c r="CJ174" s="399"/>
      <c r="CK174" s="399"/>
      <c r="CL174" s="399"/>
      <c r="CM174" s="399"/>
      <c r="CN174" s="399"/>
      <c r="CO174" s="399"/>
      <c r="CP174" s="399"/>
      <c r="CQ174" s="399"/>
      <c r="CR174" s="399"/>
      <c r="CS174" s="399"/>
      <c r="CT174" s="399"/>
      <c r="CU174" s="399"/>
    </row>
    <row r="175" spans="45:99" x14ac:dyDescent="0.2">
      <c r="AS175" s="399"/>
      <c r="AT175" s="399"/>
      <c r="AU175" s="399"/>
      <c r="AV175" s="399"/>
      <c r="AW175" s="399"/>
      <c r="AX175" s="399"/>
      <c r="AY175" s="399"/>
      <c r="AZ175" s="399"/>
      <c r="BA175" s="399"/>
      <c r="BB175" s="399"/>
      <c r="BC175" s="399"/>
      <c r="BD175" s="399"/>
      <c r="BE175" s="399"/>
      <c r="BF175" s="399"/>
      <c r="BG175" s="399"/>
      <c r="BH175" s="399"/>
      <c r="BI175" s="399"/>
      <c r="BJ175" s="399"/>
      <c r="BK175" s="399"/>
      <c r="BL175" s="399"/>
      <c r="BM175" s="399"/>
      <c r="BN175" s="399"/>
      <c r="BO175" s="399"/>
      <c r="BP175" s="399"/>
      <c r="BQ175" s="399"/>
      <c r="BR175" s="399"/>
      <c r="BS175" s="399"/>
      <c r="BT175" s="399"/>
      <c r="BU175" s="399"/>
      <c r="BV175" s="399"/>
      <c r="BW175" s="399"/>
      <c r="BX175" s="399"/>
      <c r="BY175" s="399"/>
      <c r="BZ175" s="399"/>
      <c r="CA175" s="399"/>
      <c r="CB175" s="399"/>
      <c r="CC175" s="399"/>
      <c r="CD175" s="399"/>
      <c r="CE175" s="399"/>
      <c r="CF175" s="399"/>
      <c r="CG175" s="399"/>
      <c r="CH175" s="399"/>
      <c r="CI175" s="399"/>
      <c r="CJ175" s="399"/>
      <c r="CK175" s="399"/>
      <c r="CL175" s="399"/>
      <c r="CM175" s="399"/>
      <c r="CN175" s="399"/>
      <c r="CO175" s="399"/>
      <c r="CP175" s="399"/>
      <c r="CQ175" s="399"/>
      <c r="CR175" s="399"/>
      <c r="CS175" s="399"/>
      <c r="CT175" s="399"/>
      <c r="CU175" s="399"/>
    </row>
    <row r="176" spans="45:99" x14ac:dyDescent="0.2">
      <c r="AS176" s="399"/>
      <c r="AT176" s="399"/>
      <c r="AU176" s="399"/>
      <c r="AV176" s="399"/>
      <c r="AW176" s="399"/>
      <c r="AX176" s="399"/>
      <c r="AY176" s="399"/>
      <c r="AZ176" s="399"/>
      <c r="BA176" s="399"/>
      <c r="BB176" s="399"/>
      <c r="BC176" s="399"/>
      <c r="BD176" s="399"/>
      <c r="BE176" s="399"/>
      <c r="BF176" s="399"/>
      <c r="BG176" s="399"/>
      <c r="BH176" s="399"/>
      <c r="BI176" s="399"/>
      <c r="BJ176" s="399"/>
      <c r="BK176" s="399"/>
      <c r="BL176" s="399"/>
      <c r="BM176" s="399"/>
      <c r="BN176" s="399"/>
      <c r="BO176" s="399"/>
      <c r="BP176" s="399"/>
      <c r="BQ176" s="399"/>
      <c r="BR176" s="399"/>
      <c r="BS176" s="399"/>
      <c r="BT176" s="399"/>
      <c r="BU176" s="399"/>
      <c r="BV176" s="399"/>
      <c r="BW176" s="399"/>
      <c r="BX176" s="399"/>
      <c r="BY176" s="399"/>
      <c r="BZ176" s="399"/>
      <c r="CA176" s="399"/>
      <c r="CB176" s="399"/>
      <c r="CC176" s="399"/>
      <c r="CD176" s="399"/>
      <c r="CE176" s="399"/>
      <c r="CF176" s="399"/>
      <c r="CG176" s="399"/>
      <c r="CH176" s="399"/>
      <c r="CI176" s="399"/>
      <c r="CJ176" s="399"/>
      <c r="CK176" s="399"/>
      <c r="CL176" s="399"/>
      <c r="CM176" s="399"/>
      <c r="CN176" s="399"/>
      <c r="CO176" s="399"/>
      <c r="CP176" s="399"/>
      <c r="CQ176" s="399"/>
      <c r="CR176" s="399"/>
      <c r="CS176" s="399"/>
      <c r="CT176" s="399"/>
      <c r="CU176" s="399"/>
    </row>
    <row r="177" spans="45:99" x14ac:dyDescent="0.2">
      <c r="AS177" s="399"/>
      <c r="AT177" s="399"/>
      <c r="AU177" s="399"/>
      <c r="AV177" s="399"/>
      <c r="AW177" s="399"/>
      <c r="AX177" s="399"/>
      <c r="AY177" s="399"/>
      <c r="AZ177" s="399"/>
      <c r="BA177" s="399"/>
      <c r="BB177" s="399"/>
      <c r="BC177" s="399"/>
      <c r="BD177" s="399"/>
      <c r="BE177" s="399"/>
      <c r="BF177" s="399"/>
      <c r="BG177" s="399"/>
      <c r="BH177" s="399"/>
      <c r="BI177" s="399"/>
      <c r="BJ177" s="399"/>
      <c r="BK177" s="399"/>
      <c r="BL177" s="399"/>
      <c r="BM177" s="399"/>
      <c r="BN177" s="399"/>
      <c r="BO177" s="399"/>
      <c r="BP177" s="399"/>
      <c r="BQ177" s="399"/>
      <c r="BR177" s="399"/>
      <c r="BS177" s="399"/>
      <c r="BT177" s="399"/>
      <c r="BU177" s="399"/>
      <c r="BV177" s="399"/>
      <c r="BW177" s="399"/>
      <c r="BX177" s="399"/>
      <c r="BY177" s="399"/>
      <c r="BZ177" s="399"/>
      <c r="CA177" s="399"/>
      <c r="CB177" s="399"/>
      <c r="CC177" s="399"/>
      <c r="CD177" s="399"/>
      <c r="CE177" s="399"/>
      <c r="CF177" s="399"/>
      <c r="CG177" s="399"/>
      <c r="CH177" s="399"/>
      <c r="CI177" s="399"/>
      <c r="CJ177" s="399"/>
      <c r="CK177" s="399"/>
      <c r="CL177" s="399"/>
      <c r="CM177" s="399"/>
      <c r="CN177" s="399"/>
      <c r="CO177" s="399"/>
      <c r="CP177" s="399"/>
      <c r="CQ177" s="399"/>
      <c r="CR177" s="399"/>
      <c r="CS177" s="399"/>
      <c r="CT177" s="399"/>
      <c r="CU177" s="399"/>
    </row>
    <row r="178" spans="45:99" x14ac:dyDescent="0.2">
      <c r="AS178" s="399"/>
      <c r="AT178" s="399"/>
      <c r="AU178" s="399"/>
      <c r="AV178" s="399"/>
      <c r="AW178" s="399"/>
      <c r="AX178" s="399"/>
      <c r="AY178" s="399"/>
      <c r="AZ178" s="399"/>
      <c r="BA178" s="399"/>
      <c r="BB178" s="399"/>
      <c r="BC178" s="399"/>
      <c r="BD178" s="399"/>
      <c r="BE178" s="399"/>
      <c r="BF178" s="399"/>
      <c r="BG178" s="399"/>
      <c r="BH178" s="399"/>
      <c r="BI178" s="399"/>
      <c r="BJ178" s="399"/>
      <c r="BK178" s="399"/>
      <c r="BL178" s="399"/>
      <c r="BM178" s="399"/>
      <c r="BN178" s="399"/>
      <c r="BO178" s="399"/>
      <c r="BP178" s="399"/>
      <c r="BQ178" s="399"/>
      <c r="BR178" s="399"/>
      <c r="BS178" s="399"/>
      <c r="BT178" s="399"/>
      <c r="BU178" s="399"/>
      <c r="BV178" s="399"/>
      <c r="BW178" s="399"/>
      <c r="BX178" s="399"/>
      <c r="BY178" s="399"/>
      <c r="BZ178" s="399"/>
      <c r="CA178" s="399"/>
      <c r="CB178" s="399"/>
      <c r="CC178" s="399"/>
      <c r="CD178" s="399"/>
      <c r="CE178" s="399"/>
      <c r="CF178" s="399"/>
      <c r="CG178" s="399"/>
      <c r="CH178" s="399"/>
      <c r="CI178" s="399"/>
      <c r="CJ178" s="399"/>
      <c r="CK178" s="399"/>
      <c r="CL178" s="399"/>
      <c r="CM178" s="399"/>
      <c r="CN178" s="399"/>
      <c r="CO178" s="399"/>
      <c r="CP178" s="399"/>
      <c r="CQ178" s="399"/>
      <c r="CR178" s="399"/>
      <c r="CS178" s="399"/>
      <c r="CT178" s="399"/>
      <c r="CU178" s="399"/>
    </row>
    <row r="179" spans="45:99" x14ac:dyDescent="0.2">
      <c r="AS179" s="399"/>
      <c r="AT179" s="399"/>
      <c r="AU179" s="399"/>
      <c r="AV179" s="399"/>
      <c r="AW179" s="399"/>
      <c r="AX179" s="399"/>
      <c r="AY179" s="399"/>
      <c r="AZ179" s="399"/>
      <c r="BA179" s="399"/>
      <c r="BB179" s="399"/>
      <c r="BC179" s="399"/>
      <c r="BD179" s="399"/>
      <c r="BE179" s="399"/>
      <c r="BF179" s="399"/>
      <c r="BG179" s="399"/>
      <c r="BH179" s="399"/>
      <c r="BI179" s="399"/>
      <c r="BJ179" s="399"/>
      <c r="BK179" s="399"/>
      <c r="BL179" s="399"/>
      <c r="BM179" s="399"/>
      <c r="BN179" s="399"/>
      <c r="BO179" s="399"/>
      <c r="BP179" s="399"/>
      <c r="BQ179" s="399"/>
      <c r="BR179" s="399"/>
      <c r="BS179" s="399"/>
      <c r="BT179" s="399"/>
      <c r="BU179" s="399"/>
      <c r="BV179" s="399"/>
      <c r="BW179" s="399"/>
      <c r="BX179" s="399"/>
      <c r="BY179" s="399"/>
      <c r="BZ179" s="399"/>
      <c r="CA179" s="399"/>
      <c r="CB179" s="399"/>
      <c r="CC179" s="399"/>
      <c r="CD179" s="399"/>
      <c r="CE179" s="399"/>
      <c r="CF179" s="399"/>
      <c r="CG179" s="399"/>
      <c r="CH179" s="399"/>
      <c r="CI179" s="399"/>
      <c r="CJ179" s="399"/>
      <c r="CK179" s="399"/>
      <c r="CL179" s="399"/>
      <c r="CM179" s="399"/>
      <c r="CN179" s="399"/>
      <c r="CO179" s="399"/>
      <c r="CP179" s="399"/>
      <c r="CQ179" s="399"/>
      <c r="CR179" s="399"/>
      <c r="CS179" s="399"/>
      <c r="CT179" s="399"/>
      <c r="CU179" s="399"/>
    </row>
    <row r="180" spans="45:99" x14ac:dyDescent="0.2">
      <c r="AS180" s="399"/>
      <c r="AT180" s="399"/>
      <c r="AU180" s="399"/>
      <c r="AV180" s="399"/>
      <c r="AW180" s="399"/>
      <c r="AX180" s="399"/>
      <c r="AY180" s="399"/>
      <c r="AZ180" s="399"/>
      <c r="BA180" s="399"/>
      <c r="BB180" s="399"/>
      <c r="BC180" s="399"/>
      <c r="BD180" s="399"/>
      <c r="BE180" s="399"/>
      <c r="BF180" s="399"/>
      <c r="BG180" s="399"/>
      <c r="BH180" s="399"/>
      <c r="BI180" s="399"/>
      <c r="BJ180" s="399"/>
      <c r="BK180" s="399"/>
      <c r="BL180" s="399"/>
      <c r="BM180" s="399"/>
      <c r="BN180" s="399"/>
      <c r="BO180" s="399"/>
      <c r="BP180" s="399"/>
      <c r="BQ180" s="399"/>
      <c r="BR180" s="399"/>
      <c r="BS180" s="399"/>
      <c r="BT180" s="399"/>
      <c r="BU180" s="399"/>
      <c r="BV180" s="399"/>
      <c r="BW180" s="399"/>
      <c r="BX180" s="399"/>
      <c r="BY180" s="399"/>
      <c r="BZ180" s="399"/>
      <c r="CA180" s="399"/>
      <c r="CB180" s="399"/>
      <c r="CC180" s="399"/>
      <c r="CD180" s="399"/>
      <c r="CE180" s="399"/>
      <c r="CF180" s="399"/>
      <c r="CG180" s="399"/>
      <c r="CH180" s="399"/>
      <c r="CI180" s="399"/>
      <c r="CJ180" s="399"/>
      <c r="CK180" s="399"/>
      <c r="CL180" s="399"/>
      <c r="CM180" s="399"/>
      <c r="CN180" s="399"/>
      <c r="CO180" s="399"/>
      <c r="CP180" s="399"/>
      <c r="CQ180" s="399"/>
      <c r="CR180" s="399"/>
      <c r="CS180" s="399"/>
      <c r="CT180" s="399"/>
      <c r="CU180" s="399"/>
    </row>
    <row r="181" spans="45:99" x14ac:dyDescent="0.2">
      <c r="AS181" s="399"/>
      <c r="AT181" s="399"/>
      <c r="AU181" s="399"/>
      <c r="AV181" s="399"/>
      <c r="AW181" s="399"/>
      <c r="AX181" s="399"/>
      <c r="AY181" s="399"/>
      <c r="AZ181" s="399"/>
      <c r="BA181" s="399"/>
      <c r="BB181" s="399"/>
      <c r="BC181" s="399"/>
      <c r="BD181" s="399"/>
      <c r="BE181" s="399"/>
      <c r="BF181" s="399"/>
      <c r="BG181" s="399"/>
      <c r="BH181" s="399"/>
      <c r="BI181" s="399"/>
      <c r="BJ181" s="399"/>
      <c r="BK181" s="399"/>
      <c r="BL181" s="399"/>
      <c r="BM181" s="399"/>
      <c r="BN181" s="399"/>
      <c r="BO181" s="399"/>
      <c r="BP181" s="399"/>
      <c r="BQ181" s="399"/>
      <c r="BR181" s="399"/>
      <c r="BS181" s="399"/>
      <c r="BT181" s="399"/>
      <c r="BU181" s="399"/>
      <c r="BV181" s="399"/>
      <c r="BW181" s="399"/>
      <c r="BX181" s="399"/>
      <c r="BY181" s="399"/>
      <c r="BZ181" s="399"/>
      <c r="CA181" s="399"/>
      <c r="CB181" s="399"/>
      <c r="CC181" s="399"/>
      <c r="CD181" s="399"/>
      <c r="CE181" s="399"/>
      <c r="CF181" s="399"/>
      <c r="CG181" s="399"/>
      <c r="CH181" s="399"/>
      <c r="CI181" s="399"/>
      <c r="CJ181" s="399"/>
      <c r="CK181" s="399"/>
      <c r="CL181" s="399"/>
      <c r="CM181" s="399"/>
      <c r="CN181" s="399"/>
      <c r="CO181" s="399"/>
      <c r="CP181" s="399"/>
      <c r="CQ181" s="399"/>
      <c r="CR181" s="399"/>
      <c r="CS181" s="399"/>
      <c r="CT181" s="399"/>
      <c r="CU181" s="399"/>
    </row>
    <row r="182" spans="45:99" x14ac:dyDescent="0.2">
      <c r="AS182" s="399"/>
      <c r="AT182" s="399"/>
      <c r="AU182" s="399"/>
      <c r="AV182" s="399"/>
      <c r="AW182" s="399"/>
      <c r="AX182" s="399"/>
      <c r="AY182" s="399"/>
      <c r="AZ182" s="399"/>
      <c r="BA182" s="399"/>
      <c r="BB182" s="399"/>
      <c r="BC182" s="399"/>
      <c r="BD182" s="399"/>
      <c r="BE182" s="399"/>
      <c r="BF182" s="399"/>
      <c r="BG182" s="399"/>
      <c r="BH182" s="399"/>
      <c r="BI182" s="399"/>
      <c r="BJ182" s="399"/>
      <c r="BK182" s="399"/>
      <c r="BL182" s="399"/>
      <c r="BM182" s="399"/>
      <c r="BN182" s="399"/>
      <c r="BO182" s="399"/>
      <c r="BP182" s="399"/>
      <c r="BQ182" s="399"/>
      <c r="BR182" s="399"/>
      <c r="BS182" s="399"/>
      <c r="BT182" s="399"/>
      <c r="BU182" s="399"/>
      <c r="BV182" s="399"/>
      <c r="BW182" s="399"/>
      <c r="BX182" s="399"/>
      <c r="BY182" s="399"/>
      <c r="BZ182" s="399"/>
      <c r="CA182" s="399"/>
      <c r="CB182" s="399"/>
      <c r="CC182" s="399"/>
      <c r="CD182" s="399"/>
      <c r="CE182" s="399"/>
      <c r="CF182" s="399"/>
      <c r="CG182" s="399"/>
      <c r="CH182" s="399"/>
      <c r="CI182" s="399"/>
      <c r="CJ182" s="399"/>
      <c r="CK182" s="399"/>
      <c r="CL182" s="399"/>
      <c r="CM182" s="399"/>
      <c r="CN182" s="399"/>
      <c r="CO182" s="399"/>
      <c r="CP182" s="399"/>
      <c r="CQ182" s="399"/>
      <c r="CR182" s="399"/>
      <c r="CS182" s="399"/>
      <c r="CT182" s="399"/>
      <c r="CU182" s="399"/>
    </row>
    <row r="183" spans="45:99" x14ac:dyDescent="0.2">
      <c r="AS183" s="399"/>
      <c r="AT183" s="399"/>
      <c r="AU183" s="399"/>
      <c r="AV183" s="399"/>
      <c r="AW183" s="399"/>
      <c r="AX183" s="399"/>
      <c r="AY183" s="399"/>
      <c r="AZ183" s="399"/>
      <c r="BA183" s="399"/>
      <c r="BB183" s="399"/>
      <c r="BC183" s="399"/>
      <c r="BD183" s="399"/>
      <c r="BE183" s="399"/>
      <c r="BF183" s="399"/>
      <c r="BG183" s="399"/>
      <c r="BH183" s="399"/>
      <c r="BI183" s="399"/>
      <c r="BJ183" s="399"/>
      <c r="BK183" s="399"/>
      <c r="BL183" s="399"/>
      <c r="BM183" s="399"/>
      <c r="BN183" s="399"/>
      <c r="BO183" s="399"/>
      <c r="BP183" s="399"/>
      <c r="BQ183" s="399"/>
      <c r="BR183" s="399"/>
      <c r="BS183" s="399"/>
      <c r="BT183" s="399"/>
      <c r="BU183" s="399"/>
      <c r="BV183" s="399"/>
      <c r="BW183" s="399"/>
      <c r="BX183" s="399"/>
      <c r="BY183" s="399"/>
      <c r="BZ183" s="399"/>
      <c r="CA183" s="399"/>
      <c r="CB183" s="399"/>
      <c r="CC183" s="399"/>
      <c r="CD183" s="399"/>
      <c r="CE183" s="399"/>
      <c r="CF183" s="399"/>
      <c r="CG183" s="399"/>
      <c r="CH183" s="399"/>
      <c r="CI183" s="399"/>
      <c r="CJ183" s="399"/>
      <c r="CK183" s="399"/>
      <c r="CL183" s="399"/>
      <c r="CM183" s="399"/>
      <c r="CN183" s="399"/>
      <c r="CO183" s="399"/>
      <c r="CP183" s="399"/>
      <c r="CQ183" s="399"/>
      <c r="CR183" s="399"/>
      <c r="CS183" s="399"/>
      <c r="CT183" s="399"/>
      <c r="CU183" s="399"/>
    </row>
    <row r="184" spans="45:99" x14ac:dyDescent="0.2">
      <c r="AS184" s="399"/>
      <c r="AT184" s="399"/>
      <c r="AU184" s="399"/>
      <c r="AV184" s="399"/>
      <c r="AW184" s="399"/>
      <c r="AX184" s="399"/>
      <c r="AY184" s="399"/>
      <c r="AZ184" s="399"/>
      <c r="BA184" s="399"/>
      <c r="BB184" s="399"/>
      <c r="BC184" s="399"/>
      <c r="BD184" s="399"/>
      <c r="BE184" s="399"/>
      <c r="BF184" s="399"/>
      <c r="BG184" s="399"/>
      <c r="BH184" s="399"/>
      <c r="BI184" s="399"/>
      <c r="BJ184" s="399"/>
      <c r="BK184" s="399"/>
      <c r="BL184" s="399"/>
      <c r="BM184" s="399"/>
      <c r="BN184" s="399"/>
      <c r="BO184" s="399"/>
      <c r="BP184" s="399"/>
      <c r="BQ184" s="399"/>
      <c r="BR184" s="399"/>
      <c r="BS184" s="399"/>
      <c r="BT184" s="399"/>
      <c r="BU184" s="399"/>
      <c r="BV184" s="399"/>
      <c r="BW184" s="399"/>
      <c r="BX184" s="399"/>
      <c r="BY184" s="399"/>
      <c r="BZ184" s="399"/>
      <c r="CA184" s="399"/>
      <c r="CB184" s="399"/>
      <c r="CC184" s="399"/>
      <c r="CD184" s="399"/>
      <c r="CE184" s="399"/>
      <c r="CF184" s="399"/>
      <c r="CG184" s="399"/>
      <c r="CH184" s="399"/>
      <c r="CI184" s="399"/>
      <c r="CJ184" s="399"/>
      <c r="CK184" s="399"/>
      <c r="CL184" s="399"/>
      <c r="CM184" s="399"/>
      <c r="CN184" s="399"/>
      <c r="CO184" s="399"/>
      <c r="CP184" s="399"/>
      <c r="CQ184" s="399"/>
      <c r="CR184" s="399"/>
      <c r="CS184" s="399"/>
      <c r="CT184" s="399"/>
      <c r="CU184" s="399"/>
    </row>
    <row r="185" spans="45:99" x14ac:dyDescent="0.2">
      <c r="AS185" s="399"/>
      <c r="AT185" s="399"/>
      <c r="AU185" s="399"/>
      <c r="AV185" s="399"/>
      <c r="AW185" s="399"/>
      <c r="AX185" s="399"/>
      <c r="AY185" s="399"/>
      <c r="AZ185" s="399"/>
      <c r="BA185" s="399"/>
      <c r="BB185" s="399"/>
      <c r="BC185" s="399"/>
      <c r="BD185" s="399"/>
      <c r="BE185" s="399"/>
      <c r="BF185" s="399"/>
      <c r="BG185" s="399"/>
      <c r="BH185" s="399"/>
      <c r="BI185" s="399"/>
      <c r="BJ185" s="399"/>
      <c r="BK185" s="399"/>
      <c r="BL185" s="399"/>
      <c r="BM185" s="399"/>
      <c r="BN185" s="399"/>
      <c r="BO185" s="399"/>
      <c r="BP185" s="399"/>
      <c r="BQ185" s="399"/>
      <c r="BR185" s="399"/>
      <c r="BS185" s="399"/>
      <c r="BT185" s="399"/>
      <c r="BU185" s="399"/>
      <c r="BV185" s="399"/>
      <c r="BW185" s="399"/>
      <c r="BX185" s="399"/>
      <c r="BY185" s="399"/>
      <c r="BZ185" s="399"/>
      <c r="CA185" s="399"/>
      <c r="CB185" s="399"/>
      <c r="CC185" s="399"/>
      <c r="CD185" s="399"/>
      <c r="CE185" s="399"/>
      <c r="CF185" s="399"/>
      <c r="CG185" s="399"/>
      <c r="CH185" s="399"/>
      <c r="CI185" s="399"/>
      <c r="CJ185" s="399"/>
      <c r="CK185" s="399"/>
      <c r="CL185" s="399"/>
      <c r="CM185" s="399"/>
      <c r="CN185" s="399"/>
      <c r="CO185" s="399"/>
      <c r="CP185" s="399"/>
      <c r="CQ185" s="399"/>
      <c r="CR185" s="399"/>
      <c r="CS185" s="399"/>
      <c r="CT185" s="399"/>
      <c r="CU185" s="399"/>
    </row>
    <row r="186" spans="45:99" x14ac:dyDescent="0.2">
      <c r="AS186" s="399"/>
      <c r="AT186" s="399"/>
      <c r="AU186" s="399"/>
      <c r="AV186" s="399"/>
      <c r="AW186" s="399"/>
      <c r="AX186" s="399"/>
      <c r="AY186" s="399"/>
      <c r="AZ186" s="399"/>
      <c r="BA186" s="399"/>
      <c r="BB186" s="399"/>
      <c r="BC186" s="399"/>
      <c r="BD186" s="399"/>
      <c r="BE186" s="399"/>
      <c r="BF186" s="399"/>
      <c r="BG186" s="399"/>
      <c r="BH186" s="399"/>
      <c r="BI186" s="399"/>
      <c r="BJ186" s="399"/>
      <c r="BK186" s="399"/>
      <c r="BL186" s="399"/>
      <c r="BM186" s="399"/>
      <c r="BN186" s="399"/>
      <c r="BO186" s="399"/>
      <c r="BP186" s="399"/>
      <c r="BQ186" s="399"/>
      <c r="BR186" s="399"/>
      <c r="BS186" s="399"/>
      <c r="BT186" s="399"/>
      <c r="BU186" s="399"/>
      <c r="BV186" s="399"/>
      <c r="BW186" s="399"/>
      <c r="BX186" s="399"/>
      <c r="BY186" s="399"/>
      <c r="BZ186" s="399"/>
      <c r="CA186" s="399"/>
      <c r="CB186" s="399"/>
      <c r="CC186" s="399"/>
      <c r="CD186" s="399"/>
      <c r="CE186" s="399"/>
      <c r="CF186" s="399"/>
      <c r="CG186" s="399"/>
      <c r="CH186" s="399"/>
      <c r="CI186" s="399"/>
      <c r="CJ186" s="399"/>
      <c r="CK186" s="399"/>
      <c r="CL186" s="399"/>
      <c r="CM186" s="399"/>
      <c r="CN186" s="399"/>
      <c r="CO186" s="399"/>
      <c r="CP186" s="399"/>
      <c r="CQ186" s="399"/>
      <c r="CR186" s="399"/>
      <c r="CS186" s="399"/>
      <c r="CT186" s="399"/>
      <c r="CU186" s="399"/>
    </row>
    <row r="187" spans="45:99" x14ac:dyDescent="0.2">
      <c r="AS187" s="399"/>
      <c r="AT187" s="399"/>
      <c r="AU187" s="399"/>
      <c r="AV187" s="399"/>
      <c r="AW187" s="399"/>
      <c r="AX187" s="399"/>
      <c r="AY187" s="399"/>
      <c r="AZ187" s="399"/>
      <c r="BA187" s="399"/>
      <c r="BB187" s="399"/>
      <c r="BC187" s="399"/>
      <c r="BD187" s="399"/>
      <c r="BE187" s="399"/>
      <c r="BF187" s="399"/>
      <c r="BG187" s="399"/>
      <c r="BH187" s="399"/>
      <c r="BI187" s="399"/>
      <c r="BJ187" s="399"/>
      <c r="BK187" s="399"/>
      <c r="BL187" s="399"/>
      <c r="BM187" s="399"/>
      <c r="BN187" s="399"/>
      <c r="BO187" s="399"/>
      <c r="BP187" s="399"/>
      <c r="BQ187" s="399"/>
      <c r="BR187" s="399"/>
      <c r="BS187" s="399"/>
      <c r="BT187" s="399"/>
      <c r="BU187" s="399"/>
      <c r="BV187" s="399"/>
      <c r="BW187" s="399"/>
      <c r="BX187" s="399"/>
      <c r="BY187" s="399"/>
      <c r="BZ187" s="399"/>
      <c r="CA187" s="399"/>
      <c r="CB187" s="399"/>
      <c r="CC187" s="399"/>
      <c r="CD187" s="399"/>
      <c r="CE187" s="399"/>
      <c r="CF187" s="399"/>
      <c r="CG187" s="399"/>
      <c r="CH187" s="399"/>
      <c r="CI187" s="399"/>
      <c r="CJ187" s="399"/>
      <c r="CK187" s="399"/>
      <c r="CL187" s="399"/>
      <c r="CM187" s="399"/>
      <c r="CN187" s="399"/>
      <c r="CO187" s="399"/>
      <c r="CP187" s="399"/>
      <c r="CQ187" s="399"/>
      <c r="CR187" s="399"/>
      <c r="CS187" s="399"/>
      <c r="CT187" s="399"/>
      <c r="CU187" s="399"/>
    </row>
    <row r="188" spans="45:99" x14ac:dyDescent="0.2">
      <c r="AS188" s="399"/>
      <c r="AT188" s="399"/>
      <c r="AU188" s="399"/>
      <c r="AV188" s="399"/>
      <c r="AW188" s="399"/>
      <c r="AX188" s="399"/>
      <c r="AY188" s="399"/>
      <c r="AZ188" s="399"/>
      <c r="BA188" s="399"/>
      <c r="BB188" s="399"/>
      <c r="BC188" s="399"/>
      <c r="BD188" s="399"/>
      <c r="BE188" s="399"/>
      <c r="BF188" s="399"/>
      <c r="BG188" s="399"/>
      <c r="BH188" s="399"/>
      <c r="BI188" s="399"/>
      <c r="BJ188" s="399"/>
      <c r="BK188" s="399"/>
      <c r="BL188" s="399"/>
      <c r="BM188" s="399"/>
      <c r="BN188" s="399"/>
      <c r="BO188" s="399"/>
      <c r="BP188" s="399"/>
      <c r="BQ188" s="399"/>
      <c r="BR188" s="399"/>
      <c r="BS188" s="399"/>
      <c r="BT188" s="399"/>
      <c r="BU188" s="399"/>
      <c r="BV188" s="399"/>
      <c r="BW188" s="399"/>
      <c r="BX188" s="399"/>
      <c r="BY188" s="399"/>
      <c r="BZ188" s="399"/>
      <c r="CA188" s="399"/>
      <c r="CB188" s="399"/>
      <c r="CC188" s="399"/>
      <c r="CD188" s="399"/>
      <c r="CE188" s="399"/>
      <c r="CF188" s="399"/>
      <c r="CG188" s="399"/>
      <c r="CH188" s="399"/>
      <c r="CI188" s="399"/>
      <c r="CJ188" s="399"/>
      <c r="CK188" s="399"/>
      <c r="CL188" s="399"/>
      <c r="CM188" s="399"/>
      <c r="CN188" s="399"/>
      <c r="CO188" s="399"/>
      <c r="CP188" s="399"/>
      <c r="CQ188" s="399"/>
      <c r="CR188" s="399"/>
      <c r="CS188" s="399"/>
      <c r="CT188" s="399"/>
      <c r="CU188" s="399"/>
    </row>
    <row r="189" spans="45:99" x14ac:dyDescent="0.2">
      <c r="AS189" s="399"/>
      <c r="AT189" s="399"/>
      <c r="AU189" s="399"/>
      <c r="AV189" s="399"/>
      <c r="AW189" s="399"/>
      <c r="AX189" s="399"/>
      <c r="AY189" s="399"/>
      <c r="AZ189" s="399"/>
      <c r="BA189" s="399"/>
      <c r="BB189" s="399"/>
      <c r="BC189" s="399"/>
      <c r="BD189" s="399"/>
      <c r="BE189" s="399"/>
      <c r="BF189" s="399"/>
      <c r="BG189" s="399"/>
      <c r="BH189" s="399"/>
      <c r="BI189" s="399"/>
      <c r="BJ189" s="399"/>
      <c r="BK189" s="399"/>
      <c r="BL189" s="399"/>
      <c r="BM189" s="399"/>
      <c r="BN189" s="399"/>
      <c r="BO189" s="399"/>
      <c r="BP189" s="399"/>
      <c r="BQ189" s="399"/>
      <c r="BR189" s="399"/>
      <c r="BS189" s="399"/>
      <c r="BT189" s="399"/>
      <c r="BU189" s="399"/>
      <c r="BV189" s="399"/>
      <c r="BW189" s="399"/>
      <c r="BX189" s="399"/>
      <c r="BY189" s="399"/>
      <c r="BZ189" s="399"/>
      <c r="CA189" s="399"/>
      <c r="CB189" s="399"/>
      <c r="CC189" s="399"/>
      <c r="CD189" s="399"/>
      <c r="CE189" s="399"/>
      <c r="CF189" s="399"/>
      <c r="CG189" s="399"/>
      <c r="CH189" s="399"/>
      <c r="CI189" s="399"/>
      <c r="CJ189" s="399"/>
      <c r="CK189" s="399"/>
      <c r="CL189" s="399"/>
      <c r="CM189" s="399"/>
      <c r="CN189" s="399"/>
      <c r="CO189" s="399"/>
      <c r="CP189" s="399"/>
      <c r="CQ189" s="399"/>
      <c r="CR189" s="399"/>
      <c r="CS189" s="399"/>
      <c r="CT189" s="399"/>
      <c r="CU189" s="399"/>
    </row>
    <row r="190" spans="45:99" x14ac:dyDescent="0.2">
      <c r="AS190" s="399"/>
      <c r="AT190" s="399"/>
      <c r="AU190" s="399"/>
      <c r="AV190" s="399"/>
      <c r="AW190" s="399"/>
      <c r="AX190" s="399"/>
      <c r="AY190" s="399"/>
      <c r="AZ190" s="399"/>
      <c r="BA190" s="399"/>
      <c r="BB190" s="399"/>
      <c r="BC190" s="399"/>
      <c r="BD190" s="399"/>
      <c r="BE190" s="399"/>
      <c r="BF190" s="399"/>
      <c r="BG190" s="399"/>
      <c r="BH190" s="399"/>
      <c r="BI190" s="399"/>
      <c r="BJ190" s="399"/>
      <c r="BK190" s="399"/>
      <c r="BL190" s="399"/>
      <c r="BM190" s="399"/>
      <c r="BN190" s="399"/>
      <c r="BO190" s="399"/>
      <c r="BP190" s="399"/>
      <c r="BQ190" s="399"/>
      <c r="BR190" s="399"/>
      <c r="BS190" s="399"/>
      <c r="BT190" s="399"/>
      <c r="BU190" s="399"/>
      <c r="BV190" s="399"/>
      <c r="BW190" s="399"/>
      <c r="BX190" s="399"/>
      <c r="BY190" s="399"/>
      <c r="BZ190" s="399"/>
      <c r="CA190" s="399"/>
      <c r="CB190" s="399"/>
      <c r="CC190" s="399"/>
      <c r="CD190" s="399"/>
      <c r="CE190" s="399"/>
      <c r="CF190" s="399"/>
      <c r="CG190" s="399"/>
      <c r="CH190" s="399"/>
      <c r="CI190" s="399"/>
      <c r="CJ190" s="399"/>
      <c r="CK190" s="399"/>
      <c r="CL190" s="399"/>
      <c r="CM190" s="399"/>
      <c r="CN190" s="399"/>
      <c r="CO190" s="399"/>
      <c r="CP190" s="399"/>
      <c r="CQ190" s="399"/>
      <c r="CR190" s="399"/>
      <c r="CS190" s="399"/>
      <c r="CT190" s="399"/>
      <c r="CU190" s="399"/>
    </row>
    <row r="191" spans="45:99" x14ac:dyDescent="0.2">
      <c r="AS191" s="399"/>
      <c r="AT191" s="399"/>
      <c r="AU191" s="399"/>
      <c r="AV191" s="399"/>
      <c r="AW191" s="399"/>
      <c r="AX191" s="399"/>
      <c r="AY191" s="399"/>
      <c r="AZ191" s="399"/>
      <c r="BA191" s="399"/>
      <c r="BB191" s="399"/>
      <c r="BC191" s="399"/>
      <c r="BD191" s="399"/>
      <c r="BE191" s="399"/>
      <c r="BF191" s="399"/>
      <c r="BG191" s="399"/>
      <c r="BH191" s="399"/>
      <c r="BI191" s="399"/>
      <c r="BJ191" s="399"/>
      <c r="BK191" s="399"/>
      <c r="BL191" s="399"/>
      <c r="BM191" s="399"/>
      <c r="BN191" s="399"/>
      <c r="BO191" s="399"/>
      <c r="BP191" s="399"/>
      <c r="BQ191" s="399"/>
      <c r="BR191" s="399"/>
      <c r="BS191" s="399"/>
      <c r="BT191" s="399"/>
      <c r="BU191" s="399"/>
      <c r="BV191" s="399"/>
      <c r="BW191" s="399"/>
      <c r="BX191" s="399"/>
      <c r="BY191" s="399"/>
      <c r="BZ191" s="399"/>
      <c r="CA191" s="399"/>
      <c r="CB191" s="399"/>
      <c r="CC191" s="399"/>
      <c r="CD191" s="399"/>
      <c r="CE191" s="399"/>
      <c r="CF191" s="399"/>
      <c r="CG191" s="399"/>
      <c r="CH191" s="399"/>
      <c r="CI191" s="399"/>
      <c r="CJ191" s="399"/>
      <c r="CK191" s="399"/>
      <c r="CL191" s="399"/>
      <c r="CM191" s="399"/>
      <c r="CN191" s="399"/>
      <c r="CO191" s="399"/>
      <c r="CP191" s="399"/>
      <c r="CQ191" s="399"/>
      <c r="CR191" s="399"/>
      <c r="CS191" s="399"/>
      <c r="CT191" s="399"/>
      <c r="CU191" s="399"/>
    </row>
    <row r="192" spans="45:99" x14ac:dyDescent="0.2">
      <c r="AS192" s="399"/>
      <c r="AT192" s="399"/>
      <c r="AU192" s="399"/>
      <c r="AV192" s="399"/>
      <c r="AW192" s="399"/>
      <c r="AX192" s="399"/>
      <c r="AY192" s="399"/>
      <c r="AZ192" s="399"/>
      <c r="BA192" s="399"/>
      <c r="BB192" s="399"/>
      <c r="BC192" s="399"/>
      <c r="BD192" s="399"/>
      <c r="BE192" s="399"/>
      <c r="BF192" s="399"/>
      <c r="BG192" s="399"/>
      <c r="BH192" s="399"/>
      <c r="BI192" s="399"/>
      <c r="BJ192" s="399"/>
      <c r="BK192" s="399"/>
      <c r="BL192" s="399"/>
      <c r="BM192" s="399"/>
      <c r="BN192" s="399"/>
      <c r="BO192" s="399"/>
      <c r="BP192" s="399"/>
      <c r="BQ192" s="399"/>
      <c r="BR192" s="399"/>
      <c r="BS192" s="399"/>
      <c r="BT192" s="399"/>
      <c r="BU192" s="399"/>
      <c r="BV192" s="399"/>
      <c r="BW192" s="399"/>
      <c r="BX192" s="399"/>
      <c r="BY192" s="399"/>
      <c r="BZ192" s="399"/>
      <c r="CA192" s="399"/>
      <c r="CB192" s="399"/>
      <c r="CC192" s="399"/>
      <c r="CD192" s="399"/>
      <c r="CE192" s="399"/>
      <c r="CF192" s="399"/>
      <c r="CG192" s="399"/>
      <c r="CH192" s="399"/>
      <c r="CI192" s="399"/>
      <c r="CJ192" s="399"/>
      <c r="CK192" s="399"/>
      <c r="CL192" s="399"/>
      <c r="CM192" s="399"/>
      <c r="CN192" s="399"/>
      <c r="CO192" s="399"/>
      <c r="CP192" s="399"/>
      <c r="CQ192" s="399"/>
      <c r="CR192" s="399"/>
      <c r="CS192" s="399"/>
      <c r="CT192" s="399"/>
      <c r="CU192" s="399"/>
    </row>
    <row r="193" spans="45:99" x14ac:dyDescent="0.2">
      <c r="AS193" s="399"/>
      <c r="AT193" s="399"/>
      <c r="AU193" s="399"/>
      <c r="AV193" s="399"/>
      <c r="AW193" s="399"/>
      <c r="AX193" s="399"/>
      <c r="AY193" s="399"/>
      <c r="AZ193" s="399"/>
      <c r="BA193" s="399"/>
      <c r="BB193" s="399"/>
      <c r="BC193" s="399"/>
      <c r="BD193" s="399"/>
      <c r="BE193" s="399"/>
      <c r="BF193" s="399"/>
      <c r="BG193" s="399"/>
      <c r="BH193" s="399"/>
      <c r="BI193" s="399"/>
      <c r="BJ193" s="399"/>
      <c r="BK193" s="399"/>
      <c r="BL193" s="399"/>
      <c r="BM193" s="399"/>
      <c r="BN193" s="399"/>
      <c r="BO193" s="399"/>
      <c r="BP193" s="399"/>
      <c r="BQ193" s="399"/>
      <c r="BR193" s="399"/>
      <c r="BS193" s="399"/>
      <c r="BT193" s="399"/>
      <c r="BU193" s="399"/>
      <c r="BV193" s="399"/>
      <c r="BW193" s="399"/>
      <c r="BX193" s="399"/>
      <c r="BY193" s="399"/>
      <c r="BZ193" s="399"/>
      <c r="CA193" s="399"/>
      <c r="CB193" s="399"/>
      <c r="CC193" s="399"/>
      <c r="CD193" s="399"/>
      <c r="CE193" s="399"/>
      <c r="CF193" s="399"/>
      <c r="CG193" s="399"/>
      <c r="CH193" s="399"/>
      <c r="CI193" s="399"/>
      <c r="CJ193" s="399"/>
      <c r="CK193" s="399"/>
      <c r="CL193" s="399"/>
      <c r="CM193" s="399"/>
      <c r="CN193" s="399"/>
      <c r="CO193" s="399"/>
      <c r="CP193" s="399"/>
      <c r="CQ193" s="399"/>
      <c r="CR193" s="399"/>
      <c r="CS193" s="399"/>
      <c r="CT193" s="399"/>
      <c r="CU193" s="399"/>
    </row>
    <row r="194" spans="45:99" x14ac:dyDescent="0.2">
      <c r="AS194" s="399"/>
      <c r="AT194" s="399"/>
      <c r="AU194" s="399"/>
      <c r="AV194" s="399"/>
      <c r="AW194" s="399"/>
      <c r="AX194" s="399"/>
      <c r="AY194" s="399"/>
      <c r="AZ194" s="399"/>
      <c r="BA194" s="399"/>
      <c r="BB194" s="399"/>
      <c r="BC194" s="399"/>
      <c r="BD194" s="399"/>
      <c r="BE194" s="399"/>
      <c r="BF194" s="399"/>
      <c r="BG194" s="399"/>
      <c r="BH194" s="399"/>
      <c r="BI194" s="399"/>
      <c r="BJ194" s="399"/>
      <c r="BK194" s="399"/>
      <c r="BL194" s="399"/>
      <c r="BM194" s="399"/>
      <c r="BN194" s="399"/>
      <c r="BO194" s="399"/>
      <c r="BP194" s="399"/>
      <c r="BQ194" s="399"/>
      <c r="BR194" s="399"/>
      <c r="BS194" s="399"/>
      <c r="BT194" s="399"/>
      <c r="BU194" s="399"/>
      <c r="BV194" s="399"/>
      <c r="BW194" s="399"/>
      <c r="BX194" s="399"/>
      <c r="BY194" s="399"/>
      <c r="BZ194" s="399"/>
      <c r="CA194" s="399"/>
      <c r="CB194" s="399"/>
      <c r="CC194" s="399"/>
      <c r="CD194" s="399"/>
      <c r="CE194" s="399"/>
      <c r="CF194" s="399"/>
      <c r="CG194" s="399"/>
      <c r="CH194" s="399"/>
      <c r="CI194" s="399"/>
      <c r="CJ194" s="399"/>
      <c r="CK194" s="399"/>
      <c r="CL194" s="399"/>
      <c r="CM194" s="399"/>
      <c r="CN194" s="399"/>
      <c r="CO194" s="399"/>
      <c r="CP194" s="399"/>
      <c r="CQ194" s="399"/>
      <c r="CR194" s="399"/>
      <c r="CS194" s="399"/>
      <c r="CT194" s="399"/>
      <c r="CU194" s="399"/>
    </row>
    <row r="195" spans="45:99" x14ac:dyDescent="0.2">
      <c r="AS195" s="399"/>
      <c r="AT195" s="399"/>
      <c r="AU195" s="399"/>
      <c r="AV195" s="399"/>
      <c r="AW195" s="399"/>
      <c r="AX195" s="399"/>
      <c r="AY195" s="399"/>
      <c r="AZ195" s="399"/>
      <c r="BA195" s="399"/>
      <c r="BB195" s="399"/>
      <c r="BC195" s="399"/>
      <c r="BD195" s="399"/>
      <c r="BE195" s="399"/>
      <c r="BF195" s="399"/>
      <c r="BG195" s="399"/>
      <c r="BH195" s="399"/>
      <c r="BI195" s="399"/>
      <c r="BJ195" s="399"/>
      <c r="BK195" s="399"/>
      <c r="BL195" s="399"/>
      <c r="BM195" s="399"/>
      <c r="BN195" s="399"/>
      <c r="BO195" s="399"/>
      <c r="BP195" s="399"/>
      <c r="BQ195" s="399"/>
      <c r="BR195" s="399"/>
      <c r="BS195" s="399"/>
      <c r="BT195" s="399"/>
      <c r="BU195" s="399"/>
      <c r="BV195" s="399"/>
      <c r="BW195" s="399"/>
      <c r="BX195" s="399"/>
      <c r="BY195" s="399"/>
      <c r="BZ195" s="399"/>
      <c r="CA195" s="399"/>
      <c r="CB195" s="399"/>
      <c r="CC195" s="399"/>
      <c r="CD195" s="399"/>
      <c r="CE195" s="399"/>
      <c r="CF195" s="399"/>
      <c r="CG195" s="399"/>
      <c r="CH195" s="399"/>
      <c r="CI195" s="399"/>
      <c r="CJ195" s="399"/>
      <c r="CK195" s="399"/>
      <c r="CL195" s="399"/>
      <c r="CM195" s="399"/>
      <c r="CN195" s="399"/>
      <c r="CO195" s="399"/>
      <c r="CP195" s="399"/>
      <c r="CQ195" s="399"/>
      <c r="CR195" s="399"/>
      <c r="CS195" s="399"/>
      <c r="CT195" s="399"/>
      <c r="CU195" s="399"/>
    </row>
    <row r="196" spans="45:99" x14ac:dyDescent="0.2">
      <c r="AS196" s="399"/>
      <c r="AT196" s="399"/>
      <c r="AU196" s="399"/>
      <c r="AV196" s="399"/>
      <c r="AW196" s="399"/>
      <c r="AX196" s="399"/>
      <c r="AY196" s="399"/>
      <c r="AZ196" s="399"/>
      <c r="BA196" s="399"/>
      <c r="BB196" s="399"/>
      <c r="BC196" s="399"/>
      <c r="BD196" s="399"/>
      <c r="BE196" s="399"/>
      <c r="BF196" s="399"/>
      <c r="BG196" s="399"/>
      <c r="BH196" s="399"/>
      <c r="BI196" s="399"/>
      <c r="BJ196" s="399"/>
      <c r="BK196" s="399"/>
      <c r="BL196" s="399"/>
      <c r="BM196" s="399"/>
      <c r="BN196" s="399"/>
      <c r="BO196" s="399"/>
      <c r="BP196" s="399"/>
      <c r="BQ196" s="399"/>
      <c r="BR196" s="399"/>
      <c r="BS196" s="399"/>
      <c r="BT196" s="399"/>
      <c r="BU196" s="399"/>
      <c r="BV196" s="399"/>
      <c r="BW196" s="399"/>
      <c r="BX196" s="399"/>
      <c r="BY196" s="399"/>
      <c r="BZ196" s="399"/>
      <c r="CA196" s="399"/>
      <c r="CB196" s="399"/>
      <c r="CC196" s="399"/>
      <c r="CD196" s="399"/>
      <c r="CE196" s="399"/>
      <c r="CF196" s="399"/>
      <c r="CG196" s="399"/>
      <c r="CH196" s="399"/>
      <c r="CI196" s="399"/>
      <c r="CJ196" s="399"/>
      <c r="CK196" s="399"/>
      <c r="CL196" s="399"/>
      <c r="CM196" s="399"/>
      <c r="CN196" s="399"/>
      <c r="CO196" s="399"/>
      <c r="CP196" s="399"/>
      <c r="CQ196" s="399"/>
      <c r="CR196" s="399"/>
      <c r="CS196" s="399"/>
      <c r="CT196" s="399"/>
      <c r="CU196" s="399"/>
    </row>
    <row r="197" spans="45:99" x14ac:dyDescent="0.2">
      <c r="AS197" s="399"/>
      <c r="AT197" s="399"/>
      <c r="AU197" s="399"/>
      <c r="AV197" s="399"/>
      <c r="AW197" s="399"/>
      <c r="AX197" s="399"/>
      <c r="AY197" s="399"/>
      <c r="AZ197" s="399"/>
      <c r="BA197" s="399"/>
      <c r="BB197" s="399"/>
      <c r="BC197" s="399"/>
      <c r="BD197" s="399"/>
      <c r="BE197" s="399"/>
      <c r="BF197" s="399"/>
      <c r="BG197" s="399"/>
      <c r="BH197" s="399"/>
      <c r="BI197" s="399"/>
      <c r="BJ197" s="399"/>
      <c r="BK197" s="399"/>
      <c r="BL197" s="399"/>
      <c r="BM197" s="399"/>
      <c r="BN197" s="399"/>
      <c r="BO197" s="399"/>
      <c r="BP197" s="399"/>
      <c r="BQ197" s="399"/>
      <c r="BR197" s="399"/>
      <c r="BS197" s="399"/>
      <c r="BT197" s="399"/>
      <c r="BU197" s="399"/>
      <c r="BV197" s="399"/>
      <c r="BW197" s="399"/>
      <c r="BX197" s="399"/>
      <c r="BY197" s="399"/>
      <c r="BZ197" s="399"/>
      <c r="CA197" s="399"/>
      <c r="CB197" s="399"/>
      <c r="CC197" s="399"/>
      <c r="CD197" s="399"/>
      <c r="CE197" s="399"/>
      <c r="CF197" s="399"/>
      <c r="CG197" s="399"/>
      <c r="CH197" s="399"/>
      <c r="CI197" s="399"/>
      <c r="CJ197" s="399"/>
      <c r="CK197" s="399"/>
      <c r="CL197" s="399"/>
      <c r="CM197" s="399"/>
      <c r="CN197" s="399"/>
      <c r="CO197" s="399"/>
      <c r="CP197" s="399"/>
      <c r="CQ197" s="399"/>
      <c r="CR197" s="399"/>
      <c r="CS197" s="399"/>
      <c r="CT197" s="399"/>
      <c r="CU197" s="399"/>
    </row>
    <row r="198" spans="45:99" x14ac:dyDescent="0.2">
      <c r="AS198" s="399"/>
      <c r="AT198" s="399"/>
      <c r="AU198" s="399"/>
      <c r="AV198" s="399"/>
      <c r="AW198" s="399"/>
      <c r="AX198" s="399"/>
      <c r="AY198" s="399"/>
      <c r="AZ198" s="399"/>
      <c r="BA198" s="399"/>
      <c r="BB198" s="399"/>
      <c r="BC198" s="399"/>
      <c r="BD198" s="399"/>
      <c r="BE198" s="399"/>
      <c r="BF198" s="399"/>
      <c r="BG198" s="399"/>
      <c r="BH198" s="399"/>
      <c r="BI198" s="399"/>
      <c r="BJ198" s="399"/>
      <c r="BK198" s="399"/>
      <c r="BL198" s="399"/>
      <c r="BM198" s="399"/>
      <c r="BN198" s="399"/>
      <c r="BO198" s="399"/>
      <c r="BP198" s="399"/>
      <c r="BQ198" s="399"/>
      <c r="BR198" s="399"/>
      <c r="BS198" s="399"/>
      <c r="BT198" s="399"/>
      <c r="BU198" s="399"/>
      <c r="BV198" s="399"/>
      <c r="BW198" s="399"/>
      <c r="BX198" s="399"/>
      <c r="BY198" s="399"/>
      <c r="BZ198" s="399"/>
      <c r="CA198" s="399"/>
      <c r="CB198" s="399"/>
      <c r="CC198" s="399"/>
      <c r="CD198" s="399"/>
      <c r="CE198" s="399"/>
      <c r="CF198" s="399"/>
      <c r="CG198" s="399"/>
      <c r="CH198" s="399"/>
      <c r="CI198" s="399"/>
      <c r="CJ198" s="399"/>
      <c r="CK198" s="399"/>
      <c r="CL198" s="399"/>
      <c r="CM198" s="399"/>
      <c r="CN198" s="399"/>
      <c r="CO198" s="399"/>
      <c r="CP198" s="399"/>
      <c r="CQ198" s="399"/>
      <c r="CR198" s="399"/>
      <c r="CS198" s="399"/>
      <c r="CT198" s="399"/>
      <c r="CU198" s="399"/>
    </row>
    <row r="199" spans="45:99" x14ac:dyDescent="0.2">
      <c r="AS199" s="399"/>
      <c r="AT199" s="399"/>
      <c r="AU199" s="399"/>
      <c r="AV199" s="399"/>
      <c r="AW199" s="399"/>
      <c r="AX199" s="399"/>
      <c r="AY199" s="399"/>
      <c r="AZ199" s="399"/>
      <c r="BA199" s="399"/>
      <c r="BB199" s="399"/>
      <c r="BC199" s="399"/>
      <c r="BD199" s="399"/>
      <c r="BE199" s="399"/>
      <c r="BF199" s="399"/>
      <c r="BG199" s="399"/>
      <c r="BH199" s="399"/>
      <c r="BI199" s="399"/>
      <c r="BJ199" s="399"/>
      <c r="BK199" s="399"/>
      <c r="BL199" s="399"/>
      <c r="BM199" s="399"/>
      <c r="BN199" s="399"/>
      <c r="BO199" s="399"/>
      <c r="BP199" s="399"/>
      <c r="BQ199" s="399"/>
      <c r="BR199" s="399"/>
      <c r="BS199" s="399"/>
      <c r="BT199" s="399"/>
      <c r="BU199" s="399"/>
      <c r="BV199" s="399"/>
      <c r="BW199" s="399"/>
      <c r="BX199" s="399"/>
      <c r="BY199" s="399"/>
      <c r="BZ199" s="399"/>
      <c r="CA199" s="399"/>
      <c r="CB199" s="399"/>
      <c r="CC199" s="399"/>
      <c r="CD199" s="399"/>
      <c r="CE199" s="399"/>
      <c r="CF199" s="399"/>
      <c r="CG199" s="399"/>
      <c r="CH199" s="399"/>
      <c r="CI199" s="399"/>
      <c r="CJ199" s="399"/>
      <c r="CK199" s="399"/>
      <c r="CL199" s="399"/>
      <c r="CM199" s="399"/>
      <c r="CN199" s="399"/>
      <c r="CO199" s="399"/>
      <c r="CP199" s="399"/>
      <c r="CQ199" s="399"/>
      <c r="CR199" s="399"/>
      <c r="CS199" s="399"/>
      <c r="CT199" s="399"/>
      <c r="CU199" s="399"/>
    </row>
    <row r="200" spans="45:99" x14ac:dyDescent="0.2">
      <c r="AS200" s="399"/>
      <c r="AT200" s="399"/>
      <c r="AU200" s="399"/>
      <c r="AV200" s="399"/>
      <c r="AW200" s="399"/>
      <c r="AX200" s="399"/>
      <c r="AY200" s="399"/>
      <c r="AZ200" s="399"/>
      <c r="BA200" s="399"/>
      <c r="BB200" s="399"/>
      <c r="BC200" s="399"/>
      <c r="BD200" s="399"/>
      <c r="BE200" s="399"/>
      <c r="BF200" s="399"/>
      <c r="BG200" s="399"/>
      <c r="BH200" s="399"/>
      <c r="BI200" s="399"/>
      <c r="BJ200" s="399"/>
      <c r="BK200" s="399"/>
      <c r="BL200" s="399"/>
      <c r="BM200" s="399"/>
      <c r="BN200" s="399"/>
      <c r="BO200" s="399"/>
      <c r="BP200" s="399"/>
      <c r="BQ200" s="399"/>
      <c r="BR200" s="399"/>
      <c r="BS200" s="399"/>
      <c r="BT200" s="399"/>
      <c r="BU200" s="399"/>
      <c r="BV200" s="399"/>
      <c r="BW200" s="399"/>
      <c r="BX200" s="399"/>
      <c r="BY200" s="399"/>
      <c r="BZ200" s="399"/>
      <c r="CA200" s="399"/>
      <c r="CB200" s="399"/>
      <c r="CC200" s="399"/>
      <c r="CD200" s="399"/>
      <c r="CE200" s="399"/>
      <c r="CF200" s="399"/>
      <c r="CG200" s="399"/>
      <c r="CH200" s="399"/>
      <c r="CI200" s="399"/>
      <c r="CJ200" s="399"/>
      <c r="CK200" s="399"/>
      <c r="CL200" s="399"/>
      <c r="CM200" s="399"/>
      <c r="CN200" s="399"/>
      <c r="CO200" s="399"/>
      <c r="CP200" s="399"/>
      <c r="CQ200" s="399"/>
      <c r="CR200" s="399"/>
      <c r="CS200" s="399"/>
      <c r="CT200" s="399"/>
      <c r="CU200" s="399"/>
    </row>
    <row r="201" spans="45:99" x14ac:dyDescent="0.2">
      <c r="AS201" s="399"/>
      <c r="AT201" s="399"/>
      <c r="AU201" s="399"/>
      <c r="AV201" s="399"/>
      <c r="AW201" s="399"/>
      <c r="AX201" s="399"/>
      <c r="AY201" s="399"/>
      <c r="AZ201" s="399"/>
      <c r="BA201" s="399"/>
      <c r="BB201" s="399"/>
      <c r="BC201" s="399"/>
      <c r="BD201" s="399"/>
      <c r="BE201" s="399"/>
      <c r="BF201" s="399"/>
      <c r="BG201" s="399"/>
      <c r="BH201" s="399"/>
      <c r="BI201" s="399"/>
      <c r="BJ201" s="399"/>
      <c r="BK201" s="399"/>
      <c r="BL201" s="399"/>
      <c r="BM201" s="399"/>
      <c r="BN201" s="399"/>
      <c r="BO201" s="399"/>
      <c r="BP201" s="399"/>
      <c r="BQ201" s="399"/>
      <c r="BR201" s="399"/>
      <c r="BS201" s="399"/>
      <c r="BT201" s="399"/>
      <c r="BU201" s="399"/>
      <c r="BV201" s="399"/>
      <c r="BW201" s="399"/>
      <c r="BX201" s="399"/>
      <c r="BY201" s="399"/>
      <c r="BZ201" s="399"/>
      <c r="CA201" s="399"/>
      <c r="CB201" s="399"/>
      <c r="CC201" s="399"/>
      <c r="CD201" s="399"/>
      <c r="CE201" s="399"/>
      <c r="CF201" s="399"/>
      <c r="CG201" s="399"/>
      <c r="CH201" s="399"/>
      <c r="CI201" s="399"/>
      <c r="CJ201" s="399"/>
      <c r="CK201" s="399"/>
      <c r="CL201" s="399"/>
      <c r="CM201" s="399"/>
      <c r="CN201" s="399"/>
      <c r="CO201" s="399"/>
      <c r="CP201" s="399"/>
      <c r="CQ201" s="399"/>
      <c r="CR201" s="399"/>
      <c r="CS201" s="399"/>
      <c r="CT201" s="399"/>
      <c r="CU201" s="399"/>
    </row>
    <row r="202" spans="45:99" x14ac:dyDescent="0.2">
      <c r="AS202" s="399"/>
      <c r="AT202" s="399"/>
      <c r="AU202" s="399"/>
      <c r="AV202" s="399"/>
      <c r="AW202" s="399"/>
      <c r="AX202" s="399"/>
      <c r="AY202" s="399"/>
      <c r="AZ202" s="399"/>
      <c r="BA202" s="399"/>
      <c r="BB202" s="399"/>
      <c r="BC202" s="399"/>
      <c r="BD202" s="399"/>
      <c r="BE202" s="399"/>
      <c r="BF202" s="399"/>
      <c r="BG202" s="399"/>
      <c r="BH202" s="399"/>
      <c r="BI202" s="399"/>
      <c r="BJ202" s="399"/>
      <c r="BK202" s="399"/>
      <c r="BL202" s="399"/>
      <c r="BM202" s="399"/>
      <c r="BN202" s="399"/>
      <c r="BO202" s="399"/>
      <c r="BP202" s="399"/>
      <c r="BQ202" s="399"/>
      <c r="BR202" s="399"/>
      <c r="BS202" s="399"/>
      <c r="BT202" s="399"/>
      <c r="BU202" s="399"/>
      <c r="BV202" s="399"/>
      <c r="BW202" s="399"/>
      <c r="BX202" s="399"/>
      <c r="BY202" s="399"/>
      <c r="BZ202" s="399"/>
      <c r="CA202" s="399"/>
      <c r="CB202" s="399"/>
      <c r="CC202" s="399"/>
      <c r="CD202" s="399"/>
      <c r="CE202" s="399"/>
      <c r="CF202" s="399"/>
      <c r="CG202" s="399"/>
      <c r="CH202" s="399"/>
      <c r="CI202" s="399"/>
      <c r="CJ202" s="399"/>
      <c r="CK202" s="399"/>
      <c r="CL202" s="399"/>
      <c r="CM202" s="399"/>
      <c r="CN202" s="399"/>
      <c r="CO202" s="399"/>
      <c r="CP202" s="399"/>
      <c r="CQ202" s="399"/>
      <c r="CR202" s="399"/>
      <c r="CS202" s="399"/>
      <c r="CT202" s="399"/>
      <c r="CU202" s="399"/>
    </row>
    <row r="203" spans="45:99" x14ac:dyDescent="0.2">
      <c r="AS203" s="399"/>
      <c r="AT203" s="399"/>
      <c r="AU203" s="399"/>
      <c r="AV203" s="399"/>
      <c r="AW203" s="399"/>
      <c r="AX203" s="399"/>
      <c r="AY203" s="399"/>
      <c r="AZ203" s="399"/>
      <c r="BA203" s="399"/>
      <c r="BB203" s="399"/>
      <c r="BC203" s="399"/>
      <c r="BD203" s="399"/>
      <c r="BE203" s="399"/>
      <c r="BF203" s="399"/>
      <c r="BG203" s="399"/>
      <c r="BH203" s="399"/>
      <c r="BI203" s="399"/>
      <c r="BJ203" s="399"/>
      <c r="BK203" s="399"/>
      <c r="BL203" s="399"/>
      <c r="BM203" s="399"/>
      <c r="BN203" s="399"/>
      <c r="BO203" s="399"/>
      <c r="BP203" s="399"/>
      <c r="BQ203" s="399"/>
      <c r="BR203" s="399"/>
      <c r="BS203" s="399"/>
      <c r="BT203" s="399"/>
      <c r="BU203" s="399"/>
      <c r="BV203" s="399"/>
      <c r="BW203" s="399"/>
      <c r="BX203" s="399"/>
      <c r="BY203" s="399"/>
      <c r="BZ203" s="399"/>
      <c r="CA203" s="399"/>
      <c r="CB203" s="399"/>
      <c r="CC203" s="399"/>
      <c r="CD203" s="399"/>
      <c r="CE203" s="399"/>
      <c r="CF203" s="399"/>
      <c r="CG203" s="399"/>
      <c r="CH203" s="399"/>
      <c r="CI203" s="399"/>
      <c r="CJ203" s="399"/>
      <c r="CK203" s="399"/>
      <c r="CL203" s="399"/>
      <c r="CM203" s="399"/>
      <c r="CN203" s="399"/>
      <c r="CO203" s="399"/>
      <c r="CP203" s="399"/>
      <c r="CQ203" s="399"/>
      <c r="CR203" s="399"/>
      <c r="CS203" s="399"/>
      <c r="CT203" s="399"/>
      <c r="CU203" s="399"/>
    </row>
    <row r="204" spans="45:99" x14ac:dyDescent="0.2">
      <c r="AS204" s="399"/>
      <c r="AT204" s="399"/>
      <c r="AU204" s="399"/>
      <c r="AV204" s="399"/>
      <c r="AW204" s="399"/>
      <c r="AX204" s="399"/>
      <c r="AY204" s="399"/>
      <c r="AZ204" s="399"/>
      <c r="BA204" s="399"/>
      <c r="BB204" s="399"/>
      <c r="BC204" s="399"/>
      <c r="BD204" s="399"/>
      <c r="BE204" s="399"/>
      <c r="BF204" s="399"/>
      <c r="BG204" s="399"/>
      <c r="BH204" s="399"/>
      <c r="BI204" s="399"/>
      <c r="BJ204" s="399"/>
      <c r="BK204" s="399"/>
      <c r="BL204" s="399"/>
      <c r="BM204" s="399"/>
      <c r="BN204" s="399"/>
      <c r="BO204" s="399"/>
      <c r="BP204" s="399"/>
      <c r="BQ204" s="399"/>
      <c r="BR204" s="399"/>
      <c r="BS204" s="399"/>
      <c r="BT204" s="399"/>
      <c r="BU204" s="399"/>
      <c r="BV204" s="399"/>
      <c r="BW204" s="399"/>
      <c r="BX204" s="399"/>
      <c r="BY204" s="399"/>
      <c r="BZ204" s="399"/>
      <c r="CA204" s="399"/>
      <c r="CB204" s="399"/>
      <c r="CC204" s="399"/>
      <c r="CD204" s="399"/>
      <c r="CE204" s="399"/>
      <c r="CF204" s="399"/>
      <c r="CG204" s="399"/>
      <c r="CH204" s="399"/>
      <c r="CI204" s="399"/>
      <c r="CJ204" s="399"/>
      <c r="CK204" s="399"/>
      <c r="CL204" s="399"/>
      <c r="CM204" s="399"/>
      <c r="CN204" s="399"/>
      <c r="CO204" s="399"/>
      <c r="CP204" s="399"/>
      <c r="CQ204" s="399"/>
      <c r="CR204" s="399"/>
      <c r="CS204" s="399"/>
      <c r="CT204" s="399"/>
      <c r="CU204" s="399"/>
    </row>
    <row r="205" spans="45:99" x14ac:dyDescent="0.2">
      <c r="AS205" s="399"/>
      <c r="AT205" s="399"/>
      <c r="AU205" s="399"/>
      <c r="AV205" s="399"/>
      <c r="AW205" s="399"/>
      <c r="AX205" s="399"/>
      <c r="AY205" s="399"/>
      <c r="AZ205" s="399"/>
      <c r="BA205" s="399"/>
      <c r="BB205" s="399"/>
      <c r="BC205" s="399"/>
      <c r="BD205" s="399"/>
      <c r="BE205" s="399"/>
      <c r="BF205" s="399"/>
      <c r="BG205" s="399"/>
      <c r="BH205" s="399"/>
      <c r="BI205" s="399"/>
      <c r="BJ205" s="399"/>
      <c r="BK205" s="399"/>
      <c r="BL205" s="399"/>
      <c r="BM205" s="399"/>
      <c r="BN205" s="399"/>
      <c r="BO205" s="399"/>
      <c r="BP205" s="399"/>
      <c r="BQ205" s="399"/>
      <c r="BR205" s="399"/>
      <c r="BS205" s="399"/>
      <c r="BT205" s="399"/>
      <c r="BU205" s="399"/>
      <c r="BV205" s="399"/>
      <c r="BW205" s="399"/>
      <c r="BX205" s="399"/>
      <c r="BY205" s="399"/>
      <c r="BZ205" s="399"/>
      <c r="CA205" s="399"/>
      <c r="CB205" s="399"/>
      <c r="CC205" s="399"/>
      <c r="CD205" s="399"/>
      <c r="CE205" s="399"/>
      <c r="CF205" s="399"/>
      <c r="CG205" s="399"/>
      <c r="CH205" s="399"/>
      <c r="CI205" s="399"/>
      <c r="CJ205" s="399"/>
      <c r="CK205" s="399"/>
      <c r="CL205" s="399"/>
      <c r="CM205" s="399"/>
      <c r="CN205" s="399"/>
      <c r="CO205" s="399"/>
      <c r="CP205" s="399"/>
      <c r="CQ205" s="399"/>
      <c r="CR205" s="399"/>
      <c r="CS205" s="399"/>
      <c r="CT205" s="399"/>
      <c r="CU205" s="399"/>
    </row>
    <row r="206" spans="45:99" x14ac:dyDescent="0.2">
      <c r="AS206" s="399"/>
      <c r="AT206" s="399"/>
      <c r="AU206" s="399"/>
      <c r="AV206" s="399"/>
      <c r="AW206" s="399"/>
      <c r="AX206" s="399"/>
      <c r="AY206" s="399"/>
      <c r="AZ206" s="399"/>
      <c r="BA206" s="399"/>
      <c r="BB206" s="399"/>
      <c r="BC206" s="399"/>
      <c r="BD206" s="399"/>
      <c r="BE206" s="399"/>
      <c r="BF206" s="399"/>
      <c r="BG206" s="399"/>
      <c r="BH206" s="399"/>
      <c r="BI206" s="399"/>
      <c r="BJ206" s="399"/>
      <c r="BK206" s="399"/>
      <c r="BL206" s="399"/>
      <c r="BM206" s="399"/>
      <c r="BN206" s="399"/>
      <c r="BO206" s="399"/>
      <c r="BP206" s="399"/>
      <c r="BQ206" s="399"/>
      <c r="BR206" s="399"/>
      <c r="BS206" s="399"/>
      <c r="BT206" s="399"/>
      <c r="BU206" s="399"/>
      <c r="BV206" s="399"/>
      <c r="BW206" s="399"/>
      <c r="BX206" s="399"/>
      <c r="BY206" s="399"/>
      <c r="BZ206" s="399"/>
      <c r="CA206" s="399"/>
      <c r="CB206" s="399"/>
      <c r="CC206" s="399"/>
      <c r="CD206" s="399"/>
      <c r="CE206" s="399"/>
      <c r="CF206" s="399"/>
      <c r="CG206" s="399"/>
      <c r="CH206" s="399"/>
      <c r="CI206" s="399"/>
      <c r="CJ206" s="399"/>
      <c r="CK206" s="399"/>
      <c r="CL206" s="399"/>
      <c r="CM206" s="399"/>
      <c r="CN206" s="399"/>
      <c r="CO206" s="399"/>
      <c r="CP206" s="399"/>
      <c r="CQ206" s="399"/>
      <c r="CR206" s="399"/>
      <c r="CS206" s="399"/>
      <c r="CT206" s="399"/>
      <c r="CU206" s="399"/>
    </row>
    <row r="207" spans="45:99" x14ac:dyDescent="0.2">
      <c r="AS207" s="399"/>
      <c r="AT207" s="399"/>
      <c r="AU207" s="399"/>
      <c r="AV207" s="399"/>
      <c r="AW207" s="399"/>
      <c r="AX207" s="399"/>
      <c r="AY207" s="399"/>
      <c r="AZ207" s="399"/>
      <c r="BA207" s="399"/>
      <c r="BB207" s="399"/>
      <c r="BC207" s="399"/>
      <c r="BD207" s="399"/>
      <c r="BE207" s="399"/>
      <c r="BF207" s="399"/>
      <c r="BG207" s="399"/>
      <c r="BH207" s="399"/>
      <c r="BI207" s="399"/>
      <c r="BJ207" s="399"/>
      <c r="BK207" s="399"/>
      <c r="BL207" s="399"/>
      <c r="BM207" s="399"/>
      <c r="BN207" s="399"/>
      <c r="BO207" s="399"/>
      <c r="BP207" s="399"/>
      <c r="BQ207" s="399"/>
      <c r="BR207" s="399"/>
      <c r="BS207" s="399"/>
      <c r="BT207" s="399"/>
      <c r="BU207" s="399"/>
      <c r="BV207" s="399"/>
      <c r="BW207" s="399"/>
      <c r="BX207" s="399"/>
      <c r="BY207" s="399"/>
      <c r="BZ207" s="399"/>
      <c r="CA207" s="399"/>
      <c r="CB207" s="399"/>
      <c r="CC207" s="399"/>
      <c r="CD207" s="399"/>
      <c r="CE207" s="399"/>
      <c r="CF207" s="399"/>
      <c r="CG207" s="399"/>
      <c r="CH207" s="399"/>
      <c r="CI207" s="399"/>
      <c r="CJ207" s="399"/>
      <c r="CK207" s="399"/>
      <c r="CL207" s="399"/>
      <c r="CM207" s="399"/>
      <c r="CN207" s="399"/>
      <c r="CO207" s="399"/>
      <c r="CP207" s="399"/>
      <c r="CQ207" s="399"/>
      <c r="CR207" s="399"/>
      <c r="CS207" s="399"/>
      <c r="CT207" s="399"/>
      <c r="CU207" s="399"/>
    </row>
    <row r="208" spans="45:99" x14ac:dyDescent="0.2">
      <c r="AS208" s="399"/>
      <c r="AT208" s="399"/>
      <c r="AU208" s="399"/>
      <c r="AV208" s="399"/>
      <c r="AW208" s="399"/>
      <c r="AX208" s="399"/>
      <c r="AY208" s="399"/>
      <c r="AZ208" s="399"/>
      <c r="BA208" s="399"/>
      <c r="BB208" s="399"/>
      <c r="BC208" s="399"/>
      <c r="BD208" s="399"/>
      <c r="BE208" s="399"/>
      <c r="BF208" s="399"/>
      <c r="BG208" s="399"/>
      <c r="BH208" s="399"/>
      <c r="BI208" s="399"/>
      <c r="BJ208" s="399"/>
      <c r="BK208" s="399"/>
      <c r="BL208" s="399"/>
      <c r="BM208" s="399"/>
      <c r="BN208" s="399"/>
      <c r="BO208" s="399"/>
      <c r="BP208" s="399"/>
      <c r="BQ208" s="399"/>
      <c r="BR208" s="399"/>
      <c r="BS208" s="399"/>
      <c r="BT208" s="399"/>
      <c r="BU208" s="399"/>
      <c r="BV208" s="399"/>
      <c r="BW208" s="399"/>
      <c r="BX208" s="399"/>
      <c r="BY208" s="399"/>
      <c r="BZ208" s="399"/>
      <c r="CA208" s="399"/>
      <c r="CB208" s="399"/>
      <c r="CC208" s="399"/>
      <c r="CD208" s="399"/>
      <c r="CE208" s="399"/>
      <c r="CF208" s="399"/>
      <c r="CG208" s="399"/>
      <c r="CH208" s="399"/>
      <c r="CI208" s="399"/>
      <c r="CJ208" s="399"/>
      <c r="CK208" s="399"/>
      <c r="CL208" s="399"/>
      <c r="CM208" s="399"/>
      <c r="CN208" s="399"/>
      <c r="CO208" s="399"/>
      <c r="CP208" s="399"/>
      <c r="CQ208" s="399"/>
      <c r="CR208" s="399"/>
      <c r="CS208" s="399"/>
      <c r="CT208" s="399"/>
      <c r="CU208" s="399"/>
    </row>
    <row r="209" spans="45:99" x14ac:dyDescent="0.2">
      <c r="AS209" s="399"/>
      <c r="AT209" s="399"/>
      <c r="AU209" s="399"/>
      <c r="AV209" s="399"/>
      <c r="AW209" s="399"/>
      <c r="AX209" s="399"/>
      <c r="AY209" s="399"/>
      <c r="AZ209" s="399"/>
      <c r="BA209" s="399"/>
      <c r="BB209" s="399"/>
      <c r="BC209" s="399"/>
      <c r="BD209" s="399"/>
      <c r="BE209" s="399"/>
      <c r="BF209" s="399"/>
      <c r="BG209" s="399"/>
      <c r="BH209" s="399"/>
      <c r="BI209" s="399"/>
      <c r="BJ209" s="399"/>
      <c r="BK209" s="399"/>
      <c r="BL209" s="399"/>
      <c r="BM209" s="399"/>
      <c r="BN209" s="399"/>
      <c r="BO209" s="399"/>
      <c r="BP209" s="399"/>
      <c r="BQ209" s="399"/>
      <c r="BR209" s="399"/>
      <c r="BS209" s="399"/>
      <c r="BT209" s="399"/>
      <c r="BU209" s="399"/>
      <c r="BV209" s="399"/>
      <c r="BW209" s="399"/>
      <c r="BX209" s="399"/>
      <c r="BY209" s="399"/>
      <c r="BZ209" s="399"/>
      <c r="CA209" s="399"/>
      <c r="CB209" s="399"/>
      <c r="CC209" s="399"/>
      <c r="CD209" s="399"/>
      <c r="CE209" s="399"/>
      <c r="CF209" s="399"/>
      <c r="CG209" s="399"/>
      <c r="CH209" s="399"/>
      <c r="CI209" s="399"/>
      <c r="CJ209" s="399"/>
      <c r="CK209" s="399"/>
      <c r="CL209" s="399"/>
      <c r="CM209" s="399"/>
      <c r="CN209" s="399"/>
      <c r="CO209" s="399"/>
      <c r="CP209" s="399"/>
      <c r="CQ209" s="399"/>
      <c r="CR209" s="399"/>
      <c r="CS209" s="399"/>
      <c r="CT209" s="399"/>
      <c r="CU209" s="399"/>
    </row>
    <row r="210" spans="45:99" x14ac:dyDescent="0.2">
      <c r="AS210" s="399"/>
      <c r="AT210" s="399"/>
      <c r="AU210" s="399"/>
      <c r="AV210" s="399"/>
      <c r="AW210" s="399"/>
      <c r="AX210" s="399"/>
      <c r="AY210" s="399"/>
      <c r="AZ210" s="399"/>
      <c r="BA210" s="399"/>
      <c r="BB210" s="399"/>
      <c r="BC210" s="399"/>
      <c r="BD210" s="399"/>
      <c r="BE210" s="399"/>
      <c r="BF210" s="399"/>
      <c r="BG210" s="399"/>
      <c r="BH210" s="399"/>
      <c r="BI210" s="399"/>
      <c r="BJ210" s="399"/>
      <c r="BK210" s="399"/>
      <c r="BL210" s="399"/>
      <c r="BM210" s="399"/>
      <c r="BN210" s="399"/>
      <c r="BO210" s="399"/>
      <c r="BP210" s="399"/>
      <c r="BQ210" s="399"/>
      <c r="BR210" s="399"/>
      <c r="BS210" s="399"/>
      <c r="BT210" s="399"/>
      <c r="BU210" s="399"/>
      <c r="BV210" s="399"/>
      <c r="BW210" s="399"/>
      <c r="BX210" s="399"/>
      <c r="BY210" s="399"/>
      <c r="BZ210" s="399"/>
      <c r="CA210" s="399"/>
      <c r="CB210" s="399"/>
      <c r="CC210" s="399"/>
      <c r="CD210" s="399"/>
      <c r="CE210" s="399"/>
      <c r="CF210" s="399"/>
      <c r="CG210" s="399"/>
      <c r="CH210" s="399"/>
      <c r="CI210" s="399"/>
      <c r="CJ210" s="399"/>
      <c r="CK210" s="399"/>
      <c r="CL210" s="399"/>
      <c r="CM210" s="399"/>
      <c r="CN210" s="399"/>
      <c r="CO210" s="399"/>
      <c r="CP210" s="399"/>
      <c r="CQ210" s="399"/>
      <c r="CR210" s="399"/>
      <c r="CS210" s="399"/>
      <c r="CT210" s="399"/>
      <c r="CU210" s="399"/>
    </row>
    <row r="211" spans="45:99" x14ac:dyDescent="0.2">
      <c r="AS211" s="399"/>
      <c r="AT211" s="399"/>
      <c r="AU211" s="399"/>
      <c r="AV211" s="399"/>
      <c r="AW211" s="399"/>
      <c r="AX211" s="399"/>
      <c r="AY211" s="399"/>
      <c r="AZ211" s="399"/>
      <c r="BA211" s="399"/>
      <c r="BB211" s="399"/>
      <c r="BC211" s="399"/>
      <c r="BD211" s="399"/>
      <c r="BE211" s="399"/>
      <c r="BF211" s="399"/>
      <c r="BG211" s="399"/>
      <c r="BH211" s="399"/>
      <c r="BI211" s="399"/>
      <c r="BJ211" s="399"/>
      <c r="BK211" s="399"/>
      <c r="BL211" s="399"/>
      <c r="BM211" s="399"/>
      <c r="BN211" s="399"/>
      <c r="BO211" s="399"/>
      <c r="BP211" s="399"/>
      <c r="BQ211" s="399"/>
      <c r="BR211" s="399"/>
      <c r="BS211" s="399"/>
      <c r="BT211" s="399"/>
      <c r="BU211" s="399"/>
      <c r="BV211" s="399"/>
      <c r="BW211" s="399"/>
      <c r="BX211" s="399"/>
      <c r="BY211" s="399"/>
      <c r="BZ211" s="399"/>
      <c r="CA211" s="399"/>
      <c r="CB211" s="399"/>
      <c r="CC211" s="399"/>
      <c r="CD211" s="399"/>
      <c r="CE211" s="399"/>
      <c r="CF211" s="399"/>
      <c r="CG211" s="399"/>
      <c r="CH211" s="399"/>
      <c r="CI211" s="399"/>
      <c r="CJ211" s="399"/>
      <c r="CK211" s="399"/>
      <c r="CL211" s="399"/>
      <c r="CM211" s="399"/>
      <c r="CN211" s="399"/>
      <c r="CO211" s="399"/>
      <c r="CP211" s="399"/>
      <c r="CQ211" s="399"/>
      <c r="CR211" s="399"/>
      <c r="CS211" s="399"/>
      <c r="CT211" s="399"/>
      <c r="CU211" s="399"/>
    </row>
    <row r="212" spans="45:99" x14ac:dyDescent="0.2">
      <c r="AS212" s="399"/>
      <c r="AT212" s="399"/>
      <c r="AU212" s="399"/>
      <c r="AV212" s="399"/>
      <c r="AW212" s="399"/>
      <c r="AX212" s="399"/>
      <c r="AY212" s="399"/>
      <c r="AZ212" s="399"/>
      <c r="BA212" s="399"/>
      <c r="BB212" s="399"/>
      <c r="BC212" s="399"/>
      <c r="BD212" s="399"/>
      <c r="BE212" s="399"/>
      <c r="BF212" s="399"/>
      <c r="BG212" s="399"/>
      <c r="BH212" s="399"/>
      <c r="BI212" s="399"/>
      <c r="BJ212" s="399"/>
      <c r="BK212" s="399"/>
      <c r="BL212" s="399"/>
      <c r="BM212" s="399"/>
      <c r="BN212" s="399"/>
      <c r="BO212" s="399"/>
      <c r="BP212" s="399"/>
      <c r="BQ212" s="399"/>
      <c r="BR212" s="399"/>
      <c r="BS212" s="399"/>
      <c r="BT212" s="399"/>
      <c r="BU212" s="399"/>
      <c r="BV212" s="399"/>
      <c r="BW212" s="399"/>
      <c r="BX212" s="399"/>
      <c r="BY212" s="399"/>
      <c r="BZ212" s="399"/>
      <c r="CA212" s="399"/>
      <c r="CB212" s="399"/>
      <c r="CC212" s="399"/>
      <c r="CD212" s="399"/>
      <c r="CE212" s="399"/>
      <c r="CF212" s="399"/>
      <c r="CG212" s="399"/>
      <c r="CH212" s="399"/>
      <c r="CI212" s="399"/>
      <c r="CJ212" s="399"/>
      <c r="CK212" s="399"/>
      <c r="CL212" s="399"/>
      <c r="CM212" s="399"/>
      <c r="CN212" s="399"/>
      <c r="CO212" s="399"/>
      <c r="CP212" s="399"/>
      <c r="CQ212" s="399"/>
      <c r="CR212" s="399"/>
      <c r="CS212" s="399"/>
      <c r="CT212" s="399"/>
      <c r="CU212" s="399"/>
    </row>
    <row r="213" spans="45:99" x14ac:dyDescent="0.2">
      <c r="AS213" s="399"/>
      <c r="AT213" s="399"/>
      <c r="AU213" s="399"/>
      <c r="AV213" s="399"/>
      <c r="AW213" s="399"/>
      <c r="AX213" s="399"/>
      <c r="AY213" s="399"/>
      <c r="AZ213" s="399"/>
      <c r="BA213" s="399"/>
      <c r="BB213" s="399"/>
      <c r="BC213" s="399"/>
      <c r="BD213" s="399"/>
      <c r="BE213" s="399"/>
      <c r="BF213" s="399"/>
      <c r="BG213" s="399"/>
      <c r="BH213" s="399"/>
      <c r="BI213" s="399"/>
      <c r="BJ213" s="399"/>
      <c r="BK213" s="399"/>
      <c r="BL213" s="399"/>
      <c r="BM213" s="399"/>
      <c r="BN213" s="399"/>
      <c r="BO213" s="399"/>
      <c r="BP213" s="399"/>
      <c r="BQ213" s="399"/>
      <c r="BR213" s="399"/>
      <c r="BS213" s="399"/>
      <c r="BT213" s="399"/>
      <c r="BU213" s="399"/>
      <c r="BV213" s="399"/>
      <c r="BW213" s="399"/>
      <c r="BX213" s="399"/>
      <c r="BY213" s="399"/>
      <c r="BZ213" s="399"/>
      <c r="CA213" s="399"/>
      <c r="CB213" s="399"/>
      <c r="CC213" s="399"/>
      <c r="CD213" s="399"/>
      <c r="CE213" s="399"/>
      <c r="CF213" s="399"/>
      <c r="CG213" s="399"/>
      <c r="CH213" s="399"/>
      <c r="CI213" s="399"/>
      <c r="CJ213" s="399"/>
      <c r="CK213" s="399"/>
      <c r="CL213" s="399"/>
      <c r="CM213" s="399"/>
      <c r="CN213" s="399"/>
      <c r="CO213" s="399"/>
      <c r="CP213" s="399"/>
      <c r="CQ213" s="399"/>
      <c r="CR213" s="399"/>
      <c r="CS213" s="399"/>
      <c r="CT213" s="399"/>
      <c r="CU213" s="399"/>
    </row>
    <row r="214" spans="45:99" x14ac:dyDescent="0.2">
      <c r="AS214" s="399"/>
      <c r="AT214" s="399"/>
      <c r="AU214" s="399"/>
      <c r="AV214" s="399"/>
      <c r="AW214" s="399"/>
      <c r="AX214" s="399"/>
      <c r="AY214" s="399"/>
      <c r="AZ214" s="399"/>
      <c r="BA214" s="399"/>
      <c r="BB214" s="399"/>
      <c r="BC214" s="399"/>
      <c r="BD214" s="399"/>
      <c r="BE214" s="399"/>
      <c r="BF214" s="399"/>
      <c r="BG214" s="399"/>
      <c r="BH214" s="399"/>
      <c r="BI214" s="399"/>
      <c r="BJ214" s="399"/>
      <c r="BK214" s="399"/>
      <c r="BL214" s="399"/>
      <c r="BM214" s="399"/>
      <c r="BN214" s="399"/>
      <c r="BO214" s="399"/>
      <c r="BP214" s="399"/>
      <c r="BQ214" s="399"/>
      <c r="BR214" s="399"/>
      <c r="BS214" s="399"/>
      <c r="BT214" s="399"/>
      <c r="BU214" s="399"/>
      <c r="BV214" s="399"/>
      <c r="BW214" s="399"/>
      <c r="BX214" s="399"/>
      <c r="BY214" s="399"/>
      <c r="BZ214" s="399"/>
      <c r="CA214" s="399"/>
      <c r="CB214" s="399"/>
      <c r="CC214" s="399"/>
      <c r="CD214" s="399"/>
      <c r="CE214" s="399"/>
      <c r="CF214" s="399"/>
      <c r="CG214" s="399"/>
      <c r="CH214" s="399"/>
      <c r="CI214" s="399"/>
      <c r="CJ214" s="399"/>
      <c r="CK214" s="399"/>
      <c r="CL214" s="399"/>
      <c r="CM214" s="399"/>
      <c r="CN214" s="399"/>
      <c r="CO214" s="399"/>
      <c r="CP214" s="399"/>
      <c r="CQ214" s="399"/>
      <c r="CR214" s="399"/>
      <c r="CS214" s="399"/>
      <c r="CT214" s="399"/>
      <c r="CU214" s="399"/>
    </row>
    <row r="215" spans="45:99" x14ac:dyDescent="0.2">
      <c r="AS215" s="399"/>
      <c r="AT215" s="399"/>
      <c r="AU215" s="399"/>
      <c r="AV215" s="399"/>
      <c r="AW215" s="399"/>
      <c r="AX215" s="399"/>
      <c r="AY215" s="399"/>
      <c r="AZ215" s="399"/>
      <c r="BA215" s="399"/>
      <c r="BB215" s="399"/>
      <c r="BC215" s="399"/>
      <c r="BD215" s="399"/>
      <c r="BE215" s="399"/>
      <c r="BF215" s="399"/>
      <c r="BG215" s="399"/>
      <c r="BH215" s="399"/>
      <c r="BI215" s="399"/>
      <c r="BJ215" s="399"/>
      <c r="BK215" s="399"/>
      <c r="BL215" s="399"/>
      <c r="BM215" s="399"/>
      <c r="BN215" s="399"/>
      <c r="BO215" s="399"/>
      <c r="BP215" s="399"/>
      <c r="BQ215" s="399"/>
      <c r="BR215" s="399"/>
      <c r="BS215" s="399"/>
      <c r="BT215" s="399"/>
      <c r="BU215" s="399"/>
      <c r="BV215" s="399"/>
      <c r="BW215" s="399"/>
      <c r="BX215" s="399"/>
      <c r="BY215" s="399"/>
      <c r="BZ215" s="399"/>
      <c r="CA215" s="399"/>
      <c r="CB215" s="399"/>
      <c r="CC215" s="399"/>
      <c r="CD215" s="399"/>
      <c r="CE215" s="399"/>
      <c r="CF215" s="399"/>
      <c r="CG215" s="399"/>
      <c r="CH215" s="399"/>
      <c r="CI215" s="399"/>
      <c r="CJ215" s="399"/>
      <c r="CK215" s="399"/>
      <c r="CL215" s="399"/>
      <c r="CM215" s="399"/>
      <c r="CN215" s="399"/>
      <c r="CO215" s="399"/>
      <c r="CP215" s="399"/>
      <c r="CQ215" s="399"/>
      <c r="CR215" s="399"/>
      <c r="CS215" s="399"/>
      <c r="CT215" s="399"/>
      <c r="CU215" s="399"/>
    </row>
    <row r="216" spans="45:99" x14ac:dyDescent="0.2">
      <c r="AS216" s="399"/>
      <c r="AT216" s="399"/>
      <c r="AU216" s="399"/>
      <c r="AV216" s="399"/>
      <c r="AW216" s="399"/>
      <c r="AX216" s="399"/>
      <c r="AY216" s="399"/>
      <c r="AZ216" s="399"/>
      <c r="BA216" s="399"/>
      <c r="BB216" s="399"/>
      <c r="BC216" s="399"/>
      <c r="BD216" s="399"/>
      <c r="BE216" s="399"/>
      <c r="BF216" s="399"/>
      <c r="BG216" s="399"/>
      <c r="BH216" s="399"/>
      <c r="BI216" s="399"/>
      <c r="BJ216" s="399"/>
      <c r="BK216" s="399"/>
      <c r="BL216" s="399"/>
      <c r="BM216" s="399"/>
      <c r="BN216" s="399"/>
      <c r="BO216" s="399"/>
      <c r="BP216" s="399"/>
      <c r="BQ216" s="399"/>
      <c r="BR216" s="399"/>
      <c r="BS216" s="399"/>
      <c r="BT216" s="399"/>
      <c r="BU216" s="399"/>
      <c r="BV216" s="399"/>
      <c r="BW216" s="399"/>
      <c r="BX216" s="399"/>
      <c r="BY216" s="399"/>
      <c r="BZ216" s="399"/>
      <c r="CA216" s="399"/>
      <c r="CB216" s="399"/>
      <c r="CC216" s="399"/>
      <c r="CD216" s="399"/>
      <c r="CE216" s="399"/>
      <c r="CF216" s="399"/>
      <c r="CG216" s="399"/>
      <c r="CH216" s="399"/>
      <c r="CI216" s="399"/>
      <c r="CJ216" s="399"/>
      <c r="CK216" s="399"/>
      <c r="CL216" s="399"/>
      <c r="CM216" s="399"/>
      <c r="CN216" s="399"/>
      <c r="CO216" s="399"/>
      <c r="CP216" s="399"/>
      <c r="CQ216" s="399"/>
      <c r="CR216" s="399"/>
      <c r="CS216" s="399"/>
      <c r="CT216" s="399"/>
      <c r="CU216" s="399"/>
    </row>
    <row r="217" spans="45:99" x14ac:dyDescent="0.2">
      <c r="AS217" s="399"/>
      <c r="AT217" s="399"/>
      <c r="AU217" s="399"/>
      <c r="AV217" s="399"/>
      <c r="AW217" s="399"/>
      <c r="AX217" s="399"/>
      <c r="AY217" s="399"/>
      <c r="AZ217" s="399"/>
      <c r="BA217" s="399"/>
      <c r="BB217" s="399"/>
      <c r="BC217" s="399"/>
      <c r="BD217" s="399"/>
      <c r="BE217" s="399"/>
      <c r="BF217" s="399"/>
      <c r="BG217" s="399"/>
      <c r="BH217" s="399"/>
      <c r="BI217" s="399"/>
      <c r="BJ217" s="399"/>
      <c r="BK217" s="399"/>
      <c r="BL217" s="399"/>
      <c r="BM217" s="399"/>
      <c r="BN217" s="399"/>
      <c r="BO217" s="399"/>
      <c r="BP217" s="399"/>
      <c r="BQ217" s="399"/>
      <c r="BR217" s="399"/>
      <c r="BS217" s="399"/>
      <c r="BT217" s="399"/>
      <c r="BU217" s="399"/>
      <c r="BV217" s="399"/>
      <c r="BW217" s="399"/>
      <c r="BX217" s="399"/>
      <c r="BY217" s="399"/>
      <c r="BZ217" s="399"/>
      <c r="CA217" s="399"/>
      <c r="CB217" s="399"/>
      <c r="CC217" s="399"/>
      <c r="CD217" s="399"/>
      <c r="CE217" s="399"/>
      <c r="CF217" s="399"/>
      <c r="CG217" s="399"/>
      <c r="CH217" s="399"/>
      <c r="CI217" s="399"/>
      <c r="CJ217" s="399"/>
      <c r="CK217" s="399"/>
      <c r="CL217" s="399"/>
      <c r="CM217" s="399"/>
      <c r="CN217" s="399"/>
      <c r="CO217" s="399"/>
      <c r="CP217" s="399"/>
      <c r="CQ217" s="399"/>
      <c r="CR217" s="399"/>
      <c r="CS217" s="399"/>
      <c r="CT217" s="399"/>
      <c r="CU217" s="399"/>
    </row>
    <row r="218" spans="45:99" x14ac:dyDescent="0.2">
      <c r="AS218" s="399"/>
      <c r="AT218" s="399"/>
      <c r="AU218" s="399"/>
      <c r="AV218" s="399"/>
      <c r="AW218" s="399"/>
      <c r="AX218" s="399"/>
      <c r="AY218" s="399"/>
      <c r="AZ218" s="399"/>
      <c r="BA218" s="399"/>
      <c r="BB218" s="399"/>
      <c r="BC218" s="399"/>
      <c r="BD218" s="399"/>
      <c r="BE218" s="399"/>
      <c r="BF218" s="399"/>
      <c r="BG218" s="399"/>
      <c r="BH218" s="399"/>
      <c r="BI218" s="399"/>
      <c r="BJ218" s="399"/>
      <c r="BK218" s="399"/>
      <c r="BL218" s="399"/>
      <c r="BM218" s="399"/>
      <c r="BN218" s="399"/>
      <c r="BO218" s="399"/>
      <c r="BP218" s="399"/>
      <c r="BQ218" s="399"/>
      <c r="BR218" s="399"/>
      <c r="BS218" s="399"/>
      <c r="BT218" s="399"/>
      <c r="BU218" s="399"/>
      <c r="BV218" s="399"/>
      <c r="BW218" s="399"/>
      <c r="BX218" s="399"/>
      <c r="BY218" s="399"/>
      <c r="BZ218" s="399"/>
      <c r="CA218" s="399"/>
      <c r="CB218" s="399"/>
      <c r="CC218" s="399"/>
      <c r="CD218" s="399"/>
      <c r="CE218" s="399"/>
      <c r="CF218" s="399"/>
      <c r="CG218" s="399"/>
      <c r="CH218" s="399"/>
      <c r="CI218" s="399"/>
      <c r="CJ218" s="399"/>
      <c r="CK218" s="399"/>
      <c r="CL218" s="399"/>
      <c r="CM218" s="399"/>
      <c r="CN218" s="399"/>
      <c r="CO218" s="399"/>
      <c r="CP218" s="399"/>
      <c r="CQ218" s="399"/>
      <c r="CR218" s="399"/>
      <c r="CS218" s="399"/>
      <c r="CT218" s="399"/>
      <c r="CU218" s="399"/>
    </row>
    <row r="219" spans="45:99" x14ac:dyDescent="0.2">
      <c r="AS219" s="399"/>
      <c r="AT219" s="399"/>
      <c r="AU219" s="399"/>
      <c r="AV219" s="399"/>
      <c r="AW219" s="399"/>
      <c r="AX219" s="399"/>
      <c r="AY219" s="399"/>
      <c r="AZ219" s="399"/>
      <c r="BA219" s="399"/>
      <c r="BB219" s="399"/>
      <c r="BC219" s="399"/>
      <c r="BD219" s="399"/>
      <c r="BE219" s="399"/>
      <c r="BF219" s="399"/>
      <c r="BG219" s="399"/>
      <c r="BH219" s="399"/>
      <c r="BI219" s="399"/>
      <c r="BJ219" s="399"/>
      <c r="BK219" s="399"/>
      <c r="BL219" s="399"/>
      <c r="BM219" s="399"/>
      <c r="BN219" s="399"/>
      <c r="BO219" s="399"/>
      <c r="BP219" s="399"/>
      <c r="BQ219" s="399"/>
      <c r="BR219" s="399"/>
      <c r="BS219" s="399"/>
      <c r="BT219" s="399"/>
      <c r="BU219" s="399"/>
      <c r="BV219" s="399"/>
      <c r="BW219" s="399"/>
      <c r="BX219" s="399"/>
      <c r="BY219" s="399"/>
      <c r="BZ219" s="399"/>
      <c r="CA219" s="399"/>
      <c r="CB219" s="399"/>
      <c r="CC219" s="399"/>
      <c r="CD219" s="399"/>
      <c r="CE219" s="399"/>
      <c r="CF219" s="399"/>
      <c r="CG219" s="399"/>
      <c r="CH219" s="399"/>
      <c r="CI219" s="399"/>
      <c r="CJ219" s="399"/>
      <c r="CK219" s="399"/>
      <c r="CL219" s="399"/>
      <c r="CM219" s="399"/>
      <c r="CN219" s="399"/>
      <c r="CO219" s="399"/>
      <c r="CP219" s="399"/>
      <c r="CQ219" s="399"/>
      <c r="CR219" s="399"/>
      <c r="CS219" s="399"/>
      <c r="CT219" s="399"/>
      <c r="CU219" s="399"/>
    </row>
    <row r="220" spans="45:99" x14ac:dyDescent="0.2">
      <c r="AS220" s="399"/>
      <c r="AT220" s="399"/>
      <c r="AU220" s="399"/>
      <c r="AV220" s="399"/>
      <c r="AW220" s="399"/>
      <c r="AX220" s="399"/>
      <c r="AY220" s="399"/>
      <c r="AZ220" s="399"/>
      <c r="BA220" s="399"/>
      <c r="BB220" s="399"/>
      <c r="BC220" s="399"/>
      <c r="BD220" s="399"/>
      <c r="BE220" s="399"/>
      <c r="BF220" s="399"/>
      <c r="BG220" s="399"/>
      <c r="BH220" s="399"/>
      <c r="BI220" s="399"/>
      <c r="BJ220" s="399"/>
      <c r="BK220" s="399"/>
      <c r="BL220" s="399"/>
      <c r="BM220" s="399"/>
      <c r="BN220" s="399"/>
      <c r="BO220" s="399"/>
      <c r="BP220" s="399"/>
      <c r="BQ220" s="399"/>
      <c r="BR220" s="399"/>
      <c r="BS220" s="399"/>
      <c r="BT220" s="399"/>
      <c r="BU220" s="399"/>
      <c r="BV220" s="399"/>
      <c r="BW220" s="399"/>
      <c r="BX220" s="399"/>
      <c r="BY220" s="399"/>
      <c r="BZ220" s="399"/>
      <c r="CA220" s="399"/>
      <c r="CB220" s="399"/>
      <c r="CC220" s="399"/>
      <c r="CD220" s="399"/>
      <c r="CE220" s="399"/>
      <c r="CF220" s="399"/>
      <c r="CG220" s="399"/>
      <c r="CH220" s="399"/>
      <c r="CI220" s="399"/>
      <c r="CJ220" s="399"/>
      <c r="CK220" s="399"/>
      <c r="CL220" s="399"/>
      <c r="CM220" s="399"/>
      <c r="CN220" s="399"/>
      <c r="CO220" s="399"/>
      <c r="CP220" s="399"/>
      <c r="CQ220" s="399"/>
      <c r="CR220" s="399"/>
      <c r="CS220" s="399"/>
      <c r="CT220" s="399"/>
      <c r="CU220" s="399"/>
    </row>
    <row r="221" spans="45:99" x14ac:dyDescent="0.2">
      <c r="AS221" s="399"/>
      <c r="AT221" s="399"/>
      <c r="AU221" s="399"/>
      <c r="AV221" s="399"/>
      <c r="AW221" s="399"/>
      <c r="AX221" s="399"/>
      <c r="AY221" s="399"/>
      <c r="AZ221" s="399"/>
      <c r="BA221" s="399"/>
      <c r="BB221" s="399"/>
      <c r="BC221" s="399"/>
      <c r="BD221" s="399"/>
      <c r="BE221" s="399"/>
      <c r="BF221" s="399"/>
      <c r="BG221" s="399"/>
      <c r="BH221" s="399"/>
      <c r="BI221" s="399"/>
      <c r="BJ221" s="399"/>
      <c r="BK221" s="399"/>
      <c r="BL221" s="399"/>
      <c r="BM221" s="399"/>
      <c r="BN221" s="399"/>
      <c r="BO221" s="399"/>
      <c r="BP221" s="399"/>
      <c r="BQ221" s="399"/>
      <c r="BR221" s="399"/>
      <c r="BS221" s="399"/>
      <c r="BT221" s="399"/>
      <c r="BU221" s="399"/>
      <c r="BV221" s="399"/>
      <c r="BW221" s="399"/>
      <c r="BX221" s="399"/>
      <c r="BY221" s="399"/>
      <c r="BZ221" s="399"/>
      <c r="CA221" s="399"/>
      <c r="CB221" s="399"/>
      <c r="CC221" s="399"/>
      <c r="CD221" s="399"/>
      <c r="CE221" s="399"/>
      <c r="CF221" s="399"/>
      <c r="CG221" s="399"/>
      <c r="CH221" s="399"/>
      <c r="CI221" s="399"/>
      <c r="CJ221" s="399"/>
      <c r="CK221" s="399"/>
      <c r="CL221" s="399"/>
      <c r="CM221" s="399"/>
      <c r="CN221" s="399"/>
      <c r="CO221" s="399"/>
      <c r="CP221" s="399"/>
      <c r="CQ221" s="399"/>
      <c r="CR221" s="399"/>
      <c r="CS221" s="399"/>
      <c r="CT221" s="399"/>
      <c r="CU221" s="399"/>
    </row>
    <row r="222" spans="45:99" x14ac:dyDescent="0.2">
      <c r="AS222" s="399"/>
      <c r="AT222" s="399"/>
      <c r="AU222" s="399"/>
      <c r="AV222" s="399"/>
      <c r="AW222" s="399"/>
      <c r="AX222" s="399"/>
      <c r="AY222" s="399"/>
      <c r="AZ222" s="399"/>
      <c r="BA222" s="399"/>
      <c r="BB222" s="399"/>
      <c r="BC222" s="399"/>
      <c r="BD222" s="399"/>
      <c r="BE222" s="399"/>
      <c r="BF222" s="399"/>
      <c r="BG222" s="399"/>
      <c r="BH222" s="399"/>
      <c r="BI222" s="399"/>
      <c r="BJ222" s="399"/>
      <c r="BK222" s="399"/>
      <c r="BL222" s="399"/>
      <c r="BM222" s="399"/>
      <c r="BN222" s="399"/>
      <c r="BO222" s="399"/>
      <c r="BP222" s="399"/>
      <c r="BQ222" s="399"/>
      <c r="BR222" s="399"/>
      <c r="BS222" s="399"/>
      <c r="BT222" s="399"/>
      <c r="BU222" s="399"/>
      <c r="BV222" s="399"/>
      <c r="BW222" s="399"/>
      <c r="BX222" s="399"/>
      <c r="BY222" s="399"/>
      <c r="BZ222" s="399"/>
      <c r="CA222" s="399"/>
      <c r="CB222" s="399"/>
      <c r="CC222" s="399"/>
      <c r="CD222" s="399"/>
      <c r="CE222" s="399"/>
      <c r="CF222" s="399"/>
      <c r="CG222" s="399"/>
      <c r="CH222" s="399"/>
      <c r="CI222" s="399"/>
      <c r="CJ222" s="399"/>
      <c r="CK222" s="399"/>
      <c r="CL222" s="399"/>
      <c r="CM222" s="399"/>
      <c r="CN222" s="399"/>
      <c r="CO222" s="399"/>
      <c r="CP222" s="399"/>
      <c r="CQ222" s="399"/>
      <c r="CR222" s="399"/>
      <c r="CS222" s="399"/>
      <c r="CT222" s="399"/>
      <c r="CU222" s="399"/>
    </row>
    <row r="223" spans="45:99" x14ac:dyDescent="0.2">
      <c r="AS223" s="399"/>
      <c r="AT223" s="399"/>
      <c r="AU223" s="399"/>
      <c r="AV223" s="399"/>
      <c r="AW223" s="399"/>
      <c r="AX223" s="399"/>
      <c r="AY223" s="399"/>
      <c r="AZ223" s="399"/>
      <c r="BA223" s="399"/>
      <c r="BB223" s="399"/>
      <c r="BC223" s="399"/>
      <c r="BD223" s="399"/>
      <c r="BE223" s="399"/>
      <c r="BF223" s="399"/>
      <c r="BG223" s="399"/>
      <c r="BH223" s="399"/>
      <c r="BI223" s="399"/>
      <c r="BJ223" s="399"/>
      <c r="BK223" s="399"/>
      <c r="BL223" s="399"/>
      <c r="BM223" s="399"/>
      <c r="BN223" s="399"/>
      <c r="BO223" s="399"/>
      <c r="BP223" s="399"/>
      <c r="BQ223" s="399"/>
      <c r="BR223" s="399"/>
      <c r="BS223" s="399"/>
      <c r="BT223" s="399"/>
      <c r="BU223" s="399"/>
      <c r="BV223" s="399"/>
      <c r="BW223" s="399"/>
      <c r="BX223" s="399"/>
      <c r="BY223" s="399"/>
      <c r="BZ223" s="399"/>
      <c r="CA223" s="399"/>
      <c r="CB223" s="399"/>
      <c r="CC223" s="399"/>
      <c r="CD223" s="399"/>
      <c r="CE223" s="399"/>
      <c r="CF223" s="399"/>
      <c r="CG223" s="399"/>
      <c r="CH223" s="399"/>
      <c r="CI223" s="399"/>
      <c r="CJ223" s="399"/>
      <c r="CK223" s="399"/>
      <c r="CL223" s="399"/>
      <c r="CM223" s="399"/>
      <c r="CN223" s="399"/>
      <c r="CO223" s="399"/>
      <c r="CP223" s="399"/>
      <c r="CQ223" s="399"/>
      <c r="CR223" s="399"/>
      <c r="CS223" s="399"/>
      <c r="CT223" s="399"/>
      <c r="CU223" s="399"/>
    </row>
    <row r="224" spans="45:99" x14ac:dyDescent="0.2">
      <c r="AS224" s="399"/>
      <c r="AT224" s="399"/>
      <c r="AU224" s="399"/>
      <c r="AV224" s="399"/>
      <c r="AW224" s="399"/>
      <c r="AX224" s="399"/>
      <c r="AY224" s="399"/>
      <c r="AZ224" s="399"/>
      <c r="BA224" s="399"/>
      <c r="BB224" s="399"/>
      <c r="BC224" s="399"/>
      <c r="BD224" s="399"/>
      <c r="BE224" s="399"/>
      <c r="BF224" s="399"/>
      <c r="BG224" s="399"/>
      <c r="BH224" s="399"/>
      <c r="BI224" s="399"/>
      <c r="BJ224" s="399"/>
      <c r="BK224" s="399"/>
      <c r="BL224" s="399"/>
      <c r="BM224" s="399"/>
      <c r="BN224" s="399"/>
      <c r="BO224" s="399"/>
      <c r="BP224" s="399"/>
      <c r="BQ224" s="399"/>
      <c r="BR224" s="399"/>
      <c r="BS224" s="399"/>
      <c r="BT224" s="399"/>
      <c r="BU224" s="399"/>
      <c r="BV224" s="399"/>
      <c r="BW224" s="399"/>
      <c r="BX224" s="399"/>
      <c r="BY224" s="399"/>
      <c r="BZ224" s="399"/>
      <c r="CA224" s="399"/>
      <c r="CB224" s="399"/>
      <c r="CC224" s="399"/>
      <c r="CD224" s="399"/>
      <c r="CE224" s="399"/>
      <c r="CF224" s="399"/>
      <c r="CG224" s="399"/>
      <c r="CH224" s="399"/>
      <c r="CI224" s="399"/>
      <c r="CJ224" s="399"/>
      <c r="CK224" s="399"/>
      <c r="CL224" s="399"/>
      <c r="CM224" s="399"/>
      <c r="CN224" s="399"/>
      <c r="CO224" s="399"/>
      <c r="CP224" s="399"/>
      <c r="CQ224" s="399"/>
      <c r="CR224" s="399"/>
      <c r="CS224" s="399"/>
      <c r="CT224" s="399"/>
      <c r="CU224" s="399"/>
    </row>
    <row r="225" spans="45:99" x14ac:dyDescent="0.2">
      <c r="AS225" s="399"/>
      <c r="AT225" s="399"/>
      <c r="AU225" s="399"/>
      <c r="AV225" s="399"/>
      <c r="AW225" s="399"/>
      <c r="AX225" s="399"/>
      <c r="AY225" s="399"/>
      <c r="AZ225" s="399"/>
      <c r="BA225" s="399"/>
      <c r="BB225" s="399"/>
      <c r="BC225" s="399"/>
      <c r="BD225" s="399"/>
      <c r="BE225" s="399"/>
      <c r="BF225" s="399"/>
      <c r="BG225" s="399"/>
      <c r="BH225" s="399"/>
      <c r="BI225" s="399"/>
      <c r="BJ225" s="399"/>
      <c r="BK225" s="399"/>
      <c r="BL225" s="399"/>
      <c r="BM225" s="399"/>
      <c r="BN225" s="399"/>
      <c r="BO225" s="399"/>
      <c r="BP225" s="399"/>
      <c r="BQ225" s="399"/>
      <c r="BR225" s="399"/>
      <c r="BS225" s="399"/>
      <c r="BT225" s="399"/>
      <c r="BU225" s="399"/>
      <c r="BV225" s="399"/>
      <c r="BW225" s="399"/>
      <c r="BX225" s="399"/>
      <c r="BY225" s="399"/>
      <c r="BZ225" s="399"/>
      <c r="CA225" s="399"/>
      <c r="CB225" s="399"/>
      <c r="CC225" s="399"/>
      <c r="CD225" s="399"/>
      <c r="CE225" s="399"/>
      <c r="CF225" s="399"/>
      <c r="CG225" s="399"/>
      <c r="CH225" s="399"/>
      <c r="CI225" s="399"/>
      <c r="CJ225" s="399"/>
      <c r="CK225" s="399"/>
      <c r="CL225" s="399"/>
      <c r="CM225" s="399"/>
      <c r="CN225" s="399"/>
      <c r="CO225" s="399"/>
      <c r="CP225" s="399"/>
      <c r="CQ225" s="399"/>
      <c r="CR225" s="399"/>
      <c r="CS225" s="399"/>
      <c r="CT225" s="399"/>
      <c r="CU225" s="399"/>
    </row>
    <row r="226" spans="45:99" x14ac:dyDescent="0.2">
      <c r="AS226" s="399"/>
      <c r="AT226" s="399"/>
      <c r="AU226" s="399"/>
      <c r="AV226" s="399"/>
      <c r="AW226" s="399"/>
      <c r="AX226" s="399"/>
      <c r="AY226" s="399"/>
      <c r="AZ226" s="399"/>
      <c r="BA226" s="399"/>
      <c r="BB226" s="399"/>
      <c r="BC226" s="399"/>
      <c r="BD226" s="399"/>
      <c r="BE226" s="399"/>
      <c r="BF226" s="399"/>
      <c r="BG226" s="399"/>
      <c r="BH226" s="399"/>
      <c r="BI226" s="399"/>
      <c r="BJ226" s="399"/>
      <c r="BK226" s="399"/>
      <c r="BL226" s="399"/>
      <c r="BM226" s="399"/>
      <c r="BN226" s="399"/>
      <c r="BO226" s="399"/>
      <c r="BP226" s="399"/>
      <c r="BQ226" s="399"/>
      <c r="BR226" s="399"/>
      <c r="BS226" s="399"/>
      <c r="BT226" s="399"/>
      <c r="BU226" s="399"/>
      <c r="BV226" s="399"/>
      <c r="BW226" s="399"/>
      <c r="BX226" s="399"/>
      <c r="BY226" s="399"/>
      <c r="BZ226" s="399"/>
      <c r="CA226" s="399"/>
      <c r="CB226" s="399"/>
      <c r="CC226" s="399"/>
      <c r="CD226" s="399"/>
      <c r="CE226" s="399"/>
      <c r="CF226" s="399"/>
      <c r="CG226" s="399"/>
      <c r="CH226" s="399"/>
      <c r="CI226" s="399"/>
      <c r="CJ226" s="399"/>
      <c r="CK226" s="399"/>
      <c r="CL226" s="399"/>
      <c r="CM226" s="399"/>
      <c r="CN226" s="399"/>
      <c r="CO226" s="399"/>
      <c r="CP226" s="399"/>
      <c r="CQ226" s="399"/>
      <c r="CR226" s="399"/>
      <c r="CS226" s="399"/>
      <c r="CT226" s="399"/>
      <c r="CU226" s="399"/>
    </row>
    <row r="227" spans="45:99" x14ac:dyDescent="0.2">
      <c r="AS227" s="399"/>
      <c r="AT227" s="399"/>
      <c r="AU227" s="399"/>
      <c r="AV227" s="399"/>
      <c r="AW227" s="399"/>
      <c r="AX227" s="399"/>
      <c r="AY227" s="399"/>
      <c r="AZ227" s="399"/>
      <c r="BA227" s="399"/>
      <c r="BB227" s="399"/>
      <c r="BC227" s="399"/>
      <c r="BD227" s="399"/>
      <c r="BE227" s="399"/>
      <c r="BF227" s="399"/>
      <c r="BG227" s="399"/>
      <c r="BH227" s="399"/>
      <c r="BI227" s="399"/>
      <c r="BJ227" s="399"/>
      <c r="BK227" s="399"/>
      <c r="BL227" s="399"/>
      <c r="BM227" s="399"/>
      <c r="BN227" s="399"/>
      <c r="BO227" s="399"/>
      <c r="BP227" s="399"/>
      <c r="BQ227" s="399"/>
      <c r="BR227" s="399"/>
      <c r="BS227" s="399"/>
      <c r="BT227" s="399"/>
      <c r="BU227" s="399"/>
      <c r="BV227" s="399"/>
      <c r="BW227" s="399"/>
      <c r="BX227" s="399"/>
      <c r="BY227" s="399"/>
      <c r="BZ227" s="399"/>
      <c r="CA227" s="399"/>
      <c r="CB227" s="399"/>
      <c r="CC227" s="399"/>
      <c r="CD227" s="399"/>
      <c r="CE227" s="399"/>
      <c r="CF227" s="399"/>
      <c r="CG227" s="399"/>
      <c r="CH227" s="399"/>
      <c r="CI227" s="399"/>
      <c r="CJ227" s="399"/>
      <c r="CK227" s="399"/>
      <c r="CL227" s="399"/>
      <c r="CM227" s="399"/>
      <c r="CN227" s="399"/>
      <c r="CO227" s="399"/>
      <c r="CP227" s="399"/>
      <c r="CQ227" s="399"/>
      <c r="CR227" s="399"/>
      <c r="CS227" s="399"/>
      <c r="CT227" s="399"/>
      <c r="CU227" s="399"/>
    </row>
    <row r="228" spans="45:99" x14ac:dyDescent="0.2">
      <c r="AS228" s="399"/>
      <c r="AT228" s="399"/>
      <c r="AU228" s="399"/>
      <c r="AV228" s="399"/>
      <c r="AW228" s="399"/>
      <c r="AX228" s="399"/>
      <c r="AY228" s="399"/>
      <c r="AZ228" s="399"/>
      <c r="BA228" s="399"/>
      <c r="BB228" s="399"/>
      <c r="BC228" s="399"/>
      <c r="BD228" s="399"/>
      <c r="BE228" s="399"/>
      <c r="BF228" s="399"/>
      <c r="BG228" s="399"/>
      <c r="BH228" s="399"/>
      <c r="BI228" s="399"/>
      <c r="BJ228" s="399"/>
      <c r="BK228" s="399"/>
      <c r="BL228" s="399"/>
      <c r="BM228" s="399"/>
      <c r="BN228" s="399"/>
      <c r="BO228" s="399"/>
      <c r="BP228" s="399"/>
      <c r="BQ228" s="399"/>
      <c r="BR228" s="399"/>
      <c r="BS228" s="399"/>
      <c r="BT228" s="399"/>
      <c r="BU228" s="399"/>
      <c r="BV228" s="399"/>
      <c r="BW228" s="399"/>
      <c r="BX228" s="399"/>
      <c r="BY228" s="399"/>
      <c r="BZ228" s="399"/>
      <c r="CA228" s="399"/>
      <c r="CB228" s="399"/>
      <c r="CC228" s="399"/>
      <c r="CD228" s="399"/>
      <c r="CE228" s="399"/>
      <c r="CF228" s="399"/>
      <c r="CG228" s="399"/>
      <c r="CH228" s="399"/>
      <c r="CI228" s="399"/>
      <c r="CJ228" s="399"/>
      <c r="CK228" s="399"/>
      <c r="CL228" s="399"/>
      <c r="CM228" s="399"/>
      <c r="CN228" s="399"/>
      <c r="CO228" s="399"/>
      <c r="CP228" s="399"/>
      <c r="CQ228" s="399"/>
      <c r="CR228" s="399"/>
      <c r="CS228" s="399"/>
      <c r="CT228" s="399"/>
      <c r="CU228" s="399"/>
    </row>
    <row r="229" spans="45:99" x14ac:dyDescent="0.2">
      <c r="AS229" s="399"/>
      <c r="AT229" s="399"/>
      <c r="AU229" s="399"/>
      <c r="AV229" s="399"/>
      <c r="AW229" s="399"/>
      <c r="AX229" s="399"/>
      <c r="AY229" s="399"/>
      <c r="AZ229" s="399"/>
      <c r="BA229" s="399"/>
      <c r="BB229" s="399"/>
      <c r="BC229" s="399"/>
      <c r="BD229" s="399"/>
      <c r="BE229" s="399"/>
      <c r="BF229" s="399"/>
      <c r="BG229" s="399"/>
      <c r="BH229" s="399"/>
      <c r="BI229" s="399"/>
      <c r="BJ229" s="399"/>
      <c r="BK229" s="399"/>
      <c r="BL229" s="399"/>
      <c r="BM229" s="399"/>
      <c r="BN229" s="399"/>
      <c r="BO229" s="399"/>
      <c r="BP229" s="399"/>
      <c r="BQ229" s="399"/>
      <c r="BR229" s="399"/>
      <c r="BS229" s="399"/>
      <c r="BT229" s="399"/>
      <c r="BU229" s="399"/>
      <c r="BV229" s="399"/>
      <c r="BW229" s="399"/>
      <c r="BX229" s="399"/>
      <c r="BY229" s="399"/>
      <c r="BZ229" s="399"/>
      <c r="CA229" s="399"/>
      <c r="CB229" s="399"/>
      <c r="CC229" s="399"/>
      <c r="CD229" s="399"/>
      <c r="CE229" s="399"/>
      <c r="CF229" s="399"/>
      <c r="CG229" s="399"/>
      <c r="CH229" s="399"/>
      <c r="CI229" s="399"/>
      <c r="CJ229" s="399"/>
      <c r="CK229" s="399"/>
      <c r="CL229" s="399"/>
      <c r="CM229" s="399"/>
      <c r="CN229" s="399"/>
      <c r="CO229" s="399"/>
      <c r="CP229" s="399"/>
      <c r="CQ229" s="399"/>
      <c r="CR229" s="399"/>
      <c r="CS229" s="399"/>
      <c r="CT229" s="399"/>
      <c r="CU229" s="399"/>
    </row>
    <row r="230" spans="45:99" x14ac:dyDescent="0.2">
      <c r="AS230" s="399"/>
      <c r="AT230" s="399"/>
      <c r="AU230" s="399"/>
      <c r="AV230" s="399"/>
      <c r="AW230" s="399"/>
      <c r="AX230" s="399"/>
      <c r="AY230" s="399"/>
      <c r="AZ230" s="399"/>
      <c r="BA230" s="399"/>
      <c r="BB230" s="399"/>
      <c r="BC230" s="399"/>
      <c r="BD230" s="399"/>
      <c r="BE230" s="399"/>
      <c r="BF230" s="399"/>
      <c r="BG230" s="399"/>
      <c r="BH230" s="399"/>
      <c r="BI230" s="399"/>
      <c r="BJ230" s="399"/>
      <c r="BK230" s="399"/>
      <c r="BL230" s="399"/>
      <c r="BM230" s="399"/>
      <c r="BN230" s="399"/>
      <c r="BO230" s="399"/>
      <c r="BP230" s="399"/>
      <c r="BQ230" s="399"/>
      <c r="BR230" s="399"/>
      <c r="BS230" s="399"/>
      <c r="BT230" s="399"/>
      <c r="BU230" s="399"/>
      <c r="BV230" s="399"/>
      <c r="BW230" s="399"/>
      <c r="BX230" s="399"/>
      <c r="BY230" s="399"/>
      <c r="BZ230" s="399"/>
      <c r="CA230" s="399"/>
      <c r="CB230" s="399"/>
      <c r="CC230" s="399"/>
      <c r="CD230" s="399"/>
      <c r="CE230" s="399"/>
      <c r="CF230" s="399"/>
      <c r="CG230" s="399"/>
      <c r="CH230" s="399"/>
      <c r="CI230" s="399"/>
      <c r="CJ230" s="399"/>
      <c r="CK230" s="399"/>
      <c r="CL230" s="399"/>
      <c r="CM230" s="399"/>
      <c r="CN230" s="399"/>
      <c r="CO230" s="399"/>
      <c r="CP230" s="399"/>
      <c r="CQ230" s="399"/>
      <c r="CR230" s="399"/>
      <c r="CS230" s="399"/>
      <c r="CT230" s="399"/>
      <c r="CU230" s="399"/>
    </row>
    <row r="231" spans="45:99" x14ac:dyDescent="0.2">
      <c r="AS231" s="399"/>
      <c r="AT231" s="399"/>
      <c r="AU231" s="399"/>
      <c r="AV231" s="399"/>
      <c r="AW231" s="399"/>
      <c r="AX231" s="399"/>
      <c r="AY231" s="399"/>
      <c r="AZ231" s="399"/>
      <c r="BA231" s="399"/>
      <c r="BB231" s="399"/>
      <c r="BC231" s="399"/>
      <c r="BD231" s="399"/>
      <c r="BE231" s="399"/>
      <c r="BF231" s="399"/>
      <c r="BG231" s="399"/>
      <c r="BH231" s="399"/>
      <c r="BI231" s="399"/>
      <c r="BJ231" s="399"/>
      <c r="BK231" s="399"/>
      <c r="BL231" s="399"/>
      <c r="BM231" s="399"/>
      <c r="BN231" s="399"/>
      <c r="BO231" s="399"/>
      <c r="BP231" s="399"/>
      <c r="BQ231" s="399"/>
      <c r="BR231" s="399"/>
      <c r="BS231" s="399"/>
      <c r="BT231" s="399"/>
      <c r="BU231" s="399"/>
      <c r="BV231" s="399"/>
      <c r="BW231" s="399"/>
      <c r="BX231" s="399"/>
      <c r="BY231" s="399"/>
      <c r="BZ231" s="399"/>
      <c r="CA231" s="399"/>
      <c r="CB231" s="399"/>
      <c r="CC231" s="399"/>
      <c r="CD231" s="399"/>
      <c r="CE231" s="399"/>
      <c r="CF231" s="399"/>
      <c r="CG231" s="399"/>
      <c r="CH231" s="399"/>
      <c r="CI231" s="399"/>
      <c r="CJ231" s="399"/>
      <c r="CK231" s="399"/>
      <c r="CL231" s="399"/>
      <c r="CM231" s="399"/>
      <c r="CN231" s="399"/>
      <c r="CO231" s="399"/>
      <c r="CP231" s="399"/>
      <c r="CQ231" s="399"/>
      <c r="CR231" s="399"/>
      <c r="CS231" s="399"/>
      <c r="CT231" s="399"/>
      <c r="CU231" s="399"/>
    </row>
    <row r="232" spans="45:99" x14ac:dyDescent="0.2">
      <c r="AS232" s="399"/>
      <c r="AT232" s="399"/>
      <c r="AU232" s="399"/>
      <c r="AV232" s="399"/>
      <c r="AW232" s="399"/>
      <c r="AX232" s="399"/>
      <c r="AY232" s="399"/>
      <c r="AZ232" s="399"/>
      <c r="BA232" s="399"/>
      <c r="BB232" s="399"/>
      <c r="BC232" s="399"/>
      <c r="BD232" s="399"/>
      <c r="BE232" s="399"/>
      <c r="BF232" s="399"/>
      <c r="BG232" s="399"/>
      <c r="BH232" s="399"/>
      <c r="BI232" s="399"/>
      <c r="BJ232" s="399"/>
      <c r="BK232" s="399"/>
      <c r="BL232" s="399"/>
      <c r="BM232" s="399"/>
      <c r="BN232" s="399"/>
      <c r="BO232" s="399"/>
      <c r="BP232" s="399"/>
      <c r="BQ232" s="399"/>
      <c r="BR232" s="399"/>
      <c r="BS232" s="399"/>
      <c r="BT232" s="399"/>
      <c r="BU232" s="399"/>
      <c r="BV232" s="399"/>
      <c r="BW232" s="399"/>
      <c r="BX232" s="399"/>
      <c r="BY232" s="399"/>
      <c r="BZ232" s="399"/>
      <c r="CA232" s="399"/>
      <c r="CB232" s="399"/>
      <c r="CC232" s="399"/>
      <c r="CD232" s="399"/>
      <c r="CE232" s="399"/>
      <c r="CF232" s="399"/>
      <c r="CG232" s="399"/>
      <c r="CH232" s="399"/>
      <c r="CI232" s="399"/>
      <c r="CJ232" s="399"/>
      <c r="CK232" s="399"/>
      <c r="CL232" s="399"/>
      <c r="CM232" s="399"/>
      <c r="CN232" s="399"/>
      <c r="CO232" s="399"/>
      <c r="CP232" s="399"/>
      <c r="CQ232" s="399"/>
      <c r="CR232" s="399"/>
      <c r="CS232" s="399"/>
      <c r="CT232" s="399"/>
      <c r="CU232" s="399"/>
    </row>
    <row r="233" spans="45:99" x14ac:dyDescent="0.2">
      <c r="AS233" s="399"/>
      <c r="AT233" s="399"/>
      <c r="AU233" s="399"/>
      <c r="AV233" s="399"/>
      <c r="AW233" s="399"/>
      <c r="AX233" s="399"/>
      <c r="AY233" s="399"/>
      <c r="AZ233" s="399"/>
      <c r="BA233" s="399"/>
      <c r="BB233" s="399"/>
      <c r="BC233" s="399"/>
      <c r="BD233" s="399"/>
      <c r="BE233" s="399"/>
      <c r="BF233" s="399"/>
      <c r="BG233" s="399"/>
      <c r="BH233" s="399"/>
      <c r="BI233" s="399"/>
      <c r="BJ233" s="399"/>
      <c r="BK233" s="399"/>
      <c r="BL233" s="399"/>
      <c r="BM233" s="399"/>
      <c r="BN233" s="399"/>
      <c r="BO233" s="399"/>
      <c r="BP233" s="399"/>
      <c r="BQ233" s="399"/>
      <c r="BR233" s="399"/>
      <c r="BS233" s="399"/>
      <c r="BT233" s="399"/>
      <c r="BU233" s="399"/>
      <c r="BV233" s="399"/>
      <c r="BW233" s="399"/>
      <c r="BX233" s="399"/>
      <c r="BY233" s="399"/>
      <c r="BZ233" s="399"/>
      <c r="CA233" s="399"/>
      <c r="CB233" s="399"/>
      <c r="CC233" s="399"/>
      <c r="CD233" s="399"/>
      <c r="CE233" s="399"/>
      <c r="CF233" s="399"/>
      <c r="CG233" s="399"/>
      <c r="CH233" s="399"/>
      <c r="CI233" s="399"/>
      <c r="CJ233" s="399"/>
      <c r="CK233" s="399"/>
      <c r="CL233" s="399"/>
      <c r="CM233" s="399"/>
      <c r="CN233" s="399"/>
      <c r="CO233" s="399"/>
      <c r="CP233" s="399"/>
      <c r="CQ233" s="399"/>
      <c r="CR233" s="399"/>
      <c r="CS233" s="399"/>
      <c r="CT233" s="399"/>
      <c r="CU233" s="399"/>
    </row>
    <row r="234" spans="45:99" x14ac:dyDescent="0.2">
      <c r="AS234" s="399"/>
      <c r="AT234" s="399"/>
      <c r="AU234" s="399"/>
      <c r="AV234" s="399"/>
      <c r="AW234" s="399"/>
      <c r="AX234" s="399"/>
      <c r="AY234" s="399"/>
      <c r="AZ234" s="399"/>
      <c r="BA234" s="399"/>
      <c r="BB234" s="399"/>
      <c r="BC234" s="399"/>
      <c r="BD234" s="399"/>
      <c r="BE234" s="399"/>
      <c r="BF234" s="399"/>
      <c r="BG234" s="399"/>
      <c r="BH234" s="399"/>
      <c r="BI234" s="399"/>
      <c r="BJ234" s="399"/>
      <c r="BK234" s="399"/>
      <c r="BL234" s="399"/>
      <c r="BM234" s="399"/>
      <c r="BN234" s="399"/>
      <c r="BO234" s="399"/>
      <c r="BP234" s="399"/>
      <c r="BQ234" s="399"/>
      <c r="BR234" s="399"/>
      <c r="BS234" s="399"/>
      <c r="BT234" s="399"/>
      <c r="BU234" s="399"/>
      <c r="BV234" s="399"/>
      <c r="BW234" s="399"/>
      <c r="BX234" s="399"/>
      <c r="BY234" s="399"/>
      <c r="BZ234" s="399"/>
      <c r="CA234" s="399"/>
      <c r="CB234" s="399"/>
      <c r="CC234" s="399"/>
      <c r="CD234" s="399"/>
      <c r="CE234" s="399"/>
      <c r="CF234" s="399"/>
      <c r="CG234" s="399"/>
      <c r="CH234" s="399"/>
      <c r="CI234" s="399"/>
      <c r="CJ234" s="399"/>
      <c r="CK234" s="399"/>
      <c r="CL234" s="399"/>
      <c r="CM234" s="399"/>
      <c r="CN234" s="399"/>
      <c r="CO234" s="399"/>
      <c r="CP234" s="399"/>
      <c r="CQ234" s="399"/>
      <c r="CR234" s="399"/>
      <c r="CS234" s="399"/>
      <c r="CT234" s="399"/>
      <c r="CU234" s="399"/>
    </row>
    <row r="235" spans="45:99" x14ac:dyDescent="0.2">
      <c r="AS235" s="399"/>
      <c r="AT235" s="399"/>
      <c r="AU235" s="399"/>
      <c r="AV235" s="399"/>
      <c r="AW235" s="399"/>
      <c r="AX235" s="399"/>
      <c r="AY235" s="399"/>
      <c r="AZ235" s="399"/>
      <c r="BA235" s="399"/>
      <c r="BB235" s="399"/>
      <c r="BC235" s="399"/>
      <c r="BD235" s="399"/>
      <c r="BE235" s="399"/>
      <c r="BF235" s="399"/>
      <c r="BG235" s="399"/>
      <c r="BH235" s="399"/>
      <c r="BI235" s="399"/>
      <c r="BJ235" s="399"/>
      <c r="BK235" s="399"/>
      <c r="BL235" s="399"/>
      <c r="BM235" s="399"/>
      <c r="BN235" s="399"/>
      <c r="BO235" s="399"/>
      <c r="BP235" s="399"/>
      <c r="BQ235" s="399"/>
      <c r="BR235" s="399"/>
      <c r="BS235" s="399"/>
      <c r="BT235" s="399"/>
      <c r="BU235" s="399"/>
      <c r="BV235" s="399"/>
      <c r="BW235" s="399"/>
      <c r="BX235" s="399"/>
      <c r="BY235" s="399"/>
      <c r="BZ235" s="399"/>
      <c r="CA235" s="399"/>
      <c r="CB235" s="399"/>
      <c r="CC235" s="399"/>
      <c r="CD235" s="399"/>
      <c r="CE235" s="399"/>
      <c r="CF235" s="399"/>
      <c r="CG235" s="399"/>
      <c r="CH235" s="399"/>
      <c r="CI235" s="399"/>
      <c r="CJ235" s="399"/>
      <c r="CK235" s="399"/>
      <c r="CL235" s="399"/>
      <c r="CM235" s="399"/>
      <c r="CN235" s="399"/>
      <c r="CO235" s="399"/>
      <c r="CP235" s="399"/>
      <c r="CQ235" s="399"/>
      <c r="CR235" s="399"/>
      <c r="CS235" s="399"/>
      <c r="CT235" s="399"/>
      <c r="CU235" s="399"/>
    </row>
    <row r="236" spans="45:99" x14ac:dyDescent="0.2">
      <c r="AS236" s="399"/>
      <c r="AT236" s="399"/>
      <c r="AU236" s="399"/>
      <c r="AV236" s="399"/>
      <c r="AW236" s="399"/>
      <c r="AX236" s="399"/>
      <c r="AY236" s="399"/>
      <c r="AZ236" s="399"/>
      <c r="BA236" s="399"/>
      <c r="BB236" s="399"/>
      <c r="BC236" s="399"/>
      <c r="BD236" s="399"/>
      <c r="BE236" s="399"/>
      <c r="BF236" s="399"/>
      <c r="BG236" s="399"/>
      <c r="BH236" s="399"/>
      <c r="BI236" s="399"/>
      <c r="BJ236" s="399"/>
      <c r="BK236" s="399"/>
      <c r="BL236" s="399"/>
      <c r="BM236" s="399"/>
      <c r="BN236" s="399"/>
      <c r="BO236" s="399"/>
      <c r="BP236" s="399"/>
      <c r="BQ236" s="399"/>
      <c r="BR236" s="399"/>
      <c r="BS236" s="399"/>
      <c r="BT236" s="399"/>
      <c r="BU236" s="399"/>
      <c r="BV236" s="399"/>
      <c r="BW236" s="399"/>
      <c r="BX236" s="399"/>
      <c r="BY236" s="399"/>
      <c r="BZ236" s="399"/>
      <c r="CA236" s="399"/>
      <c r="CB236" s="399"/>
      <c r="CC236" s="399"/>
      <c r="CD236" s="399"/>
      <c r="CE236" s="399"/>
      <c r="CF236" s="399"/>
      <c r="CG236" s="399"/>
      <c r="CH236" s="399"/>
      <c r="CI236" s="399"/>
      <c r="CJ236" s="399"/>
      <c r="CK236" s="399"/>
      <c r="CL236" s="399"/>
      <c r="CM236" s="399"/>
      <c r="CN236" s="399"/>
      <c r="CO236" s="399"/>
      <c r="CP236" s="399"/>
      <c r="CQ236" s="399"/>
      <c r="CR236" s="399"/>
      <c r="CS236" s="399"/>
      <c r="CT236" s="399"/>
      <c r="CU236" s="399"/>
    </row>
    <row r="237" spans="45:99" x14ac:dyDescent="0.2">
      <c r="AS237" s="399"/>
      <c r="AT237" s="399"/>
      <c r="AU237" s="399"/>
      <c r="AV237" s="399"/>
      <c r="AW237" s="399"/>
      <c r="AX237" s="399"/>
      <c r="AY237" s="399"/>
      <c r="AZ237" s="399"/>
      <c r="BA237" s="399"/>
      <c r="BB237" s="399"/>
      <c r="BC237" s="399"/>
      <c r="BD237" s="399"/>
      <c r="BE237" s="399"/>
      <c r="BF237" s="399"/>
      <c r="BG237" s="399"/>
      <c r="BH237" s="399"/>
      <c r="BI237" s="399"/>
      <c r="BJ237" s="399"/>
      <c r="BK237" s="399"/>
      <c r="BL237" s="399"/>
      <c r="BM237" s="399"/>
      <c r="BN237" s="399"/>
      <c r="BO237" s="399"/>
      <c r="BP237" s="399"/>
      <c r="BQ237" s="399"/>
      <c r="BR237" s="399"/>
      <c r="BS237" s="399"/>
      <c r="BT237" s="399"/>
      <c r="BU237" s="399"/>
      <c r="BV237" s="399"/>
      <c r="BW237" s="399"/>
      <c r="BX237" s="399"/>
      <c r="BY237" s="399"/>
      <c r="BZ237" s="399"/>
      <c r="CA237" s="399"/>
      <c r="CB237" s="399"/>
      <c r="CC237" s="399"/>
      <c r="CD237" s="399"/>
      <c r="CE237" s="399"/>
      <c r="CF237" s="399"/>
      <c r="CG237" s="399"/>
      <c r="CH237" s="399"/>
      <c r="CI237" s="399"/>
      <c r="CJ237" s="399"/>
      <c r="CK237" s="399"/>
      <c r="CL237" s="399"/>
      <c r="CM237" s="399"/>
      <c r="CN237" s="399"/>
      <c r="CO237" s="399"/>
      <c r="CP237" s="399"/>
      <c r="CQ237" s="399"/>
      <c r="CR237" s="399"/>
      <c r="CS237" s="399"/>
      <c r="CT237" s="399"/>
      <c r="CU237" s="399"/>
    </row>
    <row r="238" spans="45:99" x14ac:dyDescent="0.2">
      <c r="AS238" s="399"/>
      <c r="AT238" s="399"/>
      <c r="AU238" s="399"/>
      <c r="AV238" s="399"/>
      <c r="AW238" s="399"/>
      <c r="AX238" s="399"/>
      <c r="AY238" s="399"/>
      <c r="AZ238" s="399"/>
      <c r="BA238" s="399"/>
      <c r="BB238" s="399"/>
      <c r="BC238" s="399"/>
      <c r="BD238" s="399"/>
      <c r="BE238" s="399"/>
      <c r="BF238" s="399"/>
      <c r="BG238" s="399"/>
      <c r="BH238" s="399"/>
      <c r="BI238" s="399"/>
      <c r="BJ238" s="399"/>
      <c r="BK238" s="399"/>
      <c r="BL238" s="399"/>
      <c r="BM238" s="399"/>
      <c r="BN238" s="399"/>
      <c r="BO238" s="399"/>
      <c r="BP238" s="399"/>
      <c r="BQ238" s="399"/>
      <c r="BR238" s="399"/>
      <c r="BS238" s="399"/>
      <c r="BT238" s="399"/>
      <c r="BU238" s="399"/>
      <c r="BV238" s="399"/>
      <c r="BW238" s="399"/>
      <c r="BX238" s="399"/>
      <c r="BY238" s="399"/>
      <c r="BZ238" s="399"/>
      <c r="CA238" s="399"/>
      <c r="CB238" s="399"/>
      <c r="CC238" s="399"/>
      <c r="CD238" s="399"/>
      <c r="CE238" s="399"/>
      <c r="CF238" s="399"/>
      <c r="CG238" s="399"/>
      <c r="CH238" s="399"/>
      <c r="CI238" s="399"/>
      <c r="CJ238" s="399"/>
      <c r="CK238" s="399"/>
      <c r="CL238" s="399"/>
      <c r="CM238" s="399"/>
      <c r="CN238" s="399"/>
      <c r="CO238" s="399"/>
      <c r="CP238" s="399"/>
      <c r="CQ238" s="399"/>
      <c r="CR238" s="399"/>
      <c r="CS238" s="399"/>
      <c r="CT238" s="399"/>
      <c r="CU238" s="399"/>
    </row>
    <row r="239" spans="45:99" x14ac:dyDescent="0.2">
      <c r="AS239" s="399"/>
      <c r="AT239" s="399"/>
      <c r="AU239" s="399"/>
      <c r="AV239" s="399"/>
      <c r="AW239" s="399"/>
      <c r="AX239" s="399"/>
      <c r="AY239" s="399"/>
      <c r="AZ239" s="399"/>
      <c r="BA239" s="399"/>
      <c r="BB239" s="399"/>
      <c r="BC239" s="399"/>
      <c r="BD239" s="399"/>
      <c r="BE239" s="399"/>
      <c r="BF239" s="399"/>
      <c r="BG239" s="399"/>
      <c r="BH239" s="399"/>
      <c r="BI239" s="399"/>
      <c r="BJ239" s="399"/>
      <c r="BK239" s="399"/>
      <c r="BL239" s="399"/>
      <c r="BM239" s="399"/>
      <c r="BN239" s="399"/>
      <c r="BO239" s="399"/>
      <c r="BP239" s="399"/>
      <c r="BQ239" s="399"/>
      <c r="BR239" s="399"/>
      <c r="BS239" s="399"/>
      <c r="BT239" s="399"/>
      <c r="BU239" s="399"/>
      <c r="BV239" s="399"/>
      <c r="BW239" s="399"/>
      <c r="BX239" s="399"/>
      <c r="BY239" s="399"/>
      <c r="BZ239" s="399"/>
      <c r="CA239" s="399"/>
      <c r="CB239" s="399"/>
      <c r="CC239" s="399"/>
      <c r="CD239" s="399"/>
      <c r="CE239" s="399"/>
      <c r="CF239" s="399"/>
      <c r="CG239" s="399"/>
      <c r="CH239" s="399"/>
      <c r="CI239" s="399"/>
      <c r="CJ239" s="399"/>
      <c r="CK239" s="399"/>
      <c r="CL239" s="399"/>
      <c r="CM239" s="399"/>
      <c r="CN239" s="399"/>
      <c r="CO239" s="399"/>
      <c r="CP239" s="399"/>
      <c r="CQ239" s="399"/>
      <c r="CR239" s="399"/>
      <c r="CS239" s="399"/>
      <c r="CT239" s="399"/>
      <c r="CU239" s="399"/>
    </row>
    <row r="240" spans="45:99" x14ac:dyDescent="0.2">
      <c r="AS240" s="399"/>
      <c r="AT240" s="399"/>
      <c r="AU240" s="399"/>
      <c r="AV240" s="399"/>
      <c r="AW240" s="399"/>
      <c r="AX240" s="399"/>
      <c r="AY240" s="399"/>
      <c r="AZ240" s="399"/>
      <c r="BA240" s="399"/>
      <c r="BB240" s="399"/>
      <c r="BC240" s="399"/>
      <c r="BD240" s="399"/>
      <c r="BE240" s="399"/>
      <c r="BF240" s="399"/>
      <c r="BG240" s="399"/>
      <c r="BH240" s="399"/>
      <c r="BI240" s="399"/>
      <c r="BJ240" s="399"/>
      <c r="BK240" s="399"/>
      <c r="BL240" s="399"/>
      <c r="BM240" s="399"/>
      <c r="BN240" s="399"/>
      <c r="BO240" s="399"/>
      <c r="BP240" s="399"/>
      <c r="BQ240" s="399"/>
      <c r="BR240" s="399"/>
      <c r="BS240" s="399"/>
      <c r="BT240" s="399"/>
      <c r="BU240" s="399"/>
      <c r="BV240" s="399"/>
      <c r="BW240" s="399"/>
      <c r="BX240" s="399"/>
      <c r="BY240" s="399"/>
      <c r="BZ240" s="399"/>
      <c r="CA240" s="399"/>
      <c r="CB240" s="399"/>
      <c r="CC240" s="399"/>
      <c r="CD240" s="399"/>
      <c r="CE240" s="399"/>
      <c r="CF240" s="399"/>
      <c r="CG240" s="399"/>
      <c r="CH240" s="399"/>
      <c r="CI240" s="399"/>
      <c r="CJ240" s="399"/>
      <c r="CK240" s="399"/>
      <c r="CL240" s="399"/>
      <c r="CM240" s="399"/>
      <c r="CN240" s="399"/>
      <c r="CO240" s="399"/>
      <c r="CP240" s="399"/>
      <c r="CQ240" s="399"/>
      <c r="CR240" s="399"/>
      <c r="CS240" s="399"/>
      <c r="CT240" s="399"/>
      <c r="CU240" s="399"/>
    </row>
    <row r="241" spans="45:99" x14ac:dyDescent="0.2">
      <c r="AS241" s="399"/>
      <c r="AT241" s="399"/>
      <c r="AU241" s="399"/>
      <c r="AV241" s="399"/>
      <c r="AW241" s="399"/>
      <c r="AX241" s="399"/>
      <c r="AY241" s="399"/>
      <c r="AZ241" s="399"/>
      <c r="BA241" s="399"/>
      <c r="BB241" s="399"/>
      <c r="BC241" s="399"/>
      <c r="BD241" s="399"/>
      <c r="BE241" s="399"/>
      <c r="BF241" s="399"/>
      <c r="BG241" s="399"/>
      <c r="BH241" s="399"/>
      <c r="BI241" s="399"/>
      <c r="BJ241" s="399"/>
      <c r="BK241" s="399"/>
      <c r="BL241" s="399"/>
      <c r="BM241" s="399"/>
      <c r="BN241" s="399"/>
      <c r="BO241" s="399"/>
      <c r="BP241" s="399"/>
      <c r="BQ241" s="399"/>
      <c r="BR241" s="399"/>
      <c r="BS241" s="399"/>
      <c r="BT241" s="399"/>
      <c r="BU241" s="399"/>
      <c r="BV241" s="399"/>
      <c r="BW241" s="399"/>
      <c r="BX241" s="399"/>
      <c r="BY241" s="399"/>
      <c r="BZ241" s="399"/>
      <c r="CA241" s="399"/>
      <c r="CB241" s="399"/>
      <c r="CC241" s="399"/>
      <c r="CD241" s="399"/>
      <c r="CE241" s="399"/>
      <c r="CF241" s="399"/>
      <c r="CG241" s="399"/>
      <c r="CH241" s="399"/>
      <c r="CI241" s="399"/>
      <c r="CJ241" s="399"/>
      <c r="CK241" s="399"/>
      <c r="CL241" s="399"/>
      <c r="CM241" s="399"/>
      <c r="CN241" s="399"/>
      <c r="CO241" s="399"/>
      <c r="CP241" s="399"/>
      <c r="CQ241" s="399"/>
      <c r="CR241" s="399"/>
      <c r="CS241" s="399"/>
      <c r="CT241" s="399"/>
      <c r="CU241" s="399"/>
    </row>
    <row r="242" spans="45:99" x14ac:dyDescent="0.2">
      <c r="AS242" s="399"/>
      <c r="AT242" s="399"/>
      <c r="AU242" s="399"/>
      <c r="AV242" s="399"/>
      <c r="AW242" s="399"/>
      <c r="AX242" s="399"/>
      <c r="AY242" s="399"/>
      <c r="AZ242" s="399"/>
      <c r="BA242" s="399"/>
      <c r="BB242" s="399"/>
      <c r="BC242" s="399"/>
      <c r="BD242" s="399"/>
      <c r="BE242" s="399"/>
      <c r="BF242" s="399"/>
      <c r="BG242" s="399"/>
      <c r="BH242" s="399"/>
      <c r="BI242" s="399"/>
      <c r="BJ242" s="399"/>
      <c r="BK242" s="399"/>
      <c r="BL242" s="399"/>
      <c r="BM242" s="399"/>
      <c r="BN242" s="399"/>
      <c r="BO242" s="399"/>
      <c r="BP242" s="399"/>
      <c r="BQ242" s="399"/>
      <c r="BR242" s="399"/>
      <c r="BS242" s="399"/>
      <c r="BT242" s="399"/>
      <c r="BU242" s="399"/>
      <c r="BV242" s="399"/>
      <c r="BW242" s="399"/>
      <c r="BX242" s="399"/>
      <c r="BY242" s="399"/>
      <c r="BZ242" s="399"/>
      <c r="CA242" s="399"/>
      <c r="CB242" s="399"/>
      <c r="CC242" s="399"/>
      <c r="CD242" s="399"/>
      <c r="CE242" s="399"/>
      <c r="CF242" s="399"/>
      <c r="CG242" s="399"/>
      <c r="CH242" s="399"/>
      <c r="CI242" s="399"/>
      <c r="CJ242" s="399"/>
      <c r="CK242" s="399"/>
      <c r="CL242" s="399"/>
      <c r="CM242" s="399"/>
      <c r="CN242" s="399"/>
      <c r="CO242" s="399"/>
      <c r="CP242" s="399"/>
      <c r="CQ242" s="399"/>
      <c r="CR242" s="399"/>
      <c r="CS242" s="399"/>
      <c r="CT242" s="399"/>
      <c r="CU242" s="399"/>
    </row>
    <row r="243" spans="45:99" x14ac:dyDescent="0.2">
      <c r="AS243" s="399"/>
      <c r="AT243" s="399"/>
      <c r="AU243" s="399"/>
      <c r="AV243" s="399"/>
      <c r="AW243" s="399"/>
      <c r="AX243" s="399"/>
      <c r="AY243" s="399"/>
      <c r="AZ243" s="399"/>
      <c r="BA243" s="399"/>
      <c r="BB243" s="399"/>
      <c r="BC243" s="399"/>
      <c r="BD243" s="399"/>
      <c r="BE243" s="399"/>
      <c r="BF243" s="399"/>
      <c r="BG243" s="399"/>
      <c r="BH243" s="399"/>
      <c r="BI243" s="399"/>
      <c r="BJ243" s="399"/>
      <c r="BK243" s="399"/>
      <c r="BL243" s="399"/>
      <c r="BM243" s="399"/>
      <c r="BN243" s="399"/>
      <c r="BO243" s="399"/>
      <c r="BP243" s="399"/>
      <c r="BQ243" s="399"/>
      <c r="BR243" s="399"/>
      <c r="BS243" s="399"/>
      <c r="BT243" s="399"/>
      <c r="BU243" s="399"/>
      <c r="BV243" s="399"/>
      <c r="BW243" s="399"/>
      <c r="BX243" s="399"/>
      <c r="BY243" s="399"/>
      <c r="BZ243" s="399"/>
      <c r="CA243" s="399"/>
      <c r="CB243" s="399"/>
      <c r="CC243" s="399"/>
      <c r="CD243" s="399"/>
      <c r="CE243" s="399"/>
      <c r="CF243" s="399"/>
      <c r="CG243" s="399"/>
      <c r="CH243" s="399"/>
      <c r="CI243" s="399"/>
      <c r="CJ243" s="399"/>
      <c r="CK243" s="399"/>
      <c r="CL243" s="399"/>
      <c r="CM243" s="399"/>
      <c r="CN243" s="399"/>
      <c r="CO243" s="399"/>
      <c r="CP243" s="399"/>
      <c r="CQ243" s="399"/>
      <c r="CR243" s="399"/>
      <c r="CS243" s="399"/>
      <c r="CT243" s="399"/>
      <c r="CU243" s="399"/>
    </row>
    <row r="244" spans="45:99" x14ac:dyDescent="0.2">
      <c r="AS244" s="399"/>
      <c r="AT244" s="399"/>
      <c r="AU244" s="399"/>
      <c r="AV244" s="399"/>
      <c r="AW244" s="399"/>
      <c r="AX244" s="399"/>
      <c r="AY244" s="399"/>
      <c r="AZ244" s="399"/>
      <c r="BA244" s="399"/>
      <c r="BB244" s="399"/>
      <c r="BC244" s="399"/>
      <c r="BD244" s="399"/>
      <c r="BE244" s="399"/>
      <c r="BF244" s="399"/>
      <c r="BG244" s="399"/>
      <c r="BH244" s="399"/>
      <c r="BI244" s="399"/>
      <c r="BJ244" s="399"/>
      <c r="BK244" s="399"/>
      <c r="BL244" s="399"/>
      <c r="BM244" s="399"/>
      <c r="BN244" s="399"/>
      <c r="BO244" s="399"/>
      <c r="BP244" s="399"/>
      <c r="BQ244" s="399"/>
      <c r="BR244" s="399"/>
      <c r="BS244" s="399"/>
      <c r="BT244" s="399"/>
      <c r="BU244" s="399"/>
      <c r="BV244" s="399"/>
      <c r="BW244" s="399"/>
      <c r="BX244" s="399"/>
      <c r="BY244" s="399"/>
      <c r="BZ244" s="399"/>
      <c r="CA244" s="399"/>
      <c r="CB244" s="399"/>
      <c r="CC244" s="399"/>
      <c r="CD244" s="399"/>
      <c r="CE244" s="399"/>
      <c r="CF244" s="399"/>
      <c r="CG244" s="399"/>
      <c r="CH244" s="399"/>
      <c r="CI244" s="399"/>
      <c r="CJ244" s="399"/>
      <c r="CK244" s="399"/>
      <c r="CL244" s="399"/>
      <c r="CM244" s="399"/>
      <c r="CN244" s="399"/>
      <c r="CO244" s="399"/>
      <c r="CP244" s="399"/>
      <c r="CQ244" s="399"/>
      <c r="CR244" s="399"/>
      <c r="CS244" s="399"/>
      <c r="CT244" s="399"/>
      <c r="CU244" s="399"/>
    </row>
    <row r="245" spans="45:99" x14ac:dyDescent="0.2">
      <c r="AS245" s="399"/>
      <c r="AT245" s="399"/>
      <c r="AU245" s="399"/>
      <c r="AV245" s="399"/>
      <c r="AW245" s="399"/>
      <c r="AX245" s="399"/>
      <c r="AY245" s="399"/>
      <c r="AZ245" s="399"/>
      <c r="BA245" s="399"/>
      <c r="BB245" s="399"/>
      <c r="BC245" s="399"/>
      <c r="BD245" s="399"/>
      <c r="BE245" s="399"/>
      <c r="BF245" s="399"/>
      <c r="BG245" s="399"/>
      <c r="BH245" s="399"/>
      <c r="BI245" s="399"/>
      <c r="BJ245" s="399"/>
      <c r="BK245" s="399"/>
      <c r="BL245" s="399"/>
      <c r="BM245" s="399"/>
      <c r="BN245" s="399"/>
      <c r="BO245" s="399"/>
      <c r="BP245" s="399"/>
      <c r="BQ245" s="399"/>
      <c r="BR245" s="399"/>
      <c r="BS245" s="399"/>
      <c r="BT245" s="399"/>
      <c r="BU245" s="399"/>
      <c r="BV245" s="399"/>
      <c r="BW245" s="399"/>
      <c r="BX245" s="399"/>
      <c r="BY245" s="399"/>
      <c r="BZ245" s="399"/>
      <c r="CA245" s="399"/>
      <c r="CB245" s="399"/>
      <c r="CC245" s="399"/>
      <c r="CD245" s="399"/>
      <c r="CE245" s="399"/>
      <c r="CF245" s="399"/>
      <c r="CG245" s="399"/>
      <c r="CH245" s="399"/>
      <c r="CI245" s="399"/>
      <c r="CJ245" s="399"/>
      <c r="CK245" s="399"/>
      <c r="CL245" s="399"/>
      <c r="CM245" s="399"/>
      <c r="CN245" s="399"/>
      <c r="CO245" s="399"/>
      <c r="CP245" s="399"/>
      <c r="CQ245" s="399"/>
      <c r="CR245" s="399"/>
      <c r="CS245" s="399"/>
      <c r="CT245" s="399"/>
      <c r="CU245" s="399"/>
    </row>
    <row r="246" spans="45:99" x14ac:dyDescent="0.2">
      <c r="AS246" s="399"/>
      <c r="AT246" s="399"/>
      <c r="AU246" s="399"/>
      <c r="AV246" s="399"/>
      <c r="AW246" s="399"/>
      <c r="AX246" s="399"/>
      <c r="AY246" s="399"/>
      <c r="AZ246" s="399"/>
      <c r="BA246" s="399"/>
      <c r="BB246" s="399"/>
      <c r="BC246" s="399"/>
      <c r="BD246" s="399"/>
      <c r="BE246" s="399"/>
      <c r="BF246" s="399"/>
      <c r="BG246" s="399"/>
      <c r="BH246" s="399"/>
      <c r="BI246" s="399"/>
      <c r="BJ246" s="399"/>
      <c r="BK246" s="399"/>
      <c r="BL246" s="399"/>
      <c r="BM246" s="399"/>
      <c r="BN246" s="399"/>
      <c r="BO246" s="399"/>
      <c r="BP246" s="399"/>
      <c r="BQ246" s="399"/>
      <c r="BR246" s="399"/>
      <c r="BS246" s="399"/>
      <c r="BT246" s="399"/>
      <c r="BU246" s="399"/>
      <c r="BV246" s="399"/>
      <c r="BW246" s="399"/>
      <c r="BX246" s="399"/>
      <c r="BY246" s="399"/>
      <c r="BZ246" s="399"/>
      <c r="CA246" s="399"/>
      <c r="CB246" s="399"/>
      <c r="CC246" s="399"/>
      <c r="CD246" s="399"/>
      <c r="CE246" s="399"/>
      <c r="CF246" s="399"/>
      <c r="CG246" s="399"/>
      <c r="CH246" s="399"/>
      <c r="CI246" s="399"/>
      <c r="CJ246" s="399"/>
      <c r="CK246" s="399"/>
      <c r="CL246" s="399"/>
      <c r="CM246" s="399"/>
      <c r="CN246" s="399"/>
      <c r="CO246" s="399"/>
      <c r="CP246" s="399"/>
      <c r="CQ246" s="399"/>
      <c r="CR246" s="399"/>
      <c r="CS246" s="399"/>
      <c r="CT246" s="399"/>
      <c r="CU246" s="399"/>
    </row>
    <row r="247" spans="45:99" x14ac:dyDescent="0.2">
      <c r="AS247" s="399"/>
      <c r="AT247" s="399"/>
      <c r="AU247" s="399"/>
      <c r="AV247" s="399"/>
      <c r="AW247" s="399"/>
      <c r="AX247" s="399"/>
      <c r="AY247" s="399"/>
      <c r="AZ247" s="399"/>
      <c r="BA247" s="399"/>
      <c r="BB247" s="399"/>
      <c r="BC247" s="399"/>
      <c r="BD247" s="399"/>
      <c r="BE247" s="399"/>
      <c r="BF247" s="399"/>
      <c r="BG247" s="399"/>
      <c r="BH247" s="399"/>
      <c r="BI247" s="399"/>
      <c r="BJ247" s="399"/>
      <c r="BK247" s="399"/>
      <c r="BL247" s="399"/>
      <c r="BM247" s="399"/>
      <c r="BN247" s="399"/>
      <c r="BO247" s="399"/>
      <c r="BP247" s="399"/>
      <c r="BQ247" s="399"/>
      <c r="BR247" s="399"/>
      <c r="BS247" s="399"/>
      <c r="BT247" s="399"/>
      <c r="BU247" s="399"/>
      <c r="BV247" s="399"/>
      <c r="BW247" s="399"/>
      <c r="BX247" s="399"/>
      <c r="BY247" s="399"/>
      <c r="BZ247" s="399"/>
      <c r="CA247" s="399"/>
      <c r="CB247" s="399"/>
      <c r="CC247" s="399"/>
      <c r="CD247" s="399"/>
      <c r="CE247" s="399"/>
      <c r="CF247" s="399"/>
      <c r="CG247" s="399"/>
      <c r="CH247" s="399"/>
      <c r="CI247" s="399"/>
      <c r="CJ247" s="399"/>
      <c r="CK247" s="399"/>
      <c r="CL247" s="399"/>
      <c r="CM247" s="399"/>
      <c r="CN247" s="399"/>
      <c r="CO247" s="399"/>
      <c r="CP247" s="399"/>
      <c r="CQ247" s="399"/>
      <c r="CR247" s="399"/>
      <c r="CS247" s="399"/>
      <c r="CT247" s="399"/>
      <c r="CU247" s="399"/>
    </row>
    <row r="248" spans="45:99" x14ac:dyDescent="0.2">
      <c r="AS248" s="399"/>
      <c r="AT248" s="399"/>
      <c r="AU248" s="399"/>
      <c r="AV248" s="399"/>
      <c r="AW248" s="399"/>
      <c r="AX248" s="399"/>
      <c r="AY248" s="399"/>
      <c r="AZ248" s="399"/>
      <c r="BA248" s="399"/>
      <c r="BB248" s="399"/>
      <c r="BC248" s="399"/>
      <c r="BD248" s="399"/>
      <c r="BE248" s="399"/>
      <c r="BF248" s="399"/>
      <c r="BG248" s="399"/>
      <c r="BH248" s="399"/>
      <c r="BI248" s="399"/>
      <c r="BJ248" s="399"/>
      <c r="BK248" s="399"/>
      <c r="BL248" s="399"/>
      <c r="BM248" s="399"/>
      <c r="BN248" s="399"/>
      <c r="BO248" s="399"/>
      <c r="BP248" s="399"/>
      <c r="BQ248" s="399"/>
      <c r="BR248" s="399"/>
      <c r="BS248" s="399"/>
      <c r="BT248" s="399"/>
      <c r="BU248" s="399"/>
      <c r="BV248" s="399"/>
      <c r="BW248" s="399"/>
      <c r="BX248" s="399"/>
      <c r="BY248" s="399"/>
      <c r="BZ248" s="399"/>
      <c r="CA248" s="399"/>
      <c r="CB248" s="399"/>
      <c r="CC248" s="399"/>
      <c r="CD248" s="399"/>
      <c r="CE248" s="399"/>
      <c r="CF248" s="399"/>
      <c r="CG248" s="399"/>
      <c r="CH248" s="399"/>
      <c r="CI248" s="399"/>
      <c r="CJ248" s="399"/>
      <c r="CK248" s="399"/>
      <c r="CL248" s="399"/>
      <c r="CM248" s="399"/>
      <c r="CN248" s="399"/>
      <c r="CO248" s="399"/>
      <c r="CP248" s="399"/>
      <c r="CQ248" s="399"/>
      <c r="CR248" s="399"/>
      <c r="CS248" s="399"/>
      <c r="CT248" s="399"/>
      <c r="CU248" s="399"/>
    </row>
    <row r="249" spans="45:99" x14ac:dyDescent="0.2">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399"/>
      <c r="BU249" s="399"/>
      <c r="BV249" s="399"/>
      <c r="BW249" s="399"/>
      <c r="BX249" s="399"/>
      <c r="BY249" s="399"/>
      <c r="BZ249" s="399"/>
      <c r="CA249" s="399"/>
      <c r="CB249" s="399"/>
      <c r="CC249" s="399"/>
      <c r="CD249" s="399"/>
      <c r="CE249" s="399"/>
      <c r="CF249" s="399"/>
      <c r="CG249" s="399"/>
      <c r="CH249" s="399"/>
      <c r="CI249" s="399"/>
      <c r="CJ249" s="399"/>
      <c r="CK249" s="399"/>
      <c r="CL249" s="399"/>
      <c r="CM249" s="399"/>
      <c r="CN249" s="399"/>
      <c r="CO249" s="399"/>
      <c r="CP249" s="399"/>
      <c r="CQ249" s="399"/>
      <c r="CR249" s="399"/>
      <c r="CS249" s="399"/>
      <c r="CT249" s="399"/>
      <c r="CU249" s="399"/>
    </row>
    <row r="250" spans="45:99" x14ac:dyDescent="0.2">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399"/>
      <c r="BU250" s="399"/>
      <c r="BV250" s="399"/>
      <c r="BW250" s="399"/>
      <c r="BX250" s="399"/>
      <c r="BY250" s="399"/>
      <c r="BZ250" s="399"/>
      <c r="CA250" s="399"/>
      <c r="CB250" s="399"/>
      <c r="CC250" s="399"/>
      <c r="CD250" s="399"/>
      <c r="CE250" s="399"/>
      <c r="CF250" s="399"/>
      <c r="CG250" s="399"/>
      <c r="CH250" s="399"/>
      <c r="CI250" s="399"/>
      <c r="CJ250" s="399"/>
      <c r="CK250" s="399"/>
      <c r="CL250" s="399"/>
      <c r="CM250" s="399"/>
      <c r="CN250" s="399"/>
      <c r="CO250" s="399"/>
      <c r="CP250" s="399"/>
      <c r="CQ250" s="399"/>
      <c r="CR250" s="399"/>
      <c r="CS250" s="399"/>
      <c r="CT250" s="399"/>
      <c r="CU250" s="399"/>
    </row>
    <row r="251" spans="45:99" x14ac:dyDescent="0.2">
      <c r="AS251" s="399"/>
      <c r="AT251" s="399"/>
      <c r="AU251" s="399"/>
      <c r="AV251" s="399"/>
      <c r="AW251" s="399"/>
      <c r="AX251" s="399"/>
      <c r="AY251" s="399"/>
      <c r="AZ251" s="399"/>
      <c r="BA251" s="399"/>
      <c r="BB251" s="399"/>
      <c r="BC251" s="399"/>
      <c r="BD251" s="399"/>
      <c r="BE251" s="399"/>
      <c r="BF251" s="399"/>
      <c r="BG251" s="399"/>
      <c r="BH251" s="399"/>
      <c r="BI251" s="399"/>
      <c r="BJ251" s="399"/>
      <c r="BK251" s="399"/>
      <c r="BL251" s="399"/>
      <c r="BM251" s="399"/>
      <c r="BN251" s="399"/>
      <c r="BO251" s="399"/>
      <c r="BP251" s="399"/>
      <c r="BQ251" s="399"/>
      <c r="BR251" s="399"/>
      <c r="BS251" s="399"/>
      <c r="BT251" s="399"/>
      <c r="BU251" s="399"/>
      <c r="BV251" s="399"/>
      <c r="BW251" s="399"/>
      <c r="BX251" s="399"/>
      <c r="BY251" s="399"/>
      <c r="BZ251" s="399"/>
      <c r="CA251" s="399"/>
      <c r="CB251" s="399"/>
      <c r="CC251" s="399"/>
      <c r="CD251" s="399"/>
      <c r="CE251" s="399"/>
      <c r="CF251" s="399"/>
      <c r="CG251" s="399"/>
      <c r="CH251" s="399"/>
      <c r="CI251" s="399"/>
      <c r="CJ251" s="399"/>
      <c r="CK251" s="399"/>
      <c r="CL251" s="399"/>
      <c r="CM251" s="399"/>
      <c r="CN251" s="399"/>
      <c r="CO251" s="399"/>
      <c r="CP251" s="399"/>
      <c r="CQ251" s="399"/>
      <c r="CR251" s="399"/>
      <c r="CS251" s="399"/>
      <c r="CT251" s="399"/>
      <c r="CU251" s="399"/>
    </row>
    <row r="252" spans="45:99" x14ac:dyDescent="0.2">
      <c r="AS252" s="399"/>
      <c r="AT252" s="399"/>
      <c r="AU252" s="399"/>
      <c r="AV252" s="399"/>
      <c r="AW252" s="399"/>
      <c r="AX252" s="399"/>
      <c r="AY252" s="399"/>
      <c r="AZ252" s="399"/>
      <c r="BA252" s="399"/>
      <c r="BB252" s="399"/>
      <c r="BC252" s="399"/>
      <c r="BD252" s="399"/>
      <c r="BE252" s="399"/>
      <c r="BF252" s="399"/>
      <c r="BG252" s="399"/>
      <c r="BH252" s="399"/>
      <c r="BI252" s="399"/>
      <c r="BJ252" s="399"/>
      <c r="BK252" s="399"/>
      <c r="BL252" s="399"/>
      <c r="BM252" s="399"/>
      <c r="BN252" s="399"/>
      <c r="BO252" s="399"/>
      <c r="BP252" s="399"/>
      <c r="BQ252" s="399"/>
      <c r="BR252" s="399"/>
      <c r="BS252" s="399"/>
      <c r="BT252" s="399"/>
      <c r="BU252" s="399"/>
      <c r="BV252" s="399"/>
      <c r="BW252" s="399"/>
      <c r="BX252" s="399"/>
      <c r="BY252" s="399"/>
      <c r="BZ252" s="399"/>
      <c r="CA252" s="399"/>
      <c r="CB252" s="399"/>
      <c r="CC252" s="399"/>
      <c r="CD252" s="399"/>
      <c r="CE252" s="399"/>
      <c r="CF252" s="399"/>
      <c r="CG252" s="399"/>
      <c r="CH252" s="399"/>
      <c r="CI252" s="399"/>
      <c r="CJ252" s="399"/>
      <c r="CK252" s="399"/>
      <c r="CL252" s="399"/>
      <c r="CM252" s="399"/>
      <c r="CN252" s="399"/>
      <c r="CO252" s="399"/>
      <c r="CP252" s="399"/>
      <c r="CQ252" s="399"/>
      <c r="CR252" s="399"/>
      <c r="CS252" s="399"/>
      <c r="CT252" s="399"/>
      <c r="CU252" s="399"/>
    </row>
    <row r="253" spans="45:99" x14ac:dyDescent="0.2">
      <c r="AS253" s="399"/>
      <c r="AT253" s="399"/>
      <c r="AU253" s="399"/>
      <c r="AV253" s="399"/>
      <c r="AW253" s="399"/>
      <c r="AX253" s="399"/>
      <c r="AY253" s="399"/>
      <c r="AZ253" s="399"/>
      <c r="BA253" s="399"/>
      <c r="BB253" s="399"/>
      <c r="BC253" s="399"/>
      <c r="BD253" s="399"/>
      <c r="BE253" s="399"/>
      <c r="BF253" s="399"/>
      <c r="BG253" s="399"/>
      <c r="BH253" s="399"/>
      <c r="BI253" s="399"/>
      <c r="BJ253" s="399"/>
      <c r="BK253" s="399"/>
      <c r="BL253" s="399"/>
      <c r="BM253" s="399"/>
      <c r="BN253" s="399"/>
      <c r="BO253" s="399"/>
      <c r="BP253" s="399"/>
      <c r="BQ253" s="399"/>
      <c r="BR253" s="399"/>
      <c r="BS253" s="399"/>
      <c r="BT253" s="399"/>
      <c r="BU253" s="399"/>
      <c r="BV253" s="399"/>
      <c r="BW253" s="399"/>
      <c r="BX253" s="399"/>
      <c r="BY253" s="399"/>
      <c r="BZ253" s="399"/>
      <c r="CA253" s="399"/>
      <c r="CB253" s="399"/>
      <c r="CC253" s="399"/>
      <c r="CD253" s="399"/>
      <c r="CE253" s="399"/>
      <c r="CF253" s="399"/>
      <c r="CG253" s="399"/>
      <c r="CH253" s="399"/>
      <c r="CI253" s="399"/>
      <c r="CJ253" s="399"/>
      <c r="CK253" s="399"/>
      <c r="CL253" s="399"/>
      <c r="CM253" s="399"/>
      <c r="CN253" s="399"/>
      <c r="CO253" s="399"/>
      <c r="CP253" s="399"/>
      <c r="CQ253" s="399"/>
      <c r="CR253" s="399"/>
      <c r="CS253" s="399"/>
      <c r="CT253" s="399"/>
      <c r="CU253" s="399"/>
    </row>
    <row r="254" spans="45:99" x14ac:dyDescent="0.2">
      <c r="AS254" s="399"/>
      <c r="AT254" s="399"/>
      <c r="AU254" s="399"/>
      <c r="AV254" s="399"/>
      <c r="AW254" s="399"/>
      <c r="AX254" s="399"/>
      <c r="AY254" s="399"/>
      <c r="AZ254" s="399"/>
      <c r="BA254" s="399"/>
      <c r="BB254" s="399"/>
      <c r="BC254" s="399"/>
      <c r="BD254" s="399"/>
      <c r="BE254" s="399"/>
      <c r="BF254" s="399"/>
      <c r="BG254" s="399"/>
      <c r="BH254" s="399"/>
      <c r="BI254" s="399"/>
      <c r="BJ254" s="399"/>
      <c r="BK254" s="399"/>
      <c r="BL254" s="399"/>
      <c r="BM254" s="399"/>
      <c r="BN254" s="399"/>
      <c r="BO254" s="399"/>
      <c r="BP254" s="399"/>
      <c r="BQ254" s="399"/>
      <c r="BR254" s="399"/>
      <c r="BS254" s="399"/>
      <c r="BT254" s="399"/>
      <c r="BU254" s="399"/>
      <c r="BV254" s="399"/>
      <c r="BW254" s="399"/>
      <c r="BX254" s="399"/>
      <c r="BY254" s="399"/>
      <c r="BZ254" s="399"/>
      <c r="CA254" s="399"/>
      <c r="CB254" s="399"/>
      <c r="CC254" s="399"/>
      <c r="CD254" s="399"/>
      <c r="CE254" s="399"/>
      <c r="CF254" s="399"/>
      <c r="CG254" s="399"/>
      <c r="CH254" s="399"/>
      <c r="CI254" s="399"/>
      <c r="CJ254" s="399"/>
      <c r="CK254" s="399"/>
      <c r="CL254" s="399"/>
      <c r="CM254" s="399"/>
      <c r="CN254" s="399"/>
      <c r="CO254" s="399"/>
      <c r="CP254" s="399"/>
      <c r="CQ254" s="399"/>
      <c r="CR254" s="399"/>
      <c r="CS254" s="399"/>
      <c r="CT254" s="399"/>
      <c r="CU254" s="399"/>
    </row>
    <row r="255" spans="45:99" x14ac:dyDescent="0.2">
      <c r="AS255" s="399"/>
      <c r="AT255" s="399"/>
      <c r="AU255" s="399"/>
      <c r="AV255" s="399"/>
      <c r="AW255" s="399"/>
      <c r="AX255" s="399"/>
      <c r="AY255" s="399"/>
      <c r="AZ255" s="399"/>
      <c r="BA255" s="399"/>
      <c r="BB255" s="399"/>
      <c r="BC255" s="399"/>
      <c r="BD255" s="399"/>
      <c r="BE255" s="399"/>
      <c r="BF255" s="399"/>
      <c r="BG255" s="399"/>
      <c r="BH255" s="399"/>
      <c r="BI255" s="399"/>
      <c r="BJ255" s="399"/>
      <c r="BK255" s="399"/>
      <c r="BL255" s="399"/>
      <c r="BM255" s="399"/>
      <c r="BN255" s="399"/>
      <c r="BO255" s="399"/>
      <c r="BP255" s="399"/>
      <c r="BQ255" s="399"/>
      <c r="BR255" s="399"/>
      <c r="BS255" s="399"/>
      <c r="BT255" s="399"/>
      <c r="BU255" s="399"/>
      <c r="BV255" s="399"/>
      <c r="BW255" s="399"/>
      <c r="BX255" s="399"/>
      <c r="BY255" s="399"/>
      <c r="BZ255" s="399"/>
      <c r="CA255" s="399"/>
      <c r="CB255" s="399"/>
      <c r="CC255" s="399"/>
      <c r="CD255" s="399"/>
      <c r="CE255" s="399"/>
      <c r="CF255" s="399"/>
      <c r="CG255" s="399"/>
      <c r="CH255" s="399"/>
      <c r="CI255" s="399"/>
      <c r="CJ255" s="399"/>
      <c r="CK255" s="399"/>
      <c r="CL255" s="399"/>
      <c r="CM255" s="399"/>
      <c r="CN255" s="399"/>
      <c r="CO255" s="399"/>
      <c r="CP255" s="399"/>
      <c r="CQ255" s="399"/>
      <c r="CR255" s="399"/>
      <c r="CS255" s="399"/>
      <c r="CT255" s="399"/>
      <c r="CU255" s="399"/>
    </row>
    <row r="256" spans="45:99" x14ac:dyDescent="0.2">
      <c r="AS256" s="399"/>
      <c r="AT256" s="399"/>
      <c r="AU256" s="399"/>
      <c r="AV256" s="399"/>
      <c r="AW256" s="399"/>
      <c r="AX256" s="399"/>
      <c r="AY256" s="399"/>
      <c r="AZ256" s="399"/>
      <c r="BA256" s="399"/>
      <c r="BB256" s="399"/>
      <c r="BC256" s="399"/>
      <c r="BD256" s="399"/>
      <c r="BE256" s="399"/>
      <c r="BF256" s="399"/>
      <c r="BG256" s="399"/>
      <c r="BH256" s="399"/>
      <c r="BI256" s="399"/>
      <c r="BJ256" s="399"/>
      <c r="BK256" s="399"/>
      <c r="BL256" s="399"/>
      <c r="BM256" s="399"/>
      <c r="BN256" s="399"/>
      <c r="BO256" s="399"/>
      <c r="BP256" s="399"/>
      <c r="BQ256" s="399"/>
      <c r="BR256" s="399"/>
      <c r="BS256" s="399"/>
      <c r="BT256" s="399"/>
      <c r="BU256" s="399"/>
      <c r="BV256" s="399"/>
      <c r="BW256" s="399"/>
      <c r="BX256" s="399"/>
      <c r="BY256" s="399"/>
      <c r="BZ256" s="399"/>
      <c r="CA256" s="399"/>
      <c r="CB256" s="399"/>
      <c r="CC256" s="399"/>
      <c r="CD256" s="399"/>
      <c r="CE256" s="399"/>
      <c r="CF256" s="399"/>
      <c r="CG256" s="399"/>
      <c r="CH256" s="399"/>
      <c r="CI256" s="399"/>
      <c r="CJ256" s="399"/>
      <c r="CK256" s="399"/>
      <c r="CL256" s="399"/>
      <c r="CM256" s="399"/>
      <c r="CN256" s="399"/>
      <c r="CO256" s="399"/>
      <c r="CP256" s="399"/>
      <c r="CQ256" s="399"/>
      <c r="CR256" s="399"/>
      <c r="CS256" s="399"/>
      <c r="CT256" s="399"/>
      <c r="CU256" s="399"/>
    </row>
    <row r="257" spans="45:99" x14ac:dyDescent="0.2">
      <c r="AS257" s="399"/>
      <c r="AT257" s="399"/>
      <c r="AU257" s="399"/>
      <c r="AV257" s="399"/>
      <c r="AW257" s="399"/>
      <c r="AX257" s="399"/>
      <c r="AY257" s="399"/>
      <c r="AZ257" s="399"/>
      <c r="BA257" s="399"/>
      <c r="BB257" s="399"/>
      <c r="BC257" s="399"/>
      <c r="BD257" s="399"/>
      <c r="BE257" s="399"/>
      <c r="BF257" s="399"/>
      <c r="BG257" s="399"/>
      <c r="BH257" s="399"/>
      <c r="BI257" s="399"/>
      <c r="BJ257" s="399"/>
      <c r="BK257" s="399"/>
      <c r="BL257" s="399"/>
      <c r="BM257" s="399"/>
      <c r="BN257" s="399"/>
      <c r="BO257" s="399"/>
      <c r="BP257" s="399"/>
      <c r="BQ257" s="399"/>
      <c r="BR257" s="399"/>
      <c r="BS257" s="399"/>
      <c r="BT257" s="399"/>
      <c r="BU257" s="399"/>
      <c r="BV257" s="399"/>
      <c r="BW257" s="399"/>
      <c r="BX257" s="399"/>
      <c r="BY257" s="399"/>
      <c r="BZ257" s="399"/>
      <c r="CA257" s="399"/>
      <c r="CB257" s="399"/>
      <c r="CC257" s="399"/>
      <c r="CD257" s="399"/>
      <c r="CE257" s="399"/>
      <c r="CF257" s="399"/>
      <c r="CG257" s="399"/>
      <c r="CH257" s="399"/>
      <c r="CI257" s="399"/>
      <c r="CJ257" s="399"/>
      <c r="CK257" s="399"/>
      <c r="CL257" s="399"/>
      <c r="CM257" s="399"/>
      <c r="CN257" s="399"/>
      <c r="CO257" s="399"/>
      <c r="CP257" s="399"/>
      <c r="CQ257" s="399"/>
      <c r="CR257" s="399"/>
      <c r="CS257" s="399"/>
      <c r="CT257" s="399"/>
      <c r="CU257" s="399"/>
    </row>
    <row r="258" spans="45:99" x14ac:dyDescent="0.2">
      <c r="AS258" s="399"/>
      <c r="AT258" s="399"/>
      <c r="AU258" s="399"/>
      <c r="AV258" s="399"/>
      <c r="AW258" s="399"/>
      <c r="AX258" s="399"/>
      <c r="AY258" s="399"/>
      <c r="AZ258" s="399"/>
      <c r="BA258" s="399"/>
      <c r="BB258" s="399"/>
      <c r="BC258" s="399"/>
      <c r="BD258" s="399"/>
      <c r="BE258" s="399"/>
      <c r="BF258" s="399"/>
      <c r="BG258" s="399"/>
      <c r="BH258" s="399"/>
      <c r="BI258" s="399"/>
      <c r="BJ258" s="399"/>
      <c r="BK258" s="399"/>
      <c r="BL258" s="399"/>
      <c r="BM258" s="399"/>
      <c r="BN258" s="399"/>
      <c r="BO258" s="399"/>
      <c r="BP258" s="399"/>
      <c r="BQ258" s="399"/>
      <c r="BR258" s="399"/>
      <c r="BS258" s="399"/>
      <c r="BT258" s="399"/>
      <c r="BU258" s="399"/>
      <c r="BV258" s="399"/>
      <c r="BW258" s="399"/>
      <c r="BX258" s="399"/>
      <c r="BY258" s="399"/>
      <c r="BZ258" s="399"/>
      <c r="CA258" s="399"/>
      <c r="CB258" s="399"/>
      <c r="CC258" s="399"/>
      <c r="CD258" s="399"/>
      <c r="CE258" s="399"/>
      <c r="CF258" s="399"/>
      <c r="CG258" s="399"/>
      <c r="CH258" s="399"/>
      <c r="CI258" s="399"/>
      <c r="CJ258" s="399"/>
      <c r="CK258" s="399"/>
      <c r="CL258" s="399"/>
      <c r="CM258" s="399"/>
      <c r="CN258" s="399"/>
      <c r="CO258" s="399"/>
      <c r="CP258" s="399"/>
      <c r="CQ258" s="399"/>
      <c r="CR258" s="399"/>
      <c r="CS258" s="399"/>
      <c r="CT258" s="399"/>
      <c r="CU258" s="399"/>
    </row>
    <row r="259" spans="45:99" x14ac:dyDescent="0.2">
      <c r="AS259" s="399"/>
      <c r="AT259" s="399"/>
      <c r="AU259" s="399"/>
      <c r="AV259" s="399"/>
      <c r="AW259" s="399"/>
      <c r="AX259" s="399"/>
      <c r="AY259" s="399"/>
      <c r="AZ259" s="399"/>
      <c r="BA259" s="399"/>
      <c r="BB259" s="399"/>
      <c r="BC259" s="399"/>
      <c r="BD259" s="399"/>
      <c r="BE259" s="399"/>
      <c r="BF259" s="399"/>
      <c r="BG259" s="399"/>
      <c r="BH259" s="399"/>
      <c r="BI259" s="399"/>
      <c r="BJ259" s="399"/>
      <c r="BK259" s="399"/>
      <c r="BL259" s="399"/>
      <c r="BM259" s="399"/>
      <c r="BN259" s="399"/>
      <c r="BO259" s="399"/>
      <c r="BP259" s="399"/>
      <c r="BQ259" s="399"/>
      <c r="BR259" s="399"/>
      <c r="BS259" s="399"/>
      <c r="BT259" s="399"/>
      <c r="BU259" s="399"/>
      <c r="BV259" s="399"/>
      <c r="BW259" s="399"/>
      <c r="BX259" s="399"/>
      <c r="BY259" s="399"/>
      <c r="BZ259" s="399"/>
      <c r="CA259" s="399"/>
      <c r="CB259" s="399"/>
      <c r="CC259" s="399"/>
      <c r="CD259" s="399"/>
      <c r="CE259" s="399"/>
      <c r="CF259" s="399"/>
      <c r="CG259" s="399"/>
      <c r="CH259" s="399"/>
      <c r="CI259" s="399"/>
      <c r="CJ259" s="399"/>
      <c r="CK259" s="399"/>
      <c r="CL259" s="399"/>
      <c r="CM259" s="399"/>
      <c r="CN259" s="399"/>
      <c r="CO259" s="399"/>
      <c r="CP259" s="399"/>
      <c r="CQ259" s="399"/>
      <c r="CR259" s="399"/>
      <c r="CS259" s="399"/>
      <c r="CT259" s="399"/>
      <c r="CU259" s="399"/>
    </row>
    <row r="260" spans="45:99" x14ac:dyDescent="0.2">
      <c r="AS260" s="399"/>
      <c r="AT260" s="399"/>
      <c r="AU260" s="399"/>
      <c r="AV260" s="399"/>
      <c r="AW260" s="399"/>
      <c r="AX260" s="399"/>
      <c r="AY260" s="399"/>
      <c r="AZ260" s="399"/>
      <c r="BA260" s="399"/>
      <c r="BB260" s="399"/>
      <c r="BC260" s="399"/>
      <c r="BD260" s="399"/>
      <c r="BE260" s="399"/>
      <c r="BF260" s="399"/>
      <c r="BG260" s="399"/>
      <c r="BH260" s="399"/>
      <c r="BI260" s="399"/>
      <c r="BJ260" s="399"/>
      <c r="BK260" s="399"/>
      <c r="BL260" s="399"/>
      <c r="BM260" s="399"/>
      <c r="BN260" s="399"/>
      <c r="BO260" s="399"/>
      <c r="BP260" s="399"/>
      <c r="BQ260" s="399"/>
      <c r="BR260" s="399"/>
      <c r="BS260" s="399"/>
      <c r="BT260" s="399"/>
      <c r="BU260" s="399"/>
      <c r="BV260" s="399"/>
      <c r="BW260" s="399"/>
      <c r="BX260" s="399"/>
      <c r="BY260" s="399"/>
      <c r="BZ260" s="399"/>
      <c r="CA260" s="399"/>
      <c r="CB260" s="399"/>
      <c r="CC260" s="399"/>
      <c r="CD260" s="399"/>
      <c r="CE260" s="399"/>
      <c r="CF260" s="399"/>
      <c r="CG260" s="399"/>
      <c r="CH260" s="399"/>
      <c r="CI260" s="399"/>
      <c r="CJ260" s="399"/>
      <c r="CK260" s="399"/>
      <c r="CL260" s="399"/>
      <c r="CM260" s="399"/>
      <c r="CN260" s="399"/>
      <c r="CO260" s="399"/>
      <c r="CP260" s="399"/>
      <c r="CQ260" s="399"/>
      <c r="CR260" s="399"/>
      <c r="CS260" s="399"/>
      <c r="CT260" s="399"/>
      <c r="CU260" s="399"/>
    </row>
    <row r="261" spans="45:99" x14ac:dyDescent="0.2">
      <c r="AS261" s="399"/>
      <c r="AT261" s="399"/>
      <c r="AU261" s="399"/>
      <c r="AV261" s="399"/>
      <c r="AW261" s="399"/>
      <c r="AX261" s="399"/>
      <c r="AY261" s="399"/>
      <c r="AZ261" s="399"/>
      <c r="BA261" s="399"/>
      <c r="BB261" s="399"/>
      <c r="BC261" s="399"/>
      <c r="BD261" s="399"/>
      <c r="BE261" s="399"/>
      <c r="BF261" s="399"/>
      <c r="BG261" s="399"/>
      <c r="BH261" s="399"/>
      <c r="BI261" s="399"/>
      <c r="BJ261" s="399"/>
      <c r="BK261" s="399"/>
      <c r="BL261" s="399"/>
      <c r="BM261" s="399"/>
      <c r="BN261" s="399"/>
      <c r="BO261" s="399"/>
      <c r="BP261" s="399"/>
      <c r="BQ261" s="399"/>
      <c r="BR261" s="399"/>
      <c r="BS261" s="399"/>
      <c r="BT261" s="399"/>
      <c r="BU261" s="399"/>
      <c r="BV261" s="399"/>
      <c r="BW261" s="399"/>
      <c r="BX261" s="399"/>
      <c r="BY261" s="399"/>
      <c r="BZ261" s="399"/>
      <c r="CA261" s="399"/>
      <c r="CB261" s="399"/>
      <c r="CC261" s="399"/>
      <c r="CD261" s="399"/>
      <c r="CE261" s="399"/>
      <c r="CF261" s="399"/>
      <c r="CG261" s="399"/>
      <c r="CH261" s="399"/>
      <c r="CI261" s="399"/>
      <c r="CJ261" s="399"/>
      <c r="CK261" s="399"/>
      <c r="CL261" s="399"/>
      <c r="CM261" s="399"/>
      <c r="CN261" s="399"/>
      <c r="CO261" s="399"/>
      <c r="CP261" s="399"/>
      <c r="CQ261" s="399"/>
      <c r="CR261" s="399"/>
      <c r="CS261" s="399"/>
      <c r="CT261" s="399"/>
      <c r="CU261" s="399"/>
    </row>
    <row r="262" spans="45:99" x14ac:dyDescent="0.2">
      <c r="AS262" s="399"/>
      <c r="AT262" s="399"/>
      <c r="AU262" s="399"/>
      <c r="AV262" s="399"/>
      <c r="AW262" s="399"/>
      <c r="AX262" s="399"/>
      <c r="AY262" s="399"/>
      <c r="AZ262" s="399"/>
      <c r="BA262" s="399"/>
      <c r="BB262" s="399"/>
      <c r="BC262" s="399"/>
      <c r="BD262" s="399"/>
      <c r="BE262" s="399"/>
      <c r="BF262" s="399"/>
      <c r="BG262" s="399"/>
      <c r="BH262" s="399"/>
      <c r="BI262" s="399"/>
      <c r="BJ262" s="399"/>
      <c r="BK262" s="399"/>
      <c r="BL262" s="399"/>
      <c r="BM262" s="399"/>
      <c r="BN262" s="399"/>
      <c r="BO262" s="399"/>
      <c r="BP262" s="399"/>
      <c r="BQ262" s="399"/>
      <c r="BR262" s="399"/>
      <c r="BS262" s="399"/>
      <c r="BT262" s="399"/>
      <c r="BU262" s="399"/>
      <c r="BV262" s="399"/>
      <c r="BW262" s="399"/>
      <c r="BX262" s="399"/>
      <c r="BY262" s="399"/>
      <c r="BZ262" s="399"/>
      <c r="CA262" s="399"/>
      <c r="CB262" s="399"/>
      <c r="CC262" s="399"/>
      <c r="CD262" s="399"/>
      <c r="CE262" s="399"/>
      <c r="CF262" s="399"/>
      <c r="CG262" s="399"/>
      <c r="CH262" s="399"/>
      <c r="CI262" s="399"/>
      <c r="CJ262" s="399"/>
      <c r="CK262" s="399"/>
      <c r="CL262" s="399"/>
      <c r="CM262" s="399"/>
      <c r="CN262" s="399"/>
      <c r="CO262" s="399"/>
      <c r="CP262" s="399"/>
      <c r="CQ262" s="399"/>
      <c r="CR262" s="399"/>
      <c r="CS262" s="399"/>
      <c r="CT262" s="399"/>
      <c r="CU262" s="399"/>
    </row>
    <row r="263" spans="45:99" x14ac:dyDescent="0.2">
      <c r="AS263" s="399"/>
      <c r="AT263" s="399"/>
      <c r="AU263" s="399"/>
      <c r="AV263" s="399"/>
      <c r="AW263" s="399"/>
      <c r="AX263" s="399"/>
      <c r="AY263" s="399"/>
      <c r="AZ263" s="399"/>
      <c r="BA263" s="399"/>
      <c r="BB263" s="399"/>
      <c r="BC263" s="399"/>
      <c r="BD263" s="399"/>
      <c r="BE263" s="399"/>
      <c r="BF263" s="399"/>
      <c r="BG263" s="399"/>
      <c r="BH263" s="399"/>
      <c r="BI263" s="399"/>
      <c r="BJ263" s="399"/>
      <c r="BK263" s="399"/>
      <c r="BL263" s="399"/>
      <c r="BM263" s="399"/>
      <c r="BN263" s="399"/>
      <c r="BO263" s="399"/>
      <c r="BP263" s="399"/>
      <c r="BQ263" s="399"/>
      <c r="BR263" s="399"/>
      <c r="BS263" s="399"/>
      <c r="BT263" s="399"/>
      <c r="BU263" s="399"/>
      <c r="BV263" s="399"/>
      <c r="BW263" s="399"/>
      <c r="BX263" s="399"/>
      <c r="BY263" s="399"/>
      <c r="BZ263" s="399"/>
      <c r="CA263" s="399"/>
      <c r="CB263" s="399"/>
      <c r="CC263" s="399"/>
      <c r="CD263" s="399"/>
      <c r="CE263" s="399"/>
      <c r="CF263" s="399"/>
      <c r="CG263" s="399"/>
      <c r="CH263" s="399"/>
      <c r="CI263" s="399"/>
      <c r="CJ263" s="399"/>
      <c r="CK263" s="399"/>
      <c r="CL263" s="399"/>
      <c r="CM263" s="399"/>
      <c r="CN263" s="399"/>
      <c r="CO263" s="399"/>
      <c r="CP263" s="399"/>
      <c r="CQ263" s="399"/>
      <c r="CR263" s="399"/>
      <c r="CS263" s="399"/>
      <c r="CT263" s="399"/>
      <c r="CU263" s="399"/>
    </row>
    <row r="264" spans="45:99" x14ac:dyDescent="0.2">
      <c r="AS264" s="399"/>
      <c r="AT264" s="399"/>
      <c r="AU264" s="399"/>
      <c r="AV264" s="399"/>
      <c r="AW264" s="399"/>
      <c r="AX264" s="399"/>
      <c r="AY264" s="399"/>
      <c r="AZ264" s="399"/>
      <c r="BA264" s="399"/>
      <c r="BB264" s="399"/>
      <c r="BC264" s="399"/>
      <c r="BD264" s="399"/>
      <c r="BE264" s="399"/>
      <c r="BF264" s="399"/>
      <c r="BG264" s="399"/>
      <c r="BH264" s="399"/>
      <c r="BI264" s="399"/>
      <c r="BJ264" s="399"/>
      <c r="BK264" s="399"/>
      <c r="BL264" s="399"/>
      <c r="BM264" s="399"/>
      <c r="BN264" s="399"/>
      <c r="BO264" s="399"/>
      <c r="BP264" s="399"/>
      <c r="BQ264" s="399"/>
      <c r="BR264" s="399"/>
      <c r="BS264" s="399"/>
      <c r="BT264" s="399"/>
      <c r="BU264" s="399"/>
      <c r="BV264" s="399"/>
      <c r="BW264" s="399"/>
      <c r="BX264" s="399"/>
      <c r="BY264" s="399"/>
      <c r="BZ264" s="399"/>
      <c r="CA264" s="399"/>
      <c r="CB264" s="399"/>
      <c r="CC264" s="399"/>
      <c r="CD264" s="399"/>
      <c r="CE264" s="399"/>
      <c r="CF264" s="399"/>
      <c r="CG264" s="399"/>
      <c r="CH264" s="399"/>
      <c r="CI264" s="399"/>
      <c r="CJ264" s="399"/>
      <c r="CK264" s="399"/>
      <c r="CL264" s="399"/>
      <c r="CM264" s="399"/>
      <c r="CN264" s="399"/>
      <c r="CO264" s="399"/>
      <c r="CP264" s="399"/>
      <c r="CQ264" s="399"/>
      <c r="CR264" s="399"/>
      <c r="CS264" s="399"/>
      <c r="CT264" s="399"/>
      <c r="CU264" s="399"/>
    </row>
    <row r="265" spans="45:99" x14ac:dyDescent="0.2">
      <c r="AS265" s="399"/>
      <c r="AT265" s="399"/>
      <c r="AU265" s="399"/>
      <c r="AV265" s="399"/>
      <c r="AW265" s="399"/>
      <c r="AX265" s="399"/>
      <c r="AY265" s="399"/>
      <c r="AZ265" s="399"/>
      <c r="BA265" s="399"/>
      <c r="BB265" s="399"/>
      <c r="BC265" s="399"/>
      <c r="BD265" s="399"/>
      <c r="BE265" s="399"/>
      <c r="BF265" s="399"/>
      <c r="BG265" s="399"/>
      <c r="BH265" s="399"/>
      <c r="BI265" s="399"/>
      <c r="BJ265" s="399"/>
      <c r="BK265" s="399"/>
      <c r="BL265" s="399"/>
      <c r="BM265" s="399"/>
      <c r="BN265" s="399"/>
      <c r="BO265" s="399"/>
      <c r="BP265" s="399"/>
      <c r="BQ265" s="399"/>
      <c r="BR265" s="399"/>
      <c r="BS265" s="399"/>
      <c r="BT265" s="399"/>
      <c r="BU265" s="399"/>
      <c r="BV265" s="399"/>
      <c r="BW265" s="399"/>
      <c r="BX265" s="399"/>
      <c r="BY265" s="399"/>
      <c r="BZ265" s="399"/>
      <c r="CA265" s="399"/>
      <c r="CB265" s="399"/>
      <c r="CC265" s="399"/>
      <c r="CD265" s="399"/>
      <c r="CE265" s="399"/>
      <c r="CF265" s="399"/>
      <c r="CG265" s="399"/>
      <c r="CH265" s="399"/>
      <c r="CI265" s="399"/>
      <c r="CJ265" s="399"/>
      <c r="CK265" s="399"/>
      <c r="CL265" s="399"/>
      <c r="CM265" s="399"/>
      <c r="CN265" s="399"/>
      <c r="CO265" s="399"/>
      <c r="CP265" s="399"/>
      <c r="CQ265" s="399"/>
      <c r="CR265" s="399"/>
      <c r="CS265" s="399"/>
      <c r="CT265" s="399"/>
      <c r="CU265" s="399"/>
    </row>
    <row r="266" spans="45:99" x14ac:dyDescent="0.2">
      <c r="AS266" s="399"/>
      <c r="AT266" s="399"/>
      <c r="AU266" s="399"/>
      <c r="AV266" s="399"/>
      <c r="AW266" s="399"/>
      <c r="AX266" s="399"/>
      <c r="AY266" s="399"/>
      <c r="AZ266" s="399"/>
      <c r="BA266" s="399"/>
      <c r="BB266" s="399"/>
      <c r="BC266" s="399"/>
      <c r="BD266" s="399"/>
      <c r="BE266" s="399"/>
      <c r="BF266" s="399"/>
      <c r="BG266" s="399"/>
      <c r="BH266" s="399"/>
      <c r="BI266" s="399"/>
      <c r="BJ266" s="399"/>
      <c r="BK266" s="399"/>
      <c r="BL266" s="399"/>
      <c r="BM266" s="399"/>
      <c r="BN266" s="399"/>
      <c r="BO266" s="399"/>
      <c r="BP266" s="399"/>
      <c r="BQ266" s="399"/>
      <c r="BR266" s="399"/>
      <c r="BS266" s="399"/>
      <c r="BT266" s="399"/>
      <c r="BU266" s="399"/>
      <c r="BV266" s="399"/>
      <c r="BW266" s="399"/>
      <c r="BX266" s="399"/>
      <c r="BY266" s="399"/>
      <c r="BZ266" s="399"/>
      <c r="CA266" s="399"/>
      <c r="CB266" s="399"/>
      <c r="CC266" s="399"/>
      <c r="CD266" s="399"/>
      <c r="CE266" s="399"/>
      <c r="CF266" s="399"/>
      <c r="CG266" s="399"/>
      <c r="CH266" s="399"/>
      <c r="CI266" s="399"/>
      <c r="CJ266" s="399"/>
      <c r="CK266" s="399"/>
      <c r="CL266" s="399"/>
      <c r="CM266" s="399"/>
      <c r="CN266" s="399"/>
      <c r="CO266" s="399"/>
      <c r="CP266" s="399"/>
      <c r="CQ266" s="399"/>
      <c r="CR266" s="399"/>
      <c r="CS266" s="399"/>
      <c r="CT266" s="399"/>
      <c r="CU266" s="399"/>
    </row>
    <row r="267" spans="45:99" x14ac:dyDescent="0.2">
      <c r="AS267" s="399"/>
      <c r="AT267" s="399"/>
      <c r="AU267" s="399"/>
      <c r="AV267" s="399"/>
      <c r="AW267" s="399"/>
      <c r="AX267" s="399"/>
      <c r="AY267" s="399"/>
      <c r="AZ267" s="399"/>
      <c r="BA267" s="399"/>
      <c r="BB267" s="399"/>
      <c r="BC267" s="399"/>
      <c r="BD267" s="399"/>
      <c r="BE267" s="399"/>
      <c r="BF267" s="399"/>
      <c r="BG267" s="399"/>
      <c r="BH267" s="399"/>
      <c r="BI267" s="399"/>
      <c r="BJ267" s="399"/>
      <c r="BK267" s="399"/>
      <c r="BL267" s="399"/>
      <c r="BM267" s="399"/>
      <c r="BN267" s="399"/>
      <c r="BO267" s="399"/>
      <c r="BP267" s="399"/>
      <c r="BQ267" s="399"/>
      <c r="BR267" s="399"/>
      <c r="BS267" s="399"/>
      <c r="BT267" s="399"/>
      <c r="BU267" s="399"/>
      <c r="BV267" s="399"/>
      <c r="BW267" s="399"/>
      <c r="BX267" s="399"/>
      <c r="BY267" s="399"/>
      <c r="BZ267" s="399"/>
      <c r="CA267" s="399"/>
      <c r="CB267" s="399"/>
      <c r="CC267" s="399"/>
      <c r="CD267" s="399"/>
      <c r="CE267" s="399"/>
      <c r="CF267" s="399"/>
      <c r="CG267" s="399"/>
      <c r="CH267" s="399"/>
      <c r="CI267" s="399"/>
      <c r="CJ267" s="399"/>
      <c r="CK267" s="399"/>
      <c r="CL267" s="399"/>
      <c r="CM267" s="399"/>
      <c r="CN267" s="399"/>
      <c r="CO267" s="399"/>
      <c r="CP267" s="399"/>
      <c r="CQ267" s="399"/>
      <c r="CR267" s="399"/>
      <c r="CS267" s="399"/>
      <c r="CT267" s="399"/>
      <c r="CU267" s="399"/>
    </row>
    <row r="268" spans="45:99" x14ac:dyDescent="0.2">
      <c r="AS268" s="399"/>
      <c r="AT268" s="399"/>
      <c r="AU268" s="399"/>
      <c r="AV268" s="399"/>
      <c r="AW268" s="399"/>
      <c r="AX268" s="399"/>
      <c r="AY268" s="399"/>
      <c r="AZ268" s="399"/>
      <c r="BA268" s="399"/>
      <c r="BB268" s="399"/>
      <c r="BC268" s="399"/>
      <c r="BD268" s="399"/>
      <c r="BE268" s="399"/>
      <c r="BF268" s="399"/>
      <c r="BG268" s="399"/>
      <c r="BH268" s="399"/>
      <c r="BI268" s="399"/>
      <c r="BJ268" s="399"/>
      <c r="BK268" s="399"/>
      <c r="BL268" s="399"/>
      <c r="BM268" s="399"/>
      <c r="BN268" s="399"/>
      <c r="BO268" s="399"/>
      <c r="BP268" s="399"/>
      <c r="BQ268" s="399"/>
      <c r="BR268" s="399"/>
      <c r="BS268" s="399"/>
      <c r="BT268" s="399"/>
      <c r="BU268" s="399"/>
      <c r="BV268" s="399"/>
      <c r="BW268" s="399"/>
      <c r="BX268" s="399"/>
      <c r="BY268" s="399"/>
      <c r="BZ268" s="399"/>
      <c r="CA268" s="399"/>
      <c r="CB268" s="399"/>
      <c r="CC268" s="399"/>
      <c r="CD268" s="399"/>
      <c r="CE268" s="399"/>
      <c r="CF268" s="399"/>
      <c r="CG268" s="399"/>
      <c r="CH268" s="399"/>
      <c r="CI268" s="399"/>
      <c r="CJ268" s="399"/>
      <c r="CK268" s="399"/>
      <c r="CL268" s="399"/>
      <c r="CM268" s="399"/>
      <c r="CN268" s="399"/>
      <c r="CO268" s="399"/>
      <c r="CP268" s="399"/>
      <c r="CQ268" s="399"/>
      <c r="CR268" s="399"/>
      <c r="CS268" s="399"/>
      <c r="CT268" s="399"/>
      <c r="CU268" s="399"/>
    </row>
    <row r="269" spans="45:99" x14ac:dyDescent="0.2">
      <c r="AS269" s="399"/>
      <c r="AT269" s="399"/>
      <c r="AU269" s="399"/>
      <c r="AV269" s="399"/>
      <c r="AW269" s="399"/>
      <c r="AX269" s="399"/>
      <c r="AY269" s="399"/>
      <c r="AZ269" s="399"/>
      <c r="BA269" s="399"/>
      <c r="BB269" s="399"/>
      <c r="BC269" s="399"/>
      <c r="BD269" s="399"/>
      <c r="BE269" s="399"/>
      <c r="BF269" s="399"/>
      <c r="BG269" s="399"/>
      <c r="BH269" s="399"/>
      <c r="BI269" s="399"/>
      <c r="BJ269" s="399"/>
      <c r="BK269" s="399"/>
      <c r="BL269" s="399"/>
      <c r="BM269" s="399"/>
      <c r="BN269" s="399"/>
      <c r="BO269" s="399"/>
      <c r="BP269" s="399"/>
      <c r="BQ269" s="399"/>
      <c r="BR269" s="399"/>
      <c r="BS269" s="399"/>
      <c r="BT269" s="399"/>
      <c r="BU269" s="399"/>
      <c r="BV269" s="399"/>
      <c r="BW269" s="399"/>
      <c r="BX269" s="399"/>
      <c r="BY269" s="399"/>
      <c r="BZ269" s="399"/>
      <c r="CA269" s="399"/>
      <c r="CB269" s="399"/>
      <c r="CC269" s="399"/>
      <c r="CD269" s="399"/>
      <c r="CE269" s="399"/>
      <c r="CF269" s="399"/>
      <c r="CG269" s="399"/>
      <c r="CH269" s="399"/>
      <c r="CI269" s="399"/>
      <c r="CJ269" s="399"/>
      <c r="CK269" s="399"/>
      <c r="CL269" s="399"/>
      <c r="CM269" s="399"/>
      <c r="CN269" s="399"/>
      <c r="CO269" s="399"/>
      <c r="CP269" s="399"/>
      <c r="CQ269" s="399"/>
      <c r="CR269" s="399"/>
      <c r="CS269" s="399"/>
      <c r="CT269" s="399"/>
      <c r="CU269" s="399"/>
    </row>
    <row r="270" spans="45:99" x14ac:dyDescent="0.2">
      <c r="AS270" s="399"/>
      <c r="AT270" s="399"/>
      <c r="AU270" s="399"/>
      <c r="AV270" s="399"/>
      <c r="AW270" s="399"/>
      <c r="AX270" s="399"/>
      <c r="AY270" s="399"/>
      <c r="AZ270" s="399"/>
      <c r="BA270" s="399"/>
      <c r="BB270" s="399"/>
      <c r="BC270" s="399"/>
      <c r="BD270" s="399"/>
      <c r="BE270" s="399"/>
      <c r="BF270" s="399"/>
      <c r="BG270" s="399"/>
      <c r="BH270" s="399"/>
      <c r="BI270" s="399"/>
      <c r="BJ270" s="399"/>
      <c r="BK270" s="399"/>
      <c r="BL270" s="399"/>
      <c r="BM270" s="399"/>
      <c r="BN270" s="399"/>
      <c r="BO270" s="399"/>
      <c r="BP270" s="399"/>
      <c r="BQ270" s="399"/>
      <c r="BR270" s="399"/>
      <c r="BS270" s="399"/>
      <c r="BT270" s="399"/>
      <c r="BU270" s="399"/>
      <c r="BV270" s="399"/>
      <c r="BW270" s="399"/>
      <c r="BX270" s="399"/>
      <c r="BY270" s="399"/>
      <c r="BZ270" s="399"/>
      <c r="CA270" s="399"/>
      <c r="CB270" s="399"/>
      <c r="CC270" s="399"/>
      <c r="CD270" s="399"/>
      <c r="CE270" s="399"/>
      <c r="CF270" s="399"/>
      <c r="CG270" s="399"/>
      <c r="CH270" s="399"/>
      <c r="CI270" s="399"/>
      <c r="CJ270" s="399"/>
      <c r="CK270" s="399"/>
      <c r="CL270" s="399"/>
      <c r="CM270" s="399"/>
      <c r="CN270" s="399"/>
      <c r="CO270" s="399"/>
      <c r="CP270" s="399"/>
      <c r="CQ270" s="399"/>
      <c r="CR270" s="399"/>
      <c r="CS270" s="399"/>
      <c r="CT270" s="399"/>
      <c r="CU270" s="399"/>
    </row>
    <row r="271" spans="45:99" x14ac:dyDescent="0.2">
      <c r="AS271" s="399"/>
      <c r="AT271" s="399"/>
      <c r="AU271" s="399"/>
      <c r="AV271" s="399"/>
      <c r="AW271" s="399"/>
      <c r="AX271" s="399"/>
      <c r="AY271" s="399"/>
      <c r="AZ271" s="399"/>
      <c r="BA271" s="399"/>
      <c r="BB271" s="399"/>
      <c r="BC271" s="399"/>
      <c r="BD271" s="399"/>
      <c r="BE271" s="399"/>
      <c r="BF271" s="399"/>
      <c r="BG271" s="399"/>
      <c r="BH271" s="399"/>
      <c r="BI271" s="399"/>
      <c r="BJ271" s="399"/>
      <c r="BK271" s="399"/>
      <c r="BL271" s="399"/>
      <c r="BM271" s="399"/>
      <c r="BN271" s="399"/>
      <c r="BO271" s="399"/>
      <c r="BP271" s="399"/>
      <c r="BQ271" s="399"/>
      <c r="BR271" s="399"/>
      <c r="BS271" s="399"/>
      <c r="BT271" s="399"/>
      <c r="BU271" s="399"/>
      <c r="BV271" s="399"/>
      <c r="BW271" s="399"/>
      <c r="BX271" s="399"/>
      <c r="BY271" s="399"/>
      <c r="BZ271" s="399"/>
      <c r="CA271" s="399"/>
      <c r="CB271" s="399"/>
      <c r="CC271" s="399"/>
      <c r="CD271" s="399"/>
      <c r="CE271" s="399"/>
      <c r="CF271" s="399"/>
      <c r="CG271" s="399"/>
      <c r="CH271" s="399"/>
      <c r="CI271" s="399"/>
      <c r="CJ271" s="399"/>
      <c r="CK271" s="399"/>
      <c r="CL271" s="399"/>
      <c r="CM271" s="399"/>
      <c r="CN271" s="399"/>
      <c r="CO271" s="399"/>
      <c r="CP271" s="399"/>
      <c r="CQ271" s="399"/>
      <c r="CR271" s="399"/>
      <c r="CS271" s="399"/>
      <c r="CT271" s="399"/>
      <c r="CU271" s="399"/>
    </row>
    <row r="272" spans="45:99" x14ac:dyDescent="0.2">
      <c r="AS272" s="399"/>
      <c r="AT272" s="399"/>
      <c r="AU272" s="399"/>
      <c r="AV272" s="399"/>
      <c r="AW272" s="399"/>
      <c r="AX272" s="399"/>
      <c r="AY272" s="399"/>
      <c r="AZ272" s="399"/>
      <c r="BA272" s="399"/>
      <c r="BB272" s="399"/>
      <c r="BC272" s="399"/>
      <c r="BD272" s="399"/>
      <c r="BE272" s="399"/>
      <c r="BF272" s="399"/>
      <c r="BG272" s="399"/>
      <c r="BH272" s="399"/>
      <c r="BI272" s="399"/>
      <c r="BJ272" s="399"/>
      <c r="BK272" s="399"/>
      <c r="BL272" s="399"/>
      <c r="BM272" s="399"/>
      <c r="BN272" s="399"/>
      <c r="BO272" s="399"/>
      <c r="BP272" s="399"/>
      <c r="BQ272" s="399"/>
      <c r="BR272" s="399"/>
      <c r="BS272" s="399"/>
      <c r="BT272" s="399"/>
      <c r="BU272" s="399"/>
      <c r="BV272" s="399"/>
      <c r="BW272" s="399"/>
      <c r="BX272" s="399"/>
      <c r="BY272" s="399"/>
      <c r="BZ272" s="399"/>
      <c r="CA272" s="399"/>
      <c r="CB272" s="399"/>
      <c r="CC272" s="399"/>
      <c r="CD272" s="399"/>
      <c r="CE272" s="399"/>
      <c r="CF272" s="399"/>
      <c r="CG272" s="399"/>
      <c r="CH272" s="399"/>
      <c r="CI272" s="399"/>
      <c r="CJ272" s="399"/>
      <c r="CK272" s="399"/>
      <c r="CL272" s="399"/>
      <c r="CM272" s="399"/>
      <c r="CN272" s="399"/>
      <c r="CO272" s="399"/>
      <c r="CP272" s="399"/>
      <c r="CQ272" s="399"/>
      <c r="CR272" s="399"/>
      <c r="CS272" s="399"/>
      <c r="CT272" s="399"/>
      <c r="CU272" s="399"/>
    </row>
    <row r="273" spans="45:99" x14ac:dyDescent="0.2">
      <c r="AS273" s="399"/>
      <c r="AT273" s="399"/>
      <c r="AU273" s="399"/>
      <c r="AV273" s="399"/>
      <c r="AW273" s="399"/>
      <c r="AX273" s="399"/>
      <c r="AY273" s="399"/>
      <c r="AZ273" s="399"/>
      <c r="BA273" s="399"/>
      <c r="BB273" s="399"/>
      <c r="BC273" s="399"/>
      <c r="BD273" s="399"/>
      <c r="BE273" s="399"/>
      <c r="BF273" s="399"/>
      <c r="BG273" s="399"/>
      <c r="BH273" s="399"/>
      <c r="BI273" s="399"/>
      <c r="BJ273" s="399"/>
      <c r="BK273" s="399"/>
      <c r="BL273" s="399"/>
      <c r="BM273" s="399"/>
      <c r="BN273" s="399"/>
      <c r="BO273" s="399"/>
      <c r="BP273" s="399"/>
      <c r="BQ273" s="399"/>
      <c r="BR273" s="399"/>
      <c r="BS273" s="399"/>
      <c r="BT273" s="399"/>
      <c r="BU273" s="399"/>
      <c r="BV273" s="399"/>
      <c r="BW273" s="399"/>
      <c r="BX273" s="399"/>
      <c r="BY273" s="399"/>
      <c r="BZ273" s="399"/>
      <c r="CA273" s="399"/>
      <c r="CB273" s="399"/>
      <c r="CC273" s="399"/>
      <c r="CD273" s="399"/>
      <c r="CE273" s="399"/>
      <c r="CF273" s="399"/>
      <c r="CG273" s="399"/>
      <c r="CH273" s="399"/>
      <c r="CI273" s="399"/>
      <c r="CJ273" s="399"/>
      <c r="CK273" s="399"/>
      <c r="CL273" s="399"/>
      <c r="CM273" s="399"/>
      <c r="CN273" s="399"/>
      <c r="CO273" s="399"/>
      <c r="CP273" s="399"/>
      <c r="CQ273" s="399"/>
      <c r="CR273" s="399"/>
      <c r="CS273" s="399"/>
      <c r="CT273" s="399"/>
      <c r="CU273" s="399"/>
    </row>
    <row r="274" spans="45:99" x14ac:dyDescent="0.2">
      <c r="AS274" s="399"/>
      <c r="AT274" s="399"/>
      <c r="AU274" s="399"/>
      <c r="AV274" s="399"/>
      <c r="AW274" s="399"/>
      <c r="AX274" s="399"/>
      <c r="AY274" s="399"/>
      <c r="AZ274" s="399"/>
      <c r="BA274" s="399"/>
      <c r="BB274" s="399"/>
      <c r="BC274" s="399"/>
      <c r="BD274" s="399"/>
      <c r="BE274" s="399"/>
      <c r="BF274" s="399"/>
      <c r="BG274" s="399"/>
      <c r="BH274" s="399"/>
      <c r="BI274" s="399"/>
      <c r="BJ274" s="399"/>
      <c r="BK274" s="399"/>
      <c r="BL274" s="399"/>
      <c r="BM274" s="399"/>
      <c r="BN274" s="399"/>
      <c r="BO274" s="399"/>
      <c r="BP274" s="399"/>
      <c r="BQ274" s="399"/>
      <c r="BR274" s="399"/>
      <c r="BS274" s="399"/>
      <c r="BT274" s="399"/>
      <c r="BU274" s="399"/>
      <c r="BV274" s="399"/>
      <c r="BW274" s="399"/>
      <c r="BX274" s="399"/>
      <c r="BY274" s="399"/>
      <c r="BZ274" s="399"/>
      <c r="CA274" s="399"/>
      <c r="CB274" s="399"/>
      <c r="CC274" s="399"/>
      <c r="CD274" s="399"/>
      <c r="CE274" s="399"/>
      <c r="CF274" s="399"/>
      <c r="CG274" s="399"/>
      <c r="CH274" s="399"/>
      <c r="CI274" s="399"/>
      <c r="CJ274" s="399"/>
      <c r="CK274" s="399"/>
      <c r="CL274" s="399"/>
      <c r="CM274" s="399"/>
      <c r="CN274" s="399"/>
      <c r="CO274" s="399"/>
      <c r="CP274" s="399"/>
      <c r="CQ274" s="399"/>
      <c r="CR274" s="399"/>
      <c r="CS274" s="399"/>
      <c r="CT274" s="399"/>
      <c r="CU274" s="399"/>
    </row>
    <row r="275" spans="45:99" x14ac:dyDescent="0.2">
      <c r="AS275" s="399"/>
      <c r="AT275" s="399"/>
      <c r="AU275" s="399"/>
      <c r="AV275" s="399"/>
      <c r="AW275" s="399"/>
      <c r="AX275" s="399"/>
      <c r="AY275" s="399"/>
      <c r="AZ275" s="399"/>
      <c r="BA275" s="399"/>
      <c r="BB275" s="399"/>
      <c r="BC275" s="399"/>
      <c r="BD275" s="399"/>
      <c r="BE275" s="399"/>
      <c r="BF275" s="399"/>
      <c r="BG275" s="399"/>
      <c r="BH275" s="399"/>
      <c r="BI275" s="399"/>
      <c r="BJ275" s="399"/>
      <c r="BK275" s="399"/>
      <c r="BL275" s="399"/>
      <c r="BM275" s="399"/>
      <c r="BN275" s="399"/>
      <c r="BO275" s="399"/>
      <c r="BP275" s="399"/>
      <c r="BQ275" s="399"/>
      <c r="BR275" s="399"/>
      <c r="BS275" s="399"/>
      <c r="BT275" s="399"/>
      <c r="BU275" s="399"/>
      <c r="BV275" s="399"/>
      <c r="BW275" s="399"/>
      <c r="BX275" s="399"/>
      <c r="BY275" s="399"/>
      <c r="BZ275" s="399"/>
      <c r="CA275" s="399"/>
      <c r="CB275" s="399"/>
      <c r="CC275" s="399"/>
      <c r="CD275" s="399"/>
      <c r="CE275" s="399"/>
      <c r="CF275" s="399"/>
      <c r="CG275" s="399"/>
      <c r="CH275" s="399"/>
      <c r="CI275" s="399"/>
      <c r="CJ275" s="399"/>
      <c r="CK275" s="399"/>
      <c r="CL275" s="399"/>
      <c r="CM275" s="399"/>
      <c r="CN275" s="399"/>
      <c r="CO275" s="399"/>
      <c r="CP275" s="399"/>
      <c r="CQ275" s="399"/>
      <c r="CR275" s="399"/>
      <c r="CS275" s="399"/>
      <c r="CT275" s="399"/>
      <c r="CU275" s="399"/>
    </row>
    <row r="276" spans="45:99" x14ac:dyDescent="0.2">
      <c r="AS276" s="399"/>
      <c r="AT276" s="399"/>
      <c r="AU276" s="399"/>
      <c r="AV276" s="399"/>
      <c r="AW276" s="399"/>
      <c r="AX276" s="399"/>
      <c r="AY276" s="399"/>
      <c r="AZ276" s="399"/>
      <c r="BA276" s="399"/>
      <c r="BB276" s="399"/>
      <c r="BC276" s="399"/>
      <c r="BD276" s="399"/>
      <c r="BE276" s="399"/>
      <c r="BF276" s="399"/>
      <c r="BG276" s="399"/>
      <c r="BH276" s="399"/>
      <c r="BI276" s="399"/>
      <c r="BJ276" s="399"/>
      <c r="BK276" s="399"/>
      <c r="BL276" s="399"/>
      <c r="BM276" s="399"/>
      <c r="BN276" s="399"/>
      <c r="BO276" s="399"/>
      <c r="BP276" s="399"/>
      <c r="BQ276" s="399"/>
      <c r="BR276" s="399"/>
      <c r="BS276" s="399"/>
      <c r="BT276" s="399"/>
      <c r="BU276" s="399"/>
      <c r="BV276" s="399"/>
      <c r="BW276" s="399"/>
      <c r="BX276" s="399"/>
      <c r="BY276" s="399"/>
      <c r="BZ276" s="399"/>
      <c r="CA276" s="399"/>
      <c r="CB276" s="399"/>
      <c r="CC276" s="399"/>
      <c r="CD276" s="399"/>
      <c r="CE276" s="399"/>
      <c r="CF276" s="399"/>
      <c r="CG276" s="399"/>
      <c r="CH276" s="399"/>
      <c r="CI276" s="399"/>
      <c r="CJ276" s="399"/>
      <c r="CK276" s="399"/>
      <c r="CL276" s="399"/>
      <c r="CM276" s="399"/>
      <c r="CN276" s="399"/>
      <c r="CO276" s="399"/>
      <c r="CP276" s="399"/>
      <c r="CQ276" s="399"/>
      <c r="CR276" s="399"/>
      <c r="CS276" s="399"/>
      <c r="CT276" s="399"/>
      <c r="CU276" s="399"/>
    </row>
    <row r="277" spans="45:99" x14ac:dyDescent="0.2">
      <c r="AS277" s="399"/>
      <c r="AT277" s="399"/>
      <c r="AU277" s="399"/>
      <c r="AV277" s="399"/>
      <c r="AW277" s="399"/>
      <c r="AX277" s="399"/>
      <c r="AY277" s="399"/>
      <c r="AZ277" s="399"/>
      <c r="BA277" s="399"/>
      <c r="BB277" s="399"/>
      <c r="BC277" s="399"/>
      <c r="BD277" s="399"/>
      <c r="BE277" s="399"/>
      <c r="BF277" s="399"/>
      <c r="BG277" s="399"/>
      <c r="BH277" s="399"/>
      <c r="BI277" s="399"/>
      <c r="BJ277" s="399"/>
      <c r="BK277" s="399"/>
      <c r="BL277" s="399"/>
      <c r="BM277" s="399"/>
      <c r="BN277" s="399"/>
      <c r="BO277" s="399"/>
      <c r="BP277" s="399"/>
      <c r="BQ277" s="399"/>
      <c r="BR277" s="399"/>
      <c r="BS277" s="399"/>
      <c r="BT277" s="399"/>
      <c r="BU277" s="399"/>
      <c r="BV277" s="399"/>
      <c r="BW277" s="399"/>
      <c r="BX277" s="399"/>
      <c r="BY277" s="399"/>
      <c r="BZ277" s="399"/>
      <c r="CA277" s="399"/>
      <c r="CB277" s="399"/>
      <c r="CC277" s="399"/>
      <c r="CD277" s="399"/>
      <c r="CE277" s="399"/>
      <c r="CF277" s="399"/>
      <c r="CG277" s="399"/>
      <c r="CH277" s="399"/>
      <c r="CI277" s="399"/>
      <c r="CJ277" s="399"/>
      <c r="CK277" s="399"/>
      <c r="CL277" s="399"/>
      <c r="CM277" s="399"/>
      <c r="CN277" s="399"/>
      <c r="CO277" s="399"/>
      <c r="CP277" s="399"/>
      <c r="CQ277" s="399"/>
      <c r="CR277" s="399"/>
      <c r="CS277" s="399"/>
      <c r="CT277" s="399"/>
      <c r="CU277" s="399"/>
    </row>
    <row r="278" spans="45:99" x14ac:dyDescent="0.2">
      <c r="AS278" s="399"/>
      <c r="AT278" s="399"/>
      <c r="AU278" s="399"/>
      <c r="AV278" s="399"/>
      <c r="AW278" s="399"/>
      <c r="AX278" s="399"/>
      <c r="AY278" s="399"/>
      <c r="AZ278" s="399"/>
      <c r="BA278" s="399"/>
      <c r="BB278" s="399"/>
      <c r="BC278" s="399"/>
      <c r="BD278" s="399"/>
      <c r="BE278" s="399"/>
      <c r="BF278" s="399"/>
      <c r="BG278" s="399"/>
      <c r="BH278" s="399"/>
      <c r="BI278" s="399"/>
      <c r="BJ278" s="399"/>
      <c r="BK278" s="399"/>
      <c r="BL278" s="399"/>
      <c r="BM278" s="399"/>
      <c r="BN278" s="399"/>
      <c r="BO278" s="399"/>
      <c r="BP278" s="399"/>
      <c r="BQ278" s="399"/>
      <c r="BR278" s="399"/>
      <c r="BS278" s="399"/>
      <c r="BT278" s="399"/>
      <c r="BU278" s="399"/>
      <c r="BV278" s="399"/>
      <c r="BW278" s="399"/>
      <c r="BX278" s="399"/>
      <c r="BY278" s="399"/>
      <c r="BZ278" s="399"/>
      <c r="CA278" s="399"/>
      <c r="CB278" s="399"/>
      <c r="CC278" s="399"/>
      <c r="CD278" s="399"/>
      <c r="CE278" s="399"/>
      <c r="CF278" s="399"/>
      <c r="CG278" s="399"/>
      <c r="CH278" s="399"/>
      <c r="CI278" s="399"/>
      <c r="CJ278" s="399"/>
      <c r="CK278" s="399"/>
      <c r="CL278" s="399"/>
      <c r="CM278" s="399"/>
      <c r="CN278" s="399"/>
      <c r="CO278" s="399"/>
      <c r="CP278" s="399"/>
      <c r="CQ278" s="399"/>
      <c r="CR278" s="399"/>
      <c r="CS278" s="399"/>
      <c r="CT278" s="399"/>
      <c r="CU278" s="399"/>
    </row>
    <row r="279" spans="45:99" x14ac:dyDescent="0.2">
      <c r="AS279" s="399"/>
      <c r="AT279" s="399"/>
      <c r="AU279" s="399"/>
      <c r="AV279" s="399"/>
      <c r="AW279" s="399"/>
      <c r="AX279" s="399"/>
      <c r="AY279" s="399"/>
      <c r="AZ279" s="399"/>
      <c r="BA279" s="399"/>
      <c r="BB279" s="399"/>
      <c r="BC279" s="399"/>
      <c r="BD279" s="399"/>
      <c r="BE279" s="399"/>
      <c r="BF279" s="399"/>
      <c r="BG279" s="399"/>
      <c r="BH279" s="399"/>
      <c r="BI279" s="399"/>
      <c r="BJ279" s="399"/>
      <c r="BK279" s="399"/>
      <c r="BL279" s="399"/>
      <c r="BM279" s="399"/>
      <c r="BN279" s="399"/>
      <c r="BO279" s="399"/>
      <c r="BP279" s="399"/>
      <c r="BQ279" s="399"/>
      <c r="BR279" s="399"/>
      <c r="BS279" s="399"/>
      <c r="BT279" s="399"/>
      <c r="BU279" s="399"/>
      <c r="BV279" s="399"/>
      <c r="BW279" s="399"/>
      <c r="BX279" s="399"/>
      <c r="BY279" s="399"/>
      <c r="BZ279" s="399"/>
      <c r="CA279" s="399"/>
      <c r="CB279" s="399"/>
      <c r="CC279" s="399"/>
      <c r="CD279" s="399"/>
      <c r="CE279" s="399"/>
      <c r="CF279" s="399"/>
      <c r="CG279" s="399"/>
      <c r="CH279" s="399"/>
      <c r="CI279" s="399"/>
      <c r="CJ279" s="399"/>
      <c r="CK279" s="399"/>
      <c r="CL279" s="399"/>
      <c r="CM279" s="399"/>
      <c r="CN279" s="399"/>
      <c r="CO279" s="399"/>
      <c r="CP279" s="399"/>
      <c r="CQ279" s="399"/>
      <c r="CR279" s="399"/>
      <c r="CS279" s="399"/>
      <c r="CT279" s="399"/>
      <c r="CU279" s="399"/>
    </row>
    <row r="280" spans="45:99" x14ac:dyDescent="0.2">
      <c r="AS280" s="399"/>
      <c r="AT280" s="399"/>
      <c r="AU280" s="399"/>
      <c r="AV280" s="399"/>
      <c r="AW280" s="399"/>
      <c r="AX280" s="399"/>
      <c r="AY280" s="399"/>
      <c r="AZ280" s="399"/>
      <c r="BA280" s="399"/>
      <c r="BB280" s="399"/>
      <c r="BC280" s="399"/>
      <c r="BD280" s="399"/>
      <c r="BE280" s="399"/>
      <c r="BF280" s="399"/>
      <c r="BG280" s="399"/>
      <c r="BH280" s="399"/>
      <c r="BI280" s="399"/>
      <c r="BJ280" s="399"/>
      <c r="BK280" s="399"/>
      <c r="BL280" s="399"/>
      <c r="BM280" s="399"/>
      <c r="BN280" s="399"/>
      <c r="BO280" s="399"/>
      <c r="BP280" s="399"/>
      <c r="BQ280" s="399"/>
      <c r="BR280" s="399"/>
      <c r="BS280" s="399"/>
      <c r="BT280" s="399"/>
      <c r="BU280" s="399"/>
      <c r="BV280" s="399"/>
      <c r="BW280" s="399"/>
      <c r="BX280" s="399"/>
      <c r="BY280" s="399"/>
      <c r="BZ280" s="399"/>
      <c r="CA280" s="399"/>
      <c r="CB280" s="399"/>
      <c r="CC280" s="399"/>
      <c r="CD280" s="399"/>
      <c r="CE280" s="399"/>
      <c r="CF280" s="399"/>
      <c r="CG280" s="399"/>
      <c r="CH280" s="399"/>
      <c r="CI280" s="399"/>
      <c r="CJ280" s="399"/>
      <c r="CK280" s="399"/>
      <c r="CL280" s="399"/>
      <c r="CM280" s="399"/>
      <c r="CN280" s="399"/>
      <c r="CO280" s="399"/>
      <c r="CP280" s="399"/>
      <c r="CQ280" s="399"/>
      <c r="CR280" s="399"/>
      <c r="CS280" s="399"/>
      <c r="CT280" s="399"/>
      <c r="CU280" s="399"/>
    </row>
    <row r="281" spans="45:99" x14ac:dyDescent="0.2">
      <c r="AS281" s="399"/>
      <c r="AT281" s="399"/>
      <c r="AU281" s="399"/>
      <c r="AV281" s="399"/>
      <c r="AW281" s="399"/>
      <c r="AX281" s="399"/>
      <c r="AY281" s="399"/>
      <c r="AZ281" s="399"/>
      <c r="BA281" s="399"/>
      <c r="BB281" s="399"/>
      <c r="BC281" s="399"/>
      <c r="BD281" s="399"/>
      <c r="BE281" s="399"/>
      <c r="BF281" s="399"/>
      <c r="BG281" s="399"/>
      <c r="BH281" s="399"/>
      <c r="BI281" s="399"/>
      <c r="BJ281" s="399"/>
      <c r="BK281" s="399"/>
      <c r="BL281" s="399"/>
      <c r="BM281" s="399"/>
      <c r="BN281" s="399"/>
      <c r="BO281" s="399"/>
      <c r="BP281" s="399"/>
      <c r="BQ281" s="399"/>
      <c r="BR281" s="399"/>
      <c r="BS281" s="399"/>
      <c r="BT281" s="399"/>
      <c r="BU281" s="399"/>
      <c r="BV281" s="399"/>
      <c r="BW281" s="399"/>
      <c r="BX281" s="399"/>
      <c r="BY281" s="399"/>
      <c r="BZ281" s="399"/>
      <c r="CA281" s="399"/>
      <c r="CB281" s="399"/>
      <c r="CC281" s="399"/>
      <c r="CD281" s="399"/>
      <c r="CE281" s="399"/>
      <c r="CF281" s="399"/>
      <c r="CG281" s="399"/>
      <c r="CH281" s="399"/>
      <c r="CI281" s="399"/>
      <c r="CJ281" s="399"/>
      <c r="CK281" s="399"/>
      <c r="CL281" s="399"/>
      <c r="CM281" s="399"/>
      <c r="CN281" s="399"/>
      <c r="CO281" s="399"/>
      <c r="CP281" s="399"/>
      <c r="CQ281" s="399"/>
      <c r="CR281" s="399"/>
      <c r="CS281" s="399"/>
      <c r="CT281" s="399"/>
      <c r="CU281" s="399"/>
    </row>
    <row r="282" spans="45:99" x14ac:dyDescent="0.2">
      <c r="AS282" s="399"/>
      <c r="AT282" s="399"/>
      <c r="AU282" s="399"/>
      <c r="AV282" s="399"/>
      <c r="AW282" s="399"/>
      <c r="AX282" s="399"/>
      <c r="AY282" s="399"/>
      <c r="AZ282" s="399"/>
      <c r="BA282" s="399"/>
      <c r="BB282" s="399"/>
      <c r="BC282" s="399"/>
      <c r="BD282" s="399"/>
      <c r="BE282" s="399"/>
      <c r="BF282" s="399"/>
      <c r="BG282" s="399"/>
      <c r="BH282" s="399"/>
      <c r="BI282" s="399"/>
      <c r="BJ282" s="399"/>
      <c r="BK282" s="399"/>
      <c r="BL282" s="399"/>
      <c r="BM282" s="399"/>
      <c r="BN282" s="399"/>
      <c r="BO282" s="399"/>
      <c r="BP282" s="399"/>
      <c r="BQ282" s="399"/>
      <c r="BR282" s="399"/>
      <c r="BS282" s="399"/>
      <c r="BT282" s="399"/>
      <c r="BU282" s="399"/>
      <c r="BV282" s="399"/>
      <c r="BW282" s="399"/>
      <c r="BX282" s="399"/>
      <c r="BY282" s="399"/>
      <c r="BZ282" s="399"/>
      <c r="CA282" s="399"/>
      <c r="CB282" s="399"/>
      <c r="CC282" s="399"/>
      <c r="CD282" s="399"/>
      <c r="CE282" s="399"/>
      <c r="CF282" s="399"/>
      <c r="CG282" s="399"/>
      <c r="CH282" s="399"/>
      <c r="CI282" s="399"/>
      <c r="CJ282" s="399"/>
      <c r="CK282" s="399"/>
      <c r="CL282" s="399"/>
      <c r="CM282" s="399"/>
      <c r="CN282" s="399"/>
      <c r="CO282" s="399"/>
      <c r="CP282" s="399"/>
      <c r="CQ282" s="399"/>
      <c r="CR282" s="399"/>
      <c r="CS282" s="399"/>
      <c r="CT282" s="399"/>
      <c r="CU282" s="399"/>
    </row>
    <row r="283" spans="45:99" x14ac:dyDescent="0.2">
      <c r="AS283" s="399"/>
      <c r="AT283" s="399"/>
      <c r="AU283" s="399"/>
      <c r="AV283" s="399"/>
      <c r="AW283" s="399"/>
      <c r="AX283" s="399"/>
      <c r="AY283" s="399"/>
      <c r="AZ283" s="399"/>
      <c r="BA283" s="399"/>
      <c r="BB283" s="399"/>
      <c r="BC283" s="399"/>
      <c r="BD283" s="399"/>
      <c r="BE283" s="399"/>
      <c r="BF283" s="399"/>
      <c r="BG283" s="399"/>
      <c r="BH283" s="399"/>
      <c r="BI283" s="399"/>
      <c r="BJ283" s="399"/>
      <c r="BK283" s="399"/>
      <c r="BL283" s="399"/>
      <c r="BM283" s="399"/>
      <c r="BN283" s="399"/>
      <c r="BO283" s="399"/>
      <c r="BP283" s="399"/>
      <c r="BQ283" s="399"/>
      <c r="BR283" s="399"/>
      <c r="BS283" s="399"/>
      <c r="BT283" s="399"/>
      <c r="BU283" s="399"/>
      <c r="BV283" s="399"/>
      <c r="BW283" s="399"/>
      <c r="BX283" s="399"/>
      <c r="BY283" s="399"/>
      <c r="BZ283" s="399"/>
      <c r="CA283" s="399"/>
      <c r="CB283" s="399"/>
      <c r="CC283" s="399"/>
      <c r="CD283" s="399"/>
      <c r="CE283" s="399"/>
      <c r="CF283" s="399"/>
      <c r="CG283" s="399"/>
      <c r="CH283" s="399"/>
      <c r="CI283" s="399"/>
      <c r="CJ283" s="399"/>
      <c r="CK283" s="399"/>
      <c r="CL283" s="399"/>
      <c r="CM283" s="399"/>
      <c r="CN283" s="399"/>
      <c r="CO283" s="399"/>
      <c r="CP283" s="399"/>
      <c r="CQ283" s="399"/>
      <c r="CR283" s="399"/>
      <c r="CS283" s="399"/>
      <c r="CT283" s="399"/>
      <c r="CU283" s="399"/>
    </row>
    <row r="284" spans="45:99" x14ac:dyDescent="0.2">
      <c r="AS284" s="399"/>
      <c r="AT284" s="399"/>
      <c r="AU284" s="399"/>
      <c r="AV284" s="399"/>
      <c r="AW284" s="399"/>
      <c r="AX284" s="399"/>
      <c r="AY284" s="399"/>
      <c r="AZ284" s="399"/>
      <c r="BA284" s="399"/>
      <c r="BB284" s="399"/>
      <c r="BC284" s="399"/>
      <c r="BD284" s="399"/>
      <c r="BE284" s="399"/>
      <c r="BF284" s="399"/>
      <c r="BG284" s="399"/>
      <c r="BH284" s="399"/>
      <c r="BI284" s="399"/>
      <c r="BJ284" s="399"/>
      <c r="BK284" s="399"/>
      <c r="BL284" s="399"/>
      <c r="BM284" s="399"/>
      <c r="BN284" s="399"/>
      <c r="BO284" s="399"/>
      <c r="BP284" s="399"/>
      <c r="BQ284" s="399"/>
      <c r="BR284" s="399"/>
      <c r="BS284" s="399"/>
      <c r="BT284" s="399"/>
      <c r="BU284" s="399"/>
      <c r="BV284" s="399"/>
      <c r="BW284" s="399"/>
      <c r="BX284" s="399"/>
      <c r="BY284" s="399"/>
      <c r="BZ284" s="399"/>
      <c r="CA284" s="399"/>
      <c r="CB284" s="399"/>
      <c r="CC284" s="399"/>
      <c r="CD284" s="399"/>
      <c r="CE284" s="399"/>
      <c r="CF284" s="399"/>
      <c r="CG284" s="399"/>
      <c r="CH284" s="399"/>
      <c r="CI284" s="399"/>
      <c r="CJ284" s="399"/>
      <c r="CK284" s="399"/>
      <c r="CL284" s="399"/>
      <c r="CM284" s="399"/>
      <c r="CN284" s="399"/>
      <c r="CO284" s="399"/>
      <c r="CP284" s="399"/>
      <c r="CQ284" s="399"/>
      <c r="CR284" s="399"/>
      <c r="CS284" s="399"/>
      <c r="CT284" s="399"/>
      <c r="CU284" s="399"/>
    </row>
    <row r="285" spans="45:99" x14ac:dyDescent="0.2">
      <c r="AS285" s="399"/>
      <c r="AT285" s="399"/>
      <c r="AU285" s="399"/>
      <c r="AV285" s="399"/>
      <c r="AW285" s="399"/>
      <c r="AX285" s="399"/>
      <c r="AY285" s="399"/>
      <c r="AZ285" s="399"/>
      <c r="BA285" s="399"/>
      <c r="BB285" s="399"/>
      <c r="BC285" s="399"/>
      <c r="BD285" s="399"/>
      <c r="BE285" s="399"/>
      <c r="BF285" s="399"/>
      <c r="BG285" s="399"/>
      <c r="BH285" s="399"/>
      <c r="BI285" s="399"/>
      <c r="BJ285" s="399"/>
      <c r="BK285" s="399"/>
      <c r="BL285" s="399"/>
      <c r="BM285" s="399"/>
      <c r="BN285" s="399"/>
      <c r="BO285" s="399"/>
      <c r="BP285" s="399"/>
      <c r="BQ285" s="399"/>
      <c r="BR285" s="399"/>
      <c r="BS285" s="399"/>
      <c r="BT285" s="399"/>
      <c r="BU285" s="399"/>
      <c r="BV285" s="399"/>
      <c r="BW285" s="399"/>
      <c r="BX285" s="399"/>
      <c r="BY285" s="399"/>
      <c r="BZ285" s="399"/>
      <c r="CA285" s="399"/>
      <c r="CB285" s="399"/>
      <c r="CC285" s="399"/>
      <c r="CD285" s="399"/>
      <c r="CE285" s="399"/>
      <c r="CF285" s="399"/>
      <c r="CG285" s="399"/>
      <c r="CH285" s="399"/>
      <c r="CI285" s="399"/>
      <c r="CJ285" s="399"/>
      <c r="CK285" s="399"/>
      <c r="CL285" s="399"/>
      <c r="CM285" s="399"/>
      <c r="CN285" s="399"/>
      <c r="CO285" s="399"/>
      <c r="CP285" s="399"/>
      <c r="CQ285" s="399"/>
      <c r="CR285" s="399"/>
      <c r="CS285" s="399"/>
      <c r="CT285" s="399"/>
      <c r="CU285" s="399"/>
    </row>
    <row r="286" spans="45:99" x14ac:dyDescent="0.2">
      <c r="AS286" s="399"/>
      <c r="AT286" s="399"/>
      <c r="AU286" s="399"/>
      <c r="AV286" s="399"/>
      <c r="AW286" s="399"/>
      <c r="AX286" s="399"/>
      <c r="AY286" s="399"/>
      <c r="AZ286" s="399"/>
      <c r="BA286" s="399"/>
      <c r="BB286" s="399"/>
      <c r="BC286" s="399"/>
      <c r="BD286" s="399"/>
      <c r="BE286" s="399"/>
      <c r="BF286" s="399"/>
      <c r="BG286" s="399"/>
      <c r="BH286" s="399"/>
      <c r="BI286" s="399"/>
      <c r="BJ286" s="399"/>
      <c r="BK286" s="399"/>
      <c r="BL286" s="399"/>
      <c r="BM286" s="399"/>
      <c r="BN286" s="399"/>
      <c r="BO286" s="399"/>
      <c r="BP286" s="399"/>
      <c r="BQ286" s="399"/>
      <c r="BR286" s="399"/>
      <c r="BS286" s="399"/>
      <c r="BT286" s="399"/>
      <c r="BU286" s="399"/>
      <c r="BV286" s="399"/>
      <c r="BW286" s="399"/>
      <c r="BX286" s="399"/>
      <c r="BY286" s="399"/>
      <c r="BZ286" s="399"/>
      <c r="CA286" s="399"/>
      <c r="CB286" s="399"/>
      <c r="CC286" s="399"/>
      <c r="CD286" s="399"/>
      <c r="CE286" s="399"/>
      <c r="CF286" s="399"/>
      <c r="CG286" s="399"/>
      <c r="CH286" s="399"/>
      <c r="CI286" s="399"/>
      <c r="CJ286" s="399"/>
      <c r="CK286" s="399"/>
      <c r="CL286" s="399"/>
      <c r="CM286" s="399"/>
      <c r="CN286" s="399"/>
      <c r="CO286" s="399"/>
      <c r="CP286" s="399"/>
      <c r="CQ286" s="399"/>
      <c r="CR286" s="399"/>
      <c r="CS286" s="399"/>
      <c r="CT286" s="399"/>
      <c r="CU286" s="399"/>
    </row>
    <row r="287" spans="45:99" x14ac:dyDescent="0.2">
      <c r="AS287" s="399"/>
      <c r="AT287" s="399"/>
      <c r="AU287" s="399"/>
      <c r="AV287" s="399"/>
      <c r="AW287" s="399"/>
      <c r="AX287" s="399"/>
      <c r="AY287" s="399"/>
      <c r="AZ287" s="399"/>
      <c r="BA287" s="399"/>
      <c r="BB287" s="399"/>
      <c r="BC287" s="399"/>
      <c r="BD287" s="399"/>
      <c r="BE287" s="399"/>
      <c r="BF287" s="399"/>
      <c r="BG287" s="399"/>
      <c r="BH287" s="399"/>
      <c r="BI287" s="399"/>
      <c r="BJ287" s="399"/>
      <c r="BK287" s="399"/>
      <c r="BL287" s="399"/>
      <c r="BM287" s="399"/>
      <c r="BN287" s="399"/>
      <c r="BO287" s="399"/>
      <c r="BP287" s="399"/>
      <c r="BQ287" s="399"/>
      <c r="BR287" s="399"/>
      <c r="BS287" s="399"/>
      <c r="BT287" s="399"/>
      <c r="BU287" s="399"/>
      <c r="BV287" s="399"/>
      <c r="BW287" s="399"/>
      <c r="BX287" s="399"/>
      <c r="BY287" s="399"/>
      <c r="BZ287" s="399"/>
      <c r="CA287" s="399"/>
      <c r="CB287" s="399"/>
      <c r="CC287" s="399"/>
      <c r="CD287" s="399"/>
      <c r="CE287" s="399"/>
      <c r="CF287" s="399"/>
      <c r="CG287" s="399"/>
      <c r="CH287" s="399"/>
      <c r="CI287" s="399"/>
      <c r="CJ287" s="399"/>
      <c r="CK287" s="399"/>
      <c r="CL287" s="399"/>
      <c r="CM287" s="399"/>
      <c r="CN287" s="399"/>
      <c r="CO287" s="399"/>
      <c r="CP287" s="399"/>
      <c r="CQ287" s="399"/>
      <c r="CR287" s="399"/>
      <c r="CS287" s="399"/>
      <c r="CT287" s="399"/>
      <c r="CU287" s="399"/>
    </row>
    <row r="288" spans="45:99" x14ac:dyDescent="0.2">
      <c r="AS288" s="399"/>
      <c r="AT288" s="399"/>
      <c r="AU288" s="399"/>
      <c r="AV288" s="399"/>
      <c r="AW288" s="399"/>
      <c r="AX288" s="399"/>
      <c r="AY288" s="399"/>
      <c r="AZ288" s="399"/>
      <c r="BA288" s="399"/>
      <c r="BB288" s="399"/>
      <c r="BC288" s="399"/>
      <c r="BD288" s="399"/>
      <c r="BE288" s="399"/>
      <c r="BF288" s="399"/>
      <c r="BG288" s="399"/>
      <c r="BH288" s="399"/>
      <c r="BI288" s="399"/>
      <c r="BJ288" s="399"/>
      <c r="BK288" s="399"/>
      <c r="BL288" s="399"/>
      <c r="BM288" s="399"/>
      <c r="BN288" s="399"/>
      <c r="BO288" s="399"/>
      <c r="BP288" s="399"/>
      <c r="BQ288" s="399"/>
      <c r="BR288" s="399"/>
      <c r="BS288" s="399"/>
      <c r="BT288" s="399"/>
      <c r="BU288" s="399"/>
      <c r="BV288" s="399"/>
      <c r="BW288" s="399"/>
      <c r="BX288" s="399"/>
      <c r="BY288" s="399"/>
      <c r="BZ288" s="399"/>
      <c r="CA288" s="399"/>
      <c r="CB288" s="399"/>
      <c r="CC288" s="399"/>
      <c r="CD288" s="399"/>
      <c r="CE288" s="399"/>
      <c r="CF288" s="399"/>
      <c r="CG288" s="399"/>
      <c r="CH288" s="399"/>
      <c r="CI288" s="399"/>
      <c r="CJ288" s="399"/>
      <c r="CK288" s="399"/>
      <c r="CL288" s="399"/>
      <c r="CM288" s="399"/>
      <c r="CN288" s="399"/>
      <c r="CO288" s="399"/>
      <c r="CP288" s="399"/>
      <c r="CQ288" s="399"/>
      <c r="CR288" s="399"/>
      <c r="CS288" s="399"/>
      <c r="CT288" s="399"/>
      <c r="CU288" s="399"/>
    </row>
    <row r="289" spans="45:99" x14ac:dyDescent="0.2">
      <c r="AS289" s="399"/>
      <c r="AT289" s="399"/>
      <c r="AU289" s="399"/>
      <c r="AV289" s="399"/>
      <c r="AW289" s="399"/>
      <c r="AX289" s="399"/>
      <c r="AY289" s="399"/>
      <c r="AZ289" s="399"/>
      <c r="BA289" s="399"/>
      <c r="BB289" s="399"/>
      <c r="BC289" s="399"/>
      <c r="BD289" s="399"/>
      <c r="BE289" s="399"/>
      <c r="BF289" s="399"/>
      <c r="BG289" s="399"/>
      <c r="BH289" s="399"/>
      <c r="BI289" s="399"/>
      <c r="BJ289" s="399"/>
      <c r="BK289" s="399"/>
      <c r="BL289" s="399"/>
      <c r="BM289" s="399"/>
      <c r="BN289" s="399"/>
      <c r="BO289" s="399"/>
      <c r="BP289" s="399"/>
      <c r="BQ289" s="399"/>
      <c r="BR289" s="399"/>
      <c r="BS289" s="399"/>
      <c r="BT289" s="399"/>
      <c r="BU289" s="399"/>
      <c r="BV289" s="399"/>
      <c r="BW289" s="399"/>
      <c r="BX289" s="399"/>
      <c r="BY289" s="399"/>
      <c r="BZ289" s="399"/>
      <c r="CA289" s="399"/>
      <c r="CB289" s="399"/>
      <c r="CC289" s="399"/>
      <c r="CD289" s="399"/>
      <c r="CE289" s="399"/>
      <c r="CF289" s="399"/>
      <c r="CG289" s="399"/>
      <c r="CH289" s="399"/>
      <c r="CI289" s="399"/>
      <c r="CJ289" s="399"/>
      <c r="CK289" s="399"/>
      <c r="CL289" s="399"/>
      <c r="CM289" s="399"/>
      <c r="CN289" s="399"/>
      <c r="CO289" s="399"/>
      <c r="CP289" s="399"/>
      <c r="CQ289" s="399"/>
      <c r="CR289" s="399"/>
      <c r="CS289" s="399"/>
      <c r="CT289" s="399"/>
      <c r="CU289" s="399"/>
    </row>
    <row r="290" spans="45:99" x14ac:dyDescent="0.2">
      <c r="AS290" s="399"/>
      <c r="AT290" s="399"/>
      <c r="AU290" s="399"/>
      <c r="AV290" s="399"/>
      <c r="AW290" s="399"/>
      <c r="AX290" s="399"/>
      <c r="AY290" s="399"/>
      <c r="AZ290" s="399"/>
      <c r="BA290" s="399"/>
      <c r="BB290" s="399"/>
      <c r="BC290" s="399"/>
      <c r="BD290" s="399"/>
      <c r="BE290" s="399"/>
      <c r="BF290" s="399"/>
      <c r="BG290" s="399"/>
      <c r="BH290" s="399"/>
      <c r="BI290" s="399"/>
      <c r="BJ290" s="399"/>
      <c r="BK290" s="399"/>
      <c r="BL290" s="399"/>
      <c r="BM290" s="399"/>
      <c r="BN290" s="399"/>
      <c r="BO290" s="399"/>
      <c r="BP290" s="399"/>
      <c r="BQ290" s="399"/>
      <c r="BR290" s="399"/>
      <c r="BS290" s="399"/>
      <c r="BT290" s="399"/>
      <c r="BU290" s="399"/>
      <c r="BV290" s="399"/>
      <c r="BW290" s="399"/>
      <c r="BX290" s="399"/>
      <c r="BY290" s="399"/>
      <c r="BZ290" s="399"/>
      <c r="CA290" s="399"/>
      <c r="CB290" s="399"/>
      <c r="CC290" s="399"/>
      <c r="CD290" s="399"/>
      <c r="CE290" s="399"/>
      <c r="CF290" s="399"/>
      <c r="CG290" s="399"/>
      <c r="CH290" s="399"/>
      <c r="CI290" s="399"/>
      <c r="CJ290" s="399"/>
      <c r="CK290" s="399"/>
      <c r="CL290" s="399"/>
      <c r="CM290" s="399"/>
      <c r="CN290" s="399"/>
      <c r="CO290" s="399"/>
      <c r="CP290" s="399"/>
      <c r="CQ290" s="399"/>
      <c r="CR290" s="399"/>
      <c r="CS290" s="399"/>
      <c r="CT290" s="399"/>
      <c r="CU290" s="399"/>
    </row>
    <row r="291" spans="45:99" x14ac:dyDescent="0.2">
      <c r="AS291" s="399"/>
      <c r="AT291" s="399"/>
      <c r="AU291" s="399"/>
      <c r="AV291" s="399"/>
      <c r="AW291" s="399"/>
      <c r="AX291" s="399"/>
      <c r="AY291" s="399"/>
      <c r="AZ291" s="399"/>
      <c r="BA291" s="399"/>
      <c r="BB291" s="399"/>
      <c r="BC291" s="399"/>
      <c r="BD291" s="399"/>
      <c r="BE291" s="399"/>
      <c r="BF291" s="399"/>
      <c r="BG291" s="399"/>
      <c r="BH291" s="399"/>
      <c r="BI291" s="399"/>
      <c r="BJ291" s="399"/>
      <c r="BK291" s="399"/>
      <c r="BL291" s="399"/>
      <c r="BM291" s="399"/>
      <c r="BN291" s="399"/>
      <c r="BO291" s="399"/>
      <c r="BP291" s="399"/>
      <c r="BQ291" s="399"/>
      <c r="BR291" s="399"/>
      <c r="BS291" s="399"/>
      <c r="BT291" s="399"/>
      <c r="BU291" s="399"/>
      <c r="BV291" s="399"/>
      <c r="BW291" s="399"/>
      <c r="BX291" s="399"/>
      <c r="BY291" s="399"/>
      <c r="BZ291" s="399"/>
      <c r="CA291" s="399"/>
      <c r="CB291" s="399"/>
      <c r="CC291" s="399"/>
      <c r="CD291" s="399"/>
      <c r="CE291" s="399"/>
      <c r="CF291" s="399"/>
      <c r="CG291" s="399"/>
      <c r="CH291" s="399"/>
      <c r="CI291" s="399"/>
      <c r="CJ291" s="399"/>
      <c r="CK291" s="399"/>
      <c r="CL291" s="399"/>
      <c r="CM291" s="399"/>
      <c r="CN291" s="399"/>
      <c r="CO291" s="399"/>
      <c r="CP291" s="399"/>
      <c r="CQ291" s="399"/>
      <c r="CR291" s="399"/>
      <c r="CS291" s="399"/>
      <c r="CT291" s="399"/>
      <c r="CU291" s="399"/>
    </row>
    <row r="292" spans="45:99" x14ac:dyDescent="0.2">
      <c r="AS292" s="399"/>
      <c r="AT292" s="399"/>
      <c r="AU292" s="399"/>
      <c r="AV292" s="399"/>
      <c r="AW292" s="399"/>
      <c r="AX292" s="399"/>
      <c r="AY292" s="399"/>
      <c r="AZ292" s="399"/>
      <c r="BA292" s="399"/>
      <c r="BB292" s="399"/>
      <c r="BC292" s="399"/>
      <c r="BD292" s="399"/>
      <c r="BE292" s="399"/>
      <c r="BF292" s="399"/>
      <c r="BG292" s="399"/>
      <c r="BH292" s="399"/>
      <c r="BI292" s="399"/>
      <c r="BJ292" s="399"/>
      <c r="BK292" s="399"/>
      <c r="BL292" s="399"/>
      <c r="BM292" s="399"/>
      <c r="BN292" s="399"/>
      <c r="BO292" s="399"/>
      <c r="BP292" s="399"/>
      <c r="BQ292" s="399"/>
      <c r="BR292" s="399"/>
      <c r="BS292" s="399"/>
      <c r="BT292" s="399"/>
      <c r="BU292" s="399"/>
      <c r="BV292" s="399"/>
      <c r="BW292" s="399"/>
      <c r="BX292" s="399"/>
      <c r="BY292" s="399"/>
      <c r="BZ292" s="399"/>
      <c r="CA292" s="399"/>
      <c r="CB292" s="399"/>
      <c r="CC292" s="399"/>
      <c r="CD292" s="399"/>
      <c r="CE292" s="399"/>
      <c r="CF292" s="399"/>
      <c r="CG292" s="399"/>
      <c r="CH292" s="399"/>
      <c r="CI292" s="399"/>
      <c r="CJ292" s="399"/>
      <c r="CK292" s="399"/>
      <c r="CL292" s="399"/>
      <c r="CM292" s="399"/>
      <c r="CN292" s="399"/>
      <c r="CO292" s="399"/>
      <c r="CP292" s="399"/>
      <c r="CQ292" s="399"/>
      <c r="CR292" s="399"/>
      <c r="CS292" s="399"/>
      <c r="CT292" s="399"/>
      <c r="CU292" s="399"/>
    </row>
    <row r="293" spans="45:99" x14ac:dyDescent="0.2">
      <c r="AS293" s="399"/>
      <c r="AT293" s="399"/>
      <c r="AU293" s="399"/>
      <c r="AV293" s="399"/>
      <c r="AW293" s="399"/>
      <c r="AX293" s="399"/>
      <c r="AY293" s="399"/>
      <c r="AZ293" s="399"/>
      <c r="BA293" s="399"/>
      <c r="BB293" s="399"/>
      <c r="BC293" s="399"/>
      <c r="BD293" s="399"/>
      <c r="BE293" s="399"/>
      <c r="BF293" s="399"/>
      <c r="BG293" s="399"/>
      <c r="BH293" s="399"/>
      <c r="BI293" s="399"/>
      <c r="BJ293" s="399"/>
      <c r="BK293" s="399"/>
      <c r="BL293" s="399"/>
      <c r="BM293" s="399"/>
      <c r="BN293" s="399"/>
      <c r="BO293" s="399"/>
      <c r="BP293" s="399"/>
      <c r="BQ293" s="399"/>
      <c r="BR293" s="399"/>
      <c r="BS293" s="399"/>
      <c r="BT293" s="399"/>
      <c r="BU293" s="399"/>
      <c r="BV293" s="399"/>
      <c r="BW293" s="399"/>
      <c r="BX293" s="399"/>
      <c r="BY293" s="399"/>
      <c r="BZ293" s="399"/>
      <c r="CA293" s="399"/>
      <c r="CB293" s="399"/>
      <c r="CC293" s="399"/>
      <c r="CD293" s="399"/>
      <c r="CE293" s="399"/>
      <c r="CF293" s="399"/>
      <c r="CG293" s="399"/>
      <c r="CH293" s="399"/>
      <c r="CI293" s="399"/>
      <c r="CJ293" s="399"/>
      <c r="CK293" s="399"/>
      <c r="CL293" s="399"/>
      <c r="CM293" s="399"/>
      <c r="CN293" s="399"/>
      <c r="CO293" s="399"/>
      <c r="CP293" s="399"/>
      <c r="CQ293" s="399"/>
      <c r="CR293" s="399"/>
      <c r="CS293" s="399"/>
      <c r="CT293" s="399"/>
      <c r="CU293" s="399"/>
    </row>
    <row r="294" spans="45:99" x14ac:dyDescent="0.2">
      <c r="AS294" s="399"/>
      <c r="AT294" s="399"/>
      <c r="AU294" s="399"/>
      <c r="AV294" s="399"/>
      <c r="AW294" s="399"/>
      <c r="AX294" s="399"/>
      <c r="AY294" s="399"/>
      <c r="AZ294" s="399"/>
      <c r="BA294" s="399"/>
      <c r="BB294" s="399"/>
      <c r="BC294" s="399"/>
      <c r="BD294" s="399"/>
      <c r="BE294" s="399"/>
      <c r="BF294" s="399"/>
      <c r="BG294" s="399"/>
      <c r="BH294" s="399"/>
      <c r="BI294" s="399"/>
      <c r="BJ294" s="399"/>
      <c r="BK294" s="399"/>
      <c r="BL294" s="399"/>
      <c r="BM294" s="399"/>
      <c r="BN294" s="399"/>
      <c r="BO294" s="399"/>
      <c r="BP294" s="399"/>
      <c r="BQ294" s="399"/>
      <c r="BR294" s="399"/>
      <c r="BS294" s="399"/>
      <c r="BT294" s="399"/>
      <c r="BU294" s="399"/>
      <c r="BV294" s="399"/>
      <c r="BW294" s="399"/>
      <c r="BX294" s="399"/>
      <c r="BY294" s="399"/>
      <c r="BZ294" s="399"/>
      <c r="CA294" s="399"/>
      <c r="CB294" s="399"/>
      <c r="CC294" s="399"/>
      <c r="CD294" s="399"/>
      <c r="CE294" s="399"/>
      <c r="CF294" s="399"/>
      <c r="CG294" s="399"/>
      <c r="CH294" s="399"/>
      <c r="CI294" s="399"/>
      <c r="CJ294" s="399"/>
      <c r="CK294" s="399"/>
      <c r="CL294" s="399"/>
      <c r="CM294" s="399"/>
      <c r="CN294" s="399"/>
      <c r="CO294" s="399"/>
      <c r="CP294" s="399"/>
      <c r="CQ294" s="399"/>
      <c r="CR294" s="399"/>
      <c r="CS294" s="399"/>
      <c r="CT294" s="399"/>
      <c r="CU294" s="399"/>
    </row>
    <row r="295" spans="45:99" x14ac:dyDescent="0.2">
      <c r="AS295" s="399"/>
      <c r="AT295" s="399"/>
      <c r="AU295" s="399"/>
      <c r="AV295" s="399"/>
      <c r="AW295" s="399"/>
      <c r="AX295" s="399"/>
      <c r="AY295" s="399"/>
      <c r="AZ295" s="399"/>
      <c r="BA295" s="399"/>
      <c r="BB295" s="399"/>
      <c r="BC295" s="399"/>
      <c r="BD295" s="399"/>
      <c r="BE295" s="399"/>
      <c r="BF295" s="399"/>
      <c r="BG295" s="399"/>
      <c r="BH295" s="399"/>
      <c r="BI295" s="399"/>
      <c r="BJ295" s="399"/>
      <c r="BK295" s="399"/>
      <c r="BL295" s="399"/>
      <c r="BM295" s="399"/>
      <c r="BN295" s="399"/>
      <c r="BO295" s="399"/>
      <c r="BP295" s="399"/>
      <c r="BQ295" s="399"/>
      <c r="BR295" s="399"/>
      <c r="BS295" s="399"/>
      <c r="BT295" s="399"/>
      <c r="BU295" s="399"/>
      <c r="BV295" s="399"/>
      <c r="BW295" s="399"/>
      <c r="BX295" s="399"/>
      <c r="BY295" s="399"/>
      <c r="BZ295" s="399"/>
      <c r="CA295" s="399"/>
      <c r="CB295" s="399"/>
      <c r="CC295" s="399"/>
      <c r="CD295" s="399"/>
      <c r="CE295" s="399"/>
      <c r="CF295" s="399"/>
      <c r="CG295" s="399"/>
      <c r="CH295" s="399"/>
      <c r="CI295" s="399"/>
      <c r="CJ295" s="399"/>
      <c r="CK295" s="399"/>
      <c r="CL295" s="399"/>
      <c r="CM295" s="399"/>
      <c r="CN295" s="399"/>
      <c r="CO295" s="399"/>
      <c r="CP295" s="399"/>
      <c r="CQ295" s="399"/>
      <c r="CR295" s="399"/>
      <c r="CS295" s="399"/>
      <c r="CT295" s="399"/>
      <c r="CU295" s="399"/>
    </row>
    <row r="296" spans="45:99" x14ac:dyDescent="0.2">
      <c r="AS296" s="399"/>
      <c r="AT296" s="399"/>
      <c r="AU296" s="399"/>
      <c r="AV296" s="399"/>
      <c r="AW296" s="399"/>
      <c r="AX296" s="399"/>
      <c r="AY296" s="399"/>
      <c r="AZ296" s="399"/>
      <c r="BA296" s="399"/>
      <c r="BB296" s="399"/>
      <c r="BC296" s="399"/>
      <c r="BD296" s="399"/>
      <c r="BE296" s="399"/>
      <c r="BF296" s="399"/>
      <c r="BG296" s="399"/>
      <c r="BH296" s="399"/>
      <c r="BI296" s="399"/>
      <c r="BJ296" s="399"/>
      <c r="BK296" s="399"/>
      <c r="BL296" s="399"/>
      <c r="BM296" s="399"/>
      <c r="BN296" s="399"/>
      <c r="BO296" s="399"/>
      <c r="BP296" s="399"/>
      <c r="BQ296" s="399"/>
      <c r="BR296" s="399"/>
      <c r="BS296" s="399"/>
      <c r="BT296" s="399"/>
      <c r="BU296" s="399"/>
      <c r="BV296" s="399"/>
      <c r="BW296" s="399"/>
      <c r="BX296" s="399"/>
      <c r="BY296" s="399"/>
      <c r="BZ296" s="399"/>
      <c r="CA296" s="399"/>
      <c r="CB296" s="399"/>
      <c r="CC296" s="399"/>
      <c r="CD296" s="399"/>
      <c r="CE296" s="399"/>
      <c r="CF296" s="399"/>
      <c r="CG296" s="399"/>
      <c r="CH296" s="399"/>
      <c r="CI296" s="399"/>
      <c r="CJ296" s="399"/>
      <c r="CK296" s="399"/>
      <c r="CL296" s="399"/>
      <c r="CM296" s="399"/>
      <c r="CN296" s="399"/>
      <c r="CO296" s="399"/>
      <c r="CP296" s="399"/>
      <c r="CQ296" s="399"/>
      <c r="CR296" s="399"/>
      <c r="CS296" s="399"/>
      <c r="CT296" s="399"/>
      <c r="CU296" s="399"/>
    </row>
    <row r="297" spans="45:99" x14ac:dyDescent="0.2">
      <c r="AS297" s="399"/>
      <c r="AT297" s="399"/>
      <c r="AU297" s="399"/>
      <c r="AV297" s="399"/>
      <c r="AW297" s="399"/>
      <c r="AX297" s="399"/>
      <c r="AY297" s="399"/>
      <c r="AZ297" s="399"/>
      <c r="BA297" s="399"/>
      <c r="BB297" s="399"/>
      <c r="BC297" s="399"/>
      <c r="BD297" s="399"/>
      <c r="BE297" s="399"/>
      <c r="BF297" s="399"/>
      <c r="BG297" s="399"/>
      <c r="BH297" s="399"/>
      <c r="BI297" s="399"/>
      <c r="BJ297" s="399"/>
      <c r="BK297" s="399"/>
      <c r="BL297" s="399"/>
      <c r="BM297" s="399"/>
      <c r="BN297" s="399"/>
      <c r="BO297" s="399"/>
      <c r="BP297" s="399"/>
      <c r="BQ297" s="399"/>
      <c r="BR297" s="399"/>
      <c r="BS297" s="399"/>
      <c r="BT297" s="399"/>
      <c r="BU297" s="399"/>
      <c r="BV297" s="399"/>
      <c r="BW297" s="399"/>
      <c r="BX297" s="399"/>
      <c r="BY297" s="399"/>
      <c r="BZ297" s="399"/>
      <c r="CA297" s="399"/>
      <c r="CB297" s="399"/>
      <c r="CC297" s="399"/>
      <c r="CD297" s="399"/>
      <c r="CE297" s="399"/>
      <c r="CF297" s="399"/>
      <c r="CG297" s="399"/>
      <c r="CH297" s="399"/>
      <c r="CI297" s="399"/>
      <c r="CJ297" s="399"/>
      <c r="CK297" s="399"/>
      <c r="CL297" s="399"/>
      <c r="CM297" s="399"/>
      <c r="CN297" s="399"/>
      <c r="CO297" s="399"/>
      <c r="CP297" s="399"/>
      <c r="CQ297" s="399"/>
      <c r="CR297" s="399"/>
      <c r="CS297" s="399"/>
      <c r="CT297" s="399"/>
      <c r="CU297" s="399"/>
    </row>
    <row r="298" spans="45:99" x14ac:dyDescent="0.2">
      <c r="AS298" s="399"/>
      <c r="AT298" s="399"/>
      <c r="AU298" s="399"/>
      <c r="AV298" s="399"/>
      <c r="AW298" s="399"/>
      <c r="AX298" s="399"/>
      <c r="AY298" s="399"/>
      <c r="AZ298" s="399"/>
      <c r="BA298" s="399"/>
      <c r="BB298" s="399"/>
      <c r="BC298" s="399"/>
      <c r="BD298" s="399"/>
      <c r="BE298" s="399"/>
      <c r="BF298" s="399"/>
      <c r="BG298" s="399"/>
      <c r="BH298" s="399"/>
      <c r="BI298" s="399"/>
      <c r="BJ298" s="399"/>
      <c r="BK298" s="399"/>
      <c r="BL298" s="399"/>
      <c r="BM298" s="399"/>
      <c r="BN298" s="399"/>
      <c r="BO298" s="399"/>
      <c r="BP298" s="399"/>
      <c r="BQ298" s="399"/>
      <c r="BR298" s="399"/>
      <c r="BS298" s="399"/>
      <c r="BT298" s="399"/>
      <c r="BU298" s="399"/>
      <c r="BV298" s="399"/>
      <c r="BW298" s="399"/>
      <c r="BX298" s="399"/>
      <c r="BY298" s="399"/>
      <c r="BZ298" s="399"/>
      <c r="CA298" s="399"/>
      <c r="CB298" s="399"/>
      <c r="CC298" s="399"/>
      <c r="CD298" s="399"/>
      <c r="CE298" s="399"/>
      <c r="CF298" s="399"/>
      <c r="CG298" s="399"/>
      <c r="CH298" s="399"/>
      <c r="CI298" s="399"/>
      <c r="CJ298" s="399"/>
      <c r="CK298" s="399"/>
      <c r="CL298" s="399"/>
      <c r="CM298" s="399"/>
      <c r="CN298" s="399"/>
      <c r="CO298" s="399"/>
      <c r="CP298" s="399"/>
      <c r="CQ298" s="399"/>
      <c r="CR298" s="399"/>
      <c r="CS298" s="399"/>
      <c r="CT298" s="399"/>
      <c r="CU298" s="399"/>
    </row>
    <row r="299" spans="45:99" x14ac:dyDescent="0.2">
      <c r="AS299" s="399"/>
      <c r="AT299" s="399"/>
      <c r="AU299" s="399"/>
      <c r="AV299" s="399"/>
      <c r="AW299" s="399"/>
      <c r="AX299" s="399"/>
      <c r="AY299" s="399"/>
      <c r="AZ299" s="399"/>
      <c r="BA299" s="399"/>
      <c r="BB299" s="399"/>
      <c r="BC299" s="399"/>
      <c r="BD299" s="399"/>
      <c r="BE299" s="399"/>
      <c r="BF299" s="399"/>
      <c r="BG299" s="399"/>
      <c r="BH299" s="399"/>
      <c r="BI299" s="399"/>
      <c r="BJ299" s="399"/>
      <c r="BK299" s="399"/>
      <c r="BL299" s="399"/>
      <c r="BM299" s="399"/>
      <c r="BN299" s="399"/>
      <c r="BO299" s="399"/>
      <c r="BP299" s="399"/>
      <c r="BQ299" s="399"/>
      <c r="BR299" s="399"/>
      <c r="BS299" s="399"/>
      <c r="BT299" s="399"/>
      <c r="BU299" s="399"/>
      <c r="BV299" s="399"/>
      <c r="BW299" s="399"/>
      <c r="BX299" s="399"/>
      <c r="BY299" s="399"/>
      <c r="BZ299" s="399"/>
      <c r="CA299" s="399"/>
      <c r="CB299" s="399"/>
      <c r="CC299" s="399"/>
      <c r="CD299" s="399"/>
      <c r="CE299" s="399"/>
      <c r="CF299" s="399"/>
      <c r="CG299" s="399"/>
      <c r="CH299" s="399"/>
      <c r="CI299" s="399"/>
      <c r="CJ299" s="399"/>
      <c r="CK299" s="399"/>
      <c r="CL299" s="399"/>
      <c r="CM299" s="399"/>
      <c r="CN299" s="399"/>
      <c r="CO299" s="399"/>
      <c r="CP299" s="399"/>
      <c r="CQ299" s="399"/>
      <c r="CR299" s="399"/>
      <c r="CS299" s="399"/>
      <c r="CT299" s="399"/>
      <c r="CU299" s="399"/>
    </row>
    <row r="300" spans="45:99" x14ac:dyDescent="0.2">
      <c r="AS300" s="399"/>
      <c r="AT300" s="399"/>
      <c r="AU300" s="399"/>
      <c r="AV300" s="399"/>
      <c r="AW300" s="399"/>
      <c r="AX300" s="399"/>
      <c r="AY300" s="399"/>
      <c r="AZ300" s="399"/>
      <c r="BA300" s="399"/>
      <c r="BB300" s="399"/>
      <c r="BC300" s="399"/>
      <c r="BD300" s="399"/>
      <c r="BE300" s="399"/>
      <c r="BF300" s="399"/>
      <c r="BG300" s="399"/>
      <c r="BH300" s="399"/>
      <c r="BI300" s="399"/>
      <c r="BJ300" s="399"/>
      <c r="BK300" s="399"/>
      <c r="BL300" s="399"/>
      <c r="BM300" s="399"/>
      <c r="BN300" s="399"/>
      <c r="BO300" s="399"/>
      <c r="BP300" s="399"/>
      <c r="BQ300" s="399"/>
      <c r="BR300" s="399"/>
      <c r="BS300" s="399"/>
      <c r="BT300" s="399"/>
      <c r="BU300" s="399"/>
      <c r="BV300" s="399"/>
      <c r="BW300" s="399"/>
      <c r="BX300" s="399"/>
      <c r="BY300" s="399"/>
      <c r="BZ300" s="399"/>
      <c r="CA300" s="399"/>
      <c r="CB300" s="399"/>
      <c r="CC300" s="399"/>
      <c r="CD300" s="399"/>
      <c r="CE300" s="399"/>
      <c r="CF300" s="399"/>
      <c r="CG300" s="399"/>
      <c r="CH300" s="399"/>
      <c r="CI300" s="399"/>
      <c r="CJ300" s="399"/>
      <c r="CK300" s="399"/>
      <c r="CL300" s="399"/>
      <c r="CM300" s="399"/>
      <c r="CN300" s="399"/>
      <c r="CO300" s="399"/>
      <c r="CP300" s="399"/>
      <c r="CQ300" s="399"/>
      <c r="CR300" s="399"/>
      <c r="CS300" s="399"/>
      <c r="CT300" s="399"/>
      <c r="CU300" s="399"/>
    </row>
    <row r="301" spans="45:99" x14ac:dyDescent="0.2">
      <c r="AS301" s="399"/>
      <c r="AT301" s="399"/>
      <c r="AU301" s="399"/>
      <c r="AV301" s="399"/>
      <c r="AW301" s="399"/>
      <c r="AX301" s="399"/>
      <c r="AY301" s="399"/>
      <c r="AZ301" s="399"/>
      <c r="BA301" s="399"/>
      <c r="BB301" s="399"/>
      <c r="BC301" s="399"/>
      <c r="BD301" s="399"/>
      <c r="BE301" s="399"/>
      <c r="BF301" s="399"/>
      <c r="BG301" s="399"/>
      <c r="BH301" s="399"/>
      <c r="BI301" s="399"/>
      <c r="BJ301" s="399"/>
      <c r="BK301" s="399"/>
      <c r="BL301" s="399"/>
      <c r="BM301" s="399"/>
      <c r="BN301" s="399"/>
      <c r="BO301" s="399"/>
      <c r="BP301" s="399"/>
      <c r="BQ301" s="399"/>
      <c r="BR301" s="399"/>
      <c r="BS301" s="399"/>
      <c r="BT301" s="399"/>
      <c r="BU301" s="399"/>
      <c r="BV301" s="399"/>
      <c r="BW301" s="399"/>
      <c r="BX301" s="399"/>
      <c r="BY301" s="399"/>
      <c r="BZ301" s="399"/>
      <c r="CA301" s="399"/>
      <c r="CB301" s="399"/>
      <c r="CC301" s="399"/>
      <c r="CD301" s="399"/>
      <c r="CE301" s="399"/>
      <c r="CF301" s="399"/>
      <c r="CG301" s="399"/>
      <c r="CH301" s="399"/>
      <c r="CI301" s="399"/>
      <c r="CJ301" s="399"/>
      <c r="CK301" s="399"/>
      <c r="CL301" s="399"/>
      <c r="CM301" s="399"/>
      <c r="CN301" s="399"/>
      <c r="CO301" s="399"/>
      <c r="CP301" s="399"/>
      <c r="CQ301" s="399"/>
      <c r="CR301" s="399"/>
      <c r="CS301" s="399"/>
      <c r="CT301" s="399"/>
      <c r="CU301" s="399"/>
    </row>
    <row r="302" spans="45:99" x14ac:dyDescent="0.2">
      <c r="AS302" s="399"/>
      <c r="AT302" s="399"/>
      <c r="AU302" s="399"/>
      <c r="AV302" s="399"/>
      <c r="AW302" s="399"/>
      <c r="AX302" s="399"/>
      <c r="AY302" s="399"/>
      <c r="AZ302" s="399"/>
      <c r="BA302" s="399"/>
      <c r="BB302" s="399"/>
      <c r="BC302" s="399"/>
      <c r="BD302" s="399"/>
      <c r="BE302" s="399"/>
      <c r="BF302" s="399"/>
      <c r="BG302" s="399"/>
      <c r="BH302" s="399"/>
      <c r="BI302" s="399"/>
      <c r="BJ302" s="399"/>
      <c r="BK302" s="399"/>
      <c r="BL302" s="399"/>
      <c r="BM302" s="399"/>
      <c r="BN302" s="399"/>
      <c r="BO302" s="399"/>
      <c r="BP302" s="399"/>
      <c r="BQ302" s="399"/>
      <c r="BR302" s="399"/>
      <c r="BS302" s="399"/>
      <c r="BT302" s="399"/>
      <c r="BU302" s="399"/>
      <c r="BV302" s="399"/>
      <c r="BW302" s="399"/>
      <c r="BX302" s="399"/>
      <c r="BY302" s="399"/>
      <c r="BZ302" s="399"/>
      <c r="CA302" s="399"/>
      <c r="CB302" s="399"/>
      <c r="CC302" s="399"/>
      <c r="CD302" s="399"/>
      <c r="CE302" s="399"/>
      <c r="CF302" s="399"/>
      <c r="CG302" s="399"/>
      <c r="CH302" s="399"/>
      <c r="CI302" s="399"/>
      <c r="CJ302" s="399"/>
      <c r="CK302" s="399"/>
      <c r="CL302" s="399"/>
      <c r="CM302" s="399"/>
      <c r="CN302" s="399"/>
      <c r="CO302" s="399"/>
      <c r="CP302" s="399"/>
      <c r="CQ302" s="399"/>
      <c r="CR302" s="399"/>
      <c r="CS302" s="399"/>
      <c r="CT302" s="399"/>
      <c r="CU302" s="399"/>
    </row>
    <row r="303" spans="45:99" x14ac:dyDescent="0.2">
      <c r="AS303" s="399"/>
      <c r="AT303" s="399"/>
      <c r="AU303" s="399"/>
      <c r="AV303" s="399"/>
      <c r="AW303" s="399"/>
      <c r="AX303" s="399"/>
      <c r="AY303" s="399"/>
      <c r="AZ303" s="399"/>
      <c r="BA303" s="399"/>
      <c r="BB303" s="399"/>
      <c r="BC303" s="399"/>
      <c r="BD303" s="399"/>
      <c r="BE303" s="399"/>
      <c r="BF303" s="399"/>
      <c r="BG303" s="399"/>
      <c r="BH303" s="399"/>
      <c r="BI303" s="399"/>
      <c r="BJ303" s="399"/>
      <c r="BK303" s="399"/>
      <c r="BL303" s="399"/>
      <c r="BM303" s="399"/>
      <c r="BN303" s="399"/>
      <c r="BO303" s="399"/>
      <c r="BP303" s="399"/>
      <c r="BQ303" s="399"/>
      <c r="BR303" s="399"/>
      <c r="BS303" s="399"/>
      <c r="BT303" s="399"/>
      <c r="BU303" s="399"/>
      <c r="BV303" s="399"/>
      <c r="BW303" s="399"/>
      <c r="BX303" s="399"/>
      <c r="BY303" s="399"/>
      <c r="BZ303" s="399"/>
      <c r="CA303" s="399"/>
      <c r="CB303" s="399"/>
      <c r="CC303" s="399"/>
      <c r="CD303" s="399"/>
      <c r="CE303" s="399"/>
      <c r="CF303" s="399"/>
      <c r="CG303" s="399"/>
      <c r="CH303" s="399"/>
      <c r="CI303" s="399"/>
      <c r="CJ303" s="399"/>
      <c r="CK303" s="399"/>
      <c r="CL303" s="399"/>
      <c r="CM303" s="399"/>
      <c r="CN303" s="399"/>
      <c r="CO303" s="399"/>
      <c r="CP303" s="399"/>
      <c r="CQ303" s="399"/>
      <c r="CR303" s="399"/>
      <c r="CS303" s="399"/>
      <c r="CT303" s="399"/>
      <c r="CU303" s="399"/>
    </row>
    <row r="304" spans="45:99" x14ac:dyDescent="0.2">
      <c r="AS304" s="399"/>
      <c r="AT304" s="399"/>
      <c r="AU304" s="399"/>
      <c r="AV304" s="399"/>
      <c r="AW304" s="399"/>
      <c r="AX304" s="399"/>
      <c r="AY304" s="399"/>
      <c r="AZ304" s="399"/>
      <c r="BA304" s="399"/>
      <c r="BB304" s="399"/>
      <c r="BC304" s="399"/>
      <c r="BD304" s="399"/>
      <c r="BE304" s="399"/>
      <c r="BF304" s="399"/>
      <c r="BG304" s="399"/>
      <c r="BH304" s="399"/>
      <c r="BI304" s="399"/>
      <c r="BJ304" s="399"/>
      <c r="BK304" s="399"/>
      <c r="BL304" s="399"/>
      <c r="BM304" s="399"/>
      <c r="BN304" s="399"/>
      <c r="BO304" s="399"/>
      <c r="BP304" s="399"/>
      <c r="BQ304" s="399"/>
      <c r="BR304" s="399"/>
      <c r="BS304" s="399"/>
      <c r="BT304" s="399"/>
      <c r="BU304" s="399"/>
      <c r="BV304" s="399"/>
      <c r="BW304" s="399"/>
      <c r="BX304" s="399"/>
      <c r="BY304" s="399"/>
      <c r="BZ304" s="399"/>
      <c r="CA304" s="399"/>
      <c r="CB304" s="399"/>
      <c r="CC304" s="399"/>
      <c r="CD304" s="399"/>
      <c r="CE304" s="399"/>
      <c r="CF304" s="399"/>
      <c r="CG304" s="399"/>
      <c r="CH304" s="399"/>
      <c r="CI304" s="399"/>
      <c r="CJ304" s="399"/>
      <c r="CK304" s="399"/>
      <c r="CL304" s="399"/>
      <c r="CM304" s="399"/>
      <c r="CN304" s="399"/>
      <c r="CO304" s="399"/>
      <c r="CP304" s="399"/>
      <c r="CQ304" s="399"/>
      <c r="CR304" s="399"/>
      <c r="CS304" s="399"/>
      <c r="CT304" s="399"/>
      <c r="CU304" s="399"/>
    </row>
    <row r="305" spans="45:99" x14ac:dyDescent="0.2">
      <c r="AS305" s="399"/>
      <c r="AT305" s="399"/>
      <c r="AU305" s="399"/>
      <c r="AV305" s="399"/>
      <c r="AW305" s="399"/>
      <c r="AX305" s="399"/>
      <c r="AY305" s="399"/>
      <c r="AZ305" s="399"/>
      <c r="BA305" s="399"/>
      <c r="BB305" s="399"/>
      <c r="BC305" s="399"/>
      <c r="BD305" s="399"/>
      <c r="BE305" s="399"/>
      <c r="BF305" s="399"/>
      <c r="BG305" s="399"/>
      <c r="BH305" s="399"/>
      <c r="BI305" s="399"/>
      <c r="BJ305" s="399"/>
      <c r="BK305" s="399"/>
      <c r="BL305" s="399"/>
      <c r="BM305" s="399"/>
      <c r="BN305" s="399"/>
      <c r="BO305" s="399"/>
      <c r="BP305" s="399"/>
      <c r="BQ305" s="399"/>
      <c r="BR305" s="399"/>
      <c r="BS305" s="399"/>
      <c r="BT305" s="399"/>
      <c r="BU305" s="399"/>
      <c r="BV305" s="399"/>
      <c r="BW305" s="399"/>
      <c r="BX305" s="399"/>
      <c r="BY305" s="399"/>
      <c r="BZ305" s="399"/>
      <c r="CA305" s="399"/>
      <c r="CB305" s="399"/>
      <c r="CC305" s="399"/>
      <c r="CD305" s="399"/>
      <c r="CE305" s="399"/>
      <c r="CF305" s="399"/>
      <c r="CG305" s="399"/>
      <c r="CH305" s="399"/>
      <c r="CI305" s="399"/>
      <c r="CJ305" s="399"/>
      <c r="CK305" s="399"/>
      <c r="CL305" s="399"/>
      <c r="CM305" s="399"/>
      <c r="CN305" s="399"/>
      <c r="CO305" s="399"/>
      <c r="CP305" s="399"/>
      <c r="CQ305" s="399"/>
      <c r="CR305" s="399"/>
      <c r="CS305" s="399"/>
      <c r="CT305" s="399"/>
      <c r="CU305" s="399"/>
    </row>
    <row r="306" spans="45:99" x14ac:dyDescent="0.2">
      <c r="AS306" s="399"/>
      <c r="AT306" s="399"/>
      <c r="AU306" s="399"/>
      <c r="AV306" s="399"/>
      <c r="AW306" s="399"/>
      <c r="AX306" s="399"/>
      <c r="AY306" s="399"/>
      <c r="AZ306" s="399"/>
      <c r="BA306" s="399"/>
      <c r="BB306" s="399"/>
      <c r="BC306" s="399"/>
      <c r="BD306" s="399"/>
      <c r="BE306" s="399"/>
      <c r="BF306" s="399"/>
      <c r="BG306" s="399"/>
      <c r="BH306" s="399"/>
      <c r="BI306" s="399"/>
      <c r="BJ306" s="399"/>
      <c r="BK306" s="399"/>
      <c r="BL306" s="399"/>
      <c r="BM306" s="399"/>
      <c r="BN306" s="399"/>
      <c r="BO306" s="399"/>
      <c r="BP306" s="399"/>
      <c r="BQ306" s="399"/>
      <c r="BR306" s="399"/>
      <c r="BS306" s="399"/>
      <c r="BT306" s="399"/>
      <c r="BU306" s="399"/>
      <c r="BV306" s="399"/>
      <c r="BW306" s="399"/>
      <c r="BX306" s="399"/>
      <c r="BY306" s="399"/>
      <c r="BZ306" s="399"/>
      <c r="CA306" s="399"/>
      <c r="CB306" s="399"/>
      <c r="CC306" s="399"/>
      <c r="CD306" s="399"/>
      <c r="CE306" s="399"/>
      <c r="CF306" s="399"/>
      <c r="CG306" s="399"/>
      <c r="CH306" s="399"/>
      <c r="CI306" s="399"/>
      <c r="CJ306" s="399"/>
      <c r="CK306" s="399"/>
      <c r="CL306" s="399"/>
      <c r="CM306" s="399"/>
      <c r="CN306" s="399"/>
      <c r="CO306" s="399"/>
      <c r="CP306" s="399"/>
      <c r="CQ306" s="399"/>
      <c r="CR306" s="399"/>
      <c r="CS306" s="399"/>
      <c r="CT306" s="399"/>
      <c r="CU306" s="399"/>
    </row>
    <row r="307" spans="45:99" x14ac:dyDescent="0.2">
      <c r="AS307" s="399"/>
      <c r="AT307" s="399"/>
      <c r="AU307" s="399"/>
      <c r="AV307" s="399"/>
      <c r="AW307" s="399"/>
      <c r="AX307" s="399"/>
      <c r="AY307" s="399"/>
      <c r="AZ307" s="399"/>
      <c r="BA307" s="399"/>
      <c r="BB307" s="399"/>
      <c r="BC307" s="399"/>
      <c r="BD307" s="399"/>
      <c r="BE307" s="399"/>
      <c r="BF307" s="399"/>
      <c r="BG307" s="399"/>
      <c r="BH307" s="399"/>
      <c r="BI307" s="399"/>
      <c r="BJ307" s="399"/>
      <c r="BK307" s="399"/>
      <c r="BL307" s="399"/>
      <c r="BM307" s="399"/>
      <c r="BN307" s="399"/>
      <c r="BO307" s="399"/>
      <c r="BP307" s="399"/>
      <c r="BQ307" s="399"/>
      <c r="BR307" s="399"/>
      <c r="BS307" s="399"/>
      <c r="BT307" s="399"/>
      <c r="BU307" s="399"/>
      <c r="BV307" s="399"/>
      <c r="BW307" s="399"/>
      <c r="BX307" s="399"/>
      <c r="BY307" s="399"/>
      <c r="BZ307" s="399"/>
      <c r="CA307" s="399"/>
      <c r="CB307" s="399"/>
      <c r="CC307" s="399"/>
      <c r="CD307" s="399"/>
      <c r="CE307" s="399"/>
      <c r="CF307" s="399"/>
      <c r="CG307" s="399"/>
      <c r="CH307" s="399"/>
      <c r="CI307" s="399"/>
      <c r="CJ307" s="399"/>
      <c r="CK307" s="399"/>
      <c r="CL307" s="399"/>
      <c r="CM307" s="399"/>
      <c r="CN307" s="399"/>
      <c r="CO307" s="399"/>
      <c r="CP307" s="399"/>
      <c r="CQ307" s="399"/>
      <c r="CR307" s="399"/>
      <c r="CS307" s="399"/>
      <c r="CT307" s="399"/>
      <c r="CU307" s="399"/>
    </row>
    <row r="308" spans="45:99" x14ac:dyDescent="0.2">
      <c r="AS308" s="399"/>
      <c r="AT308" s="399"/>
      <c r="AU308" s="399"/>
      <c r="AV308" s="399"/>
      <c r="AW308" s="399"/>
      <c r="AX308" s="399"/>
      <c r="AY308" s="399"/>
      <c r="AZ308" s="399"/>
      <c r="BA308" s="399"/>
      <c r="BB308" s="399"/>
      <c r="BC308" s="399"/>
      <c r="BD308" s="399"/>
      <c r="BE308" s="399"/>
      <c r="BF308" s="399"/>
      <c r="BG308" s="399"/>
      <c r="BH308" s="399"/>
      <c r="BI308" s="399"/>
      <c r="BJ308" s="399"/>
      <c r="BK308" s="399"/>
      <c r="BL308" s="399"/>
      <c r="BM308" s="399"/>
      <c r="BN308" s="399"/>
      <c r="BO308" s="399"/>
      <c r="BP308" s="399"/>
      <c r="BQ308" s="399"/>
      <c r="BR308" s="399"/>
      <c r="BS308" s="399"/>
      <c r="BT308" s="399"/>
      <c r="BU308" s="399"/>
      <c r="BV308" s="399"/>
      <c r="BW308" s="399"/>
      <c r="BX308" s="399"/>
      <c r="BY308" s="399"/>
      <c r="BZ308" s="399"/>
      <c r="CA308" s="399"/>
      <c r="CB308" s="399"/>
      <c r="CC308" s="399"/>
      <c r="CD308" s="399"/>
      <c r="CE308" s="399"/>
      <c r="CF308" s="399"/>
      <c r="CG308" s="399"/>
      <c r="CH308" s="399"/>
      <c r="CI308" s="399"/>
      <c r="CJ308" s="399"/>
      <c r="CK308" s="399"/>
      <c r="CL308" s="399"/>
      <c r="CM308" s="399"/>
      <c r="CN308" s="399"/>
      <c r="CO308" s="399"/>
      <c r="CP308" s="399"/>
      <c r="CQ308" s="399"/>
      <c r="CR308" s="399"/>
      <c r="CS308" s="399"/>
      <c r="CT308" s="399"/>
      <c r="CU308" s="399"/>
    </row>
    <row r="309" spans="45:99" x14ac:dyDescent="0.2">
      <c r="AS309" s="399"/>
      <c r="AT309" s="399"/>
      <c r="AU309" s="399"/>
      <c r="AV309" s="399"/>
      <c r="AW309" s="399"/>
      <c r="AX309" s="399"/>
      <c r="AY309" s="399"/>
      <c r="AZ309" s="399"/>
      <c r="BA309" s="399"/>
      <c r="BB309" s="399"/>
      <c r="BC309" s="399"/>
      <c r="BD309" s="399"/>
      <c r="BE309" s="399"/>
      <c r="BF309" s="399"/>
      <c r="BG309" s="399"/>
      <c r="BH309" s="399"/>
      <c r="BI309" s="399"/>
      <c r="BJ309" s="399"/>
      <c r="BK309" s="399"/>
      <c r="BL309" s="399"/>
      <c r="BM309" s="399"/>
      <c r="BN309" s="399"/>
      <c r="BO309" s="399"/>
      <c r="BP309" s="399"/>
      <c r="BQ309" s="399"/>
      <c r="BR309" s="399"/>
      <c r="BS309" s="399"/>
      <c r="BT309" s="399"/>
      <c r="BU309" s="399"/>
      <c r="BV309" s="399"/>
      <c r="BW309" s="399"/>
      <c r="BX309" s="399"/>
      <c r="BY309" s="399"/>
      <c r="BZ309" s="399"/>
      <c r="CA309" s="399"/>
      <c r="CB309" s="399"/>
      <c r="CC309" s="399"/>
      <c r="CD309" s="399"/>
      <c r="CE309" s="399"/>
      <c r="CF309" s="399"/>
      <c r="CG309" s="399"/>
      <c r="CH309" s="399"/>
      <c r="CI309" s="399"/>
      <c r="CJ309" s="399"/>
      <c r="CK309" s="399"/>
      <c r="CL309" s="399"/>
      <c r="CM309" s="399"/>
      <c r="CN309" s="399"/>
      <c r="CO309" s="399"/>
      <c r="CP309" s="399"/>
      <c r="CQ309" s="399"/>
      <c r="CR309" s="399"/>
      <c r="CS309" s="399"/>
      <c r="CT309" s="399"/>
      <c r="CU309" s="399"/>
    </row>
    <row r="310" spans="45:99" x14ac:dyDescent="0.2">
      <c r="AS310" s="399"/>
      <c r="AT310" s="399"/>
      <c r="AU310" s="399"/>
      <c r="AV310" s="399"/>
      <c r="AW310" s="399"/>
      <c r="AX310" s="399"/>
      <c r="AY310" s="399"/>
      <c r="AZ310" s="399"/>
      <c r="BA310" s="399"/>
      <c r="BB310" s="399"/>
      <c r="BC310" s="399"/>
      <c r="BD310" s="399"/>
      <c r="BE310" s="399"/>
      <c r="BF310" s="399"/>
      <c r="BG310" s="399"/>
      <c r="BH310" s="399"/>
      <c r="BI310" s="399"/>
      <c r="BJ310" s="399"/>
      <c r="BK310" s="399"/>
      <c r="BL310" s="399"/>
      <c r="BM310" s="399"/>
      <c r="BN310" s="399"/>
      <c r="BO310" s="399"/>
      <c r="BP310" s="399"/>
      <c r="BQ310" s="399"/>
      <c r="BR310" s="399"/>
      <c r="BS310" s="399"/>
      <c r="BT310" s="399"/>
      <c r="BU310" s="399"/>
      <c r="BV310" s="399"/>
      <c r="BW310" s="399"/>
      <c r="BX310" s="399"/>
      <c r="BY310" s="399"/>
      <c r="BZ310" s="399"/>
      <c r="CA310" s="399"/>
      <c r="CB310" s="399"/>
      <c r="CC310" s="399"/>
      <c r="CD310" s="399"/>
      <c r="CE310" s="399"/>
      <c r="CF310" s="399"/>
      <c r="CG310" s="399"/>
      <c r="CH310" s="399"/>
      <c r="CI310" s="399"/>
      <c r="CJ310" s="399"/>
      <c r="CK310" s="399"/>
      <c r="CL310" s="399"/>
      <c r="CM310" s="399"/>
      <c r="CN310" s="399"/>
      <c r="CO310" s="399"/>
      <c r="CP310" s="399"/>
      <c r="CQ310" s="399"/>
      <c r="CR310" s="399"/>
      <c r="CS310" s="399"/>
      <c r="CT310" s="399"/>
      <c r="CU310" s="399"/>
    </row>
    <row r="311" spans="45:99" x14ac:dyDescent="0.2">
      <c r="AS311" s="399"/>
      <c r="AT311" s="399"/>
      <c r="AU311" s="399"/>
      <c r="AV311" s="399"/>
      <c r="AW311" s="399"/>
      <c r="AX311" s="399"/>
      <c r="AY311" s="399"/>
      <c r="AZ311" s="399"/>
      <c r="BA311" s="399"/>
      <c r="BB311" s="399"/>
      <c r="BC311" s="399"/>
      <c r="BD311" s="399"/>
      <c r="BE311" s="399"/>
      <c r="BF311" s="399"/>
      <c r="BG311" s="399"/>
      <c r="BH311" s="399"/>
      <c r="BI311" s="399"/>
      <c r="BJ311" s="399"/>
      <c r="BK311" s="399"/>
      <c r="BL311" s="399"/>
      <c r="BM311" s="399"/>
      <c r="BN311" s="399"/>
      <c r="BO311" s="399"/>
      <c r="BP311" s="399"/>
      <c r="BQ311" s="399"/>
      <c r="BR311" s="399"/>
      <c r="BS311" s="399"/>
      <c r="BT311" s="399"/>
      <c r="BU311" s="399"/>
      <c r="BV311" s="399"/>
      <c r="BW311" s="399"/>
      <c r="BX311" s="399"/>
      <c r="BY311" s="399"/>
      <c r="BZ311" s="399"/>
      <c r="CA311" s="399"/>
      <c r="CB311" s="399"/>
      <c r="CC311" s="399"/>
      <c r="CD311" s="399"/>
      <c r="CE311" s="399"/>
      <c r="CF311" s="399"/>
      <c r="CG311" s="399"/>
      <c r="CH311" s="399"/>
      <c r="CI311" s="399"/>
      <c r="CJ311" s="399"/>
      <c r="CK311" s="399"/>
      <c r="CL311" s="399"/>
      <c r="CM311" s="399"/>
      <c r="CN311" s="399"/>
      <c r="CO311" s="399"/>
      <c r="CP311" s="399"/>
      <c r="CQ311" s="399"/>
      <c r="CR311" s="399"/>
      <c r="CS311" s="399"/>
      <c r="CT311" s="399"/>
      <c r="CU311" s="399"/>
    </row>
    <row r="312" spans="45:99" x14ac:dyDescent="0.2">
      <c r="AS312" s="399"/>
      <c r="AT312" s="399"/>
      <c r="AU312" s="399"/>
      <c r="AV312" s="399"/>
      <c r="AW312" s="399"/>
      <c r="AX312" s="399"/>
      <c r="AY312" s="399"/>
      <c r="AZ312" s="399"/>
      <c r="BA312" s="399"/>
      <c r="BB312" s="399"/>
      <c r="BC312" s="399"/>
      <c r="BD312" s="399"/>
      <c r="BE312" s="399"/>
      <c r="BF312" s="399"/>
      <c r="BG312" s="399"/>
      <c r="BH312" s="399"/>
      <c r="BI312" s="399"/>
      <c r="BJ312" s="399"/>
      <c r="BK312" s="399"/>
      <c r="BL312" s="399"/>
      <c r="BM312" s="399"/>
      <c r="BN312" s="399"/>
      <c r="BO312" s="399"/>
      <c r="BP312" s="399"/>
      <c r="BQ312" s="399"/>
      <c r="BR312" s="399"/>
      <c r="BS312" s="399"/>
      <c r="BT312" s="399"/>
      <c r="BU312" s="399"/>
      <c r="BV312" s="399"/>
      <c r="BW312" s="399"/>
      <c r="BX312" s="399"/>
      <c r="BY312" s="399"/>
      <c r="BZ312" s="399"/>
      <c r="CA312" s="399"/>
      <c r="CB312" s="399"/>
      <c r="CC312" s="399"/>
      <c r="CD312" s="399"/>
      <c r="CE312" s="399"/>
      <c r="CF312" s="399"/>
      <c r="CG312" s="399"/>
      <c r="CH312" s="399"/>
      <c r="CI312" s="399"/>
      <c r="CJ312" s="399"/>
      <c r="CK312" s="399"/>
      <c r="CL312" s="399"/>
      <c r="CM312" s="399"/>
      <c r="CN312" s="399"/>
      <c r="CO312" s="399"/>
      <c r="CP312" s="399"/>
      <c r="CQ312" s="399"/>
      <c r="CR312" s="399"/>
      <c r="CS312" s="399"/>
      <c r="CT312" s="399"/>
      <c r="CU312" s="399"/>
    </row>
    <row r="313" spans="45:99" x14ac:dyDescent="0.2">
      <c r="AS313" s="399"/>
      <c r="AT313" s="399"/>
      <c r="AU313" s="399"/>
      <c r="AV313" s="399"/>
      <c r="AW313" s="399"/>
      <c r="AX313" s="399"/>
      <c r="AY313" s="399"/>
      <c r="AZ313" s="399"/>
      <c r="BA313" s="399"/>
      <c r="BB313" s="399"/>
      <c r="BC313" s="399"/>
      <c r="BD313" s="399"/>
      <c r="BE313" s="399"/>
      <c r="BF313" s="399"/>
      <c r="BG313" s="399"/>
      <c r="BH313" s="399"/>
      <c r="BI313" s="399"/>
      <c r="BJ313" s="399"/>
      <c r="BK313" s="399"/>
      <c r="BL313" s="399"/>
      <c r="BM313" s="399"/>
      <c r="BN313" s="399"/>
      <c r="BO313" s="399"/>
      <c r="BP313" s="399"/>
      <c r="BQ313" s="399"/>
      <c r="BR313" s="399"/>
      <c r="BS313" s="399"/>
      <c r="BT313" s="399"/>
      <c r="BU313" s="399"/>
      <c r="BV313" s="399"/>
      <c r="BW313" s="399"/>
      <c r="BX313" s="399"/>
      <c r="BY313" s="399"/>
      <c r="BZ313" s="399"/>
      <c r="CA313" s="399"/>
      <c r="CB313" s="399"/>
      <c r="CC313" s="399"/>
      <c r="CD313" s="399"/>
      <c r="CE313" s="399"/>
      <c r="CF313" s="399"/>
      <c r="CG313" s="399"/>
      <c r="CH313" s="399"/>
      <c r="CI313" s="399"/>
      <c r="CJ313" s="399"/>
      <c r="CK313" s="399"/>
      <c r="CL313" s="399"/>
      <c r="CM313" s="399"/>
      <c r="CN313" s="399"/>
      <c r="CO313" s="399"/>
      <c r="CP313" s="399"/>
      <c r="CQ313" s="399"/>
      <c r="CR313" s="399"/>
      <c r="CS313" s="399"/>
      <c r="CT313" s="399"/>
      <c r="CU313" s="399"/>
    </row>
    <row r="314" spans="45:99" x14ac:dyDescent="0.2">
      <c r="AS314" s="399"/>
      <c r="AT314" s="399"/>
      <c r="AU314" s="399"/>
      <c r="AV314" s="399"/>
      <c r="AW314" s="399"/>
      <c r="AX314" s="399"/>
      <c r="AY314" s="399"/>
      <c r="AZ314" s="399"/>
      <c r="BA314" s="399"/>
      <c r="BB314" s="399"/>
      <c r="BC314" s="399"/>
      <c r="BD314" s="399"/>
      <c r="BE314" s="399"/>
      <c r="BF314" s="399"/>
      <c r="BG314" s="399"/>
      <c r="BH314" s="399"/>
      <c r="BI314" s="399"/>
      <c r="BJ314" s="399"/>
      <c r="BK314" s="399"/>
      <c r="BL314" s="399"/>
      <c r="BM314" s="399"/>
      <c r="BN314" s="399"/>
      <c r="BO314" s="399"/>
      <c r="BP314" s="399"/>
      <c r="BQ314" s="399"/>
      <c r="BR314" s="399"/>
      <c r="BS314" s="399"/>
      <c r="BT314" s="399"/>
      <c r="BU314" s="399"/>
      <c r="BV314" s="399"/>
      <c r="BW314" s="399"/>
      <c r="BX314" s="399"/>
      <c r="BY314" s="399"/>
      <c r="BZ314" s="399"/>
      <c r="CA314" s="399"/>
      <c r="CB314" s="399"/>
      <c r="CC314" s="399"/>
      <c r="CD314" s="399"/>
      <c r="CE314" s="399"/>
      <c r="CF314" s="399"/>
      <c r="CG314" s="399"/>
      <c r="CH314" s="399"/>
      <c r="CI314" s="399"/>
      <c r="CJ314" s="399"/>
      <c r="CK314" s="399"/>
      <c r="CL314" s="399"/>
      <c r="CM314" s="399"/>
      <c r="CN314" s="399"/>
      <c r="CO314" s="399"/>
      <c r="CP314" s="399"/>
      <c r="CQ314" s="399"/>
      <c r="CR314" s="399"/>
      <c r="CS314" s="399"/>
      <c r="CT314" s="399"/>
      <c r="CU314" s="399"/>
    </row>
    <row r="315" spans="45:99" x14ac:dyDescent="0.2">
      <c r="AS315" s="399"/>
      <c r="AT315" s="399"/>
      <c r="AU315" s="399"/>
      <c r="AV315" s="399"/>
      <c r="AW315" s="399"/>
      <c r="AX315" s="399"/>
      <c r="AY315" s="399"/>
      <c r="AZ315" s="399"/>
      <c r="BA315" s="399"/>
      <c r="BB315" s="399"/>
      <c r="BC315" s="399"/>
      <c r="BD315" s="399"/>
      <c r="BE315" s="399"/>
      <c r="BF315" s="399"/>
      <c r="BG315" s="399"/>
      <c r="BH315" s="399"/>
      <c r="BI315" s="399"/>
      <c r="BJ315" s="399"/>
      <c r="BK315" s="399"/>
      <c r="BL315" s="399"/>
      <c r="BM315" s="399"/>
      <c r="BN315" s="399"/>
      <c r="BO315" s="399"/>
      <c r="BP315" s="399"/>
      <c r="BQ315" s="399"/>
      <c r="BR315" s="399"/>
      <c r="BS315" s="399"/>
      <c r="BT315" s="399"/>
      <c r="BU315" s="399"/>
      <c r="BV315" s="399"/>
      <c r="BW315" s="399"/>
      <c r="BX315" s="399"/>
      <c r="BY315" s="399"/>
      <c r="BZ315" s="399"/>
      <c r="CA315" s="399"/>
      <c r="CB315" s="399"/>
      <c r="CC315" s="399"/>
      <c r="CD315" s="399"/>
      <c r="CE315" s="399"/>
      <c r="CF315" s="399"/>
      <c r="CG315" s="399"/>
      <c r="CH315" s="399"/>
      <c r="CI315" s="399"/>
      <c r="CJ315" s="399"/>
      <c r="CK315" s="399"/>
      <c r="CL315" s="399"/>
      <c r="CM315" s="399"/>
      <c r="CN315" s="399"/>
      <c r="CO315" s="399"/>
      <c r="CP315" s="399"/>
      <c r="CQ315" s="399"/>
      <c r="CR315" s="399"/>
      <c r="CS315" s="399"/>
      <c r="CT315" s="399"/>
      <c r="CU315" s="399"/>
    </row>
    <row r="316" spans="45:99" x14ac:dyDescent="0.2">
      <c r="AS316" s="399"/>
      <c r="AT316" s="399"/>
      <c r="AU316" s="399"/>
      <c r="AV316" s="399"/>
      <c r="AW316" s="399"/>
      <c r="AX316" s="399"/>
      <c r="AY316" s="399"/>
      <c r="AZ316" s="399"/>
      <c r="BA316" s="399"/>
      <c r="BB316" s="399"/>
      <c r="BC316" s="399"/>
      <c r="BD316" s="399"/>
      <c r="BE316" s="399"/>
      <c r="BF316" s="399"/>
      <c r="BG316" s="399"/>
      <c r="BH316" s="399"/>
      <c r="BI316" s="399"/>
      <c r="BJ316" s="399"/>
      <c r="BK316" s="399"/>
      <c r="BL316" s="399"/>
      <c r="BM316" s="399"/>
      <c r="BN316" s="399"/>
      <c r="BO316" s="399"/>
      <c r="BP316" s="399"/>
      <c r="BQ316" s="399"/>
      <c r="BR316" s="399"/>
      <c r="BS316" s="399"/>
      <c r="BT316" s="399"/>
      <c r="BU316" s="399"/>
      <c r="BV316" s="399"/>
      <c r="BW316" s="399"/>
      <c r="BX316" s="399"/>
      <c r="BY316" s="399"/>
      <c r="BZ316" s="399"/>
      <c r="CA316" s="399"/>
      <c r="CB316" s="399"/>
      <c r="CC316" s="399"/>
      <c r="CD316" s="399"/>
      <c r="CE316" s="399"/>
      <c r="CF316" s="399"/>
      <c r="CG316" s="399"/>
      <c r="CH316" s="399"/>
      <c r="CI316" s="399"/>
      <c r="CJ316" s="399"/>
      <c r="CK316" s="399"/>
      <c r="CL316" s="399"/>
      <c r="CM316" s="399"/>
      <c r="CN316" s="399"/>
      <c r="CO316" s="399"/>
      <c r="CP316" s="399"/>
      <c r="CQ316" s="399"/>
      <c r="CR316" s="399"/>
      <c r="CS316" s="399"/>
      <c r="CT316" s="399"/>
      <c r="CU316" s="399"/>
    </row>
    <row r="317" spans="45:99" x14ac:dyDescent="0.2">
      <c r="AS317" s="399"/>
      <c r="AT317" s="399"/>
      <c r="AU317" s="399"/>
      <c r="AV317" s="399"/>
      <c r="AW317" s="399"/>
      <c r="AX317" s="399"/>
      <c r="AY317" s="399"/>
      <c r="AZ317" s="399"/>
      <c r="BA317" s="399"/>
      <c r="BB317" s="399"/>
      <c r="BC317" s="399"/>
      <c r="BD317" s="399"/>
      <c r="BE317" s="399"/>
      <c r="BF317" s="399"/>
      <c r="BG317" s="399"/>
      <c r="BH317" s="399"/>
      <c r="BI317" s="399"/>
      <c r="BJ317" s="399"/>
      <c r="BK317" s="399"/>
      <c r="BL317" s="399"/>
      <c r="BM317" s="399"/>
      <c r="BN317" s="399"/>
      <c r="BO317" s="399"/>
      <c r="BP317" s="399"/>
      <c r="BQ317" s="399"/>
      <c r="BR317" s="399"/>
      <c r="BS317" s="399"/>
      <c r="BT317" s="399"/>
      <c r="BU317" s="399"/>
      <c r="BV317" s="399"/>
      <c r="BW317" s="399"/>
      <c r="BX317" s="399"/>
      <c r="BY317" s="399"/>
      <c r="BZ317" s="399"/>
      <c r="CA317" s="399"/>
      <c r="CB317" s="399"/>
      <c r="CC317" s="399"/>
      <c r="CD317" s="399"/>
      <c r="CE317" s="399"/>
      <c r="CF317" s="399"/>
      <c r="CG317" s="399"/>
      <c r="CH317" s="399"/>
      <c r="CI317" s="399"/>
      <c r="CJ317" s="399"/>
      <c r="CK317" s="399"/>
      <c r="CL317" s="399"/>
      <c r="CM317" s="399"/>
      <c r="CN317" s="399"/>
      <c r="CO317" s="399"/>
      <c r="CP317" s="399"/>
      <c r="CQ317" s="399"/>
      <c r="CR317" s="399"/>
      <c r="CS317" s="399"/>
      <c r="CT317" s="399"/>
      <c r="CU317" s="399"/>
    </row>
    <row r="318" spans="45:99" x14ac:dyDescent="0.2">
      <c r="AS318" s="399"/>
      <c r="AT318" s="399"/>
      <c r="AU318" s="399"/>
      <c r="AV318" s="399"/>
      <c r="AW318" s="399"/>
      <c r="AX318" s="399"/>
      <c r="AY318" s="399"/>
      <c r="AZ318" s="399"/>
      <c r="BA318" s="399"/>
      <c r="BB318" s="399"/>
      <c r="BC318" s="399"/>
      <c r="BD318" s="399"/>
      <c r="BE318" s="399"/>
      <c r="BF318" s="399"/>
      <c r="BG318" s="399"/>
      <c r="BH318" s="399"/>
      <c r="BI318" s="399"/>
      <c r="BJ318" s="399"/>
      <c r="BK318" s="399"/>
      <c r="BL318" s="399"/>
      <c r="BM318" s="399"/>
      <c r="BN318" s="399"/>
      <c r="BO318" s="399"/>
      <c r="BP318" s="399"/>
      <c r="BQ318" s="399"/>
      <c r="BR318" s="399"/>
      <c r="BS318" s="399"/>
      <c r="BT318" s="399"/>
      <c r="BU318" s="399"/>
      <c r="BV318" s="399"/>
      <c r="BW318" s="399"/>
      <c r="BX318" s="399"/>
      <c r="BY318" s="399"/>
      <c r="BZ318" s="399"/>
      <c r="CA318" s="399"/>
      <c r="CB318" s="399"/>
      <c r="CC318" s="399"/>
      <c r="CD318" s="399"/>
      <c r="CE318" s="399"/>
      <c r="CF318" s="399"/>
      <c r="CG318" s="399"/>
      <c r="CH318" s="399"/>
      <c r="CI318" s="399"/>
      <c r="CJ318" s="399"/>
      <c r="CK318" s="399"/>
      <c r="CL318" s="399"/>
      <c r="CM318" s="399"/>
      <c r="CN318" s="399"/>
      <c r="CO318" s="399"/>
      <c r="CP318" s="399"/>
      <c r="CQ318" s="399"/>
      <c r="CR318" s="399"/>
      <c r="CS318" s="399"/>
      <c r="CT318" s="399"/>
      <c r="CU318" s="399"/>
    </row>
    <row r="319" spans="45:99" x14ac:dyDescent="0.2">
      <c r="AS319" s="399"/>
      <c r="AT319" s="399"/>
      <c r="AU319" s="399"/>
      <c r="AV319" s="399"/>
      <c r="AW319" s="399"/>
      <c r="AX319" s="399"/>
      <c r="AY319" s="399"/>
      <c r="AZ319" s="399"/>
      <c r="BA319" s="399"/>
      <c r="BB319" s="399"/>
      <c r="BC319" s="399"/>
      <c r="BD319" s="399"/>
      <c r="BE319" s="399"/>
      <c r="BF319" s="399"/>
      <c r="BG319" s="399"/>
      <c r="BH319" s="399"/>
      <c r="BI319" s="399"/>
      <c r="BJ319" s="399"/>
      <c r="BK319" s="399"/>
      <c r="BL319" s="399"/>
      <c r="BM319" s="399"/>
      <c r="BN319" s="399"/>
      <c r="BO319" s="399"/>
      <c r="BP319" s="399"/>
      <c r="BQ319" s="399"/>
      <c r="BR319" s="399"/>
      <c r="BS319" s="399"/>
      <c r="BT319" s="399"/>
      <c r="BU319" s="399"/>
      <c r="BV319" s="399"/>
      <c r="BW319" s="399"/>
      <c r="BX319" s="399"/>
      <c r="BY319" s="399"/>
      <c r="BZ319" s="399"/>
      <c r="CA319" s="399"/>
      <c r="CB319" s="399"/>
      <c r="CC319" s="399"/>
      <c r="CD319" s="399"/>
      <c r="CE319" s="399"/>
      <c r="CF319" s="399"/>
      <c r="CG319" s="399"/>
      <c r="CH319" s="399"/>
      <c r="CI319" s="399"/>
      <c r="CJ319" s="399"/>
      <c r="CK319" s="399"/>
      <c r="CL319" s="399"/>
      <c r="CM319" s="399"/>
      <c r="CN319" s="399"/>
      <c r="CO319" s="399"/>
      <c r="CP319" s="399"/>
      <c r="CQ319" s="399"/>
      <c r="CR319" s="399"/>
      <c r="CS319" s="399"/>
      <c r="CT319" s="399"/>
      <c r="CU319" s="399"/>
    </row>
    <row r="320" spans="45:99" x14ac:dyDescent="0.2">
      <c r="AS320" s="399"/>
      <c r="AT320" s="399"/>
      <c r="AU320" s="399"/>
      <c r="AV320" s="399"/>
      <c r="AW320" s="399"/>
      <c r="AX320" s="399"/>
      <c r="AY320" s="399"/>
      <c r="AZ320" s="399"/>
      <c r="BA320" s="399"/>
      <c r="BB320" s="399"/>
      <c r="BC320" s="399"/>
      <c r="BD320" s="399"/>
      <c r="BE320" s="399"/>
      <c r="BF320" s="399"/>
      <c r="BG320" s="399"/>
      <c r="BH320" s="399"/>
      <c r="BI320" s="399"/>
      <c r="BJ320" s="399"/>
      <c r="BK320" s="399"/>
      <c r="BL320" s="399"/>
      <c r="BM320" s="399"/>
      <c r="BN320" s="399"/>
      <c r="BO320" s="399"/>
      <c r="BP320" s="399"/>
      <c r="BQ320" s="399"/>
      <c r="BR320" s="399"/>
      <c r="BS320" s="399"/>
      <c r="BT320" s="399"/>
      <c r="BU320" s="399"/>
      <c r="BV320" s="399"/>
      <c r="BW320" s="399"/>
      <c r="BX320" s="399"/>
      <c r="BY320" s="399"/>
      <c r="BZ320" s="399"/>
      <c r="CA320" s="399"/>
      <c r="CB320" s="399"/>
      <c r="CC320" s="399"/>
      <c r="CD320" s="399"/>
      <c r="CE320" s="399"/>
      <c r="CF320" s="399"/>
      <c r="CG320" s="399"/>
      <c r="CH320" s="399"/>
      <c r="CI320" s="399"/>
      <c r="CJ320" s="399"/>
      <c r="CK320" s="399"/>
      <c r="CL320" s="399"/>
      <c r="CM320" s="399"/>
      <c r="CN320" s="399"/>
      <c r="CO320" s="399"/>
      <c r="CP320" s="399"/>
      <c r="CQ320" s="399"/>
      <c r="CR320" s="399"/>
      <c r="CS320" s="399"/>
      <c r="CT320" s="399"/>
      <c r="CU320" s="399"/>
    </row>
    <row r="321" spans="45:99" x14ac:dyDescent="0.2">
      <c r="AS321" s="399"/>
      <c r="AT321" s="399"/>
      <c r="AU321" s="399"/>
      <c r="AV321" s="399"/>
      <c r="AW321" s="399"/>
      <c r="AX321" s="399"/>
      <c r="AY321" s="399"/>
      <c r="AZ321" s="399"/>
      <c r="BA321" s="399"/>
      <c r="BB321" s="399"/>
      <c r="BC321" s="399"/>
      <c r="BD321" s="399"/>
      <c r="BE321" s="399"/>
      <c r="BF321" s="399"/>
      <c r="BG321" s="399"/>
      <c r="BH321" s="399"/>
      <c r="BI321" s="399"/>
      <c r="BJ321" s="399"/>
      <c r="BK321" s="399"/>
      <c r="BL321" s="399"/>
      <c r="BM321" s="399"/>
      <c r="BN321" s="399"/>
      <c r="BO321" s="399"/>
      <c r="BP321" s="399"/>
      <c r="BQ321" s="399"/>
      <c r="BR321" s="399"/>
      <c r="BS321" s="399"/>
      <c r="BT321" s="399"/>
      <c r="BU321" s="399"/>
      <c r="BV321" s="399"/>
      <c r="BW321" s="399"/>
      <c r="BX321" s="399"/>
      <c r="BY321" s="399"/>
      <c r="BZ321" s="399"/>
      <c r="CA321" s="399"/>
      <c r="CB321" s="399"/>
      <c r="CC321" s="399"/>
      <c r="CD321" s="399"/>
      <c r="CE321" s="399"/>
      <c r="CF321" s="399"/>
      <c r="CG321" s="399"/>
      <c r="CH321" s="399"/>
      <c r="CI321" s="399"/>
      <c r="CJ321" s="399"/>
      <c r="CK321" s="399"/>
      <c r="CL321" s="399"/>
      <c r="CM321" s="399"/>
      <c r="CN321" s="399"/>
      <c r="CO321" s="399"/>
      <c r="CP321" s="399"/>
      <c r="CQ321" s="399"/>
      <c r="CR321" s="399"/>
      <c r="CS321" s="399"/>
      <c r="CT321" s="399"/>
      <c r="CU321" s="399"/>
    </row>
    <row r="322" spans="45:99" x14ac:dyDescent="0.2">
      <c r="AS322" s="399"/>
      <c r="AT322" s="399"/>
      <c r="AU322" s="399"/>
      <c r="AV322" s="399"/>
      <c r="AW322" s="399"/>
      <c r="AX322" s="399"/>
      <c r="AY322" s="399"/>
      <c r="AZ322" s="399"/>
      <c r="BA322" s="399"/>
      <c r="BB322" s="399"/>
      <c r="BC322" s="399"/>
      <c r="BD322" s="399"/>
      <c r="BE322" s="399"/>
      <c r="BF322" s="399"/>
      <c r="BG322" s="399"/>
      <c r="BH322" s="399"/>
      <c r="BI322" s="399"/>
      <c r="BJ322" s="399"/>
      <c r="BK322" s="399"/>
      <c r="BL322" s="399"/>
      <c r="BM322" s="399"/>
      <c r="BN322" s="399"/>
      <c r="BO322" s="399"/>
      <c r="BP322" s="399"/>
      <c r="BQ322" s="399"/>
      <c r="BR322" s="399"/>
      <c r="BS322" s="399"/>
      <c r="BT322" s="399"/>
      <c r="BU322" s="399"/>
      <c r="BV322" s="399"/>
      <c r="BW322" s="399"/>
      <c r="BX322" s="399"/>
      <c r="BY322" s="399"/>
      <c r="BZ322" s="399"/>
      <c r="CA322" s="399"/>
      <c r="CB322" s="399"/>
      <c r="CC322" s="399"/>
      <c r="CD322" s="399"/>
      <c r="CE322" s="399"/>
      <c r="CF322" s="399"/>
      <c r="CG322" s="399"/>
      <c r="CH322" s="399"/>
      <c r="CI322" s="399"/>
      <c r="CJ322" s="399"/>
      <c r="CK322" s="399"/>
      <c r="CL322" s="399"/>
      <c r="CM322" s="399"/>
      <c r="CN322" s="399"/>
      <c r="CO322" s="399"/>
      <c r="CP322" s="399"/>
      <c r="CQ322" s="399"/>
      <c r="CR322" s="399"/>
      <c r="CS322" s="399"/>
      <c r="CT322" s="399"/>
      <c r="CU322" s="399"/>
    </row>
    <row r="323" spans="45:99" x14ac:dyDescent="0.2">
      <c r="AS323" s="399"/>
      <c r="AT323" s="399"/>
      <c r="AU323" s="399"/>
      <c r="AV323" s="399"/>
      <c r="AW323" s="399"/>
      <c r="AX323" s="399"/>
      <c r="AY323" s="399"/>
      <c r="AZ323" s="399"/>
      <c r="BA323" s="399"/>
      <c r="BB323" s="399"/>
      <c r="BC323" s="399"/>
      <c r="BD323" s="399"/>
      <c r="BE323" s="399"/>
      <c r="BF323" s="399"/>
      <c r="BG323" s="399"/>
      <c r="BH323" s="399"/>
      <c r="BI323" s="399"/>
      <c r="BJ323" s="399"/>
      <c r="BK323" s="399"/>
      <c r="BL323" s="399"/>
      <c r="BM323" s="399"/>
      <c r="BN323" s="399"/>
      <c r="BO323" s="399"/>
      <c r="BP323" s="399"/>
      <c r="BQ323" s="399"/>
      <c r="BR323" s="399"/>
      <c r="BS323" s="399"/>
      <c r="BT323" s="399"/>
      <c r="BU323" s="399"/>
      <c r="BV323" s="399"/>
      <c r="BW323" s="399"/>
      <c r="BX323" s="399"/>
      <c r="BY323" s="399"/>
      <c r="BZ323" s="399"/>
      <c r="CA323" s="399"/>
      <c r="CB323" s="399"/>
      <c r="CC323" s="399"/>
      <c r="CD323" s="399"/>
      <c r="CE323" s="399"/>
      <c r="CF323" s="399"/>
      <c r="CG323" s="399"/>
      <c r="CH323" s="399"/>
      <c r="CI323" s="399"/>
      <c r="CJ323" s="399"/>
      <c r="CK323" s="399"/>
      <c r="CL323" s="399"/>
      <c r="CM323" s="399"/>
      <c r="CN323" s="399"/>
      <c r="CO323" s="399"/>
      <c r="CP323" s="399"/>
      <c r="CQ323" s="399"/>
      <c r="CR323" s="399"/>
      <c r="CS323" s="399"/>
      <c r="CT323" s="399"/>
      <c r="CU323" s="399"/>
    </row>
    <row r="324" spans="45:99" x14ac:dyDescent="0.2">
      <c r="AS324" s="399"/>
      <c r="AT324" s="399"/>
      <c r="AU324" s="399"/>
      <c r="AV324" s="399"/>
      <c r="AW324" s="399"/>
      <c r="AX324" s="399"/>
      <c r="AY324" s="399"/>
      <c r="AZ324" s="399"/>
      <c r="BA324" s="399"/>
      <c r="BB324" s="399"/>
      <c r="BC324" s="399"/>
      <c r="BD324" s="399"/>
      <c r="BE324" s="399"/>
      <c r="BF324" s="399"/>
      <c r="BG324" s="399"/>
      <c r="BH324" s="399"/>
      <c r="BI324" s="399"/>
      <c r="BJ324" s="399"/>
      <c r="BK324" s="399"/>
      <c r="BL324" s="399"/>
      <c r="BM324" s="399"/>
      <c r="BN324" s="399"/>
      <c r="BO324" s="399"/>
      <c r="BP324" s="399"/>
      <c r="BQ324" s="399"/>
      <c r="BR324" s="399"/>
      <c r="BS324" s="399"/>
      <c r="BT324" s="399"/>
      <c r="BU324" s="399"/>
      <c r="BV324" s="399"/>
      <c r="BW324" s="399"/>
      <c r="BX324" s="399"/>
      <c r="BY324" s="399"/>
      <c r="BZ324" s="399"/>
      <c r="CA324" s="399"/>
      <c r="CB324" s="399"/>
      <c r="CC324" s="399"/>
      <c r="CD324" s="399"/>
      <c r="CE324" s="399"/>
      <c r="CF324" s="399"/>
      <c r="CG324" s="399"/>
      <c r="CH324" s="399"/>
      <c r="CI324" s="399"/>
      <c r="CJ324" s="399"/>
      <c r="CK324" s="399"/>
      <c r="CL324" s="399"/>
      <c r="CM324" s="399"/>
      <c r="CN324" s="399"/>
      <c r="CO324" s="399"/>
      <c r="CP324" s="399"/>
      <c r="CQ324" s="399"/>
      <c r="CR324" s="399"/>
      <c r="CS324" s="399"/>
      <c r="CT324" s="399"/>
      <c r="CU324" s="399"/>
    </row>
    <row r="325" spans="45:99" x14ac:dyDescent="0.2">
      <c r="AS325" s="399"/>
      <c r="AT325" s="399"/>
      <c r="AU325" s="399"/>
      <c r="AV325" s="399"/>
      <c r="AW325" s="399"/>
      <c r="AX325" s="399"/>
      <c r="AY325" s="399"/>
      <c r="AZ325" s="399"/>
      <c r="BA325" s="399"/>
      <c r="BB325" s="399"/>
      <c r="BC325" s="399"/>
      <c r="BD325" s="399"/>
      <c r="BE325" s="399"/>
      <c r="BF325" s="399"/>
      <c r="BG325" s="399"/>
      <c r="BH325" s="399"/>
      <c r="BI325" s="399"/>
      <c r="BJ325" s="399"/>
      <c r="BK325" s="399"/>
      <c r="BL325" s="399"/>
      <c r="BM325" s="399"/>
      <c r="BN325" s="399"/>
      <c r="BO325" s="399"/>
      <c r="BP325" s="399"/>
      <c r="BQ325" s="399"/>
      <c r="BR325" s="399"/>
      <c r="BS325" s="399"/>
      <c r="BT325" s="399"/>
      <c r="BU325" s="399"/>
      <c r="BV325" s="399"/>
      <c r="BW325" s="399"/>
      <c r="BX325" s="399"/>
      <c r="BY325" s="399"/>
      <c r="BZ325" s="399"/>
      <c r="CA325" s="399"/>
      <c r="CB325" s="399"/>
      <c r="CC325" s="399"/>
      <c r="CD325" s="399"/>
      <c r="CE325" s="399"/>
      <c r="CF325" s="399"/>
      <c r="CG325" s="399"/>
      <c r="CH325" s="399"/>
      <c r="CI325" s="399"/>
      <c r="CJ325" s="399"/>
      <c r="CK325" s="399"/>
      <c r="CL325" s="399"/>
      <c r="CM325" s="399"/>
      <c r="CN325" s="399"/>
      <c r="CO325" s="399"/>
      <c r="CP325" s="399"/>
      <c r="CQ325" s="399"/>
      <c r="CR325" s="399"/>
      <c r="CS325" s="399"/>
      <c r="CT325" s="399"/>
      <c r="CU325" s="399"/>
    </row>
    <row r="326" spans="45:99" x14ac:dyDescent="0.2">
      <c r="AS326" s="399"/>
      <c r="AT326" s="399"/>
      <c r="AU326" s="399"/>
      <c r="AV326" s="399"/>
      <c r="AW326" s="399"/>
      <c r="AX326" s="399"/>
      <c r="AY326" s="399"/>
      <c r="AZ326" s="399"/>
      <c r="BA326" s="399"/>
      <c r="BB326" s="399"/>
      <c r="BC326" s="399"/>
      <c r="BD326" s="399"/>
      <c r="BE326" s="399"/>
      <c r="BF326" s="399"/>
      <c r="BG326" s="399"/>
      <c r="BH326" s="399"/>
      <c r="BI326" s="399"/>
      <c r="BJ326" s="399"/>
      <c r="BK326" s="399"/>
      <c r="BL326" s="399"/>
      <c r="BM326" s="399"/>
      <c r="BN326" s="399"/>
      <c r="BO326" s="399"/>
      <c r="BP326" s="399"/>
      <c r="BQ326" s="399"/>
      <c r="BR326" s="399"/>
      <c r="BS326" s="399"/>
      <c r="BT326" s="399"/>
      <c r="BU326" s="399"/>
      <c r="BV326" s="399"/>
      <c r="BW326" s="399"/>
      <c r="BX326" s="399"/>
      <c r="BY326" s="399"/>
      <c r="BZ326" s="399"/>
      <c r="CA326" s="399"/>
      <c r="CB326" s="399"/>
      <c r="CC326" s="399"/>
      <c r="CD326" s="399"/>
      <c r="CE326" s="399"/>
      <c r="CF326" s="399"/>
      <c r="CG326" s="399"/>
      <c r="CH326" s="399"/>
      <c r="CI326" s="399"/>
      <c r="CJ326" s="399"/>
      <c r="CK326" s="399"/>
      <c r="CL326" s="399"/>
      <c r="CM326" s="399"/>
      <c r="CN326" s="399"/>
      <c r="CO326" s="399"/>
      <c r="CP326" s="399"/>
      <c r="CQ326" s="399"/>
      <c r="CR326" s="399"/>
      <c r="CS326" s="399"/>
      <c r="CT326" s="399"/>
      <c r="CU326" s="399"/>
    </row>
    <row r="327" spans="45:99" x14ac:dyDescent="0.2">
      <c r="AS327" s="399"/>
      <c r="AT327" s="399"/>
      <c r="AU327" s="399"/>
      <c r="AV327" s="399"/>
      <c r="AW327" s="399"/>
      <c r="AX327" s="399"/>
      <c r="AY327" s="399"/>
      <c r="AZ327" s="399"/>
      <c r="BA327" s="399"/>
      <c r="BB327" s="399"/>
      <c r="BC327" s="399"/>
      <c r="BD327" s="399"/>
      <c r="BE327" s="399"/>
      <c r="BF327" s="399"/>
      <c r="BG327" s="399"/>
      <c r="BH327" s="399"/>
      <c r="BI327" s="399"/>
      <c r="BJ327" s="399"/>
      <c r="BK327" s="399"/>
      <c r="BL327" s="399"/>
      <c r="BM327" s="399"/>
      <c r="BN327" s="399"/>
      <c r="BO327" s="399"/>
      <c r="BP327" s="399"/>
      <c r="BQ327" s="399"/>
      <c r="BR327" s="399"/>
      <c r="BS327" s="399"/>
      <c r="BT327" s="399"/>
      <c r="BU327" s="399"/>
      <c r="BV327" s="399"/>
      <c r="BW327" s="399"/>
      <c r="BX327" s="399"/>
      <c r="BY327" s="399"/>
      <c r="BZ327" s="399"/>
      <c r="CA327" s="399"/>
      <c r="CB327" s="399"/>
      <c r="CC327" s="399"/>
      <c r="CD327" s="399"/>
      <c r="CE327" s="399"/>
      <c r="CF327" s="399"/>
      <c r="CG327" s="399"/>
      <c r="CH327" s="399"/>
      <c r="CI327" s="399"/>
      <c r="CJ327" s="399"/>
      <c r="CK327" s="399"/>
      <c r="CL327" s="399"/>
      <c r="CM327" s="399"/>
      <c r="CN327" s="399"/>
      <c r="CO327" s="399"/>
      <c r="CP327" s="399"/>
      <c r="CQ327" s="399"/>
      <c r="CR327" s="399"/>
      <c r="CS327" s="399"/>
      <c r="CT327" s="399"/>
      <c r="CU327" s="399"/>
    </row>
    <row r="328" spans="45:99" x14ac:dyDescent="0.2">
      <c r="AS328" s="399"/>
      <c r="AT328" s="399"/>
      <c r="AU328" s="399"/>
      <c r="AV328" s="399"/>
      <c r="AW328" s="399"/>
      <c r="AX328" s="399"/>
      <c r="AY328" s="399"/>
      <c r="AZ328" s="399"/>
      <c r="BA328" s="399"/>
      <c r="BB328" s="399"/>
      <c r="BC328" s="399"/>
      <c r="BD328" s="399"/>
      <c r="BE328" s="399"/>
      <c r="BF328" s="399"/>
      <c r="BG328" s="399"/>
      <c r="BH328" s="399"/>
      <c r="BI328" s="399"/>
      <c r="BJ328" s="399"/>
      <c r="BK328" s="399"/>
      <c r="BL328" s="399"/>
      <c r="BM328" s="399"/>
      <c r="BN328" s="399"/>
      <c r="BO328" s="399"/>
      <c r="BP328" s="399"/>
      <c r="BQ328" s="399"/>
      <c r="BR328" s="399"/>
      <c r="BS328" s="399"/>
      <c r="BT328" s="399"/>
      <c r="BU328" s="399"/>
      <c r="BV328" s="399"/>
      <c r="BW328" s="399"/>
      <c r="BX328" s="399"/>
      <c r="BY328" s="399"/>
      <c r="BZ328" s="399"/>
      <c r="CA328" s="399"/>
      <c r="CB328" s="399"/>
      <c r="CC328" s="399"/>
      <c r="CD328" s="399"/>
      <c r="CE328" s="399"/>
      <c r="CF328" s="399"/>
      <c r="CG328" s="399"/>
      <c r="CH328" s="399"/>
      <c r="CI328" s="399"/>
      <c r="CJ328" s="399"/>
      <c r="CK328" s="399"/>
      <c r="CL328" s="399"/>
      <c r="CM328" s="399"/>
      <c r="CN328" s="399"/>
      <c r="CO328" s="399"/>
      <c r="CP328" s="399"/>
      <c r="CQ328" s="399"/>
      <c r="CR328" s="399"/>
      <c r="CS328" s="399"/>
      <c r="CT328" s="399"/>
      <c r="CU328" s="399"/>
    </row>
    <row r="329" spans="45:99" x14ac:dyDescent="0.2">
      <c r="AS329" s="399"/>
      <c r="AT329" s="399"/>
      <c r="AU329" s="399"/>
      <c r="AV329" s="399"/>
      <c r="AW329" s="399"/>
      <c r="AX329" s="399"/>
      <c r="AY329" s="399"/>
      <c r="AZ329" s="399"/>
      <c r="BA329" s="399"/>
      <c r="BB329" s="399"/>
      <c r="BC329" s="399"/>
      <c r="BD329" s="399"/>
      <c r="BE329" s="399"/>
      <c r="BF329" s="399"/>
      <c r="BG329" s="399"/>
      <c r="BH329" s="399"/>
      <c r="BI329" s="399"/>
      <c r="BJ329" s="399"/>
      <c r="BK329" s="399"/>
      <c r="BL329" s="399"/>
      <c r="BM329" s="399"/>
      <c r="BN329" s="399"/>
      <c r="BO329" s="399"/>
      <c r="BP329" s="399"/>
      <c r="BQ329" s="399"/>
      <c r="BR329" s="399"/>
      <c r="BS329" s="399"/>
      <c r="BT329" s="399"/>
      <c r="BU329" s="399"/>
      <c r="BV329" s="399"/>
      <c r="BW329" s="399"/>
      <c r="BX329" s="399"/>
      <c r="BY329" s="399"/>
      <c r="BZ329" s="399"/>
      <c r="CA329" s="399"/>
      <c r="CB329" s="399"/>
      <c r="CC329" s="399"/>
      <c r="CD329" s="399"/>
      <c r="CE329" s="399"/>
      <c r="CF329" s="399"/>
      <c r="CG329" s="399"/>
      <c r="CH329" s="399"/>
      <c r="CI329" s="399"/>
      <c r="CJ329" s="399"/>
      <c r="CK329" s="399"/>
      <c r="CL329" s="399"/>
      <c r="CM329" s="399"/>
      <c r="CN329" s="399"/>
      <c r="CO329" s="399"/>
      <c r="CP329" s="399"/>
      <c r="CQ329" s="399"/>
      <c r="CR329" s="399"/>
      <c r="CS329" s="399"/>
      <c r="CT329" s="399"/>
      <c r="CU329" s="399"/>
    </row>
    <row r="330" spans="45:99" x14ac:dyDescent="0.2">
      <c r="AS330" s="399"/>
      <c r="AT330" s="399"/>
      <c r="AU330" s="399"/>
      <c r="AV330" s="399"/>
      <c r="AW330" s="399"/>
      <c r="AX330" s="399"/>
      <c r="AY330" s="399"/>
      <c r="AZ330" s="399"/>
      <c r="BA330" s="399"/>
      <c r="BB330" s="399"/>
      <c r="BC330" s="399"/>
      <c r="BD330" s="399"/>
      <c r="BE330" s="399"/>
      <c r="BF330" s="399"/>
      <c r="BG330" s="399"/>
      <c r="BH330" s="399"/>
      <c r="BI330" s="399"/>
      <c r="BJ330" s="399"/>
      <c r="BK330" s="399"/>
      <c r="BL330" s="399"/>
      <c r="BM330" s="399"/>
      <c r="BN330" s="399"/>
      <c r="BO330" s="399"/>
      <c r="BP330" s="399"/>
      <c r="BQ330" s="399"/>
      <c r="BR330" s="399"/>
      <c r="BS330" s="399"/>
      <c r="BT330" s="399"/>
      <c r="BU330" s="399"/>
      <c r="BV330" s="399"/>
      <c r="BW330" s="399"/>
      <c r="BX330" s="399"/>
      <c r="BY330" s="399"/>
      <c r="BZ330" s="399"/>
      <c r="CA330" s="399"/>
      <c r="CB330" s="399"/>
      <c r="CC330" s="399"/>
      <c r="CD330" s="399"/>
      <c r="CE330" s="399"/>
      <c r="CF330" s="399"/>
      <c r="CG330" s="399"/>
      <c r="CH330" s="399"/>
      <c r="CI330" s="399"/>
      <c r="CJ330" s="399"/>
      <c r="CK330" s="399"/>
      <c r="CL330" s="399"/>
      <c r="CM330" s="399"/>
      <c r="CN330" s="399"/>
      <c r="CO330" s="399"/>
      <c r="CP330" s="399"/>
      <c r="CQ330" s="399"/>
      <c r="CR330" s="399"/>
      <c r="CS330" s="399"/>
      <c r="CT330" s="399"/>
      <c r="CU330" s="399"/>
    </row>
    <row r="331" spans="45:99" x14ac:dyDescent="0.2">
      <c r="AS331" s="399"/>
      <c r="AT331" s="399"/>
      <c r="AU331" s="399"/>
      <c r="AV331" s="399"/>
      <c r="AW331" s="399"/>
      <c r="AX331" s="399"/>
      <c r="AY331" s="399"/>
      <c r="AZ331" s="399"/>
      <c r="BA331" s="399"/>
      <c r="BB331" s="399"/>
      <c r="BC331" s="399"/>
      <c r="BD331" s="399"/>
      <c r="BE331" s="399"/>
      <c r="BF331" s="399"/>
      <c r="BG331" s="399"/>
      <c r="BH331" s="399"/>
      <c r="BI331" s="399"/>
      <c r="BJ331" s="399"/>
      <c r="BK331" s="399"/>
      <c r="BL331" s="399"/>
      <c r="BM331" s="399"/>
      <c r="BN331" s="399"/>
      <c r="BO331" s="399"/>
      <c r="BP331" s="399"/>
      <c r="BQ331" s="399"/>
      <c r="BR331" s="399"/>
      <c r="BS331" s="399"/>
      <c r="BT331" s="399"/>
      <c r="BU331" s="399"/>
      <c r="BV331" s="399"/>
      <c r="BW331" s="399"/>
      <c r="BX331" s="399"/>
      <c r="BY331" s="399"/>
      <c r="BZ331" s="399"/>
      <c r="CA331" s="399"/>
      <c r="CB331" s="399"/>
      <c r="CC331" s="399"/>
      <c r="CD331" s="399"/>
      <c r="CE331" s="399"/>
      <c r="CF331" s="399"/>
      <c r="CG331" s="399"/>
      <c r="CH331" s="399"/>
      <c r="CI331" s="399"/>
      <c r="CJ331" s="399"/>
      <c r="CK331" s="399"/>
      <c r="CL331" s="399"/>
      <c r="CM331" s="399"/>
      <c r="CN331" s="399"/>
      <c r="CO331" s="399"/>
      <c r="CP331" s="399"/>
      <c r="CQ331" s="399"/>
      <c r="CR331" s="399"/>
      <c r="CS331" s="399"/>
      <c r="CT331" s="399"/>
      <c r="CU331" s="399"/>
    </row>
    <row r="332" spans="45:99" x14ac:dyDescent="0.2">
      <c r="AS332" s="399"/>
      <c r="AT332" s="399"/>
      <c r="AU332" s="399"/>
      <c r="AV332" s="399"/>
      <c r="AW332" s="399"/>
      <c r="AX332" s="399"/>
      <c r="AY332" s="399"/>
      <c r="AZ332" s="399"/>
      <c r="BA332" s="399"/>
      <c r="BB332" s="399"/>
      <c r="BC332" s="399"/>
      <c r="BD332" s="399"/>
      <c r="BE332" s="399"/>
      <c r="BF332" s="399"/>
      <c r="BG332" s="399"/>
      <c r="BH332" s="399"/>
      <c r="BI332" s="399"/>
      <c r="BJ332" s="399"/>
      <c r="BK332" s="399"/>
      <c r="BL332" s="399"/>
      <c r="BM332" s="399"/>
      <c r="BN332" s="399"/>
      <c r="BO332" s="399"/>
      <c r="BP332" s="399"/>
      <c r="BQ332" s="399"/>
      <c r="BR332" s="399"/>
      <c r="BS332" s="399"/>
      <c r="BT332" s="399"/>
      <c r="BU332" s="399"/>
      <c r="BV332" s="399"/>
      <c r="BW332" s="399"/>
      <c r="BX332" s="399"/>
      <c r="BY332" s="399"/>
      <c r="BZ332" s="399"/>
      <c r="CA332" s="399"/>
      <c r="CB332" s="399"/>
      <c r="CC332" s="399"/>
      <c r="CD332" s="399"/>
      <c r="CE332" s="399"/>
      <c r="CF332" s="399"/>
      <c r="CG332" s="399"/>
      <c r="CH332" s="399"/>
      <c r="CI332" s="399"/>
      <c r="CJ332" s="399"/>
      <c r="CK332" s="399"/>
      <c r="CL332" s="399"/>
      <c r="CM332" s="399"/>
      <c r="CN332" s="399"/>
      <c r="CO332" s="399"/>
      <c r="CP332" s="399"/>
      <c r="CQ332" s="399"/>
      <c r="CR332" s="399"/>
      <c r="CS332" s="399"/>
      <c r="CT332" s="399"/>
      <c r="CU332" s="399"/>
    </row>
    <row r="333" spans="45:99" x14ac:dyDescent="0.2">
      <c r="AS333" s="399"/>
      <c r="AT333" s="399"/>
      <c r="AU333" s="399"/>
      <c r="AV333" s="399"/>
      <c r="AW333" s="399"/>
      <c r="AX333" s="399"/>
      <c r="AY333" s="399"/>
      <c r="AZ333" s="399"/>
      <c r="BA333" s="399"/>
      <c r="BB333" s="399"/>
      <c r="BC333" s="399"/>
      <c r="BD333" s="399"/>
      <c r="BE333" s="399"/>
      <c r="BF333" s="399"/>
      <c r="BG333" s="399"/>
      <c r="BH333" s="399"/>
      <c r="BI333" s="399"/>
      <c r="BJ333" s="399"/>
      <c r="BK333" s="399"/>
      <c r="BL333" s="399"/>
      <c r="BM333" s="399"/>
      <c r="BN333" s="399"/>
      <c r="BO333" s="399"/>
      <c r="BP333" s="399"/>
      <c r="BQ333" s="399"/>
      <c r="BR333" s="399"/>
      <c r="BS333" s="399"/>
      <c r="BT333" s="399"/>
      <c r="BU333" s="399"/>
      <c r="BV333" s="399"/>
      <c r="BW333" s="399"/>
      <c r="BX333" s="399"/>
      <c r="BY333" s="399"/>
      <c r="BZ333" s="399"/>
      <c r="CA333" s="399"/>
      <c r="CB333" s="399"/>
      <c r="CC333" s="399"/>
      <c r="CD333" s="399"/>
      <c r="CE333" s="399"/>
      <c r="CF333" s="399"/>
      <c r="CG333" s="399"/>
      <c r="CH333" s="399"/>
      <c r="CI333" s="399"/>
      <c r="CJ333" s="399"/>
      <c r="CK333" s="399"/>
      <c r="CL333" s="399"/>
      <c r="CM333" s="399"/>
      <c r="CN333" s="399"/>
      <c r="CO333" s="399"/>
      <c r="CP333" s="399"/>
      <c r="CQ333" s="399"/>
      <c r="CR333" s="399"/>
      <c r="CS333" s="399"/>
      <c r="CT333" s="399"/>
      <c r="CU333" s="399"/>
    </row>
    <row r="334" spans="45:99" x14ac:dyDescent="0.2">
      <c r="AS334" s="399"/>
      <c r="AT334" s="399"/>
      <c r="AU334" s="399"/>
      <c r="AV334" s="399"/>
      <c r="AW334" s="399"/>
      <c r="AX334" s="399"/>
      <c r="AY334" s="399"/>
      <c r="AZ334" s="399"/>
      <c r="BA334" s="399"/>
      <c r="BB334" s="399"/>
      <c r="BC334" s="399"/>
      <c r="BD334" s="399"/>
      <c r="BE334" s="399"/>
      <c r="BF334" s="399"/>
      <c r="BG334" s="399"/>
      <c r="BH334" s="399"/>
      <c r="BI334" s="399"/>
      <c r="BJ334" s="399"/>
      <c r="BK334" s="399"/>
      <c r="BL334" s="399"/>
      <c r="BM334" s="399"/>
      <c r="BN334" s="399"/>
      <c r="BO334" s="399"/>
      <c r="BP334" s="399"/>
      <c r="BQ334" s="399"/>
      <c r="BR334" s="399"/>
      <c r="BS334" s="399"/>
      <c r="BT334" s="399"/>
      <c r="BU334" s="399"/>
      <c r="BV334" s="399"/>
      <c r="BW334" s="399"/>
      <c r="BX334" s="399"/>
      <c r="BY334" s="399"/>
      <c r="BZ334" s="399"/>
      <c r="CA334" s="399"/>
      <c r="CB334" s="399"/>
      <c r="CC334" s="399"/>
      <c r="CD334" s="399"/>
      <c r="CE334" s="399"/>
      <c r="CF334" s="399"/>
      <c r="CG334" s="399"/>
      <c r="CH334" s="399"/>
      <c r="CI334" s="399"/>
      <c r="CJ334" s="399"/>
      <c r="CK334" s="399"/>
      <c r="CL334" s="399"/>
      <c r="CM334" s="399"/>
      <c r="CN334" s="399"/>
      <c r="CO334" s="399"/>
      <c r="CP334" s="399"/>
      <c r="CQ334" s="399"/>
      <c r="CR334" s="399"/>
      <c r="CS334" s="399"/>
      <c r="CT334" s="399"/>
      <c r="CU334" s="399"/>
    </row>
    <row r="335" spans="45:99" x14ac:dyDescent="0.2">
      <c r="AS335" s="399"/>
      <c r="AT335" s="399"/>
      <c r="AU335" s="399"/>
      <c r="AV335" s="399"/>
      <c r="AW335" s="399"/>
      <c r="AX335" s="399"/>
      <c r="AY335" s="399"/>
      <c r="AZ335" s="399"/>
      <c r="BA335" s="399"/>
      <c r="BB335" s="399"/>
      <c r="BC335" s="399"/>
      <c r="BD335" s="399"/>
      <c r="BE335" s="399"/>
      <c r="BF335" s="399"/>
      <c r="BG335" s="399"/>
      <c r="BH335" s="399"/>
      <c r="BI335" s="399"/>
      <c r="BJ335" s="399"/>
      <c r="BK335" s="399"/>
      <c r="BL335" s="399"/>
      <c r="BM335" s="399"/>
      <c r="BN335" s="399"/>
      <c r="BO335" s="399"/>
      <c r="BP335" s="399"/>
      <c r="BQ335" s="399"/>
      <c r="BR335" s="399"/>
      <c r="BS335" s="399"/>
      <c r="BT335" s="399"/>
      <c r="BU335" s="399"/>
      <c r="BV335" s="399"/>
      <c r="BW335" s="399"/>
      <c r="BX335" s="399"/>
      <c r="BY335" s="399"/>
      <c r="BZ335" s="399"/>
      <c r="CA335" s="399"/>
      <c r="CB335" s="399"/>
      <c r="CC335" s="399"/>
      <c r="CD335" s="399"/>
      <c r="CE335" s="399"/>
      <c r="CF335" s="399"/>
      <c r="CG335" s="399"/>
      <c r="CH335" s="399"/>
      <c r="CI335" s="399"/>
      <c r="CJ335" s="399"/>
      <c r="CK335" s="399"/>
      <c r="CL335" s="399"/>
      <c r="CM335" s="399"/>
      <c r="CN335" s="399"/>
      <c r="CO335" s="399"/>
      <c r="CP335" s="399"/>
      <c r="CQ335" s="399"/>
      <c r="CR335" s="399"/>
      <c r="CS335" s="399"/>
      <c r="CT335" s="399"/>
      <c r="CU335" s="399"/>
    </row>
    <row r="336" spans="45:99" x14ac:dyDescent="0.2">
      <c r="AS336" s="399"/>
      <c r="AT336" s="399"/>
      <c r="AU336" s="399"/>
      <c r="AV336" s="399"/>
      <c r="AW336" s="399"/>
      <c r="AX336" s="399"/>
      <c r="AY336" s="399"/>
      <c r="AZ336" s="399"/>
      <c r="BA336" s="399"/>
      <c r="BB336" s="399"/>
      <c r="BC336" s="399"/>
      <c r="BD336" s="399"/>
      <c r="BE336" s="399"/>
      <c r="BF336" s="399"/>
      <c r="BG336" s="399"/>
      <c r="BH336" s="399"/>
      <c r="BI336" s="399"/>
      <c r="BJ336" s="399"/>
      <c r="BK336" s="399"/>
      <c r="BL336" s="399"/>
      <c r="BM336" s="399"/>
      <c r="BN336" s="399"/>
      <c r="BO336" s="399"/>
      <c r="BP336" s="399"/>
      <c r="BQ336" s="399"/>
      <c r="BR336" s="399"/>
      <c r="BS336" s="399"/>
      <c r="BT336" s="399"/>
      <c r="BU336" s="399"/>
      <c r="BV336" s="399"/>
      <c r="BW336" s="399"/>
      <c r="BX336" s="399"/>
      <c r="BY336" s="399"/>
      <c r="BZ336" s="399"/>
      <c r="CA336" s="399"/>
      <c r="CB336" s="399"/>
      <c r="CC336" s="399"/>
      <c r="CD336" s="399"/>
      <c r="CE336" s="399"/>
      <c r="CF336" s="399"/>
      <c r="CG336" s="399"/>
      <c r="CH336" s="399"/>
      <c r="CI336" s="399"/>
      <c r="CJ336" s="399"/>
      <c r="CK336" s="399"/>
      <c r="CL336" s="399"/>
      <c r="CM336" s="399"/>
      <c r="CN336" s="399"/>
      <c r="CO336" s="399"/>
      <c r="CP336" s="399"/>
      <c r="CQ336" s="399"/>
      <c r="CR336" s="399"/>
      <c r="CS336" s="399"/>
      <c r="CT336" s="399"/>
      <c r="CU336" s="399"/>
    </row>
    <row r="337" spans="45:99" x14ac:dyDescent="0.2">
      <c r="AS337" s="399"/>
      <c r="AT337" s="399"/>
      <c r="AU337" s="399"/>
      <c r="AV337" s="399"/>
      <c r="AW337" s="399"/>
      <c r="AX337" s="399"/>
      <c r="AY337" s="399"/>
      <c r="AZ337" s="399"/>
      <c r="BA337" s="399"/>
      <c r="BB337" s="399"/>
      <c r="BC337" s="399"/>
      <c r="BD337" s="399"/>
      <c r="BE337" s="399"/>
      <c r="BF337" s="399"/>
      <c r="BG337" s="399"/>
      <c r="BH337" s="399"/>
      <c r="BI337" s="399"/>
      <c r="BJ337" s="399"/>
      <c r="BK337" s="399"/>
      <c r="BL337" s="399"/>
      <c r="BM337" s="399"/>
      <c r="BN337" s="399"/>
      <c r="BO337" s="399"/>
      <c r="BP337" s="399"/>
      <c r="BQ337" s="399"/>
      <c r="BR337" s="399"/>
      <c r="BS337" s="399"/>
      <c r="BT337" s="399"/>
      <c r="BU337" s="399"/>
      <c r="BV337" s="399"/>
      <c r="BW337" s="399"/>
      <c r="BX337" s="399"/>
      <c r="BY337" s="399"/>
      <c r="BZ337" s="399"/>
      <c r="CA337" s="399"/>
      <c r="CB337" s="399"/>
      <c r="CC337" s="399"/>
      <c r="CD337" s="399"/>
      <c r="CE337" s="399"/>
      <c r="CF337" s="399"/>
      <c r="CG337" s="399"/>
      <c r="CH337" s="399"/>
      <c r="CI337" s="399"/>
      <c r="CJ337" s="399"/>
      <c r="CK337" s="399"/>
      <c r="CL337" s="399"/>
      <c r="CM337" s="399"/>
      <c r="CN337" s="399"/>
      <c r="CO337" s="399"/>
      <c r="CP337" s="399"/>
      <c r="CQ337" s="399"/>
      <c r="CR337" s="399"/>
      <c r="CS337" s="399"/>
      <c r="CT337" s="399"/>
      <c r="CU337" s="399"/>
    </row>
    <row r="338" spans="45:99" x14ac:dyDescent="0.2">
      <c r="AS338" s="399"/>
      <c r="AT338" s="399"/>
      <c r="AU338" s="399"/>
      <c r="AV338" s="399"/>
      <c r="AW338" s="399"/>
      <c r="AX338" s="399"/>
      <c r="AY338" s="399"/>
      <c r="AZ338" s="399"/>
      <c r="BA338" s="399"/>
      <c r="BB338" s="399"/>
      <c r="BC338" s="399"/>
      <c r="BD338" s="399"/>
      <c r="BE338" s="399"/>
      <c r="BF338" s="399"/>
      <c r="BG338" s="399"/>
      <c r="BH338" s="399"/>
      <c r="BI338" s="399"/>
      <c r="BJ338" s="399"/>
      <c r="BK338" s="399"/>
      <c r="BL338" s="399"/>
      <c r="BM338" s="399"/>
      <c r="BN338" s="399"/>
      <c r="BO338" s="399"/>
      <c r="BP338" s="399"/>
      <c r="BQ338" s="399"/>
      <c r="BR338" s="399"/>
      <c r="BS338" s="399"/>
      <c r="BT338" s="399"/>
      <c r="BU338" s="399"/>
      <c r="BV338" s="399"/>
      <c r="BW338" s="399"/>
      <c r="BX338" s="399"/>
      <c r="BY338" s="399"/>
      <c r="BZ338" s="399"/>
      <c r="CA338" s="399"/>
      <c r="CB338" s="399"/>
      <c r="CC338" s="399"/>
      <c r="CD338" s="399"/>
      <c r="CE338" s="399"/>
      <c r="CF338" s="399"/>
      <c r="CG338" s="399"/>
      <c r="CH338" s="399"/>
      <c r="CI338" s="399"/>
      <c r="CJ338" s="399"/>
      <c r="CK338" s="399"/>
      <c r="CL338" s="399"/>
      <c r="CM338" s="399"/>
      <c r="CN338" s="399"/>
      <c r="CO338" s="399"/>
      <c r="CP338" s="399"/>
      <c r="CQ338" s="399"/>
      <c r="CR338" s="399"/>
      <c r="CS338" s="399"/>
      <c r="CT338" s="399"/>
      <c r="CU338" s="399"/>
    </row>
    <row r="339" spans="45:99" x14ac:dyDescent="0.2">
      <c r="AS339" s="399"/>
      <c r="AT339" s="399"/>
      <c r="AU339" s="399"/>
      <c r="AV339" s="399"/>
      <c r="AW339" s="399"/>
      <c r="AX339" s="399"/>
      <c r="AY339" s="399"/>
      <c r="AZ339" s="399"/>
      <c r="BA339" s="399"/>
      <c r="BB339" s="399"/>
      <c r="BC339" s="399"/>
      <c r="BD339" s="399"/>
      <c r="BE339" s="399"/>
      <c r="BF339" s="399"/>
      <c r="BG339" s="399"/>
      <c r="BH339" s="399"/>
      <c r="BI339" s="399"/>
      <c r="BJ339" s="399"/>
      <c r="BK339" s="399"/>
      <c r="BL339" s="399"/>
      <c r="BM339" s="399"/>
      <c r="BN339" s="399"/>
      <c r="BO339" s="399"/>
      <c r="BP339" s="399"/>
      <c r="BQ339" s="399"/>
      <c r="BR339" s="399"/>
      <c r="BS339" s="399"/>
      <c r="BT339" s="399"/>
      <c r="BU339" s="399"/>
      <c r="BV339" s="399"/>
      <c r="BW339" s="399"/>
      <c r="BX339" s="399"/>
      <c r="BY339" s="399"/>
      <c r="BZ339" s="399"/>
      <c r="CA339" s="399"/>
      <c r="CB339" s="399"/>
      <c r="CC339" s="399"/>
      <c r="CD339" s="399"/>
      <c r="CE339" s="399"/>
      <c r="CF339" s="399"/>
      <c r="CG339" s="399"/>
      <c r="CH339" s="399"/>
      <c r="CI339" s="399"/>
      <c r="CJ339" s="399"/>
      <c r="CK339" s="399"/>
      <c r="CL339" s="399"/>
      <c r="CM339" s="399"/>
      <c r="CN339" s="399"/>
      <c r="CO339" s="399"/>
      <c r="CP339" s="399"/>
      <c r="CQ339" s="399"/>
      <c r="CR339" s="399"/>
      <c r="CS339" s="399"/>
      <c r="CT339" s="399"/>
      <c r="CU339" s="399"/>
    </row>
    <row r="340" spans="45:99" x14ac:dyDescent="0.2">
      <c r="AS340" s="399"/>
      <c r="AT340" s="399"/>
      <c r="AU340" s="399"/>
      <c r="AV340" s="399"/>
      <c r="AW340" s="399"/>
      <c r="AX340" s="399"/>
      <c r="AY340" s="399"/>
      <c r="AZ340" s="399"/>
      <c r="BA340" s="399"/>
      <c r="BB340" s="399"/>
      <c r="BC340" s="399"/>
      <c r="BD340" s="399"/>
      <c r="BE340" s="399"/>
      <c r="BF340" s="399"/>
      <c r="BG340" s="399"/>
      <c r="BH340" s="399"/>
      <c r="BI340" s="399"/>
      <c r="BJ340" s="399"/>
      <c r="BK340" s="399"/>
      <c r="BL340" s="399"/>
      <c r="BM340" s="399"/>
      <c r="BN340" s="399"/>
      <c r="BO340" s="399"/>
      <c r="BP340" s="399"/>
      <c r="BQ340" s="399"/>
      <c r="BR340" s="399"/>
      <c r="BS340" s="399"/>
      <c r="BT340" s="399"/>
      <c r="BU340" s="399"/>
      <c r="BV340" s="399"/>
      <c r="BW340" s="399"/>
      <c r="BX340" s="399"/>
      <c r="BY340" s="399"/>
      <c r="BZ340" s="399"/>
      <c r="CA340" s="399"/>
      <c r="CB340" s="399"/>
      <c r="CC340" s="399"/>
      <c r="CD340" s="399"/>
      <c r="CE340" s="399"/>
      <c r="CF340" s="399"/>
      <c r="CG340" s="399"/>
      <c r="CH340" s="399"/>
      <c r="CI340" s="399"/>
      <c r="CJ340" s="399"/>
      <c r="CK340" s="399"/>
      <c r="CL340" s="399"/>
      <c r="CM340" s="399"/>
      <c r="CN340" s="399"/>
      <c r="CO340" s="399"/>
      <c r="CP340" s="399"/>
      <c r="CQ340" s="399"/>
      <c r="CR340" s="399"/>
      <c r="CS340" s="399"/>
      <c r="CT340" s="399"/>
      <c r="CU340" s="399"/>
    </row>
    <row r="341" spans="45:99" x14ac:dyDescent="0.2">
      <c r="AS341" s="399"/>
      <c r="AT341" s="399"/>
      <c r="AU341" s="399"/>
      <c r="AV341" s="399"/>
      <c r="AW341" s="399"/>
      <c r="AX341" s="399"/>
      <c r="AY341" s="399"/>
      <c r="AZ341" s="399"/>
      <c r="BA341" s="399"/>
      <c r="BB341" s="399"/>
      <c r="BC341" s="399"/>
      <c r="BD341" s="399"/>
      <c r="BE341" s="399"/>
      <c r="BF341" s="399"/>
      <c r="BG341" s="399"/>
      <c r="BH341" s="399"/>
      <c r="BI341" s="399"/>
      <c r="BJ341" s="399"/>
      <c r="BK341" s="399"/>
      <c r="BL341" s="399"/>
      <c r="BM341" s="399"/>
      <c r="BN341" s="399"/>
      <c r="BO341" s="399"/>
      <c r="BP341" s="399"/>
      <c r="BQ341" s="399"/>
      <c r="BR341" s="399"/>
      <c r="BS341" s="399"/>
      <c r="BT341" s="399"/>
      <c r="BU341" s="399"/>
      <c r="BV341" s="399"/>
      <c r="BW341" s="399"/>
      <c r="BX341" s="399"/>
      <c r="BY341" s="399"/>
      <c r="BZ341" s="399"/>
      <c r="CA341" s="399"/>
      <c r="CB341" s="399"/>
      <c r="CC341" s="399"/>
      <c r="CD341" s="399"/>
      <c r="CE341" s="399"/>
      <c r="CF341" s="399"/>
      <c r="CG341" s="399"/>
      <c r="CH341" s="399"/>
      <c r="CI341" s="399"/>
      <c r="CJ341" s="399"/>
      <c r="CK341" s="399"/>
      <c r="CL341" s="399"/>
      <c r="CM341" s="399"/>
      <c r="CN341" s="399"/>
      <c r="CO341" s="399"/>
      <c r="CP341" s="399"/>
      <c r="CQ341" s="399"/>
      <c r="CR341" s="399"/>
      <c r="CS341" s="399"/>
      <c r="CT341" s="399"/>
      <c r="CU341" s="399"/>
    </row>
    <row r="342" spans="45:99" x14ac:dyDescent="0.2">
      <c r="AS342" s="399"/>
      <c r="AT342" s="399"/>
      <c r="AU342" s="399"/>
      <c r="AV342" s="399"/>
      <c r="AW342" s="399"/>
      <c r="AX342" s="399"/>
      <c r="AY342" s="399"/>
      <c r="AZ342" s="399"/>
      <c r="BA342" s="399"/>
      <c r="BB342" s="399"/>
      <c r="BC342" s="399"/>
      <c r="BD342" s="399"/>
      <c r="BE342" s="399"/>
      <c r="BF342" s="399"/>
      <c r="BG342" s="399"/>
      <c r="BH342" s="399"/>
      <c r="BI342" s="399"/>
      <c r="BJ342" s="399"/>
      <c r="BK342" s="399"/>
      <c r="BL342" s="399"/>
      <c r="BM342" s="399"/>
      <c r="BN342" s="399"/>
      <c r="BO342" s="399"/>
      <c r="BP342" s="399"/>
      <c r="BQ342" s="399"/>
      <c r="BR342" s="399"/>
      <c r="BS342" s="399"/>
      <c r="BT342" s="399"/>
      <c r="BU342" s="399"/>
      <c r="BV342" s="399"/>
      <c r="BW342" s="399"/>
      <c r="BX342" s="399"/>
      <c r="BY342" s="399"/>
      <c r="BZ342" s="399"/>
      <c r="CA342" s="399"/>
      <c r="CB342" s="399"/>
      <c r="CC342" s="399"/>
      <c r="CD342" s="399"/>
      <c r="CE342" s="399"/>
      <c r="CF342" s="399"/>
      <c r="CG342" s="399"/>
      <c r="CH342" s="399"/>
      <c r="CI342" s="399"/>
      <c r="CJ342" s="399"/>
      <c r="CK342" s="399"/>
      <c r="CL342" s="399"/>
      <c r="CM342" s="399"/>
      <c r="CN342" s="399"/>
      <c r="CO342" s="399"/>
      <c r="CP342" s="399"/>
      <c r="CQ342" s="399"/>
      <c r="CR342" s="399"/>
      <c r="CS342" s="399"/>
      <c r="CT342" s="399"/>
      <c r="CU342" s="399"/>
    </row>
    <row r="343" spans="45:99" x14ac:dyDescent="0.2">
      <c r="AS343" s="399"/>
      <c r="AT343" s="399"/>
      <c r="AU343" s="399"/>
      <c r="AV343" s="399"/>
      <c r="AW343" s="399"/>
      <c r="AX343" s="399"/>
      <c r="AY343" s="399"/>
      <c r="AZ343" s="399"/>
      <c r="BA343" s="399"/>
      <c r="BB343" s="399"/>
      <c r="BC343" s="399"/>
      <c r="BD343" s="399"/>
      <c r="BE343" s="399"/>
      <c r="BF343" s="399"/>
      <c r="BG343" s="399"/>
      <c r="BH343" s="399"/>
      <c r="BI343" s="399"/>
      <c r="BJ343" s="399"/>
      <c r="BK343" s="399"/>
      <c r="BL343" s="399"/>
      <c r="BM343" s="399"/>
      <c r="BN343" s="399"/>
      <c r="BO343" s="399"/>
      <c r="BP343" s="399"/>
      <c r="BQ343" s="399"/>
      <c r="BR343" s="399"/>
      <c r="BS343" s="399"/>
      <c r="BT343" s="399"/>
      <c r="BU343" s="399"/>
      <c r="BV343" s="399"/>
      <c r="BW343" s="399"/>
      <c r="BX343" s="399"/>
      <c r="BY343" s="399"/>
      <c r="BZ343" s="399"/>
      <c r="CA343" s="399"/>
      <c r="CB343" s="399"/>
      <c r="CC343" s="399"/>
      <c r="CD343" s="399"/>
      <c r="CE343" s="399"/>
      <c r="CF343" s="399"/>
      <c r="CG343" s="399"/>
      <c r="CH343" s="399"/>
      <c r="CI343" s="399"/>
      <c r="CJ343" s="399"/>
      <c r="CK343" s="399"/>
      <c r="CL343" s="399"/>
      <c r="CM343" s="399"/>
      <c r="CN343" s="399"/>
      <c r="CO343" s="399"/>
      <c r="CP343" s="399"/>
      <c r="CQ343" s="399"/>
      <c r="CR343" s="399"/>
      <c r="CS343" s="399"/>
      <c r="CT343" s="399"/>
      <c r="CU343" s="399"/>
    </row>
    <row r="344" spans="45:99" x14ac:dyDescent="0.2">
      <c r="AS344" s="399"/>
      <c r="AT344" s="399"/>
      <c r="AU344" s="399"/>
      <c r="AV344" s="399"/>
      <c r="AW344" s="399"/>
      <c r="AX344" s="399"/>
      <c r="AY344" s="399"/>
      <c r="AZ344" s="399"/>
      <c r="BA344" s="399"/>
      <c r="BB344" s="399"/>
      <c r="BC344" s="399"/>
      <c r="BD344" s="399"/>
      <c r="BE344" s="399"/>
      <c r="BF344" s="399"/>
      <c r="BG344" s="399"/>
      <c r="BH344" s="399"/>
      <c r="BI344" s="399"/>
      <c r="BJ344" s="399"/>
      <c r="BK344" s="399"/>
      <c r="BL344" s="399"/>
      <c r="BM344" s="399"/>
      <c r="BN344" s="399"/>
      <c r="BO344" s="399"/>
      <c r="BP344" s="399"/>
      <c r="BQ344" s="399"/>
      <c r="BR344" s="399"/>
      <c r="BS344" s="399"/>
      <c r="BT344" s="399"/>
      <c r="BU344" s="399"/>
      <c r="BV344" s="399"/>
      <c r="BW344" s="399"/>
      <c r="BX344" s="399"/>
      <c r="BY344" s="399"/>
      <c r="BZ344" s="399"/>
      <c r="CA344" s="399"/>
      <c r="CB344" s="399"/>
      <c r="CC344" s="399"/>
      <c r="CD344" s="399"/>
      <c r="CE344" s="399"/>
      <c r="CF344" s="399"/>
      <c r="CG344" s="399"/>
      <c r="CH344" s="399"/>
      <c r="CI344" s="399"/>
      <c r="CJ344" s="399"/>
      <c r="CK344" s="399"/>
      <c r="CL344" s="399"/>
      <c r="CM344" s="399"/>
      <c r="CN344" s="399"/>
      <c r="CO344" s="399"/>
      <c r="CP344" s="399"/>
      <c r="CQ344" s="399"/>
      <c r="CR344" s="399"/>
      <c r="CS344" s="399"/>
      <c r="CT344" s="399"/>
      <c r="CU344" s="399"/>
    </row>
    <row r="345" spans="45:99" x14ac:dyDescent="0.2">
      <c r="AS345" s="399"/>
      <c r="AT345" s="399"/>
      <c r="AU345" s="399"/>
      <c r="AV345" s="399"/>
      <c r="AW345" s="399"/>
      <c r="AX345" s="399"/>
      <c r="AY345" s="399"/>
      <c r="AZ345" s="399"/>
      <c r="BA345" s="399"/>
      <c r="BB345" s="399"/>
      <c r="BC345" s="399"/>
      <c r="BD345" s="399"/>
      <c r="BE345" s="399"/>
      <c r="BF345" s="399"/>
      <c r="BG345" s="399"/>
      <c r="BH345" s="399"/>
      <c r="BI345" s="399"/>
      <c r="BJ345" s="399"/>
      <c r="BK345" s="399"/>
      <c r="BL345" s="399"/>
      <c r="BM345" s="399"/>
      <c r="BN345" s="399"/>
      <c r="BO345" s="399"/>
      <c r="BP345" s="399"/>
      <c r="BQ345" s="399"/>
      <c r="BR345" s="399"/>
      <c r="BS345" s="399"/>
      <c r="BT345" s="399"/>
      <c r="BU345" s="399"/>
      <c r="BV345" s="399"/>
      <c r="BW345" s="399"/>
      <c r="BX345" s="399"/>
      <c r="BY345" s="399"/>
      <c r="BZ345" s="399"/>
      <c r="CA345" s="399"/>
      <c r="CB345" s="399"/>
      <c r="CC345" s="399"/>
      <c r="CD345" s="399"/>
      <c r="CE345" s="399"/>
      <c r="CF345" s="399"/>
      <c r="CG345" s="399"/>
      <c r="CH345" s="399"/>
      <c r="CI345" s="399"/>
      <c r="CJ345" s="399"/>
      <c r="CK345" s="399"/>
      <c r="CL345" s="399"/>
      <c r="CM345" s="399"/>
      <c r="CN345" s="399"/>
      <c r="CO345" s="399"/>
      <c r="CP345" s="399"/>
      <c r="CQ345" s="399"/>
      <c r="CR345" s="399"/>
      <c r="CS345" s="399"/>
      <c r="CT345" s="399"/>
      <c r="CU345" s="399"/>
    </row>
    <row r="346" spans="45:99" x14ac:dyDescent="0.2">
      <c r="AS346" s="399"/>
      <c r="AT346" s="399"/>
      <c r="AU346" s="399"/>
      <c r="AV346" s="399"/>
      <c r="AW346" s="399"/>
      <c r="AX346" s="399"/>
      <c r="AY346" s="399"/>
      <c r="AZ346" s="399"/>
      <c r="BA346" s="399"/>
      <c r="BB346" s="399"/>
      <c r="BC346" s="399"/>
      <c r="BD346" s="399"/>
      <c r="BE346" s="399"/>
      <c r="BF346" s="399"/>
      <c r="BG346" s="399"/>
      <c r="BH346" s="399"/>
      <c r="BI346" s="399"/>
      <c r="BJ346" s="399"/>
      <c r="BK346" s="399"/>
      <c r="BL346" s="399"/>
      <c r="BM346" s="399"/>
      <c r="BN346" s="399"/>
      <c r="BO346" s="399"/>
      <c r="BP346" s="399"/>
      <c r="BQ346" s="399"/>
      <c r="BR346" s="399"/>
      <c r="BS346" s="399"/>
      <c r="BT346" s="399"/>
      <c r="BU346" s="399"/>
      <c r="BV346" s="399"/>
      <c r="BW346" s="399"/>
      <c r="BX346" s="399"/>
      <c r="BY346" s="399"/>
      <c r="BZ346" s="399"/>
      <c r="CA346" s="399"/>
      <c r="CB346" s="399"/>
      <c r="CC346" s="399"/>
      <c r="CD346" s="399"/>
      <c r="CE346" s="399"/>
      <c r="CF346" s="399"/>
      <c r="CG346" s="399"/>
      <c r="CH346" s="399"/>
      <c r="CI346" s="399"/>
      <c r="CJ346" s="399"/>
      <c r="CK346" s="399"/>
      <c r="CL346" s="399"/>
      <c r="CM346" s="399"/>
      <c r="CN346" s="399"/>
      <c r="CO346" s="399"/>
      <c r="CP346" s="399"/>
      <c r="CQ346" s="399"/>
      <c r="CR346" s="399"/>
      <c r="CS346" s="399"/>
      <c r="CT346" s="399"/>
      <c r="CU346" s="399"/>
    </row>
    <row r="347" spans="45:99" x14ac:dyDescent="0.2">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399"/>
      <c r="BU347" s="399"/>
      <c r="BV347" s="399"/>
      <c r="BW347" s="399"/>
      <c r="BX347" s="399"/>
      <c r="BY347" s="399"/>
      <c r="BZ347" s="399"/>
      <c r="CA347" s="399"/>
      <c r="CB347" s="399"/>
      <c r="CC347" s="399"/>
      <c r="CD347" s="399"/>
      <c r="CE347" s="399"/>
      <c r="CF347" s="399"/>
      <c r="CG347" s="399"/>
      <c r="CH347" s="399"/>
      <c r="CI347" s="399"/>
      <c r="CJ347" s="399"/>
      <c r="CK347" s="399"/>
      <c r="CL347" s="399"/>
      <c r="CM347" s="399"/>
      <c r="CN347" s="399"/>
      <c r="CO347" s="399"/>
      <c r="CP347" s="399"/>
      <c r="CQ347" s="399"/>
      <c r="CR347" s="399"/>
      <c r="CS347" s="399"/>
      <c r="CT347" s="399"/>
      <c r="CU347" s="399"/>
    </row>
    <row r="348" spans="45:99" x14ac:dyDescent="0.2">
      <c r="AS348" s="399"/>
      <c r="AT348" s="399"/>
      <c r="AU348" s="399"/>
      <c r="AV348" s="399"/>
      <c r="AW348" s="399"/>
      <c r="AX348" s="399"/>
      <c r="AY348" s="399"/>
      <c r="AZ348" s="399"/>
      <c r="BA348" s="399"/>
      <c r="BB348" s="399"/>
      <c r="BC348" s="399"/>
      <c r="BD348" s="399"/>
      <c r="BE348" s="399"/>
      <c r="BF348" s="399"/>
      <c r="BG348" s="399"/>
      <c r="BH348" s="399"/>
      <c r="BI348" s="399"/>
      <c r="BJ348" s="399"/>
      <c r="BK348" s="399"/>
      <c r="BL348" s="399"/>
      <c r="BM348" s="399"/>
      <c r="BN348" s="399"/>
      <c r="BO348" s="399"/>
      <c r="BP348" s="399"/>
      <c r="BQ348" s="399"/>
      <c r="BR348" s="399"/>
      <c r="BS348" s="399"/>
      <c r="BT348" s="399"/>
      <c r="BU348" s="399"/>
      <c r="BV348" s="399"/>
      <c r="BW348" s="399"/>
      <c r="BX348" s="399"/>
      <c r="BY348" s="399"/>
      <c r="BZ348" s="399"/>
      <c r="CA348" s="399"/>
      <c r="CB348" s="399"/>
      <c r="CC348" s="399"/>
      <c r="CD348" s="399"/>
      <c r="CE348" s="399"/>
      <c r="CF348" s="399"/>
      <c r="CG348" s="399"/>
      <c r="CH348" s="399"/>
      <c r="CI348" s="399"/>
      <c r="CJ348" s="399"/>
      <c r="CK348" s="399"/>
      <c r="CL348" s="399"/>
      <c r="CM348" s="399"/>
      <c r="CN348" s="399"/>
      <c r="CO348" s="399"/>
      <c r="CP348" s="399"/>
      <c r="CQ348" s="399"/>
      <c r="CR348" s="399"/>
      <c r="CS348" s="399"/>
      <c r="CT348" s="399"/>
      <c r="CU348" s="399"/>
    </row>
    <row r="349" spans="45:99" x14ac:dyDescent="0.2">
      <c r="AS349" s="399"/>
      <c r="AT349" s="399"/>
      <c r="AU349" s="399"/>
      <c r="AV349" s="399"/>
      <c r="AW349" s="399"/>
      <c r="AX349" s="399"/>
      <c r="AY349" s="399"/>
      <c r="AZ349" s="399"/>
      <c r="BA349" s="399"/>
      <c r="BB349" s="399"/>
      <c r="BC349" s="399"/>
      <c r="BD349" s="399"/>
      <c r="BE349" s="399"/>
      <c r="BF349" s="399"/>
      <c r="BG349" s="399"/>
      <c r="BH349" s="399"/>
      <c r="BI349" s="399"/>
      <c r="BJ349" s="399"/>
      <c r="BK349" s="399"/>
      <c r="BL349" s="399"/>
      <c r="BM349" s="399"/>
      <c r="BN349" s="399"/>
      <c r="BO349" s="399"/>
      <c r="BP349" s="399"/>
      <c r="BQ349" s="399"/>
      <c r="BR349" s="399"/>
      <c r="BS349" s="399"/>
      <c r="BT349" s="399"/>
      <c r="BU349" s="399"/>
      <c r="BV349" s="399"/>
      <c r="BW349" s="399"/>
      <c r="BX349" s="399"/>
      <c r="BY349" s="399"/>
      <c r="BZ349" s="399"/>
      <c r="CA349" s="399"/>
      <c r="CB349" s="399"/>
      <c r="CC349" s="399"/>
      <c r="CD349" s="399"/>
      <c r="CE349" s="399"/>
      <c r="CF349" s="399"/>
      <c r="CG349" s="399"/>
      <c r="CH349" s="399"/>
      <c r="CI349" s="399"/>
      <c r="CJ349" s="399"/>
      <c r="CK349" s="399"/>
      <c r="CL349" s="399"/>
      <c r="CM349" s="399"/>
      <c r="CN349" s="399"/>
      <c r="CO349" s="399"/>
      <c r="CP349" s="399"/>
      <c r="CQ349" s="399"/>
      <c r="CR349" s="399"/>
      <c r="CS349" s="399"/>
      <c r="CT349" s="399"/>
      <c r="CU349" s="399"/>
    </row>
    <row r="350" spans="45:99" x14ac:dyDescent="0.2">
      <c r="AS350" s="399"/>
      <c r="AT350" s="399"/>
      <c r="AU350" s="399"/>
      <c r="AV350" s="399"/>
      <c r="AW350" s="399"/>
      <c r="AX350" s="399"/>
      <c r="AY350" s="399"/>
      <c r="AZ350" s="399"/>
      <c r="BA350" s="399"/>
      <c r="BB350" s="399"/>
      <c r="BC350" s="399"/>
      <c r="BD350" s="399"/>
      <c r="BE350" s="399"/>
      <c r="BF350" s="399"/>
      <c r="BG350" s="399"/>
      <c r="BH350" s="399"/>
      <c r="BI350" s="399"/>
      <c r="BJ350" s="399"/>
      <c r="BK350" s="399"/>
      <c r="BL350" s="399"/>
      <c r="BM350" s="399"/>
      <c r="BN350" s="399"/>
      <c r="BO350" s="399"/>
      <c r="BP350" s="399"/>
      <c r="BQ350" s="399"/>
      <c r="BR350" s="399"/>
      <c r="BS350" s="399"/>
      <c r="BT350" s="399"/>
      <c r="BU350" s="399"/>
      <c r="BV350" s="399"/>
      <c r="BW350" s="399"/>
      <c r="BX350" s="399"/>
      <c r="BY350" s="399"/>
      <c r="BZ350" s="399"/>
      <c r="CA350" s="399"/>
      <c r="CB350" s="399"/>
      <c r="CC350" s="399"/>
      <c r="CD350" s="399"/>
      <c r="CE350" s="399"/>
      <c r="CF350" s="399"/>
      <c r="CG350" s="399"/>
      <c r="CH350" s="399"/>
      <c r="CI350" s="399"/>
      <c r="CJ350" s="399"/>
      <c r="CK350" s="399"/>
      <c r="CL350" s="399"/>
      <c r="CM350" s="399"/>
      <c r="CN350" s="399"/>
      <c r="CO350" s="399"/>
      <c r="CP350" s="399"/>
      <c r="CQ350" s="399"/>
      <c r="CR350" s="399"/>
      <c r="CS350" s="399"/>
      <c r="CT350" s="399"/>
      <c r="CU350" s="399"/>
    </row>
    <row r="351" spans="45:99" x14ac:dyDescent="0.2">
      <c r="AS351" s="399"/>
      <c r="AT351" s="399"/>
      <c r="AU351" s="399"/>
      <c r="AV351" s="399"/>
      <c r="AW351" s="399"/>
      <c r="AX351" s="399"/>
      <c r="AY351" s="399"/>
      <c r="AZ351" s="399"/>
      <c r="BA351" s="399"/>
      <c r="BB351" s="399"/>
      <c r="BC351" s="399"/>
      <c r="BD351" s="399"/>
      <c r="BE351" s="399"/>
      <c r="BF351" s="399"/>
      <c r="BG351" s="399"/>
      <c r="BH351" s="399"/>
      <c r="BI351" s="399"/>
      <c r="BJ351" s="399"/>
      <c r="BK351" s="399"/>
      <c r="BL351" s="399"/>
      <c r="BM351" s="399"/>
      <c r="BN351" s="399"/>
      <c r="BO351" s="399"/>
      <c r="BP351" s="399"/>
      <c r="BQ351" s="399"/>
      <c r="BR351" s="399"/>
      <c r="BS351" s="399"/>
      <c r="BT351" s="399"/>
      <c r="BU351" s="399"/>
      <c r="BV351" s="399"/>
      <c r="BW351" s="399"/>
      <c r="BX351" s="399"/>
      <c r="BY351" s="399"/>
      <c r="BZ351" s="399"/>
      <c r="CA351" s="399"/>
      <c r="CB351" s="399"/>
      <c r="CC351" s="399"/>
      <c r="CD351" s="399"/>
      <c r="CE351" s="399"/>
      <c r="CF351" s="399"/>
      <c r="CG351" s="399"/>
      <c r="CH351" s="399"/>
      <c r="CI351" s="399"/>
      <c r="CJ351" s="399"/>
      <c r="CK351" s="399"/>
      <c r="CL351" s="399"/>
      <c r="CM351" s="399"/>
      <c r="CN351" s="399"/>
      <c r="CO351" s="399"/>
      <c r="CP351" s="399"/>
      <c r="CQ351" s="399"/>
      <c r="CR351" s="399"/>
      <c r="CS351" s="399"/>
      <c r="CT351" s="399"/>
      <c r="CU351" s="399"/>
    </row>
    <row r="352" spans="45:99" x14ac:dyDescent="0.2">
      <c r="AS352" s="399"/>
      <c r="AT352" s="399"/>
      <c r="AU352" s="399"/>
      <c r="AV352" s="399"/>
      <c r="AW352" s="399"/>
      <c r="AX352" s="399"/>
      <c r="AY352" s="399"/>
      <c r="AZ352" s="399"/>
      <c r="BA352" s="399"/>
      <c r="BB352" s="399"/>
      <c r="BC352" s="399"/>
      <c r="BD352" s="399"/>
      <c r="BE352" s="399"/>
      <c r="BF352" s="399"/>
      <c r="BG352" s="399"/>
      <c r="BH352" s="399"/>
      <c r="BI352" s="399"/>
      <c r="BJ352" s="399"/>
      <c r="BK352" s="399"/>
      <c r="BL352" s="399"/>
      <c r="BM352" s="399"/>
      <c r="BN352" s="399"/>
      <c r="BO352" s="399"/>
      <c r="BP352" s="399"/>
      <c r="BQ352" s="399"/>
      <c r="BR352" s="399"/>
      <c r="BS352" s="399"/>
      <c r="BT352" s="399"/>
      <c r="BU352" s="399"/>
      <c r="BV352" s="399"/>
      <c r="BW352" s="399"/>
      <c r="BX352" s="399"/>
      <c r="BY352" s="399"/>
      <c r="BZ352" s="399"/>
      <c r="CA352" s="399"/>
      <c r="CB352" s="399"/>
      <c r="CC352" s="399"/>
      <c r="CD352" s="399"/>
      <c r="CE352" s="399"/>
      <c r="CF352" s="399"/>
      <c r="CG352" s="399"/>
      <c r="CH352" s="399"/>
      <c r="CI352" s="399"/>
      <c r="CJ352" s="399"/>
      <c r="CK352" s="399"/>
      <c r="CL352" s="399"/>
      <c r="CM352" s="399"/>
      <c r="CN352" s="399"/>
      <c r="CO352" s="399"/>
      <c r="CP352" s="399"/>
      <c r="CQ352" s="399"/>
      <c r="CR352" s="399"/>
      <c r="CS352" s="399"/>
      <c r="CT352" s="399"/>
      <c r="CU352" s="399"/>
    </row>
    <row r="353" spans="45:99" x14ac:dyDescent="0.2">
      <c r="AS353" s="399"/>
      <c r="AT353" s="399"/>
      <c r="AU353" s="399"/>
      <c r="AV353" s="399"/>
      <c r="AW353" s="399"/>
      <c r="AX353" s="399"/>
      <c r="AY353" s="399"/>
      <c r="AZ353" s="399"/>
      <c r="BA353" s="399"/>
      <c r="BB353" s="399"/>
      <c r="BC353" s="399"/>
      <c r="BD353" s="399"/>
      <c r="BE353" s="399"/>
      <c r="BF353" s="399"/>
      <c r="BG353" s="399"/>
      <c r="BH353" s="399"/>
      <c r="BI353" s="399"/>
      <c r="BJ353" s="399"/>
      <c r="BK353" s="399"/>
      <c r="BL353" s="399"/>
      <c r="BM353" s="399"/>
      <c r="BN353" s="399"/>
      <c r="BO353" s="399"/>
      <c r="BP353" s="399"/>
      <c r="BQ353" s="399"/>
      <c r="BR353" s="399"/>
      <c r="BS353" s="399"/>
      <c r="BT353" s="399"/>
      <c r="BU353" s="399"/>
      <c r="BV353" s="399"/>
      <c r="BW353" s="399"/>
      <c r="BX353" s="399"/>
      <c r="BY353" s="399"/>
      <c r="BZ353" s="399"/>
      <c r="CA353" s="399"/>
      <c r="CB353" s="399"/>
      <c r="CC353" s="399"/>
      <c r="CD353" s="399"/>
      <c r="CE353" s="399"/>
      <c r="CF353" s="399"/>
      <c r="CG353" s="399"/>
      <c r="CH353" s="399"/>
      <c r="CI353" s="399"/>
      <c r="CJ353" s="399"/>
      <c r="CK353" s="399"/>
      <c r="CL353" s="399"/>
      <c r="CM353" s="399"/>
      <c r="CN353" s="399"/>
      <c r="CO353" s="399"/>
      <c r="CP353" s="399"/>
      <c r="CQ353" s="399"/>
      <c r="CR353" s="399"/>
      <c r="CS353" s="399"/>
      <c r="CT353" s="399"/>
      <c r="CU353" s="399"/>
    </row>
    <row r="354" spans="45:99" x14ac:dyDescent="0.2">
      <c r="AS354" s="399"/>
      <c r="AT354" s="399"/>
      <c r="AU354" s="399"/>
      <c r="AV354" s="399"/>
      <c r="AW354" s="399"/>
      <c r="AX354" s="399"/>
      <c r="AY354" s="399"/>
      <c r="AZ354" s="399"/>
      <c r="BA354" s="399"/>
      <c r="BB354" s="399"/>
      <c r="BC354" s="399"/>
      <c r="BD354" s="399"/>
      <c r="BE354" s="399"/>
      <c r="BF354" s="399"/>
      <c r="BG354" s="399"/>
      <c r="BH354" s="399"/>
      <c r="BI354" s="399"/>
      <c r="BJ354" s="399"/>
      <c r="BK354" s="399"/>
      <c r="BL354" s="399"/>
      <c r="BM354" s="399"/>
      <c r="BN354" s="399"/>
      <c r="BO354" s="399"/>
      <c r="BP354" s="399"/>
      <c r="BQ354" s="399"/>
      <c r="BR354" s="399"/>
      <c r="BS354" s="399"/>
      <c r="BT354" s="399"/>
      <c r="BU354" s="399"/>
      <c r="BV354" s="399"/>
      <c r="BW354" s="399"/>
      <c r="BX354" s="399"/>
      <c r="BY354" s="399"/>
      <c r="BZ354" s="399"/>
      <c r="CA354" s="399"/>
      <c r="CB354" s="399"/>
      <c r="CC354" s="399"/>
      <c r="CD354" s="399"/>
      <c r="CE354" s="399"/>
      <c r="CF354" s="399"/>
      <c r="CG354" s="399"/>
      <c r="CH354" s="399"/>
      <c r="CI354" s="399"/>
      <c r="CJ354" s="399"/>
      <c r="CK354" s="399"/>
      <c r="CL354" s="399"/>
      <c r="CM354" s="399"/>
      <c r="CN354" s="399"/>
      <c r="CO354" s="399"/>
      <c r="CP354" s="399"/>
      <c r="CQ354" s="399"/>
      <c r="CR354" s="399"/>
      <c r="CS354" s="399"/>
      <c r="CT354" s="399"/>
      <c r="CU354" s="399"/>
    </row>
    <row r="355" spans="45:99" x14ac:dyDescent="0.2">
      <c r="AS355" s="399"/>
      <c r="AT355" s="399"/>
      <c r="AU355" s="399"/>
      <c r="AV355" s="399"/>
      <c r="AW355" s="399"/>
      <c r="AX355" s="399"/>
      <c r="AY355" s="399"/>
      <c r="AZ355" s="399"/>
      <c r="BA355" s="399"/>
      <c r="BB355" s="399"/>
      <c r="BC355" s="399"/>
      <c r="BD355" s="399"/>
      <c r="BE355" s="399"/>
      <c r="BF355" s="399"/>
      <c r="BG355" s="399"/>
      <c r="BH355" s="399"/>
      <c r="BI355" s="399"/>
      <c r="BJ355" s="399"/>
      <c r="BK355" s="399"/>
      <c r="BL355" s="399"/>
      <c r="BM355" s="399"/>
      <c r="BN355" s="399"/>
      <c r="BO355" s="399"/>
      <c r="BP355" s="399"/>
      <c r="BQ355" s="399"/>
      <c r="BR355" s="399"/>
      <c r="BS355" s="399"/>
      <c r="BT355" s="399"/>
      <c r="BU355" s="399"/>
      <c r="BV355" s="399"/>
      <c r="BW355" s="399"/>
      <c r="BX355" s="399"/>
      <c r="BY355" s="399"/>
      <c r="BZ355" s="399"/>
      <c r="CA355" s="399"/>
      <c r="CB355" s="399"/>
      <c r="CC355" s="399"/>
      <c r="CD355" s="399"/>
      <c r="CE355" s="399"/>
      <c r="CF355" s="399"/>
      <c r="CG355" s="399"/>
      <c r="CH355" s="399"/>
      <c r="CI355" s="399"/>
      <c r="CJ355" s="399"/>
      <c r="CK355" s="399"/>
      <c r="CL355" s="399"/>
      <c r="CM355" s="399"/>
      <c r="CN355" s="399"/>
      <c r="CO355" s="399"/>
      <c r="CP355" s="399"/>
      <c r="CQ355" s="399"/>
      <c r="CR355" s="399"/>
      <c r="CS355" s="399"/>
      <c r="CT355" s="399"/>
      <c r="CU355" s="399"/>
    </row>
    <row r="356" spans="45:99" x14ac:dyDescent="0.2">
      <c r="AS356" s="399"/>
      <c r="AT356" s="399"/>
      <c r="AU356" s="399"/>
      <c r="AV356" s="399"/>
      <c r="AW356" s="399"/>
      <c r="AX356" s="399"/>
      <c r="AY356" s="399"/>
      <c r="AZ356" s="399"/>
      <c r="BA356" s="399"/>
      <c r="BB356" s="399"/>
      <c r="BC356" s="399"/>
      <c r="BD356" s="399"/>
      <c r="BE356" s="399"/>
      <c r="BF356" s="399"/>
      <c r="BG356" s="399"/>
      <c r="BH356" s="399"/>
      <c r="BI356" s="399"/>
      <c r="BJ356" s="399"/>
      <c r="BK356" s="399"/>
      <c r="BL356" s="399"/>
      <c r="BM356" s="399"/>
      <c r="BN356" s="399"/>
      <c r="BO356" s="399"/>
      <c r="BP356" s="399"/>
      <c r="BQ356" s="399"/>
      <c r="BR356" s="399"/>
      <c r="BS356" s="399"/>
      <c r="BT356" s="399"/>
      <c r="BU356" s="399"/>
      <c r="BV356" s="399"/>
      <c r="BW356" s="399"/>
      <c r="BX356" s="399"/>
      <c r="BY356" s="399"/>
      <c r="BZ356" s="399"/>
      <c r="CA356" s="399"/>
      <c r="CB356" s="399"/>
      <c r="CC356" s="399"/>
      <c r="CD356" s="399"/>
      <c r="CE356" s="399"/>
      <c r="CF356" s="399"/>
      <c r="CG356" s="399"/>
      <c r="CH356" s="399"/>
      <c r="CI356" s="399"/>
      <c r="CJ356" s="399"/>
      <c r="CK356" s="399"/>
      <c r="CL356" s="399"/>
      <c r="CM356" s="399"/>
      <c r="CN356" s="399"/>
      <c r="CO356" s="399"/>
      <c r="CP356" s="399"/>
      <c r="CQ356" s="399"/>
      <c r="CR356" s="399"/>
      <c r="CS356" s="399"/>
      <c r="CT356" s="399"/>
      <c r="CU356" s="399"/>
    </row>
    <row r="357" spans="45:99" x14ac:dyDescent="0.2">
      <c r="AS357" s="399"/>
      <c r="AT357" s="399"/>
      <c r="AU357" s="399"/>
      <c r="AV357" s="399"/>
      <c r="AW357" s="399"/>
      <c r="AX357" s="399"/>
      <c r="AY357" s="399"/>
      <c r="AZ357" s="399"/>
      <c r="BA357" s="399"/>
      <c r="BB357" s="399"/>
      <c r="BC357" s="399"/>
      <c r="BD357" s="399"/>
      <c r="BE357" s="399"/>
      <c r="BF357" s="399"/>
      <c r="BG357" s="399"/>
      <c r="BH357" s="399"/>
      <c r="BI357" s="399"/>
      <c r="BJ357" s="399"/>
      <c r="BK357" s="399"/>
      <c r="BL357" s="399"/>
      <c r="BM357" s="399"/>
      <c r="BN357" s="399"/>
      <c r="BO357" s="399"/>
      <c r="BP357" s="399"/>
      <c r="BQ357" s="399"/>
      <c r="BR357" s="399"/>
      <c r="BS357" s="399"/>
      <c r="BT357" s="399"/>
      <c r="BU357" s="399"/>
      <c r="BV357" s="399"/>
      <c r="BW357" s="399"/>
      <c r="BX357" s="399"/>
      <c r="BY357" s="399"/>
      <c r="BZ357" s="399"/>
      <c r="CA357" s="399"/>
      <c r="CB357" s="399"/>
      <c r="CC357" s="399"/>
      <c r="CD357" s="399"/>
      <c r="CE357" s="399"/>
      <c r="CF357" s="399"/>
      <c r="CG357" s="399"/>
      <c r="CH357" s="399"/>
      <c r="CI357" s="399"/>
      <c r="CJ357" s="399"/>
      <c r="CK357" s="399"/>
      <c r="CL357" s="399"/>
      <c r="CM357" s="399"/>
      <c r="CN357" s="399"/>
      <c r="CO357" s="399"/>
      <c r="CP357" s="399"/>
      <c r="CQ357" s="399"/>
      <c r="CR357" s="399"/>
      <c r="CS357" s="399"/>
      <c r="CT357" s="399"/>
      <c r="CU357" s="399"/>
    </row>
    <row r="358" spans="45:99" x14ac:dyDescent="0.2">
      <c r="AS358" s="399"/>
      <c r="AT358" s="399"/>
      <c r="AU358" s="399"/>
      <c r="AV358" s="399"/>
      <c r="AW358" s="399"/>
      <c r="AX358" s="399"/>
      <c r="AY358" s="399"/>
      <c r="AZ358" s="399"/>
      <c r="BA358" s="399"/>
      <c r="BB358" s="399"/>
      <c r="BC358" s="399"/>
      <c r="BD358" s="399"/>
      <c r="BE358" s="399"/>
      <c r="BF358" s="399"/>
      <c r="BG358" s="399"/>
      <c r="BH358" s="399"/>
      <c r="BI358" s="399"/>
      <c r="BJ358" s="399"/>
      <c r="BK358" s="399"/>
      <c r="BL358" s="399"/>
      <c r="BM358" s="399"/>
      <c r="BN358" s="399"/>
      <c r="BO358" s="399"/>
      <c r="BP358" s="399"/>
      <c r="BQ358" s="399"/>
      <c r="BR358" s="399"/>
      <c r="BS358" s="399"/>
      <c r="BT358" s="399"/>
      <c r="BU358" s="399"/>
      <c r="BV358" s="399"/>
      <c r="BW358" s="399"/>
      <c r="BX358" s="399"/>
      <c r="BY358" s="399"/>
      <c r="BZ358" s="399"/>
      <c r="CA358" s="399"/>
      <c r="CB358" s="399"/>
      <c r="CC358" s="399"/>
      <c r="CD358" s="399"/>
      <c r="CE358" s="399"/>
      <c r="CF358" s="399"/>
      <c r="CG358" s="399"/>
      <c r="CH358" s="399"/>
      <c r="CI358" s="399"/>
      <c r="CJ358" s="399"/>
      <c r="CK358" s="399"/>
      <c r="CL358" s="399"/>
      <c r="CM358" s="399"/>
      <c r="CN358" s="399"/>
      <c r="CO358" s="399"/>
      <c r="CP358" s="399"/>
      <c r="CQ358" s="399"/>
      <c r="CR358" s="399"/>
      <c r="CS358" s="399"/>
      <c r="CT358" s="399"/>
      <c r="CU358" s="399"/>
    </row>
    <row r="359" spans="45:99" x14ac:dyDescent="0.2">
      <c r="AS359" s="399"/>
      <c r="AT359" s="399"/>
      <c r="AU359" s="399"/>
      <c r="AV359" s="399"/>
      <c r="AW359" s="399"/>
      <c r="AX359" s="399"/>
      <c r="AY359" s="399"/>
      <c r="AZ359" s="399"/>
      <c r="BA359" s="399"/>
      <c r="BB359" s="399"/>
      <c r="BC359" s="399"/>
      <c r="BD359" s="399"/>
      <c r="BE359" s="399"/>
      <c r="BF359" s="399"/>
      <c r="BG359" s="399"/>
      <c r="BH359" s="399"/>
      <c r="BI359" s="399"/>
      <c r="BJ359" s="399"/>
      <c r="BK359" s="399"/>
      <c r="BL359" s="399"/>
      <c r="BM359" s="399"/>
      <c r="BN359" s="399"/>
      <c r="BO359" s="399"/>
      <c r="BP359" s="399"/>
      <c r="BQ359" s="399"/>
      <c r="BR359" s="399"/>
      <c r="BS359" s="399"/>
      <c r="BT359" s="399"/>
      <c r="BU359" s="399"/>
      <c r="BV359" s="399"/>
      <c r="BW359" s="399"/>
      <c r="BX359" s="399"/>
      <c r="BY359" s="399"/>
      <c r="BZ359" s="399"/>
      <c r="CA359" s="399"/>
      <c r="CB359" s="399"/>
      <c r="CC359" s="399"/>
      <c r="CD359" s="399"/>
      <c r="CE359" s="399"/>
      <c r="CF359" s="399"/>
      <c r="CG359" s="399"/>
      <c r="CH359" s="399"/>
      <c r="CI359" s="399"/>
      <c r="CJ359" s="399"/>
      <c r="CK359" s="399"/>
      <c r="CL359" s="399"/>
      <c r="CM359" s="399"/>
      <c r="CN359" s="399"/>
      <c r="CO359" s="399"/>
      <c r="CP359" s="399"/>
      <c r="CQ359" s="399"/>
      <c r="CR359" s="399"/>
      <c r="CS359" s="399"/>
      <c r="CT359" s="399"/>
      <c r="CU359" s="399"/>
    </row>
    <row r="360" spans="45:99" x14ac:dyDescent="0.2">
      <c r="AS360" s="399"/>
      <c r="AT360" s="399"/>
      <c r="AU360" s="399"/>
      <c r="AV360" s="399"/>
      <c r="AW360" s="399"/>
      <c r="AX360" s="399"/>
      <c r="AY360" s="399"/>
      <c r="AZ360" s="399"/>
      <c r="BA360" s="399"/>
      <c r="BB360" s="399"/>
      <c r="BC360" s="399"/>
      <c r="BD360" s="399"/>
      <c r="BE360" s="399"/>
      <c r="BF360" s="399"/>
      <c r="BG360" s="399"/>
      <c r="BH360" s="399"/>
      <c r="BI360" s="399"/>
      <c r="BJ360" s="399"/>
      <c r="BK360" s="399"/>
      <c r="BL360" s="399"/>
      <c r="BM360" s="399"/>
      <c r="BN360" s="399"/>
      <c r="BO360" s="399"/>
      <c r="BP360" s="399"/>
      <c r="BQ360" s="399"/>
      <c r="BR360" s="399"/>
      <c r="BS360" s="399"/>
      <c r="BT360" s="399"/>
      <c r="BU360" s="399"/>
      <c r="BV360" s="399"/>
      <c r="BW360" s="399"/>
      <c r="BX360" s="399"/>
      <c r="BY360" s="399"/>
      <c r="BZ360" s="399"/>
      <c r="CA360" s="399"/>
      <c r="CB360" s="399"/>
      <c r="CC360" s="399"/>
      <c r="CD360" s="399"/>
      <c r="CE360" s="399"/>
      <c r="CF360" s="399"/>
      <c r="CG360" s="399"/>
      <c r="CH360" s="399"/>
      <c r="CI360" s="399"/>
      <c r="CJ360" s="399"/>
      <c r="CK360" s="399"/>
      <c r="CL360" s="399"/>
      <c r="CM360" s="399"/>
      <c r="CN360" s="399"/>
      <c r="CO360" s="399"/>
      <c r="CP360" s="399"/>
      <c r="CQ360" s="399"/>
      <c r="CR360" s="399"/>
      <c r="CS360" s="399"/>
      <c r="CT360" s="399"/>
      <c r="CU360" s="399"/>
    </row>
    <row r="361" spans="45:99" x14ac:dyDescent="0.2">
      <c r="AS361" s="399"/>
      <c r="AT361" s="399"/>
      <c r="AU361" s="399"/>
      <c r="AV361" s="399"/>
      <c r="AW361" s="399"/>
      <c r="AX361" s="399"/>
      <c r="AY361" s="399"/>
      <c r="AZ361" s="399"/>
      <c r="BA361" s="399"/>
      <c r="BB361" s="399"/>
      <c r="BC361" s="399"/>
      <c r="BD361" s="399"/>
      <c r="BE361" s="399"/>
      <c r="BF361" s="399"/>
      <c r="BG361" s="399"/>
      <c r="BH361" s="399"/>
      <c r="BI361" s="399"/>
      <c r="BJ361" s="399"/>
      <c r="BK361" s="399"/>
      <c r="BL361" s="399"/>
      <c r="BM361" s="399"/>
      <c r="BN361" s="399"/>
      <c r="BO361" s="399"/>
      <c r="BP361" s="399"/>
      <c r="BQ361" s="399"/>
      <c r="BR361" s="399"/>
      <c r="BS361" s="399"/>
      <c r="BT361" s="399"/>
      <c r="BU361" s="399"/>
      <c r="BV361" s="399"/>
      <c r="BW361" s="399"/>
      <c r="BX361" s="399"/>
      <c r="BY361" s="399"/>
      <c r="BZ361" s="399"/>
      <c r="CA361" s="399"/>
      <c r="CB361" s="399"/>
      <c r="CC361" s="399"/>
      <c r="CD361" s="399"/>
      <c r="CE361" s="399"/>
      <c r="CF361" s="399"/>
      <c r="CG361" s="399"/>
      <c r="CH361" s="399"/>
      <c r="CI361" s="399"/>
      <c r="CJ361" s="399"/>
      <c r="CK361" s="399"/>
      <c r="CL361" s="399"/>
      <c r="CM361" s="399"/>
      <c r="CN361" s="399"/>
      <c r="CO361" s="399"/>
      <c r="CP361" s="399"/>
      <c r="CQ361" s="399"/>
      <c r="CR361" s="399"/>
      <c r="CS361" s="399"/>
      <c r="CT361" s="399"/>
      <c r="CU361" s="399"/>
    </row>
    <row r="362" spans="45:99" x14ac:dyDescent="0.2">
      <c r="AS362" s="399"/>
      <c r="AT362" s="399"/>
      <c r="AU362" s="399"/>
      <c r="AV362" s="399"/>
      <c r="AW362" s="399"/>
      <c r="AX362" s="399"/>
      <c r="AY362" s="399"/>
      <c r="AZ362" s="399"/>
      <c r="BA362" s="399"/>
      <c r="BB362" s="399"/>
      <c r="BC362" s="399"/>
      <c r="BD362" s="399"/>
      <c r="BE362" s="399"/>
      <c r="BF362" s="399"/>
      <c r="BG362" s="399"/>
      <c r="BH362" s="399"/>
      <c r="BI362" s="399"/>
      <c r="BJ362" s="399"/>
      <c r="BK362" s="399"/>
      <c r="BL362" s="399"/>
      <c r="BM362" s="399"/>
      <c r="BN362" s="399"/>
      <c r="BO362" s="399"/>
      <c r="BP362" s="399"/>
      <c r="BQ362" s="399"/>
      <c r="BR362" s="399"/>
      <c r="BS362" s="399"/>
      <c r="BT362" s="399"/>
      <c r="BU362" s="399"/>
      <c r="BV362" s="399"/>
      <c r="BW362" s="399"/>
      <c r="BX362" s="399"/>
      <c r="BY362" s="399"/>
      <c r="BZ362" s="399"/>
      <c r="CA362" s="399"/>
      <c r="CB362" s="399"/>
      <c r="CC362" s="399"/>
      <c r="CD362" s="399"/>
      <c r="CE362" s="399"/>
      <c r="CF362" s="399"/>
      <c r="CG362" s="399"/>
      <c r="CH362" s="399"/>
      <c r="CI362" s="399"/>
      <c r="CJ362" s="399"/>
      <c r="CK362" s="399"/>
      <c r="CL362" s="399"/>
      <c r="CM362" s="399"/>
      <c r="CN362" s="399"/>
      <c r="CO362" s="399"/>
      <c r="CP362" s="399"/>
      <c r="CQ362" s="399"/>
      <c r="CR362" s="399"/>
      <c r="CS362" s="399"/>
      <c r="CT362" s="399"/>
      <c r="CU362" s="399"/>
    </row>
    <row r="363" spans="45:99" x14ac:dyDescent="0.2">
      <c r="AS363" s="399"/>
      <c r="AT363" s="399"/>
      <c r="AU363" s="399"/>
      <c r="AV363" s="399"/>
      <c r="AW363" s="399"/>
      <c r="AX363" s="399"/>
      <c r="AY363" s="399"/>
      <c r="AZ363" s="399"/>
      <c r="BA363" s="399"/>
      <c r="BB363" s="399"/>
      <c r="BC363" s="399"/>
      <c r="BD363" s="399"/>
      <c r="BE363" s="399"/>
      <c r="BF363" s="399"/>
      <c r="BG363" s="399"/>
      <c r="BH363" s="399"/>
      <c r="BI363" s="399"/>
      <c r="BJ363" s="399"/>
      <c r="BK363" s="399"/>
      <c r="BL363" s="399"/>
      <c r="BM363" s="399"/>
      <c r="BN363" s="399"/>
      <c r="BO363" s="399"/>
      <c r="BP363" s="399"/>
      <c r="BQ363" s="399"/>
      <c r="BR363" s="399"/>
      <c r="BS363" s="399"/>
      <c r="BT363" s="399"/>
      <c r="BU363" s="399"/>
      <c r="BV363" s="399"/>
      <c r="BW363" s="399"/>
      <c r="BX363" s="399"/>
      <c r="BY363" s="399"/>
      <c r="BZ363" s="399"/>
      <c r="CA363" s="399"/>
      <c r="CB363" s="399"/>
      <c r="CC363" s="399"/>
      <c r="CD363" s="399"/>
      <c r="CE363" s="399"/>
      <c r="CF363" s="399"/>
      <c r="CG363" s="399"/>
      <c r="CH363" s="399"/>
      <c r="CI363" s="399"/>
      <c r="CJ363" s="399"/>
      <c r="CK363" s="399"/>
      <c r="CL363" s="399"/>
      <c r="CM363" s="399"/>
      <c r="CN363" s="399"/>
      <c r="CO363" s="399"/>
      <c r="CP363" s="399"/>
      <c r="CQ363" s="399"/>
      <c r="CR363" s="399"/>
      <c r="CS363" s="399"/>
      <c r="CT363" s="399"/>
      <c r="CU363" s="399"/>
    </row>
    <row r="364" spans="45:99" x14ac:dyDescent="0.2">
      <c r="AS364" s="399"/>
      <c r="AT364" s="399"/>
      <c r="AU364" s="399"/>
      <c r="AV364" s="399"/>
      <c r="AW364" s="399"/>
      <c r="AX364" s="399"/>
      <c r="AY364" s="399"/>
      <c r="AZ364" s="399"/>
      <c r="BA364" s="399"/>
      <c r="BB364" s="399"/>
      <c r="BC364" s="399"/>
      <c r="BD364" s="399"/>
      <c r="BE364" s="399"/>
      <c r="BF364" s="399"/>
      <c r="BG364" s="399"/>
      <c r="BH364" s="399"/>
      <c r="BI364" s="399"/>
      <c r="BJ364" s="399"/>
      <c r="BK364" s="399"/>
      <c r="BL364" s="399"/>
      <c r="BM364" s="399"/>
      <c r="BN364" s="399"/>
      <c r="BO364" s="399"/>
      <c r="BP364" s="399"/>
      <c r="BQ364" s="399"/>
      <c r="BR364" s="399"/>
      <c r="BS364" s="399"/>
      <c r="BT364" s="399"/>
      <c r="BU364" s="399"/>
      <c r="BV364" s="399"/>
      <c r="BW364" s="399"/>
      <c r="BX364" s="399"/>
      <c r="BY364" s="399"/>
      <c r="BZ364" s="399"/>
      <c r="CA364" s="399"/>
      <c r="CB364" s="399"/>
      <c r="CC364" s="399"/>
      <c r="CD364" s="399"/>
      <c r="CE364" s="399"/>
      <c r="CF364" s="399"/>
      <c r="CG364" s="399"/>
      <c r="CH364" s="399"/>
      <c r="CI364" s="399"/>
      <c r="CJ364" s="399"/>
      <c r="CK364" s="399"/>
      <c r="CL364" s="399"/>
      <c r="CM364" s="399"/>
      <c r="CN364" s="399"/>
      <c r="CO364" s="399"/>
      <c r="CP364" s="399"/>
      <c r="CQ364" s="399"/>
      <c r="CR364" s="399"/>
      <c r="CS364" s="399"/>
      <c r="CT364" s="399"/>
      <c r="CU364" s="399"/>
    </row>
    <row r="365" spans="45:99" x14ac:dyDescent="0.2">
      <c r="AS365" s="399"/>
      <c r="AT365" s="399"/>
      <c r="AU365" s="399"/>
      <c r="AV365" s="399"/>
      <c r="AW365" s="399"/>
      <c r="AX365" s="399"/>
      <c r="AY365" s="399"/>
      <c r="AZ365" s="399"/>
      <c r="BA365" s="399"/>
      <c r="BB365" s="399"/>
      <c r="BC365" s="399"/>
      <c r="BD365" s="399"/>
      <c r="BE365" s="399"/>
      <c r="BF365" s="399"/>
      <c r="BG365" s="399"/>
      <c r="BH365" s="399"/>
      <c r="BI365" s="399"/>
      <c r="BJ365" s="399"/>
      <c r="BK365" s="399"/>
      <c r="BL365" s="399"/>
      <c r="BM365" s="399"/>
      <c r="BN365" s="399"/>
      <c r="BO365" s="399"/>
      <c r="BP365" s="399"/>
      <c r="BQ365" s="399"/>
      <c r="BR365" s="399"/>
      <c r="BS365" s="399"/>
      <c r="BT365" s="399"/>
      <c r="BU365" s="399"/>
      <c r="BV365" s="399"/>
      <c r="BW365" s="399"/>
      <c r="BX365" s="399"/>
      <c r="BY365" s="399"/>
      <c r="BZ365" s="399"/>
      <c r="CA365" s="399"/>
      <c r="CB365" s="399"/>
      <c r="CC365" s="399"/>
      <c r="CD365" s="399"/>
      <c r="CE365" s="399"/>
      <c r="CF365" s="399"/>
      <c r="CG365" s="399"/>
      <c r="CH365" s="399"/>
      <c r="CI365" s="399"/>
      <c r="CJ365" s="399"/>
      <c r="CK365" s="399"/>
      <c r="CL365" s="399"/>
      <c r="CM365" s="399"/>
      <c r="CN365" s="399"/>
      <c r="CO365" s="399"/>
      <c r="CP365" s="399"/>
      <c r="CQ365" s="399"/>
      <c r="CR365" s="399"/>
      <c r="CS365" s="399"/>
      <c r="CT365" s="399"/>
      <c r="CU365" s="399"/>
    </row>
    <row r="366" spans="45:99" x14ac:dyDescent="0.2">
      <c r="AS366" s="399"/>
      <c r="AT366" s="399"/>
      <c r="AU366" s="399"/>
      <c r="AV366" s="399"/>
      <c r="AW366" s="399"/>
      <c r="AX366" s="399"/>
      <c r="AY366" s="399"/>
      <c r="AZ366" s="399"/>
      <c r="BA366" s="399"/>
      <c r="BB366" s="399"/>
      <c r="BC366" s="399"/>
      <c r="BD366" s="399"/>
      <c r="BE366" s="399"/>
      <c r="BF366" s="399"/>
      <c r="BG366" s="399"/>
      <c r="BH366" s="399"/>
      <c r="BI366" s="399"/>
      <c r="BJ366" s="399"/>
      <c r="BK366" s="399"/>
      <c r="BL366" s="399"/>
      <c r="BM366" s="399"/>
      <c r="BN366" s="399"/>
      <c r="BO366" s="399"/>
      <c r="BP366" s="399"/>
      <c r="BQ366" s="399"/>
      <c r="BR366" s="399"/>
      <c r="BS366" s="399"/>
      <c r="BT366" s="399"/>
      <c r="BU366" s="399"/>
      <c r="BV366" s="399"/>
      <c r="BW366" s="399"/>
      <c r="BX366" s="399"/>
      <c r="BY366" s="399"/>
      <c r="BZ366" s="399"/>
      <c r="CA366" s="399"/>
      <c r="CB366" s="399"/>
      <c r="CC366" s="399"/>
      <c r="CD366" s="399"/>
      <c r="CE366" s="399"/>
      <c r="CF366" s="399"/>
      <c r="CG366" s="399"/>
      <c r="CH366" s="399"/>
      <c r="CI366" s="399"/>
      <c r="CJ366" s="399"/>
      <c r="CK366" s="399"/>
      <c r="CL366" s="399"/>
      <c r="CM366" s="399"/>
      <c r="CN366" s="399"/>
      <c r="CO366" s="399"/>
      <c r="CP366" s="399"/>
      <c r="CQ366" s="399"/>
      <c r="CR366" s="399"/>
      <c r="CS366" s="399"/>
      <c r="CT366" s="399"/>
      <c r="CU366" s="399"/>
    </row>
    <row r="367" spans="45:99" x14ac:dyDescent="0.2">
      <c r="AS367" s="399"/>
      <c r="AT367" s="399"/>
      <c r="AU367" s="399"/>
      <c r="AV367" s="399"/>
      <c r="AW367" s="399"/>
      <c r="AX367" s="399"/>
      <c r="AY367" s="399"/>
      <c r="AZ367" s="399"/>
      <c r="BA367" s="399"/>
      <c r="BB367" s="399"/>
      <c r="BC367" s="399"/>
      <c r="BD367" s="399"/>
      <c r="BE367" s="399"/>
      <c r="BF367" s="399"/>
      <c r="BG367" s="399"/>
      <c r="BH367" s="399"/>
      <c r="BI367" s="399"/>
      <c r="BJ367" s="399"/>
      <c r="BK367" s="399"/>
      <c r="BL367" s="399"/>
      <c r="BM367" s="399"/>
      <c r="BN367" s="399"/>
      <c r="BO367" s="399"/>
      <c r="BP367" s="399"/>
      <c r="BQ367" s="399"/>
      <c r="BR367" s="399"/>
      <c r="BS367" s="399"/>
      <c r="BT367" s="399"/>
      <c r="BU367" s="399"/>
      <c r="BV367" s="399"/>
      <c r="BW367" s="399"/>
      <c r="BX367" s="399"/>
      <c r="BY367" s="399"/>
      <c r="BZ367" s="399"/>
      <c r="CA367" s="399"/>
      <c r="CB367" s="399"/>
      <c r="CC367" s="399"/>
      <c r="CD367" s="399"/>
      <c r="CE367" s="399"/>
      <c r="CF367" s="399"/>
      <c r="CG367" s="399"/>
      <c r="CH367" s="399"/>
      <c r="CI367" s="399"/>
      <c r="CJ367" s="399"/>
      <c r="CK367" s="399"/>
      <c r="CL367" s="399"/>
      <c r="CM367" s="399"/>
      <c r="CN367" s="399"/>
      <c r="CO367" s="399"/>
      <c r="CP367" s="399"/>
      <c r="CQ367" s="399"/>
      <c r="CR367" s="399"/>
      <c r="CS367" s="399"/>
      <c r="CT367" s="399"/>
      <c r="CU367" s="399"/>
    </row>
    <row r="368" spans="45:99" x14ac:dyDescent="0.2">
      <c r="AS368" s="399"/>
      <c r="AT368" s="399"/>
      <c r="AU368" s="399"/>
      <c r="AV368" s="399"/>
      <c r="AW368" s="399"/>
      <c r="AX368" s="399"/>
      <c r="AY368" s="399"/>
      <c r="AZ368" s="399"/>
      <c r="BA368" s="399"/>
      <c r="BB368" s="399"/>
      <c r="BC368" s="399"/>
      <c r="BD368" s="399"/>
      <c r="BE368" s="399"/>
      <c r="BF368" s="399"/>
      <c r="BG368" s="399"/>
      <c r="BH368" s="399"/>
      <c r="BI368" s="399"/>
      <c r="BJ368" s="399"/>
      <c r="BK368" s="399"/>
      <c r="BL368" s="399"/>
      <c r="BM368" s="399"/>
      <c r="BN368" s="399"/>
      <c r="BO368" s="399"/>
      <c r="BP368" s="399"/>
      <c r="BQ368" s="399"/>
      <c r="BR368" s="399"/>
      <c r="BS368" s="399"/>
      <c r="BT368" s="399"/>
      <c r="BU368" s="399"/>
      <c r="BV368" s="399"/>
      <c r="BW368" s="399"/>
      <c r="BX368" s="399"/>
      <c r="BY368" s="399"/>
      <c r="BZ368" s="399"/>
      <c r="CA368" s="399"/>
      <c r="CB368" s="399"/>
      <c r="CC368" s="399"/>
      <c r="CD368" s="399"/>
      <c r="CE368" s="399"/>
      <c r="CF368" s="399"/>
      <c r="CG368" s="399"/>
      <c r="CH368" s="399"/>
      <c r="CI368" s="399"/>
      <c r="CJ368" s="399"/>
      <c r="CK368" s="399"/>
      <c r="CL368" s="399"/>
      <c r="CM368" s="399"/>
      <c r="CN368" s="399"/>
      <c r="CO368" s="399"/>
      <c r="CP368" s="399"/>
      <c r="CQ368" s="399"/>
      <c r="CR368" s="399"/>
      <c r="CS368" s="399"/>
      <c r="CT368" s="399"/>
      <c r="CU368" s="399"/>
    </row>
    <row r="369" spans="45:99" x14ac:dyDescent="0.2">
      <c r="AS369" s="399"/>
      <c r="AT369" s="399"/>
      <c r="AU369" s="399"/>
      <c r="AV369" s="399"/>
      <c r="AW369" s="399"/>
      <c r="AX369" s="399"/>
      <c r="AY369" s="399"/>
      <c r="AZ369" s="399"/>
      <c r="BA369" s="399"/>
      <c r="BB369" s="399"/>
      <c r="BC369" s="399"/>
      <c r="BD369" s="399"/>
      <c r="BE369" s="399"/>
      <c r="BF369" s="399"/>
      <c r="BG369" s="399"/>
      <c r="BH369" s="399"/>
      <c r="BI369" s="399"/>
      <c r="BJ369" s="399"/>
      <c r="BK369" s="399"/>
      <c r="BL369" s="399"/>
      <c r="BM369" s="399"/>
      <c r="BN369" s="399"/>
      <c r="BO369" s="399"/>
      <c r="BP369" s="399"/>
      <c r="BQ369" s="399"/>
      <c r="BR369" s="399"/>
      <c r="BS369" s="399"/>
      <c r="BT369" s="399"/>
      <c r="BU369" s="399"/>
      <c r="BV369" s="399"/>
      <c r="BW369" s="399"/>
      <c r="BX369" s="399"/>
      <c r="BY369" s="399"/>
      <c r="BZ369" s="399"/>
      <c r="CA369" s="399"/>
      <c r="CB369" s="399"/>
      <c r="CC369" s="399"/>
      <c r="CD369" s="399"/>
      <c r="CE369" s="399"/>
      <c r="CF369" s="399"/>
      <c r="CG369" s="399"/>
      <c r="CH369" s="399"/>
      <c r="CI369" s="399"/>
      <c r="CJ369" s="399"/>
      <c r="CK369" s="399"/>
      <c r="CL369" s="399"/>
      <c r="CM369" s="399"/>
      <c r="CN369" s="399"/>
      <c r="CO369" s="399"/>
      <c r="CP369" s="399"/>
      <c r="CQ369" s="399"/>
      <c r="CR369" s="399"/>
      <c r="CS369" s="399"/>
      <c r="CT369" s="399"/>
      <c r="CU369" s="399"/>
    </row>
    <row r="370" spans="45:99" x14ac:dyDescent="0.2">
      <c r="AS370" s="399"/>
      <c r="AT370" s="399"/>
      <c r="AU370" s="399"/>
      <c r="AV370" s="399"/>
      <c r="AW370" s="399"/>
      <c r="AX370" s="399"/>
      <c r="AY370" s="399"/>
      <c r="AZ370" s="399"/>
      <c r="BA370" s="399"/>
      <c r="BB370" s="399"/>
      <c r="BC370" s="399"/>
      <c r="BD370" s="399"/>
      <c r="BE370" s="399"/>
      <c r="BF370" s="399"/>
      <c r="BG370" s="399"/>
      <c r="BH370" s="399"/>
      <c r="BI370" s="399"/>
      <c r="BJ370" s="399"/>
      <c r="BK370" s="399"/>
      <c r="BL370" s="399"/>
      <c r="BM370" s="399"/>
      <c r="BN370" s="399"/>
      <c r="BO370" s="399"/>
      <c r="BP370" s="399"/>
      <c r="BQ370" s="399"/>
      <c r="BR370" s="399"/>
      <c r="BS370" s="399"/>
      <c r="BT370" s="399"/>
      <c r="BU370" s="399"/>
      <c r="BV370" s="399"/>
      <c r="BW370" s="399"/>
      <c r="BX370" s="399"/>
      <c r="BY370" s="399"/>
      <c r="BZ370" s="399"/>
      <c r="CA370" s="399"/>
      <c r="CB370" s="399"/>
      <c r="CC370" s="399"/>
      <c r="CD370" s="399"/>
      <c r="CE370" s="399"/>
      <c r="CF370" s="399"/>
      <c r="CG370" s="399"/>
      <c r="CH370" s="399"/>
      <c r="CI370" s="399"/>
      <c r="CJ370" s="399"/>
      <c r="CK370" s="399"/>
      <c r="CL370" s="399"/>
      <c r="CM370" s="399"/>
      <c r="CN370" s="399"/>
      <c r="CO370" s="399"/>
      <c r="CP370" s="399"/>
      <c r="CQ370" s="399"/>
      <c r="CR370" s="399"/>
      <c r="CS370" s="399"/>
      <c r="CT370" s="399"/>
      <c r="CU370" s="399"/>
    </row>
    <row r="371" spans="45:99" x14ac:dyDescent="0.2">
      <c r="AS371" s="399"/>
      <c r="AT371" s="399"/>
      <c r="AU371" s="399"/>
      <c r="AV371" s="399"/>
      <c r="AW371" s="399"/>
      <c r="AX371" s="399"/>
      <c r="AY371" s="399"/>
      <c r="AZ371" s="399"/>
      <c r="BA371" s="399"/>
      <c r="BB371" s="399"/>
      <c r="BC371" s="399"/>
      <c r="BD371" s="399"/>
      <c r="BE371" s="399"/>
      <c r="BF371" s="399"/>
      <c r="BG371" s="399"/>
      <c r="BH371" s="399"/>
      <c r="BI371" s="399"/>
      <c r="BJ371" s="399"/>
      <c r="BK371" s="399"/>
      <c r="BL371" s="399"/>
      <c r="BM371" s="399"/>
      <c r="BN371" s="399"/>
      <c r="BO371" s="399"/>
      <c r="BP371" s="399"/>
      <c r="BQ371" s="399"/>
      <c r="BR371" s="399"/>
      <c r="BS371" s="399"/>
      <c r="BT371" s="399"/>
      <c r="BU371" s="399"/>
      <c r="BV371" s="399"/>
      <c r="BW371" s="399"/>
      <c r="BX371" s="399"/>
      <c r="BY371" s="399"/>
      <c r="BZ371" s="399"/>
      <c r="CA371" s="399"/>
      <c r="CB371" s="399"/>
      <c r="CC371" s="399"/>
      <c r="CD371" s="399"/>
      <c r="CE371" s="399"/>
      <c r="CF371" s="399"/>
      <c r="CG371" s="399"/>
      <c r="CH371" s="399"/>
      <c r="CI371" s="399"/>
      <c r="CJ371" s="399"/>
      <c r="CK371" s="399"/>
      <c r="CL371" s="399"/>
      <c r="CM371" s="399"/>
      <c r="CN371" s="399"/>
      <c r="CO371" s="399"/>
      <c r="CP371" s="399"/>
      <c r="CQ371" s="399"/>
      <c r="CR371" s="399"/>
      <c r="CS371" s="399"/>
      <c r="CT371" s="399"/>
      <c r="CU371" s="399"/>
    </row>
    <row r="372" spans="45:99" x14ac:dyDescent="0.2">
      <c r="AS372" s="399"/>
      <c r="AT372" s="399"/>
      <c r="AU372" s="399"/>
      <c r="AV372" s="399"/>
      <c r="AW372" s="399"/>
      <c r="AX372" s="399"/>
      <c r="AY372" s="399"/>
      <c r="AZ372" s="399"/>
      <c r="BA372" s="399"/>
      <c r="BB372" s="399"/>
      <c r="BC372" s="399"/>
      <c r="BD372" s="399"/>
      <c r="BE372" s="399"/>
      <c r="BF372" s="399"/>
      <c r="BG372" s="399"/>
      <c r="BH372" s="399"/>
      <c r="BI372" s="399"/>
      <c r="BJ372" s="399"/>
      <c r="BK372" s="399"/>
      <c r="BL372" s="399"/>
      <c r="BM372" s="399"/>
      <c r="BN372" s="399"/>
      <c r="BO372" s="399"/>
      <c r="BP372" s="399"/>
      <c r="BQ372" s="399"/>
      <c r="BR372" s="399"/>
      <c r="BS372" s="399"/>
      <c r="BT372" s="399"/>
      <c r="BU372" s="399"/>
      <c r="BV372" s="399"/>
      <c r="BW372" s="399"/>
      <c r="BX372" s="399"/>
      <c r="BY372" s="399"/>
      <c r="BZ372" s="399"/>
      <c r="CA372" s="399"/>
      <c r="CB372" s="399"/>
      <c r="CC372" s="399"/>
      <c r="CD372" s="399"/>
      <c r="CE372" s="399"/>
      <c r="CF372" s="399"/>
      <c r="CG372" s="399"/>
      <c r="CH372" s="399"/>
      <c r="CI372" s="399"/>
      <c r="CJ372" s="399"/>
      <c r="CK372" s="399"/>
      <c r="CL372" s="399"/>
      <c r="CM372" s="399"/>
      <c r="CN372" s="399"/>
      <c r="CO372" s="399"/>
      <c r="CP372" s="399"/>
      <c r="CQ372" s="399"/>
      <c r="CR372" s="399"/>
      <c r="CS372" s="399"/>
      <c r="CT372" s="399"/>
      <c r="CU372" s="399"/>
    </row>
    <row r="373" spans="45:99" x14ac:dyDescent="0.2">
      <c r="AS373" s="399"/>
      <c r="AT373" s="399"/>
      <c r="AU373" s="399"/>
      <c r="AV373" s="399"/>
      <c r="AW373" s="399"/>
      <c r="AX373" s="399"/>
      <c r="AY373" s="399"/>
      <c r="AZ373" s="399"/>
      <c r="BA373" s="399"/>
      <c r="BB373" s="399"/>
      <c r="BC373" s="399"/>
      <c r="BD373" s="399"/>
      <c r="BE373" s="399"/>
      <c r="BF373" s="399"/>
      <c r="BG373" s="399"/>
      <c r="BH373" s="399"/>
      <c r="BI373" s="399"/>
      <c r="BJ373" s="399"/>
      <c r="BK373" s="399"/>
      <c r="BL373" s="399"/>
      <c r="BM373" s="399"/>
      <c r="BN373" s="399"/>
      <c r="BO373" s="399"/>
      <c r="BP373" s="399"/>
      <c r="BQ373" s="399"/>
      <c r="BR373" s="399"/>
      <c r="BS373" s="399"/>
      <c r="BT373" s="399"/>
      <c r="BU373" s="399"/>
      <c r="BV373" s="399"/>
      <c r="BW373" s="399"/>
      <c r="BX373" s="399"/>
      <c r="BY373" s="399"/>
      <c r="BZ373" s="399"/>
      <c r="CA373" s="399"/>
      <c r="CB373" s="399"/>
      <c r="CC373" s="399"/>
      <c r="CD373" s="399"/>
      <c r="CE373" s="399"/>
      <c r="CF373" s="399"/>
      <c r="CG373" s="399"/>
      <c r="CH373" s="399"/>
      <c r="CI373" s="399"/>
      <c r="CJ373" s="399"/>
      <c r="CK373" s="399"/>
      <c r="CL373" s="399"/>
      <c r="CM373" s="399"/>
      <c r="CN373" s="399"/>
      <c r="CO373" s="399"/>
      <c r="CP373" s="399"/>
      <c r="CQ373" s="399"/>
      <c r="CR373" s="399"/>
      <c r="CS373" s="399"/>
      <c r="CT373" s="399"/>
      <c r="CU373" s="399"/>
    </row>
    <row r="374" spans="45:99" x14ac:dyDescent="0.2">
      <c r="AS374" s="399"/>
      <c r="AT374" s="399"/>
      <c r="AU374" s="399"/>
      <c r="AV374" s="399"/>
      <c r="AW374" s="399"/>
      <c r="AX374" s="399"/>
      <c r="AY374" s="399"/>
      <c r="AZ374" s="399"/>
      <c r="BA374" s="399"/>
      <c r="BB374" s="399"/>
      <c r="BC374" s="399"/>
      <c r="BD374" s="399"/>
      <c r="BE374" s="399"/>
      <c r="BF374" s="399"/>
      <c r="BG374" s="399"/>
      <c r="BH374" s="399"/>
      <c r="BI374" s="399"/>
      <c r="BJ374" s="399"/>
      <c r="BK374" s="399"/>
      <c r="BL374" s="399"/>
      <c r="BM374" s="399"/>
      <c r="BN374" s="399"/>
      <c r="BO374" s="399"/>
      <c r="BP374" s="399"/>
      <c r="BQ374" s="399"/>
      <c r="BR374" s="399"/>
      <c r="BS374" s="399"/>
      <c r="BT374" s="399"/>
      <c r="BU374" s="399"/>
      <c r="BV374" s="399"/>
      <c r="BW374" s="399"/>
      <c r="BX374" s="399"/>
      <c r="BY374" s="399"/>
      <c r="BZ374" s="399"/>
      <c r="CA374" s="399"/>
      <c r="CB374" s="399"/>
      <c r="CC374" s="399"/>
      <c r="CD374" s="399"/>
      <c r="CE374" s="399"/>
      <c r="CF374" s="399"/>
      <c r="CG374" s="399"/>
      <c r="CH374" s="399"/>
      <c r="CI374" s="399"/>
      <c r="CJ374" s="399"/>
      <c r="CK374" s="399"/>
      <c r="CL374" s="399"/>
      <c r="CM374" s="399"/>
      <c r="CN374" s="399"/>
      <c r="CO374" s="399"/>
      <c r="CP374" s="399"/>
      <c r="CQ374" s="399"/>
      <c r="CR374" s="399"/>
      <c r="CS374" s="399"/>
      <c r="CT374" s="399"/>
      <c r="CU374" s="399"/>
    </row>
    <row r="375" spans="45:99" x14ac:dyDescent="0.2">
      <c r="AS375" s="399"/>
      <c r="AT375" s="399"/>
      <c r="AU375" s="399"/>
      <c r="AV375" s="399"/>
      <c r="AW375" s="399"/>
      <c r="AX375" s="399"/>
      <c r="AY375" s="399"/>
      <c r="AZ375" s="399"/>
      <c r="BA375" s="399"/>
      <c r="BB375" s="399"/>
      <c r="BC375" s="399"/>
      <c r="BD375" s="399"/>
      <c r="BE375" s="399"/>
      <c r="BF375" s="399"/>
      <c r="BG375" s="399"/>
      <c r="BH375" s="399"/>
      <c r="BI375" s="399"/>
      <c r="BJ375" s="399"/>
      <c r="BK375" s="399"/>
      <c r="BL375" s="399"/>
      <c r="BM375" s="399"/>
      <c r="BN375" s="399"/>
      <c r="BO375" s="399"/>
      <c r="BP375" s="399"/>
      <c r="BQ375" s="399"/>
      <c r="BR375" s="399"/>
      <c r="BS375" s="399"/>
      <c r="BT375" s="399"/>
      <c r="BU375" s="399"/>
      <c r="BV375" s="399"/>
      <c r="BW375" s="399"/>
      <c r="BX375" s="399"/>
      <c r="BY375" s="399"/>
      <c r="BZ375" s="399"/>
      <c r="CA375" s="399"/>
      <c r="CB375" s="399"/>
      <c r="CC375" s="399"/>
      <c r="CD375" s="399"/>
      <c r="CE375" s="399"/>
      <c r="CF375" s="399"/>
      <c r="CG375" s="399"/>
      <c r="CH375" s="399"/>
      <c r="CI375" s="399"/>
      <c r="CJ375" s="399"/>
      <c r="CK375" s="399"/>
      <c r="CL375" s="399"/>
      <c r="CM375" s="399"/>
      <c r="CN375" s="399"/>
      <c r="CO375" s="399"/>
      <c r="CP375" s="399"/>
      <c r="CQ375" s="399"/>
      <c r="CR375" s="399"/>
      <c r="CS375" s="399"/>
      <c r="CT375" s="399"/>
      <c r="CU375" s="399"/>
    </row>
    <row r="376" spans="45:99" x14ac:dyDescent="0.2">
      <c r="AS376" s="399"/>
      <c r="AT376" s="399"/>
      <c r="AU376" s="399"/>
      <c r="AV376" s="399"/>
      <c r="AW376" s="399"/>
      <c r="AX376" s="399"/>
      <c r="AY376" s="399"/>
      <c r="AZ376" s="399"/>
      <c r="BA376" s="399"/>
      <c r="BB376" s="399"/>
      <c r="BC376" s="399"/>
      <c r="BD376" s="399"/>
      <c r="BE376" s="399"/>
      <c r="BF376" s="399"/>
      <c r="BG376" s="399"/>
      <c r="BH376" s="399"/>
      <c r="BI376" s="399"/>
      <c r="BJ376" s="399"/>
      <c r="BK376" s="399"/>
      <c r="BL376" s="399"/>
      <c r="BM376" s="399"/>
      <c r="BN376" s="399"/>
      <c r="BO376" s="399"/>
      <c r="BP376" s="399"/>
      <c r="BQ376" s="399"/>
      <c r="BR376" s="399"/>
      <c r="BS376" s="399"/>
      <c r="BT376" s="399"/>
      <c r="BU376" s="399"/>
      <c r="BV376" s="399"/>
      <c r="BW376" s="399"/>
      <c r="BX376" s="399"/>
      <c r="BY376" s="399"/>
      <c r="BZ376" s="399"/>
      <c r="CA376" s="399"/>
      <c r="CB376" s="399"/>
      <c r="CC376" s="399"/>
      <c r="CD376" s="399"/>
      <c r="CE376" s="399"/>
      <c r="CF376" s="399"/>
      <c r="CG376" s="399"/>
      <c r="CH376" s="399"/>
      <c r="CI376" s="399"/>
      <c r="CJ376" s="399"/>
      <c r="CK376" s="399"/>
      <c r="CL376" s="399"/>
      <c r="CM376" s="399"/>
      <c r="CN376" s="399"/>
      <c r="CO376" s="399"/>
      <c r="CP376" s="399"/>
      <c r="CQ376" s="399"/>
      <c r="CR376" s="399"/>
      <c r="CS376" s="399"/>
      <c r="CT376" s="399"/>
      <c r="CU376" s="399"/>
    </row>
    <row r="377" spans="45:99" x14ac:dyDescent="0.2">
      <c r="AS377" s="399"/>
      <c r="AT377" s="399"/>
      <c r="AU377" s="399"/>
      <c r="AV377" s="399"/>
      <c r="AW377" s="399"/>
      <c r="AX377" s="399"/>
      <c r="AY377" s="399"/>
      <c r="AZ377" s="399"/>
      <c r="BA377" s="399"/>
      <c r="BB377" s="399"/>
      <c r="BC377" s="399"/>
      <c r="BD377" s="399"/>
      <c r="BE377" s="399"/>
      <c r="BF377" s="399"/>
      <c r="BG377" s="399"/>
      <c r="BH377" s="399"/>
      <c r="BI377" s="399"/>
      <c r="BJ377" s="399"/>
      <c r="BK377" s="399"/>
      <c r="BL377" s="399"/>
      <c r="BM377" s="399"/>
      <c r="BN377" s="399"/>
      <c r="BO377" s="399"/>
      <c r="BP377" s="399"/>
      <c r="BQ377" s="399"/>
      <c r="BR377" s="399"/>
      <c r="BS377" s="399"/>
      <c r="BT377" s="399"/>
      <c r="BU377" s="399"/>
      <c r="BV377" s="399"/>
      <c r="BW377" s="399"/>
      <c r="BX377" s="399"/>
      <c r="BY377" s="399"/>
      <c r="BZ377" s="399"/>
      <c r="CA377" s="399"/>
      <c r="CB377" s="399"/>
      <c r="CC377" s="399"/>
      <c r="CD377" s="399"/>
      <c r="CE377" s="399"/>
      <c r="CF377" s="399"/>
      <c r="CG377" s="399"/>
      <c r="CH377" s="399"/>
      <c r="CI377" s="399"/>
      <c r="CJ377" s="399"/>
      <c r="CK377" s="399"/>
      <c r="CL377" s="399"/>
      <c r="CM377" s="399"/>
      <c r="CN377" s="399"/>
      <c r="CO377" s="399"/>
      <c r="CP377" s="399"/>
      <c r="CQ377" s="399"/>
      <c r="CR377" s="399"/>
      <c r="CS377" s="399"/>
      <c r="CT377" s="399"/>
      <c r="CU377" s="399"/>
    </row>
    <row r="378" spans="45:99" x14ac:dyDescent="0.2">
      <c r="AS378" s="399"/>
      <c r="AT378" s="399"/>
      <c r="AU378" s="399"/>
      <c r="AV378" s="399"/>
      <c r="AW378" s="399"/>
      <c r="AX378" s="399"/>
      <c r="AY378" s="399"/>
      <c r="AZ378" s="399"/>
      <c r="BA378" s="399"/>
      <c r="BB378" s="399"/>
      <c r="BC378" s="399"/>
      <c r="BD378" s="399"/>
      <c r="BE378" s="399"/>
      <c r="BF378" s="399"/>
      <c r="BG378" s="399"/>
      <c r="BH378" s="399"/>
      <c r="BI378" s="399"/>
      <c r="BJ378" s="399"/>
      <c r="BK378" s="399"/>
      <c r="BL378" s="399"/>
      <c r="BM378" s="399"/>
      <c r="BN378" s="399"/>
      <c r="BO378" s="399"/>
      <c r="BP378" s="399"/>
      <c r="BQ378" s="399"/>
      <c r="BR378" s="399"/>
      <c r="BS378" s="399"/>
      <c r="BT378" s="399"/>
      <c r="BU378" s="399"/>
      <c r="BV378" s="399"/>
      <c r="BW378" s="399"/>
      <c r="BX378" s="399"/>
      <c r="BY378" s="399"/>
      <c r="BZ378" s="399"/>
      <c r="CA378" s="399"/>
      <c r="CB378" s="399"/>
      <c r="CC378" s="399"/>
      <c r="CD378" s="399"/>
      <c r="CE378" s="399"/>
      <c r="CF378" s="399"/>
      <c r="CG378" s="399"/>
      <c r="CH378" s="399"/>
      <c r="CI378" s="399"/>
      <c r="CJ378" s="399"/>
      <c r="CK378" s="399"/>
      <c r="CL378" s="399"/>
      <c r="CM378" s="399"/>
      <c r="CN378" s="399"/>
      <c r="CO378" s="399"/>
      <c r="CP378" s="399"/>
      <c r="CQ378" s="399"/>
      <c r="CR378" s="399"/>
      <c r="CS378" s="399"/>
      <c r="CT378" s="399"/>
      <c r="CU378" s="399"/>
    </row>
    <row r="379" spans="45:99" x14ac:dyDescent="0.2">
      <c r="AS379" s="399"/>
      <c r="AT379" s="399"/>
      <c r="AU379" s="399"/>
      <c r="AV379" s="399"/>
      <c r="AW379" s="399"/>
      <c r="AX379" s="399"/>
      <c r="AY379" s="399"/>
      <c r="AZ379" s="399"/>
      <c r="BA379" s="399"/>
      <c r="BB379" s="399"/>
      <c r="BC379" s="399"/>
      <c r="BD379" s="399"/>
      <c r="BE379" s="399"/>
      <c r="BF379" s="399"/>
      <c r="BG379" s="399"/>
      <c r="BH379" s="399"/>
      <c r="BI379" s="399"/>
      <c r="BJ379" s="399"/>
      <c r="BK379" s="399"/>
      <c r="BL379" s="399"/>
      <c r="BM379" s="399"/>
      <c r="BN379" s="399"/>
      <c r="BO379" s="399"/>
      <c r="BP379" s="399"/>
      <c r="BQ379" s="399"/>
      <c r="BR379" s="399"/>
      <c r="BS379" s="399"/>
      <c r="BT379" s="399"/>
      <c r="BU379" s="399"/>
      <c r="BV379" s="399"/>
      <c r="BW379" s="399"/>
      <c r="BX379" s="399"/>
      <c r="BY379" s="399"/>
      <c r="BZ379" s="399"/>
      <c r="CA379" s="399"/>
      <c r="CB379" s="399"/>
      <c r="CC379" s="399"/>
      <c r="CD379" s="399"/>
      <c r="CE379" s="399"/>
      <c r="CF379" s="399"/>
      <c r="CG379" s="399"/>
      <c r="CH379" s="399"/>
      <c r="CI379" s="399"/>
      <c r="CJ379" s="399"/>
      <c r="CK379" s="399"/>
      <c r="CL379" s="399"/>
      <c r="CM379" s="399"/>
      <c r="CN379" s="399"/>
      <c r="CO379" s="399"/>
      <c r="CP379" s="399"/>
      <c r="CQ379" s="399"/>
      <c r="CR379" s="399"/>
      <c r="CS379" s="399"/>
      <c r="CT379" s="399"/>
      <c r="CU379" s="399"/>
    </row>
    <row r="380" spans="45:99" x14ac:dyDescent="0.2">
      <c r="AS380" s="399"/>
      <c r="AT380" s="399"/>
      <c r="AU380" s="399"/>
      <c r="AV380" s="399"/>
      <c r="AW380" s="399"/>
      <c r="AX380" s="399"/>
      <c r="AY380" s="399"/>
      <c r="AZ380" s="399"/>
      <c r="BA380" s="399"/>
      <c r="BB380" s="399"/>
      <c r="BC380" s="399"/>
      <c r="BD380" s="399"/>
      <c r="BE380" s="399"/>
      <c r="BF380" s="399"/>
      <c r="BG380" s="399"/>
      <c r="BH380" s="399"/>
      <c r="BI380" s="399"/>
      <c r="BJ380" s="399"/>
      <c r="BK380" s="399"/>
      <c r="BL380" s="399"/>
      <c r="BM380" s="399"/>
      <c r="BN380" s="399"/>
      <c r="BO380" s="399"/>
      <c r="BP380" s="399"/>
      <c r="BQ380" s="399"/>
      <c r="BR380" s="399"/>
      <c r="BS380" s="399"/>
      <c r="BT380" s="399"/>
      <c r="BU380" s="399"/>
      <c r="BV380" s="399"/>
      <c r="BW380" s="399"/>
      <c r="BX380" s="399"/>
      <c r="BY380" s="399"/>
      <c r="BZ380" s="399"/>
      <c r="CA380" s="399"/>
      <c r="CB380" s="399"/>
      <c r="CC380" s="399"/>
      <c r="CD380" s="399"/>
      <c r="CE380" s="399"/>
      <c r="CF380" s="399"/>
      <c r="CG380" s="399"/>
      <c r="CH380" s="399"/>
      <c r="CI380" s="399"/>
      <c r="CJ380" s="399"/>
      <c r="CK380" s="399"/>
      <c r="CL380" s="399"/>
      <c r="CM380" s="399"/>
      <c r="CN380" s="399"/>
      <c r="CO380" s="399"/>
      <c r="CP380" s="399"/>
      <c r="CQ380" s="399"/>
      <c r="CR380" s="399"/>
      <c r="CS380" s="399"/>
      <c r="CT380" s="399"/>
      <c r="CU380" s="399"/>
    </row>
    <row r="381" spans="45:99" x14ac:dyDescent="0.2">
      <c r="AS381" s="399"/>
      <c r="AT381" s="399"/>
      <c r="AU381" s="399"/>
      <c r="AV381" s="399"/>
      <c r="AW381" s="399"/>
      <c r="AX381" s="399"/>
      <c r="AY381" s="399"/>
      <c r="AZ381" s="399"/>
      <c r="BA381" s="399"/>
      <c r="BB381" s="399"/>
      <c r="BC381" s="399"/>
      <c r="BD381" s="399"/>
      <c r="BE381" s="399"/>
      <c r="BF381" s="399"/>
      <c r="BG381" s="399"/>
      <c r="BH381" s="399"/>
      <c r="BI381" s="399"/>
      <c r="BJ381" s="399"/>
      <c r="BK381" s="399"/>
      <c r="BL381" s="399"/>
      <c r="BM381" s="399"/>
      <c r="BN381" s="399"/>
      <c r="BO381" s="399"/>
      <c r="BP381" s="399"/>
      <c r="BQ381" s="399"/>
      <c r="BR381" s="399"/>
      <c r="BS381" s="399"/>
      <c r="BT381" s="399"/>
      <c r="BU381" s="399"/>
      <c r="BV381" s="399"/>
      <c r="BW381" s="399"/>
      <c r="BX381" s="399"/>
      <c r="BY381" s="399"/>
      <c r="BZ381" s="399"/>
      <c r="CA381" s="399"/>
      <c r="CB381" s="399"/>
      <c r="CC381" s="399"/>
      <c r="CD381" s="399"/>
      <c r="CE381" s="399"/>
      <c r="CF381" s="399"/>
      <c r="CG381" s="399"/>
      <c r="CH381" s="399"/>
      <c r="CI381" s="399"/>
      <c r="CJ381" s="399"/>
      <c r="CK381" s="399"/>
      <c r="CL381" s="399"/>
      <c r="CM381" s="399"/>
      <c r="CN381" s="399"/>
      <c r="CO381" s="399"/>
      <c r="CP381" s="399"/>
      <c r="CQ381" s="399"/>
      <c r="CR381" s="399"/>
      <c r="CS381" s="399"/>
      <c r="CT381" s="399"/>
      <c r="CU381" s="399"/>
    </row>
    <row r="382" spans="45:99" x14ac:dyDescent="0.2">
      <c r="AS382" s="399"/>
      <c r="AT382" s="399"/>
      <c r="AU382" s="399"/>
      <c r="AV382" s="399"/>
      <c r="AW382" s="399"/>
      <c r="AX382" s="399"/>
      <c r="AY382" s="399"/>
      <c r="AZ382" s="399"/>
      <c r="BA382" s="399"/>
      <c r="BB382" s="399"/>
      <c r="BC382" s="399"/>
      <c r="BD382" s="399"/>
      <c r="BE382" s="399"/>
      <c r="BF382" s="399"/>
      <c r="BG382" s="399"/>
      <c r="BH382" s="399"/>
      <c r="BI382" s="399"/>
      <c r="BJ382" s="399"/>
      <c r="BK382" s="399"/>
      <c r="BL382" s="399"/>
      <c r="BM382" s="399"/>
      <c r="BN382" s="399"/>
      <c r="BO382" s="399"/>
      <c r="BP382" s="399"/>
      <c r="BQ382" s="399"/>
      <c r="BR382" s="399"/>
      <c r="BS382" s="399"/>
      <c r="BT382" s="399"/>
      <c r="BU382" s="399"/>
      <c r="BV382" s="399"/>
      <c r="BW382" s="399"/>
      <c r="BX382" s="399"/>
      <c r="BY382" s="399"/>
      <c r="BZ382" s="399"/>
      <c r="CA382" s="399"/>
      <c r="CB382" s="399"/>
      <c r="CC382" s="399"/>
      <c r="CD382" s="399"/>
      <c r="CE382" s="399"/>
      <c r="CF382" s="399"/>
      <c r="CG382" s="399"/>
      <c r="CH382" s="399"/>
      <c r="CI382" s="399"/>
      <c r="CJ382" s="399"/>
      <c r="CK382" s="399"/>
      <c r="CL382" s="399"/>
      <c r="CM382" s="399"/>
      <c r="CN382" s="399"/>
      <c r="CO382" s="399"/>
      <c r="CP382" s="399"/>
      <c r="CQ382" s="399"/>
      <c r="CR382" s="399"/>
      <c r="CS382" s="399"/>
      <c r="CT382" s="399"/>
      <c r="CU382" s="399"/>
    </row>
    <row r="383" spans="45:99" x14ac:dyDescent="0.2">
      <c r="AS383" s="399"/>
      <c r="AT383" s="399"/>
      <c r="AU383" s="399"/>
      <c r="AV383" s="399"/>
      <c r="AW383" s="399"/>
      <c r="AX383" s="399"/>
      <c r="AY383" s="399"/>
      <c r="AZ383" s="399"/>
      <c r="BA383" s="399"/>
      <c r="BB383" s="399"/>
      <c r="BC383" s="399"/>
      <c r="BD383" s="399"/>
      <c r="BE383" s="399"/>
      <c r="BF383" s="399"/>
      <c r="BG383" s="399"/>
      <c r="BH383" s="399"/>
      <c r="BI383" s="399"/>
      <c r="BJ383" s="399"/>
      <c r="BK383" s="399"/>
      <c r="BL383" s="399"/>
      <c r="BM383" s="399"/>
      <c r="BN383" s="399"/>
      <c r="BO383" s="399"/>
      <c r="BP383" s="399"/>
      <c r="BQ383" s="399"/>
      <c r="BR383" s="399"/>
      <c r="BS383" s="399"/>
      <c r="BT383" s="399"/>
      <c r="BU383" s="399"/>
      <c r="BV383" s="399"/>
      <c r="BW383" s="399"/>
      <c r="BX383" s="399"/>
      <c r="BY383" s="399"/>
      <c r="BZ383" s="399"/>
      <c r="CA383" s="399"/>
      <c r="CB383" s="399"/>
      <c r="CC383" s="399"/>
      <c r="CD383" s="399"/>
      <c r="CE383" s="399"/>
      <c r="CF383" s="399"/>
      <c r="CG383" s="399"/>
      <c r="CH383" s="399"/>
      <c r="CI383" s="399"/>
      <c r="CJ383" s="399"/>
      <c r="CK383" s="399"/>
      <c r="CL383" s="399"/>
      <c r="CM383" s="399"/>
      <c r="CN383" s="399"/>
      <c r="CO383" s="399"/>
      <c r="CP383" s="399"/>
      <c r="CQ383" s="399"/>
      <c r="CR383" s="399"/>
      <c r="CS383" s="399"/>
      <c r="CT383" s="399"/>
      <c r="CU383" s="399"/>
    </row>
    <row r="384" spans="45:99" x14ac:dyDescent="0.2">
      <c r="AS384" s="399"/>
      <c r="AT384" s="399"/>
      <c r="AU384" s="399"/>
      <c r="AV384" s="399"/>
      <c r="AW384" s="399"/>
      <c r="AX384" s="399"/>
      <c r="AY384" s="399"/>
      <c r="AZ384" s="399"/>
      <c r="BA384" s="399"/>
      <c r="BB384" s="399"/>
      <c r="BC384" s="399"/>
      <c r="BD384" s="399"/>
      <c r="BE384" s="399"/>
      <c r="BF384" s="399"/>
      <c r="BG384" s="399"/>
      <c r="BH384" s="399"/>
      <c r="BI384" s="399"/>
      <c r="BJ384" s="399"/>
      <c r="BK384" s="399"/>
      <c r="BL384" s="399"/>
      <c r="BM384" s="399"/>
      <c r="BN384" s="399"/>
      <c r="BO384" s="399"/>
      <c r="BP384" s="399"/>
      <c r="BQ384" s="399"/>
      <c r="BR384" s="399"/>
      <c r="BS384" s="399"/>
      <c r="BT384" s="399"/>
      <c r="BU384" s="399"/>
      <c r="BV384" s="399"/>
      <c r="BW384" s="399"/>
      <c r="BX384" s="399"/>
      <c r="BY384" s="399"/>
      <c r="BZ384" s="399"/>
      <c r="CA384" s="399"/>
      <c r="CB384" s="399"/>
      <c r="CC384" s="399"/>
      <c r="CD384" s="399"/>
      <c r="CE384" s="399"/>
      <c r="CF384" s="399"/>
      <c r="CG384" s="399"/>
      <c r="CH384" s="399"/>
      <c r="CI384" s="399"/>
      <c r="CJ384" s="399"/>
      <c r="CK384" s="399"/>
      <c r="CL384" s="399"/>
      <c r="CM384" s="399"/>
      <c r="CN384" s="399"/>
      <c r="CO384" s="399"/>
      <c r="CP384" s="399"/>
      <c r="CQ384" s="399"/>
      <c r="CR384" s="399"/>
      <c r="CS384" s="399"/>
      <c r="CT384" s="399"/>
      <c r="CU384" s="399"/>
    </row>
    <row r="385" spans="45:99" x14ac:dyDescent="0.2">
      <c r="AS385" s="399"/>
      <c r="AT385" s="399"/>
      <c r="AU385" s="399"/>
      <c r="AV385" s="399"/>
      <c r="AW385" s="399"/>
      <c r="AX385" s="399"/>
      <c r="AY385" s="399"/>
      <c r="AZ385" s="399"/>
      <c r="BA385" s="399"/>
      <c r="BB385" s="399"/>
      <c r="BC385" s="399"/>
      <c r="BD385" s="399"/>
      <c r="BE385" s="399"/>
      <c r="BF385" s="399"/>
      <c r="BG385" s="399"/>
      <c r="BH385" s="399"/>
      <c r="BI385" s="399"/>
      <c r="BJ385" s="399"/>
      <c r="BK385" s="399"/>
      <c r="BL385" s="399"/>
      <c r="BM385" s="399"/>
      <c r="BN385" s="399"/>
      <c r="BO385" s="399"/>
      <c r="BP385" s="399"/>
      <c r="BQ385" s="399"/>
      <c r="BR385" s="399"/>
      <c r="BS385" s="399"/>
      <c r="BT385" s="399"/>
      <c r="BU385" s="399"/>
      <c r="BV385" s="399"/>
      <c r="BW385" s="399"/>
      <c r="BX385" s="399"/>
      <c r="BY385" s="399"/>
      <c r="BZ385" s="399"/>
      <c r="CA385" s="399"/>
      <c r="CB385" s="399"/>
      <c r="CC385" s="399"/>
      <c r="CD385" s="399"/>
      <c r="CE385" s="399"/>
      <c r="CF385" s="399"/>
      <c r="CG385" s="399"/>
      <c r="CH385" s="399"/>
      <c r="CI385" s="399"/>
      <c r="CJ385" s="399"/>
      <c r="CK385" s="399"/>
      <c r="CL385" s="399"/>
      <c r="CM385" s="399"/>
      <c r="CN385" s="399"/>
      <c r="CO385" s="399"/>
      <c r="CP385" s="399"/>
      <c r="CQ385" s="399"/>
      <c r="CR385" s="399"/>
      <c r="CS385" s="399"/>
      <c r="CT385" s="399"/>
      <c r="CU385" s="399"/>
    </row>
    <row r="386" spans="45:99" x14ac:dyDescent="0.2">
      <c r="AS386" s="399"/>
      <c r="AT386" s="399"/>
      <c r="AU386" s="399"/>
      <c r="AV386" s="399"/>
      <c r="AW386" s="399"/>
      <c r="AX386" s="399"/>
      <c r="AY386" s="399"/>
      <c r="AZ386" s="399"/>
      <c r="BA386" s="399"/>
      <c r="BB386" s="399"/>
      <c r="BC386" s="399"/>
      <c r="BD386" s="399"/>
      <c r="BE386" s="399"/>
      <c r="BF386" s="399"/>
      <c r="BG386" s="399"/>
      <c r="BH386" s="399"/>
      <c r="BI386" s="399"/>
      <c r="BJ386" s="399"/>
      <c r="BK386" s="399"/>
      <c r="BL386" s="399"/>
      <c r="BM386" s="399"/>
      <c r="BN386" s="399"/>
      <c r="BO386" s="399"/>
      <c r="BP386" s="399"/>
      <c r="BQ386" s="399"/>
      <c r="BR386" s="399"/>
      <c r="BS386" s="399"/>
      <c r="BT386" s="399"/>
      <c r="BU386" s="399"/>
      <c r="BV386" s="399"/>
      <c r="BW386" s="399"/>
      <c r="BX386" s="399"/>
      <c r="BY386" s="399"/>
      <c r="BZ386" s="399"/>
      <c r="CA386" s="399"/>
      <c r="CB386" s="399"/>
      <c r="CC386" s="399"/>
      <c r="CD386" s="399"/>
      <c r="CE386" s="399"/>
      <c r="CF386" s="399"/>
      <c r="CG386" s="399"/>
      <c r="CH386" s="399"/>
      <c r="CI386" s="399"/>
      <c r="CJ386" s="399"/>
      <c r="CK386" s="399"/>
      <c r="CL386" s="399"/>
      <c r="CM386" s="399"/>
      <c r="CN386" s="399"/>
      <c r="CO386" s="399"/>
      <c r="CP386" s="399"/>
      <c r="CQ386" s="399"/>
      <c r="CR386" s="399"/>
      <c r="CS386" s="399"/>
      <c r="CT386" s="399"/>
      <c r="CU386" s="399"/>
    </row>
    <row r="387" spans="45:99" x14ac:dyDescent="0.2">
      <c r="AS387" s="399"/>
      <c r="AT387" s="399"/>
      <c r="AU387" s="399"/>
      <c r="AV387" s="399"/>
      <c r="AW387" s="399"/>
      <c r="AX387" s="399"/>
      <c r="AY387" s="399"/>
      <c r="AZ387" s="399"/>
      <c r="BA387" s="399"/>
      <c r="BB387" s="399"/>
      <c r="BC387" s="399"/>
      <c r="BD387" s="399"/>
      <c r="BE387" s="399"/>
      <c r="BF387" s="399"/>
      <c r="BG387" s="399"/>
      <c r="BH387" s="399"/>
      <c r="BI387" s="399"/>
      <c r="BJ387" s="399"/>
      <c r="BK387" s="399"/>
      <c r="BL387" s="399"/>
      <c r="BM387" s="399"/>
      <c r="BN387" s="399"/>
      <c r="BO387" s="399"/>
      <c r="BP387" s="399"/>
      <c r="BQ387" s="399"/>
      <c r="BR387" s="399"/>
      <c r="BS387" s="399"/>
      <c r="BT387" s="399"/>
      <c r="BU387" s="399"/>
      <c r="BV387" s="399"/>
      <c r="BW387" s="399"/>
      <c r="BX387" s="399"/>
      <c r="BY387" s="399"/>
      <c r="BZ387" s="399"/>
      <c r="CA387" s="399"/>
      <c r="CB387" s="399"/>
      <c r="CC387" s="399"/>
      <c r="CD387" s="399"/>
      <c r="CE387" s="399"/>
      <c r="CF387" s="399"/>
      <c r="CG387" s="399"/>
      <c r="CH387" s="399"/>
      <c r="CI387" s="399"/>
      <c r="CJ387" s="399"/>
      <c r="CK387" s="399"/>
      <c r="CL387" s="399"/>
      <c r="CM387" s="399"/>
      <c r="CN387" s="399"/>
      <c r="CO387" s="399"/>
      <c r="CP387" s="399"/>
      <c r="CQ387" s="399"/>
      <c r="CR387" s="399"/>
      <c r="CS387" s="399"/>
      <c r="CT387" s="399"/>
      <c r="CU387" s="399"/>
    </row>
    <row r="388" spans="45:99" x14ac:dyDescent="0.2">
      <c r="AS388" s="399"/>
      <c r="AT388" s="399"/>
      <c r="AU388" s="399"/>
      <c r="AV388" s="399"/>
      <c r="AW388" s="399"/>
      <c r="AX388" s="399"/>
      <c r="AY388" s="399"/>
      <c r="AZ388" s="399"/>
      <c r="BA388" s="399"/>
      <c r="BB388" s="399"/>
      <c r="BC388" s="399"/>
      <c r="BD388" s="399"/>
      <c r="BE388" s="399"/>
      <c r="BF388" s="399"/>
      <c r="BG388" s="399"/>
      <c r="BH388" s="399"/>
      <c r="BI388" s="399"/>
      <c r="BJ388" s="399"/>
      <c r="BK388" s="399"/>
      <c r="BL388" s="399"/>
      <c r="BM388" s="399"/>
      <c r="BN388" s="399"/>
      <c r="BO388" s="399"/>
      <c r="BP388" s="399"/>
      <c r="BQ388" s="399"/>
      <c r="BR388" s="399"/>
      <c r="BS388" s="399"/>
      <c r="BT388" s="399"/>
      <c r="BU388" s="399"/>
      <c r="BV388" s="399"/>
      <c r="BW388" s="399"/>
      <c r="BX388" s="399"/>
      <c r="BY388" s="399"/>
      <c r="BZ388" s="399"/>
      <c r="CA388" s="399"/>
      <c r="CB388" s="399"/>
      <c r="CC388" s="399"/>
      <c r="CD388" s="399"/>
      <c r="CE388" s="399"/>
      <c r="CF388" s="399"/>
      <c r="CG388" s="399"/>
      <c r="CH388" s="399"/>
      <c r="CI388" s="399"/>
      <c r="CJ388" s="399"/>
      <c r="CK388" s="399"/>
      <c r="CL388" s="399"/>
      <c r="CM388" s="399"/>
      <c r="CN388" s="399"/>
      <c r="CO388" s="399"/>
      <c r="CP388" s="399"/>
      <c r="CQ388" s="399"/>
      <c r="CR388" s="399"/>
      <c r="CS388" s="399"/>
      <c r="CT388" s="399"/>
      <c r="CU388" s="399"/>
    </row>
    <row r="389" spans="45:99" x14ac:dyDescent="0.2">
      <c r="AS389" s="399"/>
      <c r="AT389" s="399"/>
      <c r="AU389" s="399"/>
      <c r="AV389" s="399"/>
      <c r="AW389" s="399"/>
      <c r="AX389" s="399"/>
      <c r="AY389" s="399"/>
      <c r="AZ389" s="399"/>
      <c r="BA389" s="399"/>
      <c r="BB389" s="399"/>
      <c r="BC389" s="399"/>
      <c r="BD389" s="399"/>
      <c r="BE389" s="399"/>
      <c r="BF389" s="399"/>
      <c r="BG389" s="399"/>
      <c r="BH389" s="399"/>
      <c r="BI389" s="399"/>
      <c r="BJ389" s="399"/>
      <c r="BK389" s="399"/>
      <c r="BL389" s="399"/>
      <c r="BM389" s="399"/>
      <c r="BN389" s="399"/>
      <c r="BO389" s="399"/>
      <c r="BP389" s="399"/>
      <c r="BQ389" s="399"/>
      <c r="BR389" s="399"/>
      <c r="BS389" s="399"/>
      <c r="BT389" s="399"/>
      <c r="BU389" s="399"/>
      <c r="BV389" s="399"/>
      <c r="BW389" s="399"/>
      <c r="BX389" s="399"/>
      <c r="BY389" s="399"/>
      <c r="BZ389" s="399"/>
      <c r="CA389" s="399"/>
      <c r="CB389" s="399"/>
      <c r="CC389" s="399"/>
      <c r="CD389" s="399"/>
      <c r="CE389" s="399"/>
      <c r="CF389" s="399"/>
      <c r="CG389" s="399"/>
      <c r="CH389" s="399"/>
      <c r="CI389" s="399"/>
      <c r="CJ389" s="399"/>
      <c r="CK389" s="399"/>
      <c r="CL389" s="399"/>
      <c r="CM389" s="399"/>
      <c r="CN389" s="399"/>
      <c r="CO389" s="399"/>
      <c r="CP389" s="399"/>
      <c r="CQ389" s="399"/>
      <c r="CR389" s="399"/>
      <c r="CS389" s="399"/>
      <c r="CT389" s="399"/>
      <c r="CU389" s="399"/>
    </row>
    <row r="390" spans="45:99" x14ac:dyDescent="0.2">
      <c r="AS390" s="399"/>
      <c r="AT390" s="399"/>
      <c r="AU390" s="399"/>
      <c r="AV390" s="399"/>
      <c r="AW390" s="399"/>
      <c r="AX390" s="399"/>
      <c r="AY390" s="399"/>
      <c r="AZ390" s="399"/>
      <c r="BA390" s="399"/>
      <c r="BB390" s="399"/>
      <c r="BC390" s="399"/>
      <c r="BD390" s="399"/>
      <c r="BE390" s="399"/>
      <c r="BF390" s="399"/>
      <c r="BG390" s="399"/>
      <c r="BH390" s="399"/>
      <c r="BI390" s="399"/>
      <c r="BJ390" s="399"/>
      <c r="BK390" s="399"/>
      <c r="BL390" s="399"/>
      <c r="BM390" s="399"/>
      <c r="BN390" s="399"/>
      <c r="BO390" s="399"/>
      <c r="BP390" s="399"/>
      <c r="BQ390" s="399"/>
      <c r="BR390" s="399"/>
      <c r="BS390" s="399"/>
      <c r="BT390" s="399"/>
      <c r="BU390" s="399"/>
      <c r="BV390" s="399"/>
      <c r="BW390" s="399"/>
      <c r="BX390" s="399"/>
      <c r="BY390" s="399"/>
      <c r="BZ390" s="399"/>
      <c r="CA390" s="399"/>
      <c r="CB390" s="399"/>
      <c r="CC390" s="399"/>
      <c r="CD390" s="399"/>
      <c r="CE390" s="399"/>
      <c r="CF390" s="399"/>
      <c r="CG390" s="399"/>
      <c r="CH390" s="399"/>
      <c r="CI390" s="399"/>
      <c r="CJ390" s="399"/>
      <c r="CK390" s="399"/>
      <c r="CL390" s="399"/>
      <c r="CM390" s="399"/>
      <c r="CN390" s="399"/>
      <c r="CO390" s="399"/>
      <c r="CP390" s="399"/>
      <c r="CQ390" s="399"/>
      <c r="CR390" s="399"/>
      <c r="CS390" s="399"/>
      <c r="CT390" s="399"/>
      <c r="CU390" s="399"/>
    </row>
    <row r="391" spans="45:99" x14ac:dyDescent="0.2">
      <c r="AS391" s="399"/>
      <c r="AT391" s="399"/>
      <c r="AU391" s="399"/>
      <c r="AV391" s="399"/>
      <c r="AW391" s="399"/>
      <c r="AX391" s="399"/>
      <c r="AY391" s="399"/>
      <c r="AZ391" s="399"/>
      <c r="BA391" s="399"/>
      <c r="BB391" s="399"/>
      <c r="BC391" s="399"/>
      <c r="BD391" s="399"/>
      <c r="BE391" s="399"/>
      <c r="BF391" s="399"/>
      <c r="BG391" s="399"/>
      <c r="BH391" s="399"/>
      <c r="BI391" s="399"/>
      <c r="BJ391" s="399"/>
      <c r="BK391" s="399"/>
      <c r="BL391" s="399"/>
      <c r="BM391" s="399"/>
      <c r="BN391" s="399"/>
      <c r="BO391" s="399"/>
      <c r="BP391" s="399"/>
      <c r="BQ391" s="399"/>
      <c r="BR391" s="399"/>
      <c r="BS391" s="399"/>
      <c r="BT391" s="399"/>
      <c r="BU391" s="399"/>
      <c r="BV391" s="399"/>
      <c r="BW391" s="399"/>
      <c r="BX391" s="399"/>
      <c r="BY391" s="399"/>
      <c r="BZ391" s="399"/>
      <c r="CA391" s="399"/>
      <c r="CB391" s="399"/>
      <c r="CC391" s="399"/>
      <c r="CD391" s="399"/>
      <c r="CE391" s="399"/>
      <c r="CF391" s="399"/>
      <c r="CG391" s="399"/>
      <c r="CH391" s="399"/>
      <c r="CI391" s="399"/>
      <c r="CJ391" s="399"/>
      <c r="CK391" s="399"/>
      <c r="CL391" s="399"/>
      <c r="CM391" s="399"/>
      <c r="CN391" s="399"/>
      <c r="CO391" s="399"/>
      <c r="CP391" s="399"/>
      <c r="CQ391" s="399"/>
      <c r="CR391" s="399"/>
      <c r="CS391" s="399"/>
      <c r="CT391" s="399"/>
      <c r="CU391" s="399"/>
    </row>
    <row r="392" spans="45:99" x14ac:dyDescent="0.2">
      <c r="AS392" s="399"/>
      <c r="AT392" s="399"/>
      <c r="AU392" s="399"/>
      <c r="AV392" s="399"/>
      <c r="AW392" s="399"/>
      <c r="AX392" s="399"/>
      <c r="AY392" s="399"/>
      <c r="AZ392" s="399"/>
      <c r="BA392" s="399"/>
      <c r="BB392" s="399"/>
      <c r="BC392" s="399"/>
      <c r="BD392" s="399"/>
      <c r="BE392" s="399"/>
      <c r="BF392" s="399"/>
      <c r="BG392" s="399"/>
      <c r="BH392" s="399"/>
      <c r="BI392" s="399"/>
      <c r="BJ392" s="399"/>
      <c r="BK392" s="399"/>
      <c r="BL392" s="399"/>
      <c r="BM392" s="399"/>
      <c r="BN392" s="399"/>
      <c r="BO392" s="399"/>
      <c r="BP392" s="399"/>
      <c r="BQ392" s="399"/>
      <c r="BR392" s="399"/>
      <c r="BS392" s="399"/>
      <c r="BT392" s="399"/>
      <c r="BU392" s="399"/>
      <c r="BV392" s="399"/>
      <c r="BW392" s="399"/>
      <c r="BX392" s="399"/>
      <c r="BY392" s="399"/>
      <c r="BZ392" s="399"/>
      <c r="CA392" s="399"/>
      <c r="CB392" s="399"/>
      <c r="CC392" s="399"/>
      <c r="CD392" s="399"/>
      <c r="CE392" s="399"/>
      <c r="CF392" s="399"/>
      <c r="CG392" s="399"/>
      <c r="CH392" s="399"/>
      <c r="CI392" s="399"/>
      <c r="CJ392" s="399"/>
      <c r="CK392" s="399"/>
      <c r="CL392" s="399"/>
      <c r="CM392" s="399"/>
      <c r="CN392" s="399"/>
      <c r="CO392" s="399"/>
      <c r="CP392" s="399"/>
      <c r="CQ392" s="399"/>
      <c r="CR392" s="399"/>
      <c r="CS392" s="399"/>
      <c r="CT392" s="399"/>
      <c r="CU392" s="399"/>
    </row>
    <row r="393" spans="45:99" x14ac:dyDescent="0.2">
      <c r="AS393" s="399"/>
      <c r="AT393" s="399"/>
      <c r="AU393" s="399"/>
      <c r="AV393" s="399"/>
      <c r="AW393" s="399"/>
      <c r="AX393" s="399"/>
      <c r="AY393" s="399"/>
      <c r="AZ393" s="399"/>
      <c r="BA393" s="399"/>
      <c r="BB393" s="399"/>
      <c r="BC393" s="399"/>
      <c r="BD393" s="399"/>
      <c r="BE393" s="399"/>
      <c r="BF393" s="399"/>
      <c r="BG393" s="399"/>
      <c r="BH393" s="399"/>
      <c r="BI393" s="399"/>
      <c r="BJ393" s="399"/>
      <c r="BK393" s="399"/>
      <c r="BL393" s="399"/>
      <c r="BM393" s="399"/>
      <c r="BN393" s="399"/>
      <c r="BO393" s="399"/>
      <c r="BP393" s="399"/>
      <c r="BQ393" s="399"/>
      <c r="BR393" s="399"/>
      <c r="BS393" s="399"/>
      <c r="BT393" s="399"/>
      <c r="BU393" s="399"/>
      <c r="BV393" s="399"/>
      <c r="BW393" s="399"/>
      <c r="BX393" s="399"/>
      <c r="BY393" s="399"/>
      <c r="BZ393" s="399"/>
      <c r="CA393" s="399"/>
      <c r="CB393" s="399"/>
      <c r="CC393" s="399"/>
      <c r="CD393" s="399"/>
      <c r="CE393" s="399"/>
      <c r="CF393" s="399"/>
      <c r="CG393" s="399"/>
      <c r="CH393" s="399"/>
      <c r="CI393" s="399"/>
      <c r="CJ393" s="399"/>
      <c r="CK393" s="399"/>
      <c r="CL393" s="399"/>
      <c r="CM393" s="399"/>
      <c r="CN393" s="399"/>
      <c r="CO393" s="399"/>
      <c r="CP393" s="399"/>
      <c r="CQ393" s="399"/>
      <c r="CR393" s="399"/>
      <c r="CS393" s="399"/>
      <c r="CT393" s="399"/>
      <c r="CU393" s="399"/>
    </row>
    <row r="394" spans="45:99" x14ac:dyDescent="0.2">
      <c r="AS394" s="399"/>
      <c r="AT394" s="399"/>
      <c r="AU394" s="399"/>
      <c r="AV394" s="399"/>
      <c r="AW394" s="399"/>
      <c r="AX394" s="399"/>
      <c r="AY394" s="399"/>
      <c r="AZ394" s="399"/>
      <c r="BA394" s="399"/>
      <c r="BB394" s="399"/>
      <c r="BC394" s="399"/>
      <c r="BD394" s="399"/>
      <c r="BE394" s="399"/>
      <c r="BF394" s="399"/>
      <c r="BG394" s="399"/>
      <c r="BH394" s="399"/>
      <c r="BI394" s="399"/>
      <c r="BJ394" s="399"/>
      <c r="BK394" s="399"/>
      <c r="BL394" s="399"/>
      <c r="BM394" s="399"/>
      <c r="BN394" s="399"/>
      <c r="BO394" s="399"/>
      <c r="BP394" s="399"/>
      <c r="BQ394" s="399"/>
      <c r="BR394" s="399"/>
      <c r="BS394" s="399"/>
      <c r="BT394" s="399"/>
      <c r="BU394" s="399"/>
      <c r="BV394" s="399"/>
      <c r="BW394" s="399"/>
      <c r="BX394" s="399"/>
      <c r="BY394" s="399"/>
      <c r="BZ394" s="399"/>
      <c r="CA394" s="399"/>
      <c r="CB394" s="399"/>
      <c r="CC394" s="399"/>
      <c r="CD394" s="399"/>
      <c r="CE394" s="399"/>
      <c r="CF394" s="399"/>
      <c r="CG394" s="399"/>
      <c r="CH394" s="399"/>
      <c r="CI394" s="399"/>
      <c r="CJ394" s="399"/>
      <c r="CK394" s="399"/>
      <c r="CL394" s="399"/>
      <c r="CM394" s="399"/>
      <c r="CN394" s="399"/>
      <c r="CO394" s="399"/>
      <c r="CP394" s="399"/>
      <c r="CQ394" s="399"/>
      <c r="CR394" s="399"/>
      <c r="CS394" s="399"/>
      <c r="CT394" s="399"/>
      <c r="CU394" s="399"/>
    </row>
    <row r="395" spans="45:99" x14ac:dyDescent="0.2">
      <c r="AS395" s="399"/>
      <c r="AT395" s="399"/>
      <c r="AU395" s="399"/>
      <c r="AV395" s="399"/>
      <c r="AW395" s="399"/>
      <c r="AX395" s="399"/>
      <c r="AY395" s="399"/>
      <c r="AZ395" s="399"/>
      <c r="BA395" s="399"/>
      <c r="BB395" s="399"/>
      <c r="BC395" s="399"/>
      <c r="BD395" s="399"/>
      <c r="BE395" s="399"/>
      <c r="BF395" s="399"/>
      <c r="BG395" s="399"/>
      <c r="BH395" s="399"/>
      <c r="BI395" s="399"/>
      <c r="BJ395" s="399"/>
      <c r="BK395" s="399"/>
      <c r="BL395" s="399"/>
      <c r="BM395" s="399"/>
      <c r="BN395" s="399"/>
      <c r="BO395" s="399"/>
      <c r="BP395" s="399"/>
      <c r="BQ395" s="399"/>
      <c r="BR395" s="399"/>
      <c r="BS395" s="399"/>
      <c r="BT395" s="399"/>
      <c r="BU395" s="399"/>
      <c r="BV395" s="399"/>
      <c r="BW395" s="399"/>
      <c r="BX395" s="399"/>
      <c r="BY395" s="399"/>
      <c r="BZ395" s="399"/>
      <c r="CA395" s="399"/>
      <c r="CB395" s="399"/>
      <c r="CC395" s="399"/>
      <c r="CD395" s="399"/>
      <c r="CE395" s="399"/>
      <c r="CF395" s="399"/>
      <c r="CG395" s="399"/>
      <c r="CH395" s="399"/>
      <c r="CI395" s="399"/>
      <c r="CJ395" s="399"/>
      <c r="CK395" s="399"/>
      <c r="CL395" s="399"/>
      <c r="CM395" s="399"/>
      <c r="CN395" s="399"/>
      <c r="CO395" s="399"/>
      <c r="CP395" s="399"/>
      <c r="CQ395" s="399"/>
      <c r="CR395" s="399"/>
      <c r="CS395" s="399"/>
      <c r="CT395" s="399"/>
      <c r="CU395" s="399"/>
    </row>
    <row r="396" spans="45:99" x14ac:dyDescent="0.2">
      <c r="AS396" s="399"/>
      <c r="AT396" s="399"/>
      <c r="AU396" s="399"/>
      <c r="AV396" s="399"/>
      <c r="AW396" s="399"/>
      <c r="AX396" s="399"/>
      <c r="AY396" s="399"/>
      <c r="AZ396" s="399"/>
      <c r="BA396" s="399"/>
      <c r="BB396" s="399"/>
      <c r="BC396" s="399"/>
      <c r="BD396" s="399"/>
      <c r="BE396" s="399"/>
      <c r="BF396" s="399"/>
      <c r="BG396" s="399"/>
      <c r="BH396" s="399"/>
      <c r="BI396" s="399"/>
      <c r="BJ396" s="399"/>
      <c r="BK396" s="399"/>
      <c r="BL396" s="399"/>
      <c r="BM396" s="399"/>
      <c r="BN396" s="399"/>
      <c r="BO396" s="399"/>
      <c r="BP396" s="399"/>
      <c r="BQ396" s="399"/>
      <c r="BR396" s="399"/>
      <c r="BS396" s="399"/>
      <c r="BT396" s="399"/>
      <c r="BU396" s="399"/>
      <c r="BV396" s="399"/>
      <c r="BW396" s="399"/>
      <c r="BX396" s="399"/>
      <c r="BY396" s="399"/>
      <c r="BZ396" s="399"/>
      <c r="CA396" s="399"/>
      <c r="CB396" s="399"/>
      <c r="CC396" s="399"/>
      <c r="CD396" s="399"/>
      <c r="CE396" s="399"/>
      <c r="CF396" s="399"/>
      <c r="CG396" s="399"/>
      <c r="CH396" s="399"/>
      <c r="CI396" s="399"/>
      <c r="CJ396" s="399"/>
      <c r="CK396" s="399"/>
      <c r="CL396" s="399"/>
      <c r="CM396" s="399"/>
      <c r="CN396" s="399"/>
      <c r="CO396" s="399"/>
      <c r="CP396" s="399"/>
      <c r="CQ396" s="399"/>
      <c r="CR396" s="399"/>
      <c r="CS396" s="399"/>
      <c r="CT396" s="399"/>
      <c r="CU396" s="399"/>
    </row>
    <row r="397" spans="45:99" x14ac:dyDescent="0.2">
      <c r="AS397" s="399"/>
      <c r="AT397" s="399"/>
      <c r="AU397" s="399"/>
      <c r="AV397" s="399"/>
      <c r="AW397" s="399"/>
      <c r="AX397" s="399"/>
      <c r="AY397" s="399"/>
      <c r="AZ397" s="399"/>
      <c r="BA397" s="399"/>
      <c r="BB397" s="399"/>
      <c r="BC397" s="399"/>
      <c r="BD397" s="399"/>
      <c r="BE397" s="399"/>
      <c r="BF397" s="399"/>
      <c r="BG397" s="399"/>
      <c r="BH397" s="399"/>
      <c r="BI397" s="399"/>
      <c r="BJ397" s="399"/>
      <c r="BK397" s="399"/>
      <c r="BL397" s="399"/>
      <c r="BM397" s="399"/>
      <c r="BN397" s="399"/>
      <c r="BO397" s="399"/>
      <c r="BP397" s="399"/>
      <c r="BQ397" s="399"/>
      <c r="BR397" s="399"/>
      <c r="BS397" s="399"/>
      <c r="BT397" s="399"/>
      <c r="BU397" s="399"/>
      <c r="BV397" s="399"/>
      <c r="BW397" s="399"/>
      <c r="BX397" s="399"/>
      <c r="BY397" s="399"/>
      <c r="BZ397" s="399"/>
      <c r="CA397" s="399"/>
      <c r="CB397" s="399"/>
      <c r="CC397" s="399"/>
      <c r="CD397" s="399"/>
      <c r="CE397" s="399"/>
      <c r="CF397" s="399"/>
      <c r="CG397" s="399"/>
      <c r="CH397" s="399"/>
      <c r="CI397" s="399"/>
      <c r="CJ397" s="399"/>
      <c r="CK397" s="399"/>
      <c r="CL397" s="399"/>
      <c r="CM397" s="399"/>
      <c r="CN397" s="399"/>
      <c r="CO397" s="399"/>
      <c r="CP397" s="399"/>
      <c r="CQ397" s="399"/>
      <c r="CR397" s="399"/>
      <c r="CS397" s="399"/>
      <c r="CT397" s="399"/>
      <c r="CU397" s="399"/>
    </row>
    <row r="398" spans="45:99" x14ac:dyDescent="0.2">
      <c r="AS398" s="399"/>
      <c r="AT398" s="399"/>
      <c r="AU398" s="399"/>
      <c r="AV398" s="399"/>
      <c r="AW398" s="399"/>
      <c r="AX398" s="399"/>
      <c r="AY398" s="399"/>
      <c r="AZ398" s="399"/>
      <c r="BA398" s="399"/>
      <c r="BB398" s="399"/>
      <c r="BC398" s="399"/>
      <c r="BD398" s="399"/>
      <c r="BE398" s="399"/>
      <c r="BF398" s="399"/>
      <c r="BG398" s="399"/>
      <c r="BH398" s="399"/>
      <c r="BI398" s="399"/>
      <c r="BJ398" s="399"/>
      <c r="BK398" s="399"/>
      <c r="BL398" s="399"/>
      <c r="BM398" s="399"/>
      <c r="BN398" s="399"/>
      <c r="BO398" s="399"/>
      <c r="BP398" s="399"/>
      <c r="BQ398" s="399"/>
      <c r="BR398" s="399"/>
      <c r="BS398" s="399"/>
      <c r="BT398" s="399"/>
      <c r="BU398" s="399"/>
      <c r="BV398" s="399"/>
      <c r="BW398" s="399"/>
      <c r="BX398" s="399"/>
      <c r="BY398" s="399"/>
      <c r="BZ398" s="399"/>
      <c r="CA398" s="399"/>
      <c r="CB398" s="399"/>
      <c r="CC398" s="399"/>
      <c r="CD398" s="399"/>
      <c r="CE398" s="399"/>
      <c r="CF398" s="399"/>
      <c r="CG398" s="399"/>
      <c r="CH398" s="399"/>
      <c r="CI398" s="399"/>
      <c r="CJ398" s="399"/>
      <c r="CK398" s="399"/>
      <c r="CL398" s="399"/>
      <c r="CM398" s="399"/>
      <c r="CN398" s="399"/>
      <c r="CO398" s="399"/>
      <c r="CP398" s="399"/>
      <c r="CQ398" s="399"/>
      <c r="CR398" s="399"/>
      <c r="CS398" s="399"/>
      <c r="CT398" s="399"/>
      <c r="CU398" s="399"/>
    </row>
    <row r="399" spans="45:99" x14ac:dyDescent="0.2">
      <c r="AS399" s="399"/>
      <c r="AT399" s="399"/>
      <c r="AU399" s="399"/>
      <c r="AV399" s="399"/>
      <c r="AW399" s="399"/>
      <c r="AX399" s="399"/>
      <c r="AY399" s="399"/>
      <c r="AZ399" s="399"/>
      <c r="BA399" s="399"/>
      <c r="BB399" s="399"/>
      <c r="BC399" s="399"/>
      <c r="BD399" s="399"/>
      <c r="BE399" s="399"/>
      <c r="BF399" s="399"/>
      <c r="BG399" s="399"/>
      <c r="BH399" s="399"/>
      <c r="BI399" s="399"/>
      <c r="BJ399" s="399"/>
      <c r="BK399" s="399"/>
      <c r="BL399" s="399"/>
      <c r="BM399" s="399"/>
      <c r="BN399" s="399"/>
      <c r="BO399" s="399"/>
      <c r="BP399" s="399"/>
      <c r="BQ399" s="399"/>
      <c r="BR399" s="399"/>
      <c r="BS399" s="399"/>
      <c r="BT399" s="399"/>
      <c r="BU399" s="399"/>
      <c r="BV399" s="399"/>
      <c r="BW399" s="399"/>
      <c r="BX399" s="399"/>
      <c r="BY399" s="399"/>
      <c r="BZ399" s="399"/>
      <c r="CA399" s="399"/>
      <c r="CB399" s="399"/>
      <c r="CC399" s="399"/>
      <c r="CD399" s="399"/>
      <c r="CE399" s="399"/>
      <c r="CF399" s="399"/>
      <c r="CG399" s="399"/>
      <c r="CH399" s="399"/>
      <c r="CI399" s="399"/>
      <c r="CJ399" s="399"/>
      <c r="CK399" s="399"/>
      <c r="CL399" s="399"/>
      <c r="CM399" s="399"/>
      <c r="CN399" s="399"/>
      <c r="CO399" s="399"/>
      <c r="CP399" s="399"/>
      <c r="CQ399" s="399"/>
      <c r="CR399" s="399"/>
      <c r="CS399" s="399"/>
      <c r="CT399" s="399"/>
      <c r="CU399" s="399"/>
    </row>
    <row r="400" spans="45:99" x14ac:dyDescent="0.2">
      <c r="AS400" s="399"/>
      <c r="AT400" s="399"/>
      <c r="AU400" s="399"/>
      <c r="AV400" s="399"/>
      <c r="AW400" s="399"/>
      <c r="AX400" s="399"/>
      <c r="AY400" s="399"/>
      <c r="AZ400" s="399"/>
      <c r="BA400" s="399"/>
      <c r="BB400" s="399"/>
      <c r="BC400" s="399"/>
      <c r="BD400" s="399"/>
      <c r="BE400" s="399"/>
      <c r="BF400" s="399"/>
      <c r="BG400" s="399"/>
      <c r="BH400" s="399"/>
      <c r="BI400" s="399"/>
      <c r="BJ400" s="399"/>
      <c r="BK400" s="399"/>
      <c r="BL400" s="399"/>
      <c r="BM400" s="399"/>
      <c r="BN400" s="399"/>
      <c r="BO400" s="399"/>
      <c r="BP400" s="399"/>
      <c r="BQ400" s="399"/>
      <c r="BR400" s="399"/>
      <c r="BS400" s="399"/>
      <c r="BT400" s="399"/>
      <c r="BU400" s="399"/>
      <c r="BV400" s="399"/>
      <c r="BW400" s="399"/>
      <c r="BX400" s="399"/>
      <c r="BY400" s="399"/>
      <c r="BZ400" s="399"/>
      <c r="CA400" s="399"/>
      <c r="CB400" s="399"/>
      <c r="CC400" s="399"/>
      <c r="CD400" s="399"/>
      <c r="CE400" s="399"/>
      <c r="CF400" s="399"/>
      <c r="CG400" s="399"/>
      <c r="CH400" s="399"/>
      <c r="CI400" s="399"/>
      <c r="CJ400" s="399"/>
      <c r="CK400" s="399"/>
      <c r="CL400" s="399"/>
      <c r="CM400" s="399"/>
      <c r="CN400" s="399"/>
      <c r="CO400" s="399"/>
      <c r="CP400" s="399"/>
      <c r="CQ400" s="399"/>
      <c r="CR400" s="399"/>
      <c r="CS400" s="399"/>
      <c r="CT400" s="399"/>
      <c r="CU400" s="399"/>
    </row>
    <row r="401" spans="45:99" x14ac:dyDescent="0.2">
      <c r="AS401" s="399"/>
      <c r="AT401" s="399"/>
      <c r="AU401" s="399"/>
      <c r="AV401" s="399"/>
      <c r="AW401" s="399"/>
      <c r="AX401" s="399"/>
      <c r="AY401" s="399"/>
      <c r="AZ401" s="399"/>
      <c r="BA401" s="399"/>
      <c r="BB401" s="399"/>
      <c r="BC401" s="399"/>
      <c r="BD401" s="399"/>
      <c r="BE401" s="399"/>
      <c r="BF401" s="399"/>
      <c r="BG401" s="399"/>
      <c r="BH401" s="399"/>
      <c r="BI401" s="399"/>
      <c r="BJ401" s="399"/>
      <c r="BK401" s="399"/>
      <c r="BL401" s="399"/>
      <c r="BM401" s="399"/>
      <c r="BN401" s="399"/>
      <c r="BO401" s="399"/>
      <c r="BP401" s="399"/>
      <c r="BQ401" s="399"/>
      <c r="BR401" s="399"/>
      <c r="BS401" s="399"/>
      <c r="BT401" s="399"/>
      <c r="BU401" s="399"/>
      <c r="BV401" s="399"/>
      <c r="BW401" s="399"/>
      <c r="BX401" s="399"/>
      <c r="BY401" s="399"/>
      <c r="BZ401" s="399"/>
      <c r="CA401" s="399"/>
      <c r="CB401" s="399"/>
      <c r="CC401" s="399"/>
      <c r="CD401" s="399"/>
      <c r="CE401" s="399"/>
      <c r="CF401" s="399"/>
      <c r="CG401" s="399"/>
      <c r="CH401" s="399"/>
      <c r="CI401" s="399"/>
      <c r="CJ401" s="399"/>
      <c r="CK401" s="399"/>
      <c r="CL401" s="399"/>
      <c r="CM401" s="399"/>
      <c r="CN401" s="399"/>
      <c r="CO401" s="399"/>
      <c r="CP401" s="399"/>
      <c r="CQ401" s="399"/>
      <c r="CR401" s="399"/>
      <c r="CS401" s="399"/>
      <c r="CT401" s="399"/>
      <c r="CU401" s="399"/>
    </row>
    <row r="402" spans="45:99" x14ac:dyDescent="0.2">
      <c r="AS402" s="399"/>
      <c r="AT402" s="399"/>
      <c r="AU402" s="399"/>
      <c r="AV402" s="399"/>
      <c r="AW402" s="399"/>
      <c r="AX402" s="399"/>
      <c r="AY402" s="399"/>
      <c r="AZ402" s="399"/>
      <c r="BA402" s="399"/>
      <c r="BB402" s="399"/>
      <c r="BC402" s="399"/>
      <c r="BD402" s="399"/>
      <c r="BE402" s="399"/>
      <c r="BF402" s="399"/>
      <c r="BG402" s="399"/>
      <c r="BH402" s="399"/>
      <c r="BI402" s="399"/>
      <c r="BJ402" s="399"/>
      <c r="BK402" s="399"/>
      <c r="BL402" s="399"/>
      <c r="BM402" s="399"/>
      <c r="BN402" s="399"/>
      <c r="BO402" s="399"/>
      <c r="BP402" s="399"/>
      <c r="BQ402" s="399"/>
      <c r="BR402" s="399"/>
      <c r="BS402" s="399"/>
      <c r="BT402" s="399"/>
      <c r="BU402" s="399"/>
      <c r="BV402" s="399"/>
      <c r="BW402" s="399"/>
      <c r="BX402" s="399"/>
      <c r="BY402" s="399"/>
      <c r="BZ402" s="399"/>
      <c r="CA402" s="399"/>
      <c r="CB402" s="399"/>
      <c r="CC402" s="399"/>
      <c r="CD402" s="399"/>
      <c r="CE402" s="399"/>
      <c r="CF402" s="399"/>
      <c r="CG402" s="399"/>
      <c r="CH402" s="399"/>
      <c r="CI402" s="399"/>
      <c r="CJ402" s="399"/>
      <c r="CK402" s="399"/>
      <c r="CL402" s="399"/>
      <c r="CM402" s="399"/>
      <c r="CN402" s="399"/>
      <c r="CO402" s="399"/>
      <c r="CP402" s="399"/>
      <c r="CQ402" s="399"/>
      <c r="CR402" s="399"/>
      <c r="CS402" s="399"/>
      <c r="CT402" s="399"/>
      <c r="CU402" s="399"/>
    </row>
    <row r="403" spans="45:99" x14ac:dyDescent="0.2">
      <c r="AS403" s="399"/>
      <c r="AT403" s="399"/>
      <c r="AU403" s="399"/>
      <c r="AV403" s="399"/>
      <c r="AW403" s="399"/>
      <c r="AX403" s="399"/>
      <c r="AY403" s="399"/>
      <c r="AZ403" s="399"/>
      <c r="BA403" s="399"/>
      <c r="BB403" s="399"/>
      <c r="BC403" s="399"/>
      <c r="BD403" s="399"/>
      <c r="BE403" s="399"/>
      <c r="BF403" s="399"/>
      <c r="BG403" s="399"/>
      <c r="BH403" s="399"/>
      <c r="BI403" s="399"/>
      <c r="BJ403" s="399"/>
      <c r="BK403" s="399"/>
      <c r="BL403" s="399"/>
      <c r="BM403" s="399"/>
      <c r="BN403" s="399"/>
      <c r="BO403" s="399"/>
      <c r="BP403" s="399"/>
      <c r="BQ403" s="399"/>
      <c r="BR403" s="399"/>
      <c r="BS403" s="399"/>
      <c r="BT403" s="399"/>
      <c r="BU403" s="399"/>
      <c r="BV403" s="399"/>
      <c r="BW403" s="399"/>
      <c r="BX403" s="399"/>
      <c r="BY403" s="399"/>
      <c r="BZ403" s="399"/>
      <c r="CA403" s="399"/>
      <c r="CB403" s="399"/>
      <c r="CC403" s="399"/>
      <c r="CD403" s="399"/>
      <c r="CE403" s="399"/>
      <c r="CF403" s="399"/>
      <c r="CG403" s="399"/>
      <c r="CH403" s="399"/>
      <c r="CI403" s="399"/>
      <c r="CJ403" s="399"/>
      <c r="CK403" s="399"/>
      <c r="CL403" s="399"/>
      <c r="CM403" s="399"/>
      <c r="CN403" s="399"/>
      <c r="CO403" s="399"/>
      <c r="CP403" s="399"/>
      <c r="CQ403" s="399"/>
      <c r="CR403" s="399"/>
      <c r="CS403" s="399"/>
      <c r="CT403" s="399"/>
      <c r="CU403" s="399"/>
    </row>
    <row r="404" spans="45:99" x14ac:dyDescent="0.2">
      <c r="AS404" s="399"/>
      <c r="AT404" s="399"/>
      <c r="AU404" s="399"/>
      <c r="AV404" s="399"/>
      <c r="AW404" s="399"/>
      <c r="AX404" s="399"/>
      <c r="AY404" s="399"/>
      <c r="AZ404" s="399"/>
      <c r="BA404" s="399"/>
      <c r="BB404" s="399"/>
      <c r="BC404" s="399"/>
      <c r="BD404" s="399"/>
      <c r="BE404" s="399"/>
      <c r="BF404" s="399"/>
      <c r="BG404" s="399"/>
      <c r="BH404" s="399"/>
      <c r="BI404" s="399"/>
      <c r="BJ404" s="399"/>
      <c r="BK404" s="399"/>
      <c r="BL404" s="399"/>
      <c r="BM404" s="399"/>
      <c r="BN404" s="399"/>
      <c r="BO404" s="399"/>
      <c r="BP404" s="399"/>
      <c r="BQ404" s="399"/>
      <c r="BR404" s="399"/>
      <c r="BS404" s="399"/>
      <c r="BT404" s="399"/>
      <c r="BU404" s="399"/>
      <c r="BV404" s="399"/>
      <c r="BW404" s="399"/>
      <c r="BX404" s="399"/>
      <c r="BY404" s="399"/>
      <c r="BZ404" s="399"/>
      <c r="CA404" s="399"/>
      <c r="CB404" s="399"/>
      <c r="CC404" s="399"/>
      <c r="CD404" s="399"/>
      <c r="CE404" s="399"/>
      <c r="CF404" s="399"/>
      <c r="CG404" s="399"/>
      <c r="CH404" s="399"/>
      <c r="CI404" s="399"/>
      <c r="CJ404" s="399"/>
      <c r="CK404" s="399"/>
      <c r="CL404" s="399"/>
      <c r="CM404" s="399"/>
      <c r="CN404" s="399"/>
      <c r="CO404" s="399"/>
      <c r="CP404" s="399"/>
      <c r="CQ404" s="399"/>
      <c r="CR404" s="399"/>
      <c r="CS404" s="399"/>
      <c r="CT404" s="399"/>
      <c r="CU404" s="399"/>
    </row>
    <row r="405" spans="45:99" x14ac:dyDescent="0.2">
      <c r="AS405" s="399"/>
      <c r="AT405" s="399"/>
      <c r="AU405" s="399"/>
      <c r="AV405" s="399"/>
      <c r="AW405" s="399"/>
      <c r="AX405" s="399"/>
      <c r="AY405" s="399"/>
      <c r="AZ405" s="399"/>
      <c r="BA405" s="399"/>
      <c r="BB405" s="399"/>
      <c r="BC405" s="399"/>
      <c r="BD405" s="399"/>
      <c r="BE405" s="399"/>
      <c r="BF405" s="399"/>
      <c r="BG405" s="399"/>
      <c r="BH405" s="399"/>
      <c r="BI405" s="399"/>
      <c r="BJ405" s="399"/>
      <c r="BK405" s="399"/>
      <c r="BL405" s="399"/>
      <c r="BM405" s="399"/>
      <c r="BN405" s="399"/>
      <c r="BO405" s="399"/>
      <c r="BP405" s="399"/>
      <c r="BQ405" s="399"/>
      <c r="BR405" s="399"/>
      <c r="BS405" s="399"/>
      <c r="BT405" s="399"/>
      <c r="BU405" s="399"/>
      <c r="BV405" s="399"/>
      <c r="BW405" s="399"/>
      <c r="BX405" s="399"/>
      <c r="BY405" s="399"/>
      <c r="BZ405" s="399"/>
      <c r="CA405" s="399"/>
      <c r="CB405" s="399"/>
      <c r="CC405" s="399"/>
      <c r="CD405" s="399"/>
      <c r="CE405" s="399"/>
      <c r="CF405" s="399"/>
      <c r="CG405" s="399"/>
      <c r="CH405" s="399"/>
      <c r="CI405" s="399"/>
      <c r="CJ405" s="399"/>
      <c r="CK405" s="399"/>
      <c r="CL405" s="399"/>
      <c r="CM405" s="399"/>
      <c r="CN405" s="399"/>
      <c r="CO405" s="399"/>
      <c r="CP405" s="399"/>
      <c r="CQ405" s="399"/>
      <c r="CR405" s="399"/>
      <c r="CS405" s="399"/>
      <c r="CT405" s="399"/>
      <c r="CU405" s="399"/>
    </row>
    <row r="406" spans="45:99" x14ac:dyDescent="0.2">
      <c r="AS406" s="399"/>
      <c r="AT406" s="399"/>
      <c r="AU406" s="399"/>
      <c r="AV406" s="399"/>
      <c r="AW406" s="399"/>
      <c r="AX406" s="399"/>
      <c r="AY406" s="399"/>
      <c r="AZ406" s="399"/>
      <c r="BA406" s="399"/>
      <c r="BB406" s="399"/>
      <c r="BC406" s="399"/>
      <c r="BD406" s="399"/>
      <c r="BE406" s="399"/>
      <c r="BF406" s="399"/>
      <c r="BG406" s="399"/>
      <c r="BH406" s="399"/>
      <c r="BI406" s="399"/>
      <c r="BJ406" s="399"/>
      <c r="BK406" s="399"/>
      <c r="BL406" s="399"/>
      <c r="BM406" s="399"/>
      <c r="BN406" s="399"/>
      <c r="BO406" s="399"/>
      <c r="BP406" s="399"/>
      <c r="BQ406" s="399"/>
      <c r="BR406" s="399"/>
      <c r="BS406" s="399"/>
      <c r="BT406" s="399"/>
      <c r="BU406" s="399"/>
      <c r="BV406" s="399"/>
      <c r="BW406" s="399"/>
      <c r="BX406" s="399"/>
      <c r="BY406" s="399"/>
      <c r="BZ406" s="399"/>
      <c r="CA406" s="399"/>
      <c r="CB406" s="399"/>
      <c r="CC406" s="399"/>
      <c r="CD406" s="399"/>
      <c r="CE406" s="399"/>
      <c r="CF406" s="399"/>
      <c r="CG406" s="399"/>
      <c r="CH406" s="399"/>
      <c r="CI406" s="399"/>
      <c r="CJ406" s="399"/>
      <c r="CK406" s="399"/>
      <c r="CL406" s="399"/>
      <c r="CM406" s="399"/>
      <c r="CN406" s="399"/>
      <c r="CO406" s="399"/>
      <c r="CP406" s="399"/>
      <c r="CQ406" s="399"/>
      <c r="CR406" s="399"/>
      <c r="CS406" s="399"/>
      <c r="CT406" s="399"/>
      <c r="CU406" s="399"/>
    </row>
    <row r="407" spans="45:99" x14ac:dyDescent="0.2">
      <c r="AS407" s="399"/>
      <c r="AT407" s="399"/>
      <c r="AU407" s="399"/>
      <c r="AV407" s="399"/>
      <c r="AW407" s="399"/>
      <c r="AX407" s="399"/>
      <c r="AY407" s="399"/>
      <c r="AZ407" s="399"/>
      <c r="BA407" s="399"/>
      <c r="BB407" s="399"/>
      <c r="BC407" s="399"/>
      <c r="BD407" s="399"/>
      <c r="BE407" s="399"/>
      <c r="BF407" s="399"/>
      <c r="BG407" s="399"/>
      <c r="BH407" s="399"/>
      <c r="BI407" s="399"/>
      <c r="BJ407" s="399"/>
      <c r="BK407" s="399"/>
      <c r="BL407" s="399"/>
      <c r="BM407" s="399"/>
      <c r="BN407" s="399"/>
      <c r="BO407" s="399"/>
      <c r="BP407" s="399"/>
      <c r="BQ407" s="399"/>
      <c r="BR407" s="399"/>
      <c r="BS407" s="399"/>
      <c r="BT407" s="399"/>
      <c r="BU407" s="399"/>
      <c r="BV407" s="399"/>
      <c r="BW407" s="399"/>
      <c r="BX407" s="399"/>
      <c r="BY407" s="399"/>
      <c r="BZ407" s="399"/>
      <c r="CA407" s="399"/>
      <c r="CB407" s="399"/>
      <c r="CC407" s="399"/>
      <c r="CD407" s="399"/>
      <c r="CE407" s="399"/>
      <c r="CF407" s="399"/>
      <c r="CG407" s="399"/>
      <c r="CH407" s="399"/>
      <c r="CI407" s="399"/>
      <c r="CJ407" s="399"/>
      <c r="CK407" s="399"/>
      <c r="CL407" s="399"/>
      <c r="CM407" s="399"/>
      <c r="CN407" s="399"/>
      <c r="CO407" s="399"/>
      <c r="CP407" s="399"/>
      <c r="CQ407" s="399"/>
      <c r="CR407" s="399"/>
      <c r="CS407" s="399"/>
      <c r="CT407" s="399"/>
      <c r="CU407" s="399"/>
    </row>
    <row r="408" spans="45:99" x14ac:dyDescent="0.2">
      <c r="AS408" s="399"/>
      <c r="AT408" s="399"/>
      <c r="AU408" s="399"/>
      <c r="AV408" s="399"/>
      <c r="AW408" s="399"/>
      <c r="AX408" s="399"/>
      <c r="AY408" s="399"/>
      <c r="AZ408" s="399"/>
      <c r="BA408" s="399"/>
      <c r="BB408" s="399"/>
      <c r="BC408" s="399"/>
      <c r="BD408" s="399"/>
      <c r="BE408" s="399"/>
      <c r="BF408" s="399"/>
      <c r="BG408" s="399"/>
      <c r="BH408" s="399"/>
      <c r="BI408" s="399"/>
      <c r="BJ408" s="399"/>
      <c r="BK408" s="399"/>
      <c r="BL408" s="399"/>
      <c r="BM408" s="399"/>
      <c r="BN408" s="399"/>
      <c r="BO408" s="399"/>
      <c r="BP408" s="399"/>
      <c r="BQ408" s="399"/>
      <c r="BR408" s="399"/>
      <c r="BS408" s="399"/>
      <c r="BT408" s="399"/>
      <c r="BU408" s="399"/>
      <c r="BV408" s="399"/>
      <c r="BW408" s="399"/>
      <c r="BX408" s="399"/>
      <c r="BY408" s="399"/>
      <c r="BZ408" s="399"/>
      <c r="CA408" s="399"/>
      <c r="CB408" s="399"/>
      <c r="CC408" s="399"/>
      <c r="CD408" s="399"/>
      <c r="CE408" s="399"/>
      <c r="CF408" s="399"/>
      <c r="CG408" s="399"/>
      <c r="CH408" s="399"/>
      <c r="CI408" s="399"/>
      <c r="CJ408" s="399"/>
      <c r="CK408" s="399"/>
      <c r="CL408" s="399"/>
      <c r="CM408" s="399"/>
      <c r="CN408" s="399"/>
      <c r="CO408" s="399"/>
      <c r="CP408" s="399"/>
      <c r="CQ408" s="399"/>
      <c r="CR408" s="399"/>
      <c r="CS408" s="399"/>
      <c r="CT408" s="399"/>
      <c r="CU408" s="399"/>
    </row>
    <row r="409" spans="45:99" x14ac:dyDescent="0.2">
      <c r="AS409" s="399"/>
      <c r="AT409" s="399"/>
      <c r="AU409" s="399"/>
      <c r="AV409" s="399"/>
      <c r="AW409" s="399"/>
      <c r="AX409" s="399"/>
      <c r="AY409" s="399"/>
      <c r="AZ409" s="399"/>
      <c r="BA409" s="399"/>
      <c r="BB409" s="399"/>
      <c r="BC409" s="399"/>
      <c r="BD409" s="399"/>
      <c r="BE409" s="399"/>
      <c r="BF409" s="399"/>
      <c r="BG409" s="399"/>
      <c r="BH409" s="399"/>
      <c r="BI409" s="399"/>
      <c r="BJ409" s="399"/>
      <c r="BK409" s="399"/>
      <c r="BL409" s="399"/>
      <c r="BM409" s="399"/>
      <c r="BN409" s="399"/>
      <c r="BO409" s="399"/>
      <c r="BP409" s="399"/>
      <c r="BQ409" s="399"/>
      <c r="BR409" s="399"/>
      <c r="BS409" s="399"/>
      <c r="BT409" s="399"/>
      <c r="BU409" s="399"/>
      <c r="BV409" s="399"/>
      <c r="BW409" s="399"/>
      <c r="BX409" s="399"/>
      <c r="BY409" s="399"/>
      <c r="BZ409" s="399"/>
      <c r="CA409" s="399"/>
      <c r="CB409" s="399"/>
      <c r="CC409" s="399"/>
      <c r="CD409" s="399"/>
      <c r="CE409" s="399"/>
      <c r="CF409" s="399"/>
      <c r="CG409" s="399"/>
      <c r="CH409" s="399"/>
      <c r="CI409" s="399"/>
      <c r="CJ409" s="399"/>
      <c r="CK409" s="399"/>
      <c r="CL409" s="399"/>
      <c r="CM409" s="399"/>
      <c r="CN409" s="399"/>
      <c r="CO409" s="399"/>
      <c r="CP409" s="399"/>
      <c r="CQ409" s="399"/>
      <c r="CR409" s="399"/>
      <c r="CS409" s="399"/>
      <c r="CT409" s="399"/>
      <c r="CU409" s="399"/>
    </row>
    <row r="410" spans="45:99" x14ac:dyDescent="0.2">
      <c r="AS410" s="399"/>
      <c r="AT410" s="399"/>
      <c r="AU410" s="399"/>
      <c r="AV410" s="399"/>
      <c r="AW410" s="399"/>
      <c r="AX410" s="399"/>
      <c r="AY410" s="399"/>
      <c r="AZ410" s="399"/>
      <c r="BA410" s="399"/>
      <c r="BB410" s="399"/>
      <c r="BC410" s="399"/>
      <c r="BD410" s="399"/>
      <c r="BE410" s="399"/>
      <c r="BF410" s="399"/>
      <c r="BG410" s="399"/>
      <c r="BH410" s="399"/>
      <c r="BI410" s="399"/>
      <c r="BJ410" s="399"/>
      <c r="BK410" s="399"/>
      <c r="BL410" s="399"/>
      <c r="BM410" s="399"/>
      <c r="BN410" s="399"/>
      <c r="BO410" s="399"/>
      <c r="BP410" s="399"/>
      <c r="BQ410" s="399"/>
      <c r="BR410" s="399"/>
      <c r="BS410" s="399"/>
      <c r="BT410" s="399"/>
      <c r="BU410" s="399"/>
      <c r="BV410" s="399"/>
      <c r="BW410" s="399"/>
      <c r="BX410" s="399"/>
      <c r="BY410" s="399"/>
      <c r="BZ410" s="399"/>
      <c r="CA410" s="399"/>
      <c r="CB410" s="399"/>
      <c r="CC410" s="399"/>
      <c r="CD410" s="399"/>
      <c r="CE410" s="399"/>
      <c r="CF410" s="399"/>
      <c r="CG410" s="399"/>
      <c r="CH410" s="399"/>
      <c r="CI410" s="399"/>
      <c r="CJ410" s="399"/>
      <c r="CK410" s="399"/>
      <c r="CL410" s="399"/>
      <c r="CM410" s="399"/>
      <c r="CN410" s="399"/>
      <c r="CO410" s="399"/>
      <c r="CP410" s="399"/>
      <c r="CQ410" s="399"/>
      <c r="CR410" s="399"/>
      <c r="CS410" s="399"/>
      <c r="CT410" s="399"/>
      <c r="CU410" s="399"/>
    </row>
    <row r="411" spans="45:99" x14ac:dyDescent="0.2">
      <c r="AS411" s="399"/>
      <c r="AT411" s="399"/>
      <c r="AU411" s="399"/>
      <c r="AV411" s="399"/>
      <c r="AW411" s="399"/>
      <c r="AX411" s="399"/>
      <c r="AY411" s="399"/>
      <c r="AZ411" s="399"/>
      <c r="BA411" s="399"/>
      <c r="BB411" s="399"/>
      <c r="BC411" s="399"/>
      <c r="BD411" s="399"/>
      <c r="BE411" s="399"/>
      <c r="BF411" s="399"/>
      <c r="BG411" s="399"/>
      <c r="BH411" s="399"/>
      <c r="BI411" s="399"/>
      <c r="BJ411" s="399"/>
      <c r="BK411" s="399"/>
      <c r="BL411" s="399"/>
      <c r="BM411" s="399"/>
      <c r="BN411" s="399"/>
      <c r="BO411" s="399"/>
      <c r="BP411" s="399"/>
      <c r="BQ411" s="399"/>
      <c r="BR411" s="399"/>
      <c r="BS411" s="399"/>
      <c r="BT411" s="399"/>
      <c r="BU411" s="399"/>
      <c r="BV411" s="399"/>
      <c r="BW411" s="399"/>
      <c r="BX411" s="399"/>
      <c r="BY411" s="399"/>
      <c r="BZ411" s="399"/>
      <c r="CA411" s="399"/>
      <c r="CB411" s="399"/>
      <c r="CC411" s="399"/>
      <c r="CD411" s="399"/>
      <c r="CE411" s="399"/>
      <c r="CF411" s="399"/>
      <c r="CG411" s="399"/>
      <c r="CH411" s="399"/>
      <c r="CI411" s="399"/>
      <c r="CJ411" s="399"/>
      <c r="CK411" s="399"/>
      <c r="CL411" s="399"/>
      <c r="CM411" s="399"/>
      <c r="CN411" s="399"/>
      <c r="CO411" s="399"/>
      <c r="CP411" s="399"/>
      <c r="CQ411" s="399"/>
      <c r="CR411" s="399"/>
      <c r="CS411" s="399"/>
      <c r="CT411" s="399"/>
      <c r="CU411" s="399"/>
    </row>
    <row r="412" spans="45:99" x14ac:dyDescent="0.2">
      <c r="AS412" s="399"/>
      <c r="AT412" s="399"/>
      <c r="AU412" s="399"/>
      <c r="AV412" s="399"/>
      <c r="AW412" s="399"/>
      <c r="AX412" s="399"/>
      <c r="AY412" s="399"/>
      <c r="AZ412" s="399"/>
      <c r="BA412" s="399"/>
      <c r="BB412" s="399"/>
      <c r="BC412" s="399"/>
      <c r="BD412" s="399"/>
      <c r="BE412" s="399"/>
      <c r="BF412" s="399"/>
      <c r="BG412" s="399"/>
      <c r="BH412" s="399"/>
      <c r="BI412" s="399"/>
      <c r="BJ412" s="399"/>
      <c r="BK412" s="399"/>
      <c r="BL412" s="399"/>
      <c r="BM412" s="399"/>
      <c r="BN412" s="399"/>
      <c r="BO412" s="399"/>
      <c r="BP412" s="399"/>
      <c r="BQ412" s="399"/>
      <c r="BR412" s="399"/>
      <c r="BS412" s="399"/>
      <c r="BT412" s="399"/>
      <c r="BU412" s="399"/>
      <c r="BV412" s="399"/>
      <c r="BW412" s="399"/>
      <c r="BX412" s="399"/>
      <c r="BY412" s="399"/>
      <c r="BZ412" s="399"/>
      <c r="CA412" s="399"/>
      <c r="CB412" s="399"/>
      <c r="CC412" s="399"/>
      <c r="CD412" s="399"/>
      <c r="CE412" s="399"/>
      <c r="CF412" s="399"/>
      <c r="CG412" s="399"/>
      <c r="CH412" s="399"/>
      <c r="CI412" s="399"/>
      <c r="CJ412" s="399"/>
      <c r="CK412" s="399"/>
      <c r="CL412" s="399"/>
      <c r="CM412" s="399"/>
      <c r="CN412" s="399"/>
      <c r="CO412" s="399"/>
      <c r="CP412" s="399"/>
      <c r="CQ412" s="399"/>
      <c r="CR412" s="399"/>
      <c r="CS412" s="399"/>
      <c r="CT412" s="399"/>
      <c r="CU412" s="399"/>
    </row>
    <row r="413" spans="45:99" x14ac:dyDescent="0.2">
      <c r="AS413" s="399"/>
      <c r="AT413" s="399"/>
      <c r="AU413" s="399"/>
      <c r="AV413" s="399"/>
      <c r="AW413" s="399"/>
      <c r="AX413" s="399"/>
      <c r="AY413" s="399"/>
      <c r="AZ413" s="399"/>
      <c r="BA413" s="399"/>
      <c r="BB413" s="399"/>
      <c r="BC413" s="399"/>
      <c r="BD413" s="399"/>
      <c r="BE413" s="399"/>
      <c r="BF413" s="399"/>
      <c r="BG413" s="399"/>
      <c r="BH413" s="399"/>
      <c r="BI413" s="399"/>
      <c r="BJ413" s="399"/>
      <c r="BK413" s="399"/>
      <c r="BL413" s="399"/>
      <c r="BM413" s="399"/>
      <c r="BN413" s="399"/>
      <c r="BO413" s="399"/>
      <c r="BP413" s="399"/>
      <c r="BQ413" s="399"/>
      <c r="BR413" s="399"/>
      <c r="BS413" s="399"/>
      <c r="BT413" s="399"/>
      <c r="BU413" s="399"/>
      <c r="BV413" s="399"/>
      <c r="BW413" s="399"/>
      <c r="BX413" s="399"/>
      <c r="BY413" s="399"/>
      <c r="BZ413" s="399"/>
      <c r="CA413" s="399"/>
      <c r="CB413" s="399"/>
      <c r="CC413" s="399"/>
      <c r="CD413" s="399"/>
      <c r="CE413" s="399"/>
      <c r="CF413" s="399"/>
      <c r="CG413" s="399"/>
      <c r="CH413" s="399"/>
      <c r="CI413" s="399"/>
      <c r="CJ413" s="399"/>
      <c r="CK413" s="399"/>
      <c r="CL413" s="399"/>
      <c r="CM413" s="399"/>
      <c r="CN413" s="399"/>
      <c r="CO413" s="399"/>
      <c r="CP413" s="399"/>
      <c r="CQ413" s="399"/>
      <c r="CR413" s="399"/>
      <c r="CS413" s="399"/>
      <c r="CT413" s="399"/>
      <c r="CU413" s="399"/>
    </row>
    <row r="414" spans="45:99" x14ac:dyDescent="0.2">
      <c r="AS414" s="399"/>
      <c r="AT414" s="399"/>
      <c r="AU414" s="399"/>
      <c r="AV414" s="399"/>
      <c r="AW414" s="399"/>
      <c r="AX414" s="399"/>
      <c r="AY414" s="399"/>
      <c r="AZ414" s="399"/>
      <c r="BA414" s="399"/>
      <c r="BB414" s="399"/>
      <c r="BC414" s="399"/>
      <c r="BD414" s="399"/>
      <c r="BE414" s="399"/>
      <c r="BF414" s="399"/>
      <c r="BG414" s="399"/>
      <c r="BH414" s="399"/>
      <c r="BI414" s="399"/>
      <c r="BJ414" s="399"/>
      <c r="BK414" s="399"/>
      <c r="BL414" s="399"/>
      <c r="BM414" s="399"/>
      <c r="BN414" s="399"/>
      <c r="BO414" s="399"/>
      <c r="BP414" s="399"/>
      <c r="BQ414" s="399"/>
      <c r="BR414" s="399"/>
      <c r="BS414" s="399"/>
      <c r="BT414" s="399"/>
      <c r="BU414" s="399"/>
      <c r="BV414" s="399"/>
      <c r="BW414" s="399"/>
      <c r="BX414" s="399"/>
      <c r="BY414" s="399"/>
      <c r="BZ414" s="399"/>
      <c r="CA414" s="399"/>
      <c r="CB414" s="399"/>
      <c r="CC414" s="399"/>
      <c r="CD414" s="399"/>
      <c r="CE414" s="399"/>
      <c r="CF414" s="399"/>
      <c r="CG414" s="399"/>
      <c r="CH414" s="399"/>
      <c r="CI414" s="399"/>
      <c r="CJ414" s="399"/>
      <c r="CK414" s="399"/>
      <c r="CL414" s="399"/>
      <c r="CM414" s="399"/>
      <c r="CN414" s="399"/>
      <c r="CO414" s="399"/>
      <c r="CP414" s="399"/>
      <c r="CQ414" s="399"/>
      <c r="CR414" s="399"/>
      <c r="CS414" s="399"/>
      <c r="CT414" s="399"/>
      <c r="CU414" s="399"/>
    </row>
    <row r="415" spans="45:99" x14ac:dyDescent="0.2">
      <c r="AS415" s="399"/>
      <c r="AT415" s="399"/>
      <c r="AU415" s="399"/>
      <c r="AV415" s="399"/>
      <c r="AW415" s="399"/>
      <c r="AX415" s="399"/>
      <c r="AY415" s="399"/>
      <c r="AZ415" s="399"/>
      <c r="BA415" s="399"/>
      <c r="BB415" s="399"/>
      <c r="BC415" s="399"/>
      <c r="BD415" s="399"/>
      <c r="BE415" s="399"/>
      <c r="BF415" s="399"/>
      <c r="BG415" s="399"/>
      <c r="BH415" s="399"/>
      <c r="BI415" s="399"/>
      <c r="BJ415" s="399"/>
      <c r="BK415" s="399"/>
      <c r="BL415" s="399"/>
      <c r="BM415" s="399"/>
      <c r="BN415" s="399"/>
      <c r="BO415" s="399"/>
      <c r="BP415" s="399"/>
      <c r="BQ415" s="399"/>
      <c r="BR415" s="399"/>
      <c r="BS415" s="399"/>
      <c r="BT415" s="399"/>
      <c r="BU415" s="399"/>
      <c r="BV415" s="399"/>
      <c r="BW415" s="399"/>
      <c r="BX415" s="399"/>
      <c r="BY415" s="399"/>
      <c r="BZ415" s="399"/>
      <c r="CA415" s="399"/>
      <c r="CB415" s="399"/>
      <c r="CC415" s="399"/>
      <c r="CD415" s="399"/>
      <c r="CE415" s="399"/>
      <c r="CF415" s="399"/>
      <c r="CG415" s="399"/>
      <c r="CH415" s="399"/>
      <c r="CI415" s="399"/>
      <c r="CJ415" s="399"/>
      <c r="CK415" s="399"/>
      <c r="CL415" s="399"/>
      <c r="CM415" s="399"/>
      <c r="CN415" s="399"/>
      <c r="CO415" s="399"/>
      <c r="CP415" s="399"/>
      <c r="CQ415" s="399"/>
      <c r="CR415" s="399"/>
      <c r="CS415" s="399"/>
      <c r="CT415" s="399"/>
      <c r="CU415" s="399"/>
    </row>
    <row r="416" spans="45:99" x14ac:dyDescent="0.2">
      <c r="AS416" s="399"/>
      <c r="AT416" s="399"/>
      <c r="AU416" s="399"/>
      <c r="AV416" s="399"/>
      <c r="AW416" s="399"/>
      <c r="AX416" s="399"/>
      <c r="AY416" s="399"/>
      <c r="AZ416" s="399"/>
      <c r="BA416" s="399"/>
      <c r="BB416" s="399"/>
      <c r="BC416" s="399"/>
      <c r="BD416" s="399"/>
      <c r="BE416" s="399"/>
      <c r="BF416" s="399"/>
      <c r="BG416" s="399"/>
      <c r="BH416" s="399"/>
      <c r="BI416" s="399"/>
      <c r="BJ416" s="399"/>
      <c r="BK416" s="399"/>
      <c r="BL416" s="399"/>
      <c r="BM416" s="399"/>
      <c r="BN416" s="399"/>
      <c r="BO416" s="399"/>
      <c r="BP416" s="399"/>
      <c r="BQ416" s="399"/>
      <c r="BR416" s="399"/>
      <c r="BS416" s="399"/>
      <c r="BT416" s="399"/>
      <c r="BU416" s="399"/>
      <c r="BV416" s="399"/>
      <c r="BW416" s="399"/>
      <c r="BX416" s="399"/>
      <c r="BY416" s="399"/>
      <c r="BZ416" s="399"/>
      <c r="CA416" s="399"/>
      <c r="CB416" s="399"/>
      <c r="CC416" s="399"/>
      <c r="CD416" s="399"/>
      <c r="CE416" s="399"/>
      <c r="CF416" s="399"/>
      <c r="CG416" s="399"/>
      <c r="CH416" s="399"/>
      <c r="CI416" s="399"/>
      <c r="CJ416" s="399"/>
      <c r="CK416" s="399"/>
      <c r="CL416" s="399"/>
      <c r="CM416" s="399"/>
      <c r="CN416" s="399"/>
      <c r="CO416" s="399"/>
      <c r="CP416" s="399"/>
      <c r="CQ416" s="399"/>
      <c r="CR416" s="399"/>
      <c r="CS416" s="399"/>
      <c r="CT416" s="399"/>
      <c r="CU416" s="399"/>
    </row>
    <row r="417" spans="45:99" x14ac:dyDescent="0.2">
      <c r="AS417" s="399"/>
      <c r="AT417" s="399"/>
      <c r="AU417" s="399"/>
      <c r="AV417" s="399"/>
      <c r="AW417" s="399"/>
      <c r="AX417" s="399"/>
      <c r="AY417" s="399"/>
      <c r="AZ417" s="399"/>
      <c r="BA417" s="399"/>
      <c r="BB417" s="399"/>
      <c r="BC417" s="399"/>
      <c r="BD417" s="399"/>
      <c r="BE417" s="399"/>
      <c r="BF417" s="399"/>
      <c r="BG417" s="399"/>
      <c r="BH417" s="399"/>
      <c r="BI417" s="399"/>
      <c r="BJ417" s="399"/>
      <c r="BK417" s="399"/>
      <c r="BL417" s="399"/>
      <c r="BM417" s="399"/>
      <c r="BN417" s="399"/>
      <c r="BO417" s="399"/>
      <c r="BP417" s="399"/>
      <c r="BQ417" s="399"/>
      <c r="BR417" s="399"/>
      <c r="BS417" s="399"/>
      <c r="BT417" s="399"/>
      <c r="BU417" s="399"/>
      <c r="BV417" s="399"/>
      <c r="BW417" s="399"/>
      <c r="BX417" s="399"/>
      <c r="BY417" s="399"/>
      <c r="BZ417" s="399"/>
      <c r="CA417" s="399"/>
      <c r="CB417" s="399"/>
      <c r="CC417" s="399"/>
      <c r="CD417" s="399"/>
      <c r="CE417" s="399"/>
      <c r="CF417" s="399"/>
      <c r="CG417" s="399"/>
      <c r="CH417" s="399"/>
      <c r="CI417" s="399"/>
      <c r="CJ417" s="399"/>
      <c r="CK417" s="399"/>
      <c r="CL417" s="399"/>
      <c r="CM417" s="399"/>
      <c r="CN417" s="399"/>
      <c r="CO417" s="399"/>
      <c r="CP417" s="399"/>
      <c r="CQ417" s="399"/>
      <c r="CR417" s="399"/>
      <c r="CS417" s="399"/>
      <c r="CT417" s="399"/>
      <c r="CU417" s="399"/>
    </row>
    <row r="418" spans="45:99" x14ac:dyDescent="0.2">
      <c r="AS418" s="399"/>
      <c r="AT418" s="399"/>
      <c r="AU418" s="399"/>
      <c r="AV418" s="399"/>
      <c r="AW418" s="399"/>
      <c r="AX418" s="399"/>
      <c r="AY418" s="399"/>
      <c r="AZ418" s="399"/>
      <c r="BA418" s="399"/>
      <c r="BB418" s="399"/>
      <c r="BC418" s="399"/>
      <c r="BD418" s="399"/>
      <c r="BE418" s="399"/>
      <c r="BF418" s="399"/>
      <c r="BG418" s="399"/>
      <c r="BH418" s="399"/>
      <c r="BI418" s="399"/>
      <c r="BJ418" s="399"/>
      <c r="BK418" s="399"/>
      <c r="BL418" s="399"/>
      <c r="BM418" s="399"/>
      <c r="BN418" s="399"/>
      <c r="BO418" s="399"/>
      <c r="BP418" s="399"/>
      <c r="BQ418" s="399"/>
      <c r="BR418" s="399"/>
      <c r="BS418" s="399"/>
      <c r="BT418" s="399"/>
      <c r="BU418" s="399"/>
      <c r="BV418" s="399"/>
      <c r="BW418" s="399"/>
      <c r="BX418" s="399"/>
      <c r="BY418" s="399"/>
      <c r="BZ418" s="399"/>
      <c r="CA418" s="399"/>
      <c r="CB418" s="399"/>
      <c r="CC418" s="399"/>
      <c r="CD418" s="399"/>
      <c r="CE418" s="399"/>
      <c r="CF418" s="399"/>
      <c r="CG418" s="399"/>
      <c r="CH418" s="399"/>
      <c r="CI418" s="399"/>
      <c r="CJ418" s="399"/>
      <c r="CK418" s="399"/>
      <c r="CL418" s="399"/>
      <c r="CM418" s="399"/>
      <c r="CN418" s="399"/>
      <c r="CO418" s="399"/>
      <c r="CP418" s="399"/>
      <c r="CQ418" s="399"/>
      <c r="CR418" s="399"/>
      <c r="CS418" s="399"/>
      <c r="CT418" s="399"/>
      <c r="CU418" s="399"/>
    </row>
    <row r="419" spans="45:99" x14ac:dyDescent="0.2">
      <c r="AS419" s="399"/>
      <c r="AT419" s="399"/>
      <c r="AU419" s="399"/>
      <c r="AV419" s="399"/>
      <c r="AW419" s="399"/>
      <c r="AX419" s="399"/>
      <c r="AY419" s="399"/>
      <c r="AZ419" s="399"/>
      <c r="BA419" s="399"/>
      <c r="BB419" s="399"/>
      <c r="BC419" s="399"/>
      <c r="BD419" s="399"/>
      <c r="BE419" s="399"/>
      <c r="BF419" s="399"/>
      <c r="BG419" s="399"/>
      <c r="BH419" s="399"/>
      <c r="BI419" s="399"/>
      <c r="BJ419" s="399"/>
      <c r="BK419" s="399"/>
      <c r="BL419" s="399"/>
      <c r="BM419" s="399"/>
      <c r="BN419" s="399"/>
      <c r="BO419" s="399"/>
      <c r="BP419" s="399"/>
      <c r="BQ419" s="399"/>
      <c r="BR419" s="399"/>
      <c r="BS419" s="399"/>
      <c r="BT419" s="399"/>
      <c r="BU419" s="399"/>
      <c r="BV419" s="399"/>
      <c r="BW419" s="399"/>
      <c r="BX419" s="399"/>
      <c r="BY419" s="399"/>
      <c r="BZ419" s="399"/>
      <c r="CA419" s="399"/>
      <c r="CB419" s="399"/>
      <c r="CC419" s="399"/>
      <c r="CD419" s="399"/>
      <c r="CE419" s="399"/>
      <c r="CF419" s="399"/>
      <c r="CG419" s="399"/>
      <c r="CH419" s="399"/>
      <c r="CI419" s="399"/>
      <c r="CJ419" s="399"/>
      <c r="CK419" s="399"/>
      <c r="CL419" s="399"/>
      <c r="CM419" s="399"/>
      <c r="CN419" s="399"/>
      <c r="CO419" s="399"/>
      <c r="CP419" s="399"/>
      <c r="CQ419" s="399"/>
      <c r="CR419" s="399"/>
      <c r="CS419" s="399"/>
      <c r="CT419" s="399"/>
      <c r="CU419" s="399"/>
    </row>
    <row r="420" spans="45:99" x14ac:dyDescent="0.2">
      <c r="AS420" s="399"/>
      <c r="AT420" s="399"/>
      <c r="AU420" s="399"/>
      <c r="AV420" s="399"/>
      <c r="AW420" s="399"/>
      <c r="AX420" s="399"/>
      <c r="AY420" s="399"/>
      <c r="AZ420" s="399"/>
      <c r="BA420" s="399"/>
      <c r="BB420" s="399"/>
      <c r="BC420" s="399"/>
      <c r="BD420" s="399"/>
      <c r="BE420" s="399"/>
      <c r="BF420" s="399"/>
      <c r="BG420" s="399"/>
      <c r="BH420" s="399"/>
      <c r="BI420" s="399"/>
      <c r="BJ420" s="399"/>
      <c r="BK420" s="399"/>
      <c r="BL420" s="399"/>
      <c r="BM420" s="399"/>
      <c r="BN420" s="399"/>
      <c r="BO420" s="399"/>
      <c r="BP420" s="399"/>
      <c r="BQ420" s="399"/>
      <c r="BR420" s="399"/>
      <c r="BS420" s="399"/>
      <c r="BT420" s="399"/>
      <c r="BU420" s="399"/>
      <c r="BV420" s="399"/>
      <c r="BW420" s="399"/>
      <c r="BX420" s="399"/>
      <c r="BY420" s="399"/>
      <c r="BZ420" s="399"/>
      <c r="CA420" s="399"/>
      <c r="CB420" s="399"/>
      <c r="CC420" s="399"/>
      <c r="CD420" s="399"/>
      <c r="CE420" s="399"/>
      <c r="CF420" s="399"/>
      <c r="CG420" s="399"/>
      <c r="CH420" s="399"/>
      <c r="CI420" s="399"/>
      <c r="CJ420" s="399"/>
      <c r="CK420" s="399"/>
      <c r="CL420" s="399"/>
      <c r="CM420" s="399"/>
      <c r="CN420" s="399"/>
      <c r="CO420" s="399"/>
      <c r="CP420" s="399"/>
      <c r="CQ420" s="399"/>
      <c r="CR420" s="399"/>
      <c r="CS420" s="399"/>
      <c r="CT420" s="399"/>
      <c r="CU420" s="399"/>
    </row>
    <row r="421" spans="45:99" x14ac:dyDescent="0.2">
      <c r="AS421" s="399"/>
      <c r="AT421" s="399"/>
      <c r="AU421" s="399"/>
      <c r="AV421" s="399"/>
      <c r="AW421" s="399"/>
      <c r="AX421" s="399"/>
      <c r="AY421" s="399"/>
      <c r="AZ421" s="399"/>
      <c r="BA421" s="399"/>
      <c r="BB421" s="399"/>
      <c r="BC421" s="399"/>
      <c r="BD421" s="399"/>
      <c r="BE421" s="399"/>
      <c r="BF421" s="399"/>
      <c r="BG421" s="399"/>
      <c r="BH421" s="399"/>
      <c r="BI421" s="399"/>
      <c r="BJ421" s="399"/>
      <c r="BK421" s="399"/>
      <c r="BL421" s="399"/>
      <c r="BM421" s="399"/>
      <c r="BN421" s="399"/>
      <c r="BO421" s="399"/>
      <c r="BP421" s="399"/>
      <c r="BQ421" s="399"/>
      <c r="BR421" s="399"/>
      <c r="BS421" s="399"/>
      <c r="BT421" s="399"/>
      <c r="BU421" s="399"/>
      <c r="BV421" s="399"/>
      <c r="BW421" s="399"/>
      <c r="BX421" s="399"/>
      <c r="BY421" s="399"/>
      <c r="BZ421" s="399"/>
      <c r="CA421" s="399"/>
      <c r="CB421" s="399"/>
      <c r="CC421" s="399"/>
      <c r="CD421" s="399"/>
      <c r="CE421" s="399"/>
      <c r="CF421" s="399"/>
      <c r="CG421" s="399"/>
      <c r="CH421" s="399"/>
      <c r="CI421" s="399"/>
      <c r="CJ421" s="399"/>
      <c r="CK421" s="399"/>
      <c r="CL421" s="399"/>
      <c r="CM421" s="399"/>
      <c r="CN421" s="399"/>
      <c r="CO421" s="399"/>
      <c r="CP421" s="399"/>
      <c r="CQ421" s="399"/>
      <c r="CR421" s="399"/>
      <c r="CS421" s="399"/>
      <c r="CT421" s="399"/>
      <c r="CU421" s="399"/>
    </row>
    <row r="422" spans="45:99" x14ac:dyDescent="0.2">
      <c r="AS422" s="399"/>
      <c r="AT422" s="399"/>
      <c r="AU422" s="399"/>
      <c r="AV422" s="399"/>
      <c r="AW422" s="399"/>
      <c r="AX422" s="399"/>
      <c r="AY422" s="399"/>
      <c r="AZ422" s="399"/>
      <c r="BA422" s="399"/>
      <c r="BB422" s="399"/>
      <c r="BC422" s="399"/>
      <c r="BD422" s="399"/>
      <c r="BE422" s="399"/>
      <c r="BF422" s="399"/>
      <c r="BG422" s="399"/>
      <c r="BH422" s="399"/>
      <c r="BI422" s="399"/>
      <c r="BJ422" s="399"/>
      <c r="BK422" s="399"/>
      <c r="BL422" s="399"/>
      <c r="BM422" s="399"/>
      <c r="BN422" s="399"/>
      <c r="BO422" s="399"/>
      <c r="BP422" s="399"/>
      <c r="BQ422" s="399"/>
      <c r="BR422" s="399"/>
      <c r="BS422" s="399"/>
      <c r="BT422" s="399"/>
      <c r="BU422" s="399"/>
      <c r="BV422" s="399"/>
      <c r="BW422" s="399"/>
      <c r="BX422" s="399"/>
      <c r="BY422" s="399"/>
      <c r="BZ422" s="399"/>
      <c r="CA422" s="399"/>
      <c r="CB422" s="399"/>
      <c r="CC422" s="399"/>
      <c r="CD422" s="399"/>
      <c r="CE422" s="399"/>
      <c r="CF422" s="399"/>
      <c r="CG422" s="399"/>
      <c r="CH422" s="399"/>
      <c r="CI422" s="399"/>
      <c r="CJ422" s="399"/>
      <c r="CK422" s="399"/>
      <c r="CL422" s="399"/>
      <c r="CM422" s="399"/>
      <c r="CN422" s="399"/>
      <c r="CO422" s="399"/>
      <c r="CP422" s="399"/>
      <c r="CQ422" s="399"/>
      <c r="CR422" s="399"/>
      <c r="CS422" s="399"/>
      <c r="CT422" s="399"/>
      <c r="CU422" s="399"/>
    </row>
    <row r="423" spans="45:99" x14ac:dyDescent="0.2">
      <c r="AS423" s="399"/>
      <c r="AT423" s="399"/>
      <c r="AU423" s="399"/>
      <c r="AV423" s="399"/>
      <c r="AW423" s="399"/>
      <c r="AX423" s="399"/>
      <c r="AY423" s="399"/>
      <c r="AZ423" s="399"/>
      <c r="BA423" s="399"/>
      <c r="BB423" s="399"/>
      <c r="BC423" s="399"/>
      <c r="BD423" s="399"/>
      <c r="BE423" s="399"/>
      <c r="BF423" s="399"/>
      <c r="BG423" s="399"/>
      <c r="BH423" s="399"/>
      <c r="BI423" s="399"/>
      <c r="BJ423" s="399"/>
      <c r="BK423" s="399"/>
      <c r="BL423" s="399"/>
      <c r="BM423" s="399"/>
      <c r="BN423" s="399"/>
      <c r="BO423" s="399"/>
      <c r="BP423" s="399"/>
      <c r="BQ423" s="399"/>
      <c r="BR423" s="399"/>
      <c r="BS423" s="399"/>
      <c r="BT423" s="399"/>
      <c r="BU423" s="399"/>
      <c r="BV423" s="399"/>
      <c r="BW423" s="399"/>
      <c r="BX423" s="399"/>
      <c r="BY423" s="399"/>
      <c r="BZ423" s="399"/>
      <c r="CA423" s="399"/>
      <c r="CB423" s="399"/>
      <c r="CC423" s="399"/>
      <c r="CD423" s="399"/>
      <c r="CE423" s="399"/>
      <c r="CF423" s="399"/>
      <c r="CG423" s="399"/>
      <c r="CH423" s="399"/>
      <c r="CI423" s="399"/>
      <c r="CJ423" s="399"/>
      <c r="CK423" s="399"/>
      <c r="CL423" s="399"/>
      <c r="CM423" s="399"/>
      <c r="CN423" s="399"/>
      <c r="CO423" s="399"/>
      <c r="CP423" s="399"/>
      <c r="CQ423" s="399"/>
      <c r="CR423" s="399"/>
      <c r="CS423" s="399"/>
      <c r="CT423" s="399"/>
      <c r="CU423" s="399"/>
    </row>
    <row r="424" spans="45:99" x14ac:dyDescent="0.2">
      <c r="AS424" s="399"/>
      <c r="AT424" s="399"/>
      <c r="AU424" s="399"/>
      <c r="AV424" s="399"/>
      <c r="AW424" s="399"/>
      <c r="AX424" s="399"/>
      <c r="AY424" s="399"/>
      <c r="AZ424" s="399"/>
      <c r="BA424" s="399"/>
      <c r="BB424" s="399"/>
      <c r="BC424" s="399"/>
      <c r="BD424" s="399"/>
      <c r="BE424" s="399"/>
      <c r="BF424" s="399"/>
      <c r="BG424" s="399"/>
      <c r="BH424" s="399"/>
      <c r="BI424" s="399"/>
      <c r="BJ424" s="399"/>
      <c r="BK424" s="399"/>
      <c r="BL424" s="399"/>
      <c r="BM424" s="399"/>
      <c r="BN424" s="399"/>
      <c r="BO424" s="399"/>
      <c r="BP424" s="399"/>
      <c r="BQ424" s="399"/>
      <c r="BR424" s="399"/>
      <c r="BS424" s="399"/>
      <c r="BT424" s="399"/>
      <c r="BU424" s="399"/>
      <c r="BV424" s="399"/>
      <c r="BW424" s="399"/>
      <c r="BX424" s="399"/>
      <c r="BY424" s="399"/>
      <c r="BZ424" s="399"/>
      <c r="CA424" s="399"/>
      <c r="CB424" s="399"/>
      <c r="CC424" s="399"/>
      <c r="CD424" s="399"/>
      <c r="CE424" s="399"/>
      <c r="CF424" s="399"/>
      <c r="CG424" s="399"/>
      <c r="CH424" s="399"/>
      <c r="CI424" s="399"/>
      <c r="CJ424" s="399"/>
      <c r="CK424" s="399"/>
      <c r="CL424" s="399"/>
      <c r="CM424" s="399"/>
      <c r="CN424" s="399"/>
      <c r="CO424" s="399"/>
      <c r="CP424" s="399"/>
      <c r="CQ424" s="399"/>
      <c r="CR424" s="399"/>
      <c r="CS424" s="399"/>
      <c r="CT424" s="399"/>
      <c r="CU424" s="399"/>
    </row>
    <row r="425" spans="45:99" x14ac:dyDescent="0.2">
      <c r="AS425" s="399"/>
      <c r="AT425" s="399"/>
      <c r="AU425" s="399"/>
      <c r="AV425" s="399"/>
      <c r="AW425" s="399"/>
      <c r="AX425" s="399"/>
      <c r="AY425" s="399"/>
      <c r="AZ425" s="399"/>
      <c r="BA425" s="399"/>
      <c r="BB425" s="399"/>
      <c r="BC425" s="399"/>
      <c r="BD425" s="399"/>
      <c r="BE425" s="399"/>
      <c r="BF425" s="399"/>
      <c r="BG425" s="399"/>
      <c r="BH425" s="399"/>
      <c r="BI425" s="399"/>
      <c r="BJ425" s="399"/>
      <c r="BK425" s="399"/>
      <c r="BL425" s="399"/>
      <c r="BM425" s="399"/>
      <c r="BN425" s="399"/>
      <c r="BO425" s="399"/>
      <c r="BP425" s="399"/>
      <c r="BQ425" s="399"/>
      <c r="BR425" s="399"/>
      <c r="BS425" s="399"/>
      <c r="BT425" s="399"/>
      <c r="BU425" s="399"/>
      <c r="BV425" s="399"/>
      <c r="BW425" s="399"/>
      <c r="BX425" s="399"/>
      <c r="BY425" s="399"/>
      <c r="BZ425" s="399"/>
      <c r="CA425" s="399"/>
      <c r="CB425" s="399"/>
      <c r="CC425" s="399"/>
      <c r="CD425" s="399"/>
      <c r="CE425" s="399"/>
      <c r="CF425" s="399"/>
      <c r="CG425" s="399"/>
      <c r="CH425" s="399"/>
      <c r="CI425" s="399"/>
      <c r="CJ425" s="399"/>
      <c r="CK425" s="399"/>
      <c r="CL425" s="399"/>
      <c r="CM425" s="399"/>
      <c r="CN425" s="399"/>
      <c r="CO425" s="399"/>
      <c r="CP425" s="399"/>
      <c r="CQ425" s="399"/>
      <c r="CR425" s="399"/>
      <c r="CS425" s="399"/>
      <c r="CT425" s="399"/>
      <c r="CU425" s="399"/>
    </row>
    <row r="426" spans="45:99" x14ac:dyDescent="0.2">
      <c r="AS426" s="399"/>
      <c r="AT426" s="399"/>
      <c r="AU426" s="399"/>
      <c r="AV426" s="399"/>
      <c r="AW426" s="399"/>
      <c r="AX426" s="399"/>
      <c r="AY426" s="399"/>
      <c r="AZ426" s="399"/>
      <c r="BA426" s="399"/>
      <c r="BB426" s="399"/>
      <c r="BC426" s="399"/>
      <c r="BD426" s="399"/>
      <c r="BE426" s="399"/>
      <c r="BF426" s="399"/>
      <c r="BG426" s="399"/>
      <c r="BH426" s="399"/>
      <c r="BI426" s="399"/>
      <c r="BJ426" s="399"/>
      <c r="BK426" s="399"/>
      <c r="BL426" s="399"/>
      <c r="BM426" s="399"/>
      <c r="BN426" s="399"/>
      <c r="BO426" s="399"/>
      <c r="BP426" s="399"/>
      <c r="BQ426" s="399"/>
      <c r="BR426" s="399"/>
      <c r="BS426" s="399"/>
      <c r="BT426" s="399"/>
      <c r="BU426" s="399"/>
      <c r="BV426" s="399"/>
      <c r="BW426" s="399"/>
      <c r="BX426" s="399"/>
      <c r="BY426" s="399"/>
      <c r="BZ426" s="399"/>
      <c r="CA426" s="399"/>
      <c r="CB426" s="399"/>
      <c r="CC426" s="399"/>
      <c r="CD426" s="399"/>
      <c r="CE426" s="399"/>
      <c r="CF426" s="399"/>
      <c r="CG426" s="399"/>
      <c r="CH426" s="399"/>
      <c r="CI426" s="399"/>
      <c r="CJ426" s="399"/>
      <c r="CK426" s="399"/>
      <c r="CL426" s="399"/>
      <c r="CM426" s="399"/>
      <c r="CN426" s="399"/>
      <c r="CO426" s="399"/>
      <c r="CP426" s="399"/>
      <c r="CQ426" s="399"/>
      <c r="CR426" s="399"/>
      <c r="CS426" s="399"/>
      <c r="CT426" s="399"/>
      <c r="CU426" s="399"/>
    </row>
    <row r="427" spans="45:99" x14ac:dyDescent="0.2">
      <c r="AS427" s="399"/>
      <c r="AT427" s="399"/>
      <c r="AU427" s="399"/>
      <c r="AV427" s="399"/>
      <c r="AW427" s="399"/>
      <c r="AX427" s="399"/>
      <c r="AY427" s="399"/>
      <c r="AZ427" s="399"/>
      <c r="BA427" s="399"/>
      <c r="BB427" s="399"/>
      <c r="BC427" s="399"/>
      <c r="BD427" s="399"/>
      <c r="BE427" s="399"/>
      <c r="BF427" s="399"/>
      <c r="BG427" s="399"/>
      <c r="BH427" s="399"/>
      <c r="BI427" s="399"/>
      <c r="BJ427" s="399"/>
      <c r="BK427" s="399"/>
      <c r="BL427" s="399"/>
      <c r="BM427" s="399"/>
      <c r="BN427" s="399"/>
      <c r="BO427" s="399"/>
      <c r="BP427" s="399"/>
      <c r="BQ427" s="399"/>
      <c r="BR427" s="399"/>
      <c r="BS427" s="399"/>
      <c r="BT427" s="399"/>
      <c r="BU427" s="399"/>
      <c r="BV427" s="399"/>
      <c r="BW427" s="399"/>
      <c r="BX427" s="399"/>
      <c r="BY427" s="399"/>
      <c r="BZ427" s="399"/>
      <c r="CA427" s="399"/>
      <c r="CB427" s="399"/>
      <c r="CC427" s="399"/>
      <c r="CD427" s="399"/>
      <c r="CE427" s="399"/>
      <c r="CF427" s="399"/>
      <c r="CG427" s="399"/>
      <c r="CH427" s="399"/>
      <c r="CI427" s="399"/>
      <c r="CJ427" s="399"/>
      <c r="CK427" s="399"/>
      <c r="CL427" s="399"/>
      <c r="CM427" s="399"/>
      <c r="CN427" s="399"/>
      <c r="CO427" s="399"/>
      <c r="CP427" s="399"/>
      <c r="CQ427" s="399"/>
      <c r="CR427" s="399"/>
      <c r="CS427" s="399"/>
      <c r="CT427" s="399"/>
      <c r="CU427" s="399"/>
    </row>
    <row r="428" spans="45:99" x14ac:dyDescent="0.2">
      <c r="AS428" s="399"/>
      <c r="AT428" s="399"/>
      <c r="AU428" s="399"/>
      <c r="AV428" s="399"/>
      <c r="AW428" s="399"/>
      <c r="AX428" s="399"/>
      <c r="AY428" s="399"/>
      <c r="AZ428" s="399"/>
      <c r="BA428" s="399"/>
      <c r="BB428" s="399"/>
      <c r="BC428" s="399"/>
      <c r="BD428" s="399"/>
      <c r="BE428" s="399"/>
      <c r="BF428" s="399"/>
      <c r="BG428" s="399"/>
      <c r="BH428" s="399"/>
      <c r="BI428" s="399"/>
      <c r="BJ428" s="399"/>
      <c r="BK428" s="399"/>
      <c r="BL428" s="399"/>
      <c r="BM428" s="399"/>
      <c r="BN428" s="399"/>
      <c r="BO428" s="399"/>
      <c r="BP428" s="399"/>
      <c r="BQ428" s="399"/>
      <c r="BR428" s="399"/>
      <c r="BS428" s="399"/>
      <c r="BT428" s="399"/>
      <c r="BU428" s="399"/>
      <c r="BV428" s="399"/>
      <c r="BW428" s="399"/>
      <c r="BX428" s="399"/>
      <c r="BY428" s="399"/>
      <c r="BZ428" s="399"/>
      <c r="CA428" s="399"/>
      <c r="CB428" s="399"/>
      <c r="CC428" s="399"/>
      <c r="CD428" s="399"/>
      <c r="CE428" s="399"/>
      <c r="CF428" s="399"/>
      <c r="CG428" s="399"/>
      <c r="CH428" s="399"/>
      <c r="CI428" s="399"/>
      <c r="CJ428" s="399"/>
      <c r="CK428" s="399"/>
      <c r="CL428" s="399"/>
      <c r="CM428" s="399"/>
      <c r="CN428" s="399"/>
      <c r="CO428" s="399"/>
      <c r="CP428" s="399"/>
      <c r="CQ428" s="399"/>
      <c r="CR428" s="399"/>
      <c r="CS428" s="399"/>
      <c r="CT428" s="399"/>
      <c r="CU428" s="399"/>
    </row>
    <row r="429" spans="45:99" x14ac:dyDescent="0.2">
      <c r="AS429" s="399"/>
      <c r="AT429" s="399"/>
      <c r="AU429" s="399"/>
      <c r="AV429" s="399"/>
      <c r="AW429" s="399"/>
      <c r="AX429" s="399"/>
      <c r="AY429" s="399"/>
      <c r="AZ429" s="399"/>
      <c r="BA429" s="399"/>
      <c r="BB429" s="399"/>
      <c r="BC429" s="399"/>
      <c r="BD429" s="399"/>
      <c r="BE429" s="399"/>
      <c r="BF429" s="399"/>
      <c r="BG429" s="399"/>
      <c r="BH429" s="399"/>
      <c r="BI429" s="399"/>
      <c r="BJ429" s="399"/>
      <c r="BK429" s="399"/>
      <c r="BL429" s="399"/>
      <c r="BM429" s="399"/>
      <c r="BN429" s="399"/>
      <c r="BO429" s="399"/>
      <c r="BP429" s="399"/>
      <c r="BQ429" s="399"/>
      <c r="BR429" s="399"/>
      <c r="BS429" s="399"/>
      <c r="BT429" s="399"/>
      <c r="BU429" s="399"/>
      <c r="BV429" s="399"/>
      <c r="BW429" s="399"/>
      <c r="BX429" s="399"/>
      <c r="BY429" s="399"/>
      <c r="BZ429" s="399"/>
      <c r="CA429" s="399"/>
      <c r="CB429" s="399"/>
      <c r="CC429" s="399"/>
      <c r="CD429" s="399"/>
      <c r="CE429" s="399"/>
      <c r="CF429" s="399"/>
      <c r="CG429" s="399"/>
      <c r="CH429" s="399"/>
      <c r="CI429" s="399"/>
      <c r="CJ429" s="399"/>
      <c r="CK429" s="399"/>
      <c r="CL429" s="399"/>
      <c r="CM429" s="399"/>
      <c r="CN429" s="399"/>
      <c r="CO429" s="399"/>
      <c r="CP429" s="399"/>
      <c r="CQ429" s="399"/>
      <c r="CR429" s="399"/>
      <c r="CS429" s="399"/>
      <c r="CT429" s="399"/>
      <c r="CU429" s="399"/>
    </row>
    <row r="430" spans="45:99" x14ac:dyDescent="0.2">
      <c r="AS430" s="399"/>
      <c r="AT430" s="399"/>
      <c r="AU430" s="399"/>
      <c r="AV430" s="399"/>
      <c r="AW430" s="399"/>
      <c r="AX430" s="399"/>
      <c r="AY430" s="399"/>
      <c r="AZ430" s="399"/>
      <c r="BA430" s="399"/>
      <c r="BB430" s="399"/>
      <c r="BC430" s="399"/>
      <c r="BD430" s="399"/>
      <c r="BE430" s="399"/>
      <c r="BF430" s="399"/>
      <c r="BG430" s="399"/>
      <c r="BH430" s="399"/>
      <c r="BI430" s="399"/>
      <c r="BJ430" s="399"/>
      <c r="BK430" s="399"/>
      <c r="BL430" s="399"/>
      <c r="BM430" s="399"/>
      <c r="BN430" s="399"/>
      <c r="BO430" s="399"/>
      <c r="BP430" s="399"/>
      <c r="BQ430" s="399"/>
      <c r="BR430" s="399"/>
      <c r="BS430" s="399"/>
      <c r="BT430" s="399"/>
      <c r="BU430" s="399"/>
      <c r="BV430" s="399"/>
      <c r="BW430" s="399"/>
      <c r="BX430" s="399"/>
      <c r="BY430" s="399"/>
      <c r="BZ430" s="399"/>
      <c r="CA430" s="399"/>
      <c r="CB430" s="399"/>
      <c r="CC430" s="399"/>
      <c r="CD430" s="399"/>
      <c r="CE430" s="399"/>
      <c r="CF430" s="399"/>
      <c r="CG430" s="399"/>
      <c r="CH430" s="399"/>
      <c r="CI430" s="399"/>
      <c r="CJ430" s="399"/>
      <c r="CK430" s="399"/>
      <c r="CL430" s="399"/>
      <c r="CM430" s="399"/>
      <c r="CN430" s="399"/>
      <c r="CO430" s="399"/>
      <c r="CP430" s="399"/>
      <c r="CQ430" s="399"/>
      <c r="CR430" s="399"/>
      <c r="CS430" s="399"/>
      <c r="CT430" s="399"/>
      <c r="CU430" s="399"/>
    </row>
    <row r="431" spans="45:99" x14ac:dyDescent="0.2">
      <c r="AS431" s="399"/>
      <c r="AT431" s="399"/>
      <c r="AU431" s="399"/>
      <c r="AV431" s="399"/>
      <c r="AW431" s="399"/>
      <c r="AX431" s="399"/>
      <c r="AY431" s="399"/>
      <c r="AZ431" s="399"/>
      <c r="BA431" s="399"/>
      <c r="BB431" s="399"/>
      <c r="BC431" s="399"/>
      <c r="BD431" s="399"/>
      <c r="BE431" s="399"/>
      <c r="BF431" s="399"/>
      <c r="BG431" s="399"/>
      <c r="BH431" s="399"/>
      <c r="BI431" s="399"/>
      <c r="BJ431" s="399"/>
      <c r="BK431" s="399"/>
      <c r="BL431" s="399"/>
      <c r="BM431" s="399"/>
      <c r="BN431" s="399"/>
      <c r="BO431" s="399"/>
      <c r="BP431" s="399"/>
      <c r="BQ431" s="399"/>
      <c r="BR431" s="399"/>
      <c r="BS431" s="399"/>
      <c r="BT431" s="399"/>
      <c r="BU431" s="399"/>
      <c r="BV431" s="399"/>
      <c r="BW431" s="399"/>
      <c r="BX431" s="399"/>
      <c r="BY431" s="399"/>
      <c r="BZ431" s="399"/>
      <c r="CA431" s="399"/>
      <c r="CB431" s="399"/>
      <c r="CC431" s="399"/>
      <c r="CD431" s="399"/>
      <c r="CE431" s="399"/>
      <c r="CF431" s="399"/>
      <c r="CG431" s="399"/>
      <c r="CH431" s="399"/>
      <c r="CI431" s="399"/>
      <c r="CJ431" s="399"/>
      <c r="CK431" s="399"/>
      <c r="CL431" s="399"/>
      <c r="CM431" s="399"/>
      <c r="CN431" s="399"/>
      <c r="CO431" s="399"/>
      <c r="CP431" s="399"/>
      <c r="CQ431" s="399"/>
      <c r="CR431" s="399"/>
      <c r="CS431" s="399"/>
      <c r="CT431" s="399"/>
      <c r="CU431" s="399"/>
    </row>
    <row r="432" spans="45:99" x14ac:dyDescent="0.2">
      <c r="AS432" s="399"/>
      <c r="AT432" s="399"/>
      <c r="AU432" s="399"/>
      <c r="AV432" s="399"/>
      <c r="AW432" s="399"/>
      <c r="AX432" s="399"/>
      <c r="AY432" s="399"/>
      <c r="AZ432" s="399"/>
      <c r="BA432" s="399"/>
      <c r="BB432" s="399"/>
      <c r="BC432" s="399"/>
      <c r="BD432" s="399"/>
      <c r="BE432" s="399"/>
      <c r="BF432" s="399"/>
      <c r="BG432" s="399"/>
      <c r="BH432" s="399"/>
      <c r="BI432" s="399"/>
      <c r="BJ432" s="399"/>
      <c r="BK432" s="399"/>
      <c r="BL432" s="399"/>
      <c r="BM432" s="399"/>
      <c r="BN432" s="399"/>
      <c r="BO432" s="399"/>
      <c r="BP432" s="399"/>
      <c r="BQ432" s="399"/>
      <c r="BR432" s="399"/>
      <c r="BS432" s="399"/>
      <c r="BT432" s="399"/>
      <c r="BU432" s="399"/>
      <c r="BV432" s="399"/>
      <c r="BW432" s="399"/>
      <c r="BX432" s="399"/>
      <c r="BY432" s="399"/>
      <c r="BZ432" s="399"/>
      <c r="CA432" s="399"/>
      <c r="CB432" s="399"/>
      <c r="CC432" s="399"/>
      <c r="CD432" s="399"/>
      <c r="CE432" s="399"/>
      <c r="CF432" s="399"/>
      <c r="CG432" s="399"/>
      <c r="CH432" s="399"/>
      <c r="CI432" s="399"/>
      <c r="CJ432" s="399"/>
      <c r="CK432" s="399"/>
      <c r="CL432" s="399"/>
      <c r="CM432" s="399"/>
      <c r="CN432" s="399"/>
      <c r="CO432" s="399"/>
      <c r="CP432" s="399"/>
      <c r="CQ432" s="399"/>
      <c r="CR432" s="399"/>
      <c r="CS432" s="399"/>
      <c r="CT432" s="399"/>
      <c r="CU432" s="399"/>
    </row>
    <row r="433" spans="45:99" x14ac:dyDescent="0.2">
      <c r="AS433" s="399"/>
      <c r="AT433" s="399"/>
      <c r="AU433" s="399"/>
      <c r="AV433" s="399"/>
      <c r="AW433" s="399"/>
      <c r="AX433" s="399"/>
      <c r="AY433" s="399"/>
      <c r="AZ433" s="399"/>
      <c r="BA433" s="399"/>
      <c r="BB433" s="399"/>
      <c r="BC433" s="399"/>
      <c r="BD433" s="399"/>
      <c r="BE433" s="399"/>
      <c r="BF433" s="399"/>
      <c r="BG433" s="399"/>
      <c r="BH433" s="399"/>
      <c r="BI433" s="399"/>
      <c r="BJ433" s="399"/>
      <c r="BK433" s="399"/>
      <c r="BL433" s="399"/>
      <c r="BM433" s="399"/>
      <c r="BN433" s="399"/>
      <c r="BO433" s="399"/>
      <c r="BP433" s="399"/>
      <c r="BQ433" s="399"/>
      <c r="BR433" s="399"/>
      <c r="BS433" s="399"/>
      <c r="BT433" s="399"/>
      <c r="BU433" s="399"/>
      <c r="BV433" s="399"/>
      <c r="BW433" s="399"/>
      <c r="BX433" s="399"/>
      <c r="BY433" s="399"/>
      <c r="BZ433" s="399"/>
      <c r="CA433" s="399"/>
      <c r="CB433" s="399"/>
      <c r="CC433" s="399"/>
      <c r="CD433" s="399"/>
      <c r="CE433" s="399"/>
      <c r="CF433" s="399"/>
      <c r="CG433" s="399"/>
      <c r="CH433" s="399"/>
      <c r="CI433" s="399"/>
      <c r="CJ433" s="399"/>
      <c r="CK433" s="399"/>
      <c r="CL433" s="399"/>
      <c r="CM433" s="399"/>
      <c r="CN433" s="399"/>
      <c r="CO433" s="399"/>
      <c r="CP433" s="399"/>
      <c r="CQ433" s="399"/>
      <c r="CR433" s="399"/>
      <c r="CS433" s="399"/>
      <c r="CT433" s="399"/>
      <c r="CU433" s="399"/>
    </row>
    <row r="434" spans="45:99" x14ac:dyDescent="0.2">
      <c r="AS434" s="399"/>
      <c r="AT434" s="399"/>
      <c r="AU434" s="399"/>
      <c r="AV434" s="399"/>
      <c r="AW434" s="399"/>
      <c r="AX434" s="399"/>
      <c r="AY434" s="399"/>
      <c r="AZ434" s="399"/>
      <c r="BA434" s="399"/>
      <c r="BB434" s="399"/>
      <c r="BC434" s="399"/>
      <c r="BD434" s="399"/>
      <c r="BE434" s="399"/>
      <c r="BF434" s="399"/>
      <c r="BG434" s="399"/>
      <c r="BH434" s="399"/>
      <c r="BI434" s="399"/>
      <c r="BJ434" s="399"/>
      <c r="BK434" s="399"/>
      <c r="BL434" s="399"/>
      <c r="BM434" s="399"/>
      <c r="BN434" s="399"/>
      <c r="BO434" s="399"/>
      <c r="BP434" s="399"/>
      <c r="BQ434" s="399"/>
      <c r="BR434" s="399"/>
      <c r="BS434" s="399"/>
      <c r="BT434" s="399"/>
      <c r="BU434" s="399"/>
      <c r="BV434" s="399"/>
      <c r="BW434" s="399"/>
      <c r="BX434" s="399"/>
      <c r="BY434" s="399"/>
      <c r="BZ434" s="399"/>
      <c r="CA434" s="399"/>
      <c r="CB434" s="399"/>
      <c r="CC434" s="399"/>
      <c r="CD434" s="399"/>
      <c r="CE434" s="399"/>
      <c r="CF434" s="399"/>
      <c r="CG434" s="399"/>
      <c r="CH434" s="399"/>
      <c r="CI434" s="399"/>
      <c r="CJ434" s="399"/>
      <c r="CK434" s="399"/>
      <c r="CL434" s="399"/>
      <c r="CM434" s="399"/>
      <c r="CN434" s="399"/>
      <c r="CO434" s="399"/>
      <c r="CP434" s="399"/>
      <c r="CQ434" s="399"/>
      <c r="CR434" s="399"/>
      <c r="CS434" s="399"/>
      <c r="CT434" s="399"/>
      <c r="CU434" s="399"/>
    </row>
    <row r="435" spans="45:99" x14ac:dyDescent="0.2">
      <c r="AS435" s="399"/>
      <c r="AT435" s="399"/>
      <c r="AU435" s="399"/>
      <c r="AV435" s="399"/>
      <c r="AW435" s="399"/>
      <c r="AX435" s="399"/>
      <c r="AY435" s="399"/>
      <c r="AZ435" s="399"/>
      <c r="BA435" s="399"/>
      <c r="BB435" s="399"/>
      <c r="BC435" s="399"/>
      <c r="BD435" s="399"/>
      <c r="BE435" s="399"/>
      <c r="BF435" s="399"/>
      <c r="BG435" s="399"/>
      <c r="BH435" s="399"/>
      <c r="BI435" s="399"/>
      <c r="BJ435" s="399"/>
      <c r="BK435" s="399"/>
      <c r="BL435" s="399"/>
      <c r="BM435" s="399"/>
      <c r="BN435" s="399"/>
      <c r="BO435" s="399"/>
      <c r="BP435" s="399"/>
      <c r="BQ435" s="399"/>
      <c r="BR435" s="399"/>
      <c r="BS435" s="399"/>
      <c r="BT435" s="399"/>
      <c r="BU435" s="399"/>
      <c r="BV435" s="399"/>
      <c r="BW435" s="399"/>
      <c r="BX435" s="399"/>
      <c r="BY435" s="399"/>
      <c r="BZ435" s="399"/>
      <c r="CA435" s="399"/>
      <c r="CB435" s="399"/>
      <c r="CC435" s="399"/>
      <c r="CD435" s="399"/>
      <c r="CE435" s="399"/>
      <c r="CF435" s="399"/>
      <c r="CG435" s="399"/>
      <c r="CH435" s="399"/>
      <c r="CI435" s="399"/>
      <c r="CJ435" s="399"/>
      <c r="CK435" s="399"/>
      <c r="CL435" s="399"/>
      <c r="CM435" s="399"/>
      <c r="CN435" s="399"/>
      <c r="CO435" s="399"/>
      <c r="CP435" s="399"/>
      <c r="CQ435" s="399"/>
      <c r="CR435" s="399"/>
      <c r="CS435" s="399"/>
      <c r="CT435" s="399"/>
      <c r="CU435" s="399"/>
    </row>
    <row r="436" spans="45:99" x14ac:dyDescent="0.2">
      <c r="AS436" s="399"/>
      <c r="AT436" s="399"/>
      <c r="AU436" s="399"/>
      <c r="AV436" s="399"/>
      <c r="AW436" s="399"/>
      <c r="AX436" s="399"/>
      <c r="AY436" s="399"/>
      <c r="AZ436" s="399"/>
      <c r="BA436" s="399"/>
      <c r="BB436" s="399"/>
      <c r="BC436" s="399"/>
      <c r="BD436" s="399"/>
      <c r="BE436" s="399"/>
      <c r="BF436" s="399"/>
      <c r="BG436" s="399"/>
      <c r="BH436" s="399"/>
      <c r="BI436" s="399"/>
      <c r="BJ436" s="399"/>
      <c r="BK436" s="399"/>
      <c r="BL436" s="399"/>
      <c r="BM436" s="399"/>
      <c r="BN436" s="399"/>
      <c r="BO436" s="399"/>
      <c r="BP436" s="399"/>
      <c r="BQ436" s="399"/>
      <c r="BR436" s="399"/>
      <c r="BS436" s="399"/>
      <c r="BT436" s="399"/>
      <c r="BU436" s="399"/>
      <c r="BV436" s="399"/>
      <c r="BW436" s="399"/>
      <c r="BX436" s="399"/>
      <c r="BY436" s="399"/>
      <c r="BZ436" s="399"/>
      <c r="CA436" s="399"/>
      <c r="CB436" s="399"/>
      <c r="CC436" s="399"/>
      <c r="CD436" s="399"/>
      <c r="CE436" s="399"/>
      <c r="CF436" s="399"/>
      <c r="CG436" s="399"/>
      <c r="CH436" s="399"/>
      <c r="CI436" s="399"/>
      <c r="CJ436" s="399"/>
      <c r="CK436" s="399"/>
      <c r="CL436" s="399"/>
      <c r="CM436" s="399"/>
      <c r="CN436" s="399"/>
      <c r="CO436" s="399"/>
      <c r="CP436" s="399"/>
      <c r="CQ436" s="399"/>
      <c r="CR436" s="399"/>
      <c r="CS436" s="399"/>
      <c r="CT436" s="399"/>
      <c r="CU436" s="399"/>
    </row>
    <row r="437" spans="45:99" x14ac:dyDescent="0.2">
      <c r="AS437" s="399"/>
      <c r="AT437" s="399"/>
      <c r="AU437" s="399"/>
      <c r="AV437" s="399"/>
      <c r="AW437" s="399"/>
      <c r="AX437" s="399"/>
      <c r="AY437" s="399"/>
      <c r="AZ437" s="399"/>
      <c r="BA437" s="399"/>
      <c r="BB437" s="399"/>
      <c r="BC437" s="399"/>
      <c r="BD437" s="399"/>
      <c r="BE437" s="399"/>
      <c r="BF437" s="399"/>
      <c r="BG437" s="399"/>
      <c r="BH437" s="399"/>
      <c r="BI437" s="399"/>
      <c r="BJ437" s="399"/>
      <c r="BK437" s="399"/>
      <c r="BL437" s="399"/>
      <c r="BM437" s="399"/>
      <c r="BN437" s="399"/>
      <c r="BO437" s="399"/>
      <c r="BP437" s="399"/>
      <c r="BQ437" s="399"/>
      <c r="BR437" s="399"/>
      <c r="BS437" s="399"/>
      <c r="BT437" s="399"/>
      <c r="BU437" s="399"/>
      <c r="BV437" s="399"/>
      <c r="BW437" s="399"/>
      <c r="BX437" s="399"/>
      <c r="BY437" s="399"/>
      <c r="BZ437" s="399"/>
      <c r="CA437" s="399"/>
      <c r="CB437" s="399"/>
      <c r="CC437" s="399"/>
      <c r="CD437" s="399"/>
      <c r="CE437" s="399"/>
      <c r="CF437" s="399"/>
      <c r="CG437" s="399"/>
      <c r="CH437" s="399"/>
      <c r="CI437" s="399"/>
      <c r="CJ437" s="399"/>
      <c r="CK437" s="399"/>
      <c r="CL437" s="399"/>
      <c r="CM437" s="399"/>
      <c r="CN437" s="399"/>
      <c r="CO437" s="399"/>
      <c r="CP437" s="399"/>
      <c r="CQ437" s="399"/>
      <c r="CR437" s="399"/>
      <c r="CS437" s="399"/>
      <c r="CT437" s="399"/>
      <c r="CU437" s="399"/>
    </row>
    <row r="438" spans="45:99" x14ac:dyDescent="0.2">
      <c r="AS438" s="399"/>
      <c r="AT438" s="399"/>
      <c r="AU438" s="399"/>
      <c r="AV438" s="399"/>
      <c r="AW438" s="399"/>
      <c r="AX438" s="399"/>
      <c r="AY438" s="399"/>
      <c r="AZ438" s="399"/>
      <c r="BA438" s="399"/>
      <c r="BB438" s="399"/>
      <c r="BC438" s="399"/>
      <c r="BD438" s="399"/>
      <c r="BE438" s="399"/>
      <c r="BF438" s="399"/>
      <c r="BG438" s="399"/>
      <c r="BH438" s="399"/>
      <c r="BI438" s="399"/>
      <c r="BJ438" s="399"/>
      <c r="BK438" s="399"/>
      <c r="BL438" s="399"/>
      <c r="BM438" s="399"/>
      <c r="BN438" s="399"/>
      <c r="BO438" s="399"/>
      <c r="BP438" s="399"/>
      <c r="BQ438" s="399"/>
      <c r="BR438" s="399"/>
      <c r="BS438" s="399"/>
      <c r="BT438" s="399"/>
      <c r="BU438" s="399"/>
      <c r="BV438" s="399"/>
      <c r="BW438" s="399"/>
      <c r="BX438" s="399"/>
      <c r="BY438" s="399"/>
      <c r="BZ438" s="399"/>
      <c r="CA438" s="399"/>
      <c r="CB438" s="399"/>
      <c r="CC438" s="399"/>
      <c r="CD438" s="399"/>
      <c r="CE438" s="399"/>
      <c r="CF438" s="399"/>
      <c r="CG438" s="399"/>
      <c r="CH438" s="399"/>
      <c r="CI438" s="399"/>
      <c r="CJ438" s="399"/>
      <c r="CK438" s="399"/>
      <c r="CL438" s="399"/>
      <c r="CM438" s="399"/>
      <c r="CN438" s="399"/>
      <c r="CO438" s="399"/>
      <c r="CP438" s="399"/>
      <c r="CQ438" s="399"/>
      <c r="CR438" s="399"/>
      <c r="CS438" s="399"/>
      <c r="CT438" s="399"/>
      <c r="CU438" s="399"/>
    </row>
    <row r="439" spans="45:99" x14ac:dyDescent="0.2">
      <c r="AS439" s="399"/>
      <c r="AT439" s="399"/>
      <c r="AU439" s="399"/>
      <c r="AV439" s="399"/>
      <c r="AW439" s="399"/>
      <c r="AX439" s="399"/>
      <c r="AY439" s="399"/>
      <c r="AZ439" s="399"/>
      <c r="BA439" s="399"/>
      <c r="BB439" s="399"/>
      <c r="BC439" s="399"/>
      <c r="BD439" s="399"/>
      <c r="BE439" s="399"/>
      <c r="BF439" s="399"/>
      <c r="BG439" s="399"/>
      <c r="BH439" s="399"/>
      <c r="BI439" s="399"/>
      <c r="BJ439" s="399"/>
      <c r="BK439" s="399"/>
      <c r="BL439" s="399"/>
      <c r="BM439" s="399"/>
      <c r="BN439" s="399"/>
      <c r="BO439" s="399"/>
      <c r="BP439" s="399"/>
      <c r="BQ439" s="399"/>
      <c r="BR439" s="399"/>
      <c r="BS439" s="399"/>
      <c r="BT439" s="399"/>
      <c r="BU439" s="399"/>
      <c r="BV439" s="399"/>
      <c r="BW439" s="399"/>
      <c r="BX439" s="399"/>
      <c r="BY439" s="399"/>
      <c r="BZ439" s="399"/>
      <c r="CA439" s="399"/>
      <c r="CB439" s="399"/>
      <c r="CC439" s="399"/>
      <c r="CD439" s="399"/>
      <c r="CE439" s="399"/>
      <c r="CF439" s="399"/>
      <c r="CG439" s="399"/>
      <c r="CH439" s="399"/>
      <c r="CI439" s="399"/>
      <c r="CJ439" s="399"/>
      <c r="CK439" s="399"/>
      <c r="CL439" s="399"/>
      <c r="CM439" s="399"/>
      <c r="CN439" s="399"/>
      <c r="CO439" s="399"/>
      <c r="CP439" s="399"/>
      <c r="CQ439" s="399"/>
      <c r="CR439" s="399"/>
      <c r="CS439" s="399"/>
      <c r="CT439" s="399"/>
      <c r="CU439" s="399"/>
    </row>
    <row r="440" spans="45:99" x14ac:dyDescent="0.2">
      <c r="AS440" s="399"/>
      <c r="AT440" s="399"/>
      <c r="AU440" s="399"/>
      <c r="AV440" s="399"/>
      <c r="AW440" s="399"/>
      <c r="AX440" s="399"/>
      <c r="AY440" s="399"/>
      <c r="AZ440" s="399"/>
      <c r="BA440" s="399"/>
      <c r="BB440" s="399"/>
      <c r="BC440" s="399"/>
      <c r="BD440" s="399"/>
      <c r="BE440" s="399"/>
      <c r="BF440" s="399"/>
      <c r="BG440" s="399"/>
      <c r="BH440" s="399"/>
      <c r="BI440" s="399"/>
      <c r="BJ440" s="399"/>
      <c r="BK440" s="399"/>
      <c r="BL440" s="399"/>
      <c r="BM440" s="399"/>
      <c r="BN440" s="399"/>
      <c r="BO440" s="399"/>
      <c r="BP440" s="399"/>
      <c r="BQ440" s="399"/>
      <c r="BR440" s="399"/>
      <c r="BS440" s="399"/>
      <c r="BT440" s="399"/>
      <c r="BU440" s="399"/>
      <c r="BV440" s="399"/>
      <c r="BW440" s="399"/>
      <c r="BX440" s="399"/>
      <c r="BY440" s="399"/>
      <c r="BZ440" s="399"/>
      <c r="CA440" s="399"/>
      <c r="CB440" s="399"/>
      <c r="CC440" s="399"/>
      <c r="CD440" s="399"/>
      <c r="CE440" s="399"/>
      <c r="CF440" s="399"/>
      <c r="CG440" s="399"/>
      <c r="CH440" s="399"/>
      <c r="CI440" s="399"/>
      <c r="CJ440" s="399"/>
      <c r="CK440" s="399"/>
      <c r="CL440" s="399"/>
      <c r="CM440" s="399"/>
      <c r="CN440" s="399"/>
      <c r="CO440" s="399"/>
      <c r="CP440" s="399"/>
      <c r="CQ440" s="399"/>
      <c r="CR440" s="399"/>
      <c r="CS440" s="399"/>
      <c r="CT440" s="399"/>
      <c r="CU440" s="399"/>
    </row>
    <row r="441" spans="45:99" x14ac:dyDescent="0.2">
      <c r="AS441" s="399"/>
      <c r="AT441" s="399"/>
      <c r="AU441" s="399"/>
      <c r="AV441" s="399"/>
      <c r="AW441" s="399"/>
      <c r="AX441" s="399"/>
      <c r="AY441" s="399"/>
      <c r="AZ441" s="399"/>
      <c r="BA441" s="399"/>
      <c r="BB441" s="399"/>
      <c r="BC441" s="399"/>
      <c r="BD441" s="399"/>
      <c r="BE441" s="399"/>
      <c r="BF441" s="399"/>
      <c r="BG441" s="399"/>
      <c r="BH441" s="399"/>
      <c r="BI441" s="399"/>
      <c r="BJ441" s="399"/>
      <c r="BK441" s="399"/>
      <c r="BL441" s="399"/>
      <c r="BM441" s="399"/>
      <c r="BN441" s="399"/>
      <c r="BO441" s="399"/>
      <c r="BP441" s="399"/>
      <c r="BQ441" s="399"/>
      <c r="BR441" s="399"/>
      <c r="BS441" s="399"/>
      <c r="BT441" s="399"/>
      <c r="BU441" s="399"/>
      <c r="BV441" s="399"/>
      <c r="BW441" s="399"/>
      <c r="BX441" s="399"/>
      <c r="BY441" s="399"/>
      <c r="BZ441" s="399"/>
      <c r="CA441" s="399"/>
      <c r="CB441" s="399"/>
      <c r="CC441" s="399"/>
      <c r="CD441" s="399"/>
      <c r="CE441" s="399"/>
      <c r="CF441" s="399"/>
      <c r="CG441" s="399"/>
      <c r="CH441" s="399"/>
      <c r="CI441" s="399"/>
      <c r="CJ441" s="399"/>
      <c r="CK441" s="399"/>
      <c r="CL441" s="399"/>
      <c r="CM441" s="399"/>
      <c r="CN441" s="399"/>
      <c r="CO441" s="399"/>
      <c r="CP441" s="399"/>
      <c r="CQ441" s="399"/>
      <c r="CR441" s="399"/>
      <c r="CS441" s="399"/>
      <c r="CT441" s="399"/>
      <c r="CU441" s="399"/>
    </row>
    <row r="442" spans="45:99" x14ac:dyDescent="0.2">
      <c r="AS442" s="399"/>
      <c r="AT442" s="399"/>
      <c r="AU442" s="399"/>
      <c r="AV442" s="399"/>
      <c r="AW442" s="399"/>
      <c r="AX442" s="399"/>
      <c r="AY442" s="399"/>
      <c r="AZ442" s="399"/>
      <c r="BA442" s="399"/>
      <c r="BB442" s="399"/>
      <c r="BC442" s="399"/>
      <c r="BD442" s="399"/>
      <c r="BE442" s="399"/>
      <c r="BF442" s="399"/>
      <c r="BG442" s="399"/>
      <c r="BH442" s="399"/>
      <c r="BI442" s="399"/>
      <c r="BJ442" s="399"/>
      <c r="BK442" s="399"/>
      <c r="BL442" s="399"/>
      <c r="BM442" s="399"/>
      <c r="BN442" s="399"/>
      <c r="BO442" s="399"/>
      <c r="BP442" s="399"/>
      <c r="BQ442" s="399"/>
      <c r="BR442" s="399"/>
      <c r="BS442" s="399"/>
      <c r="BT442" s="399"/>
      <c r="BU442" s="399"/>
      <c r="BV442" s="399"/>
      <c r="BW442" s="399"/>
      <c r="BX442" s="399"/>
      <c r="BY442" s="399"/>
      <c r="BZ442" s="399"/>
      <c r="CA442" s="399"/>
      <c r="CB442" s="399"/>
      <c r="CC442" s="399"/>
      <c r="CD442" s="399"/>
      <c r="CE442" s="399"/>
      <c r="CF442" s="399"/>
      <c r="CG442" s="399"/>
      <c r="CH442" s="399"/>
      <c r="CI442" s="399"/>
      <c r="CJ442" s="399"/>
      <c r="CK442" s="399"/>
      <c r="CL442" s="399"/>
      <c r="CM442" s="399"/>
      <c r="CN442" s="399"/>
      <c r="CO442" s="399"/>
      <c r="CP442" s="399"/>
      <c r="CQ442" s="399"/>
      <c r="CR442" s="399"/>
      <c r="CS442" s="399"/>
      <c r="CT442" s="399"/>
      <c r="CU442" s="399"/>
    </row>
    <row r="443" spans="45:99" x14ac:dyDescent="0.2">
      <c r="AS443" s="399"/>
      <c r="AT443" s="399"/>
      <c r="AU443" s="399"/>
      <c r="AV443" s="399"/>
      <c r="AW443" s="399"/>
      <c r="AX443" s="399"/>
      <c r="AY443" s="399"/>
      <c r="AZ443" s="399"/>
      <c r="BA443" s="399"/>
      <c r="BB443" s="399"/>
      <c r="BC443" s="399"/>
      <c r="BD443" s="399"/>
      <c r="BE443" s="399"/>
      <c r="BF443" s="399"/>
      <c r="BG443" s="399"/>
      <c r="BH443" s="399"/>
      <c r="BI443" s="399"/>
      <c r="BJ443" s="399"/>
      <c r="BK443" s="399"/>
      <c r="BL443" s="399"/>
      <c r="BM443" s="399"/>
      <c r="BN443" s="399"/>
      <c r="BO443" s="399"/>
      <c r="BP443" s="399"/>
      <c r="BQ443" s="399"/>
      <c r="BR443" s="399"/>
      <c r="BS443" s="399"/>
      <c r="BT443" s="399"/>
      <c r="BU443" s="399"/>
      <c r="BV443" s="399"/>
      <c r="BW443" s="399"/>
      <c r="BX443" s="399"/>
      <c r="BY443" s="399"/>
      <c r="BZ443" s="399"/>
      <c r="CA443" s="399"/>
      <c r="CB443" s="399"/>
      <c r="CC443" s="399"/>
      <c r="CD443" s="399"/>
      <c r="CE443" s="399"/>
      <c r="CF443" s="399"/>
      <c r="CG443" s="399"/>
      <c r="CH443" s="399"/>
      <c r="CI443" s="399"/>
      <c r="CJ443" s="399"/>
      <c r="CK443" s="399"/>
      <c r="CL443" s="399"/>
      <c r="CM443" s="399"/>
      <c r="CN443" s="399"/>
      <c r="CO443" s="399"/>
      <c r="CP443" s="399"/>
      <c r="CQ443" s="399"/>
      <c r="CR443" s="399"/>
      <c r="CS443" s="399"/>
      <c r="CT443" s="399"/>
      <c r="CU443" s="399"/>
    </row>
    <row r="444" spans="45:99" x14ac:dyDescent="0.2">
      <c r="AS444" s="399"/>
      <c r="AT444" s="399"/>
      <c r="AU444" s="399"/>
      <c r="AV444" s="399"/>
      <c r="AW444" s="399"/>
      <c r="AX444" s="399"/>
      <c r="AY444" s="399"/>
      <c r="AZ444" s="399"/>
      <c r="BA444" s="399"/>
      <c r="BB444" s="399"/>
      <c r="BC444" s="399"/>
      <c r="BD444" s="399"/>
      <c r="BE444" s="399"/>
      <c r="BF444" s="399"/>
      <c r="BG444" s="399"/>
      <c r="BH444" s="399"/>
      <c r="BI444" s="399"/>
      <c r="BJ444" s="399"/>
      <c r="BK444" s="399"/>
      <c r="BL444" s="399"/>
      <c r="BM444" s="399"/>
      <c r="BN444" s="399"/>
      <c r="BO444" s="399"/>
      <c r="BP444" s="399"/>
      <c r="BQ444" s="399"/>
      <c r="BR444" s="399"/>
      <c r="BS444" s="399"/>
      <c r="BT444" s="399"/>
      <c r="BU444" s="399"/>
      <c r="BV444" s="399"/>
      <c r="BW444" s="399"/>
      <c r="BX444" s="399"/>
      <c r="BY444" s="399"/>
      <c r="BZ444" s="399"/>
      <c r="CA444" s="399"/>
      <c r="CB444" s="399"/>
      <c r="CC444" s="399"/>
      <c r="CD444" s="399"/>
      <c r="CE444" s="399"/>
      <c r="CF444" s="399"/>
      <c r="CG444" s="399"/>
      <c r="CH444" s="399"/>
      <c r="CI444" s="399"/>
      <c r="CJ444" s="399"/>
      <c r="CK444" s="399"/>
      <c r="CL444" s="399"/>
      <c r="CM444" s="399"/>
      <c r="CN444" s="399"/>
      <c r="CO444" s="399"/>
      <c r="CP444" s="399"/>
      <c r="CQ444" s="399"/>
      <c r="CR444" s="399"/>
      <c r="CS444" s="399"/>
      <c r="CT444" s="399"/>
      <c r="CU444" s="399"/>
    </row>
    <row r="445" spans="45:99" x14ac:dyDescent="0.2">
      <c r="AS445" s="399"/>
      <c r="AT445" s="399"/>
      <c r="AU445" s="399"/>
      <c r="AV445" s="399"/>
      <c r="AW445" s="399"/>
      <c r="AX445" s="399"/>
      <c r="AY445" s="399"/>
      <c r="AZ445" s="399"/>
      <c r="BA445" s="399"/>
      <c r="BB445" s="399"/>
      <c r="BC445" s="399"/>
      <c r="BD445" s="399"/>
      <c r="BE445" s="399"/>
      <c r="BF445" s="399"/>
      <c r="BG445" s="399"/>
      <c r="BH445" s="399"/>
      <c r="BI445" s="399"/>
      <c r="BJ445" s="399"/>
      <c r="BK445" s="399"/>
      <c r="BL445" s="399"/>
      <c r="BM445" s="399"/>
      <c r="BN445" s="399"/>
      <c r="BO445" s="399"/>
      <c r="BP445" s="399"/>
      <c r="BQ445" s="399"/>
      <c r="BR445" s="399"/>
      <c r="BS445" s="399"/>
      <c r="BT445" s="399"/>
      <c r="BU445" s="399"/>
      <c r="BV445" s="399"/>
      <c r="BW445" s="399"/>
      <c r="BX445" s="399"/>
      <c r="BY445" s="399"/>
      <c r="BZ445" s="399"/>
      <c r="CA445" s="399"/>
      <c r="CB445" s="399"/>
      <c r="CC445" s="399"/>
      <c r="CD445" s="399"/>
      <c r="CE445" s="399"/>
      <c r="CF445" s="399"/>
      <c r="CG445" s="399"/>
      <c r="CH445" s="399"/>
      <c r="CI445" s="399"/>
      <c r="CJ445" s="399"/>
      <c r="CK445" s="399"/>
      <c r="CL445" s="399"/>
      <c r="CM445" s="399"/>
      <c r="CN445" s="399"/>
      <c r="CO445" s="399"/>
      <c r="CP445" s="399"/>
      <c r="CQ445" s="399"/>
      <c r="CR445" s="399"/>
      <c r="CS445" s="399"/>
      <c r="CT445" s="399"/>
      <c r="CU445" s="399"/>
    </row>
    <row r="446" spans="45:99" x14ac:dyDescent="0.2">
      <c r="AS446" s="399"/>
      <c r="AT446" s="399"/>
      <c r="AU446" s="399"/>
      <c r="AV446" s="399"/>
      <c r="AW446" s="399"/>
      <c r="AX446" s="399"/>
      <c r="AY446" s="399"/>
      <c r="AZ446" s="399"/>
      <c r="BA446" s="399"/>
      <c r="BB446" s="399"/>
      <c r="BC446" s="399"/>
      <c r="BD446" s="399"/>
      <c r="BE446" s="399"/>
      <c r="BF446" s="399"/>
      <c r="BG446" s="399"/>
      <c r="BH446" s="399"/>
      <c r="BI446" s="399"/>
      <c r="BJ446" s="399"/>
      <c r="BK446" s="399"/>
      <c r="BL446" s="399"/>
      <c r="BM446" s="399"/>
      <c r="BN446" s="399"/>
      <c r="BO446" s="399"/>
      <c r="BP446" s="399"/>
      <c r="BQ446" s="399"/>
      <c r="BR446" s="399"/>
      <c r="BS446" s="399"/>
      <c r="BT446" s="399"/>
      <c r="BU446" s="399"/>
      <c r="BV446" s="399"/>
      <c r="BW446" s="399"/>
      <c r="BX446" s="399"/>
      <c r="BY446" s="399"/>
      <c r="BZ446" s="399"/>
      <c r="CA446" s="399"/>
      <c r="CB446" s="399"/>
      <c r="CC446" s="399"/>
      <c r="CD446" s="399"/>
      <c r="CE446" s="399"/>
      <c r="CF446" s="399"/>
      <c r="CG446" s="399"/>
      <c r="CH446" s="399"/>
      <c r="CI446" s="399"/>
      <c r="CJ446" s="399"/>
      <c r="CK446" s="399"/>
      <c r="CL446" s="399"/>
      <c r="CM446" s="399"/>
      <c r="CN446" s="399"/>
      <c r="CO446" s="399"/>
      <c r="CP446" s="399"/>
      <c r="CQ446" s="399"/>
      <c r="CR446" s="399"/>
      <c r="CS446" s="399"/>
      <c r="CT446" s="399"/>
      <c r="CU446" s="399"/>
    </row>
    <row r="447" spans="45:99" x14ac:dyDescent="0.2">
      <c r="AS447" s="399"/>
      <c r="AT447" s="399"/>
      <c r="AU447" s="399"/>
      <c r="AV447" s="399"/>
      <c r="AW447" s="399"/>
      <c r="AX447" s="399"/>
      <c r="AY447" s="399"/>
      <c r="AZ447" s="399"/>
      <c r="BA447" s="399"/>
      <c r="BB447" s="399"/>
      <c r="BC447" s="399"/>
      <c r="BD447" s="399"/>
      <c r="BE447" s="399"/>
      <c r="BF447" s="399"/>
      <c r="BG447" s="399"/>
      <c r="BH447" s="399"/>
      <c r="BI447" s="399"/>
      <c r="BJ447" s="399"/>
      <c r="BK447" s="399"/>
      <c r="BL447" s="399"/>
      <c r="BM447" s="399"/>
      <c r="BN447" s="399"/>
      <c r="BO447" s="399"/>
      <c r="BP447" s="399"/>
      <c r="BQ447" s="399"/>
      <c r="BR447" s="399"/>
      <c r="BS447" s="399"/>
      <c r="BT447" s="399"/>
      <c r="BU447" s="399"/>
      <c r="BV447" s="399"/>
      <c r="BW447" s="399"/>
      <c r="BX447" s="399"/>
      <c r="BY447" s="399"/>
      <c r="BZ447" s="399"/>
      <c r="CA447" s="399"/>
      <c r="CB447" s="399"/>
      <c r="CC447" s="399"/>
      <c r="CD447" s="399"/>
      <c r="CE447" s="399"/>
      <c r="CF447" s="399"/>
      <c r="CG447" s="399"/>
      <c r="CH447" s="399"/>
      <c r="CI447" s="399"/>
      <c r="CJ447" s="399"/>
      <c r="CK447" s="399"/>
      <c r="CL447" s="399"/>
      <c r="CM447" s="399"/>
      <c r="CN447" s="399"/>
      <c r="CO447" s="399"/>
      <c r="CP447" s="399"/>
      <c r="CQ447" s="399"/>
      <c r="CR447" s="399"/>
      <c r="CS447" s="399"/>
      <c r="CT447" s="399"/>
      <c r="CU447" s="399"/>
    </row>
    <row r="448" spans="45:99" x14ac:dyDescent="0.2">
      <c r="AS448" s="399"/>
      <c r="AT448" s="399"/>
      <c r="AU448" s="399"/>
      <c r="AV448" s="399"/>
      <c r="AW448" s="399"/>
      <c r="AX448" s="399"/>
      <c r="AY448" s="399"/>
      <c r="AZ448" s="399"/>
      <c r="BA448" s="399"/>
      <c r="BB448" s="399"/>
      <c r="BC448" s="399"/>
      <c r="BD448" s="399"/>
      <c r="BE448" s="399"/>
      <c r="BF448" s="399"/>
      <c r="BG448" s="399"/>
      <c r="BH448" s="399"/>
      <c r="BI448" s="399"/>
      <c r="BJ448" s="399"/>
      <c r="BK448" s="399"/>
      <c r="BL448" s="399"/>
      <c r="BM448" s="399"/>
      <c r="BN448" s="399"/>
      <c r="BO448" s="399"/>
      <c r="BP448" s="399"/>
      <c r="BQ448" s="399"/>
      <c r="BR448" s="399"/>
      <c r="BS448" s="399"/>
      <c r="BT448" s="399"/>
      <c r="BU448" s="399"/>
      <c r="BV448" s="399"/>
      <c r="BW448" s="399"/>
      <c r="BX448" s="399"/>
      <c r="BY448" s="399"/>
      <c r="BZ448" s="399"/>
      <c r="CA448" s="399"/>
      <c r="CB448" s="399"/>
      <c r="CC448" s="399"/>
      <c r="CD448" s="399"/>
      <c r="CE448" s="399"/>
      <c r="CF448" s="399"/>
      <c r="CG448" s="399"/>
      <c r="CH448" s="399"/>
      <c r="CI448" s="399"/>
      <c r="CJ448" s="399"/>
      <c r="CK448" s="399"/>
      <c r="CL448" s="399"/>
      <c r="CM448" s="399"/>
      <c r="CN448" s="399"/>
      <c r="CO448" s="399"/>
      <c r="CP448" s="399"/>
      <c r="CQ448" s="399"/>
      <c r="CR448" s="399"/>
      <c r="CS448" s="399"/>
      <c r="CT448" s="399"/>
      <c r="CU448" s="399"/>
    </row>
    <row r="449" spans="45:99" x14ac:dyDescent="0.2">
      <c r="AS449" s="399"/>
      <c r="AT449" s="399"/>
      <c r="AU449" s="399"/>
      <c r="AV449" s="399"/>
      <c r="AW449" s="399"/>
      <c r="AX449" s="399"/>
      <c r="AY449" s="399"/>
      <c r="AZ449" s="399"/>
      <c r="BA449" s="399"/>
      <c r="BB449" s="399"/>
      <c r="BC449" s="399"/>
      <c r="BD449" s="399"/>
      <c r="BE449" s="399"/>
      <c r="BF449" s="399"/>
      <c r="BG449" s="399"/>
      <c r="BH449" s="399"/>
      <c r="BI449" s="399"/>
      <c r="BJ449" s="399"/>
      <c r="BK449" s="399"/>
      <c r="BL449" s="399"/>
      <c r="BM449" s="399"/>
      <c r="BN449" s="399"/>
      <c r="BO449" s="399"/>
      <c r="BP449" s="399"/>
      <c r="BQ449" s="399"/>
      <c r="BR449" s="399"/>
      <c r="BS449" s="399"/>
      <c r="BT449" s="399"/>
      <c r="BU449" s="399"/>
      <c r="BV449" s="399"/>
      <c r="BW449" s="399"/>
      <c r="BX449" s="399"/>
      <c r="BY449" s="399"/>
      <c r="BZ449" s="399"/>
      <c r="CA449" s="399"/>
      <c r="CB449" s="399"/>
      <c r="CC449" s="399"/>
      <c r="CD449" s="399"/>
      <c r="CE449" s="399"/>
      <c r="CF449" s="399"/>
      <c r="CG449" s="399"/>
      <c r="CH449" s="399"/>
      <c r="CI449" s="399"/>
      <c r="CJ449" s="399"/>
      <c r="CK449" s="399"/>
      <c r="CL449" s="399"/>
      <c r="CM449" s="399"/>
      <c r="CN449" s="399"/>
      <c r="CO449" s="399"/>
      <c r="CP449" s="399"/>
      <c r="CQ449" s="399"/>
      <c r="CR449" s="399"/>
      <c r="CS449" s="399"/>
      <c r="CT449" s="399"/>
      <c r="CU449" s="399"/>
    </row>
    <row r="450" spans="45:99" x14ac:dyDescent="0.2">
      <c r="AS450" s="399"/>
      <c r="AT450" s="399"/>
      <c r="AU450" s="399"/>
      <c r="AV450" s="399"/>
      <c r="AW450" s="399"/>
      <c r="AX450" s="399"/>
      <c r="AY450" s="399"/>
      <c r="AZ450" s="399"/>
      <c r="BA450" s="399"/>
      <c r="BB450" s="399"/>
      <c r="BC450" s="399"/>
      <c r="BD450" s="399"/>
      <c r="BE450" s="399"/>
      <c r="BF450" s="399"/>
      <c r="BG450" s="399"/>
      <c r="BH450" s="399"/>
      <c r="BI450" s="399"/>
      <c r="BJ450" s="399"/>
      <c r="BK450" s="399"/>
      <c r="BL450" s="399"/>
      <c r="BM450" s="399"/>
      <c r="BN450" s="399"/>
      <c r="BO450" s="399"/>
      <c r="BP450" s="399"/>
      <c r="BQ450" s="399"/>
      <c r="BR450" s="399"/>
      <c r="BS450" s="399"/>
      <c r="BT450" s="399"/>
      <c r="BU450" s="399"/>
      <c r="BV450" s="399"/>
      <c r="BW450" s="399"/>
      <c r="BX450" s="399"/>
      <c r="BY450" s="399"/>
      <c r="BZ450" s="399"/>
      <c r="CA450" s="399"/>
      <c r="CB450" s="399"/>
      <c r="CC450" s="399"/>
      <c r="CD450" s="399"/>
      <c r="CE450" s="399"/>
      <c r="CF450" s="399"/>
      <c r="CG450" s="399"/>
      <c r="CH450" s="399"/>
      <c r="CI450" s="399"/>
      <c r="CJ450" s="399"/>
      <c r="CK450" s="399"/>
      <c r="CL450" s="399"/>
      <c r="CM450" s="399"/>
      <c r="CN450" s="399"/>
      <c r="CO450" s="399"/>
      <c r="CP450" s="399"/>
      <c r="CQ450" s="399"/>
      <c r="CR450" s="399"/>
      <c r="CS450" s="399"/>
      <c r="CT450" s="399"/>
      <c r="CU450" s="399"/>
    </row>
    <row r="451" spans="45:99" x14ac:dyDescent="0.2">
      <c r="AS451" s="399"/>
      <c r="AT451" s="399"/>
      <c r="AU451" s="399"/>
      <c r="AV451" s="399"/>
      <c r="AW451" s="399"/>
      <c r="AX451" s="399"/>
      <c r="AY451" s="399"/>
      <c r="AZ451" s="399"/>
      <c r="BA451" s="399"/>
      <c r="BB451" s="399"/>
      <c r="BC451" s="399"/>
      <c r="BD451" s="399"/>
      <c r="BE451" s="399"/>
      <c r="BF451" s="399"/>
      <c r="BG451" s="399"/>
      <c r="BH451" s="399"/>
      <c r="BI451" s="399"/>
      <c r="BJ451" s="399"/>
      <c r="BK451" s="399"/>
      <c r="BL451" s="399"/>
      <c r="BM451" s="399"/>
      <c r="BN451" s="399"/>
      <c r="BO451" s="399"/>
      <c r="BP451" s="399"/>
      <c r="BQ451" s="399"/>
      <c r="BR451" s="399"/>
      <c r="BS451" s="399"/>
      <c r="BT451" s="399"/>
      <c r="BU451" s="399"/>
      <c r="BV451" s="399"/>
      <c r="BW451" s="399"/>
      <c r="BX451" s="399"/>
      <c r="BY451" s="399"/>
      <c r="BZ451" s="399"/>
      <c r="CA451" s="399"/>
      <c r="CB451" s="399"/>
      <c r="CC451" s="399"/>
      <c r="CD451" s="399"/>
      <c r="CE451" s="399"/>
      <c r="CF451" s="399"/>
      <c r="CG451" s="399"/>
      <c r="CH451" s="399"/>
      <c r="CI451" s="399"/>
      <c r="CJ451" s="399"/>
      <c r="CK451" s="399"/>
      <c r="CL451" s="399"/>
      <c r="CM451" s="399"/>
      <c r="CN451" s="399"/>
      <c r="CO451" s="399"/>
      <c r="CP451" s="399"/>
      <c r="CQ451" s="399"/>
      <c r="CR451" s="399"/>
      <c r="CS451" s="399"/>
      <c r="CT451" s="399"/>
      <c r="CU451" s="399"/>
    </row>
    <row r="452" spans="45:99" x14ac:dyDescent="0.2">
      <c r="AS452" s="399"/>
      <c r="AT452" s="399"/>
      <c r="AU452" s="399"/>
      <c r="AV452" s="399"/>
      <c r="AW452" s="399"/>
      <c r="AX452" s="399"/>
      <c r="AY452" s="399"/>
      <c r="AZ452" s="399"/>
      <c r="BA452" s="399"/>
      <c r="BB452" s="399"/>
      <c r="BC452" s="399"/>
      <c r="BD452" s="399"/>
      <c r="BE452" s="399"/>
      <c r="BF452" s="399"/>
      <c r="BG452" s="399"/>
      <c r="BH452" s="399"/>
      <c r="BI452" s="399"/>
      <c r="BJ452" s="399"/>
      <c r="BK452" s="399"/>
      <c r="BL452" s="399"/>
      <c r="BM452" s="399"/>
      <c r="BN452" s="399"/>
      <c r="BO452" s="399"/>
      <c r="BP452" s="399"/>
      <c r="BQ452" s="399"/>
      <c r="BR452" s="399"/>
      <c r="BS452" s="399"/>
      <c r="BT452" s="399"/>
      <c r="BU452" s="399"/>
      <c r="BV452" s="399"/>
      <c r="BW452" s="399"/>
      <c r="BX452" s="399"/>
      <c r="BY452" s="399"/>
      <c r="BZ452" s="399"/>
      <c r="CA452" s="399"/>
      <c r="CB452" s="399"/>
      <c r="CC452" s="399"/>
      <c r="CD452" s="399"/>
      <c r="CE452" s="399"/>
      <c r="CF452" s="399"/>
      <c r="CG452" s="399"/>
      <c r="CH452" s="399"/>
      <c r="CI452" s="399"/>
      <c r="CJ452" s="399"/>
      <c r="CK452" s="399"/>
      <c r="CL452" s="399"/>
      <c r="CM452" s="399"/>
      <c r="CN452" s="399"/>
      <c r="CO452" s="399"/>
      <c r="CP452" s="399"/>
      <c r="CQ452" s="399"/>
      <c r="CR452" s="399"/>
      <c r="CS452" s="399"/>
      <c r="CT452" s="399"/>
      <c r="CU452" s="399"/>
    </row>
    <row r="453" spans="45:99" x14ac:dyDescent="0.2">
      <c r="AS453" s="399"/>
      <c r="AT453" s="399"/>
      <c r="AU453" s="399"/>
      <c r="AV453" s="399"/>
      <c r="AW453" s="399"/>
      <c r="AX453" s="399"/>
      <c r="AY453" s="399"/>
      <c r="AZ453" s="399"/>
      <c r="BA453" s="399"/>
      <c r="BB453" s="399"/>
      <c r="BC453" s="399"/>
      <c r="BD453" s="399"/>
      <c r="BE453" s="399"/>
      <c r="BF453" s="399"/>
      <c r="BG453" s="399"/>
      <c r="BH453" s="399"/>
      <c r="BI453" s="399"/>
      <c r="BJ453" s="399"/>
      <c r="BK453" s="399"/>
      <c r="BL453" s="399"/>
      <c r="BM453" s="399"/>
      <c r="BN453" s="399"/>
      <c r="BO453" s="399"/>
      <c r="BP453" s="399"/>
      <c r="BQ453" s="399"/>
      <c r="BR453" s="399"/>
      <c r="BS453" s="399"/>
      <c r="BT453" s="399"/>
      <c r="BU453" s="399"/>
      <c r="BV453" s="399"/>
      <c r="BW453" s="399"/>
      <c r="BX453" s="399"/>
      <c r="BY453" s="399"/>
      <c r="BZ453" s="399"/>
      <c r="CA453" s="399"/>
      <c r="CB453" s="399"/>
      <c r="CC453" s="399"/>
      <c r="CD453" s="399"/>
      <c r="CE453" s="399"/>
      <c r="CF453" s="399"/>
      <c r="CG453" s="399"/>
      <c r="CH453" s="399"/>
      <c r="CI453" s="399"/>
      <c r="CJ453" s="399"/>
      <c r="CK453" s="399"/>
      <c r="CL453" s="399"/>
      <c r="CM453" s="399"/>
      <c r="CN453" s="399"/>
      <c r="CO453" s="399"/>
      <c r="CP453" s="399"/>
      <c r="CQ453" s="399"/>
      <c r="CR453" s="399"/>
      <c r="CS453" s="399"/>
      <c r="CT453" s="399"/>
      <c r="CU453" s="399"/>
    </row>
    <row r="454" spans="45:99" x14ac:dyDescent="0.2">
      <c r="AS454" s="399"/>
      <c r="AT454" s="399"/>
      <c r="AU454" s="399"/>
      <c r="AV454" s="399"/>
      <c r="AW454" s="399"/>
      <c r="AX454" s="399"/>
      <c r="AY454" s="399"/>
      <c r="AZ454" s="399"/>
      <c r="BA454" s="399"/>
      <c r="BB454" s="399"/>
      <c r="BC454" s="399"/>
      <c r="BD454" s="399"/>
      <c r="BE454" s="399"/>
      <c r="BF454" s="399"/>
      <c r="BG454" s="399"/>
      <c r="BH454" s="399"/>
      <c r="BI454" s="399"/>
      <c r="BJ454" s="399"/>
      <c r="BK454" s="399"/>
      <c r="BL454" s="399"/>
      <c r="BM454" s="399"/>
      <c r="BN454" s="399"/>
      <c r="BO454" s="399"/>
      <c r="BP454" s="399"/>
      <c r="BQ454" s="399"/>
      <c r="BR454" s="399"/>
      <c r="BS454" s="399"/>
      <c r="BT454" s="399"/>
      <c r="BU454" s="399"/>
      <c r="BV454" s="399"/>
      <c r="BW454" s="399"/>
      <c r="BX454" s="399"/>
      <c r="BY454" s="399"/>
      <c r="BZ454" s="399"/>
      <c r="CA454" s="399"/>
      <c r="CB454" s="399"/>
      <c r="CC454" s="399"/>
      <c r="CD454" s="399"/>
      <c r="CE454" s="399"/>
      <c r="CF454" s="399"/>
      <c r="CG454" s="399"/>
      <c r="CH454" s="399"/>
      <c r="CI454" s="399"/>
      <c r="CJ454" s="399"/>
      <c r="CK454" s="399"/>
      <c r="CL454" s="399"/>
      <c r="CM454" s="399"/>
      <c r="CN454" s="399"/>
      <c r="CO454" s="399"/>
      <c r="CP454" s="399"/>
      <c r="CQ454" s="399"/>
      <c r="CR454" s="399"/>
      <c r="CS454" s="399"/>
      <c r="CT454" s="399"/>
      <c r="CU454" s="399"/>
    </row>
    <row r="455" spans="45:99" x14ac:dyDescent="0.2">
      <c r="AS455" s="399"/>
      <c r="AT455" s="399"/>
      <c r="AU455" s="399"/>
      <c r="AV455" s="399"/>
      <c r="AW455" s="399"/>
      <c r="AX455" s="399"/>
      <c r="AY455" s="399"/>
      <c r="AZ455" s="399"/>
      <c r="BA455" s="399"/>
      <c r="BB455" s="399"/>
      <c r="BC455" s="399"/>
      <c r="BD455" s="399"/>
      <c r="BE455" s="399"/>
      <c r="BF455" s="399"/>
      <c r="BG455" s="399"/>
      <c r="BH455" s="399"/>
      <c r="BI455" s="399"/>
      <c r="BJ455" s="399"/>
      <c r="BK455" s="399"/>
      <c r="BL455" s="399"/>
      <c r="BM455" s="399"/>
      <c r="BN455" s="399"/>
      <c r="BO455" s="399"/>
      <c r="BP455" s="399"/>
      <c r="BQ455" s="399"/>
      <c r="BR455" s="399"/>
      <c r="BS455" s="399"/>
      <c r="BT455" s="399"/>
      <c r="BU455" s="399"/>
      <c r="BV455" s="399"/>
      <c r="BW455" s="399"/>
      <c r="BX455" s="399"/>
      <c r="BY455" s="399"/>
      <c r="BZ455" s="399"/>
      <c r="CA455" s="399"/>
      <c r="CB455" s="399"/>
      <c r="CC455" s="399"/>
      <c r="CD455" s="399"/>
      <c r="CE455" s="399"/>
      <c r="CF455" s="399"/>
      <c r="CG455" s="399"/>
      <c r="CH455" s="399"/>
      <c r="CI455" s="399"/>
      <c r="CJ455" s="399"/>
      <c r="CK455" s="399"/>
      <c r="CL455" s="399"/>
      <c r="CM455" s="399"/>
      <c r="CN455" s="399"/>
      <c r="CO455" s="399"/>
      <c r="CP455" s="399"/>
      <c r="CQ455" s="399"/>
      <c r="CR455" s="399"/>
      <c r="CS455" s="399"/>
      <c r="CT455" s="399"/>
      <c r="CU455" s="399"/>
    </row>
    <row r="456" spans="45:99" x14ac:dyDescent="0.2">
      <c r="AS456" s="399"/>
      <c r="AT456" s="399"/>
      <c r="AU456" s="399"/>
      <c r="AV456" s="399"/>
      <c r="AW456" s="399"/>
      <c r="AX456" s="399"/>
      <c r="AY456" s="399"/>
      <c r="AZ456" s="399"/>
      <c r="BA456" s="399"/>
      <c r="BB456" s="399"/>
      <c r="BC456" s="399"/>
      <c r="BD456" s="399"/>
      <c r="BE456" s="399"/>
      <c r="BF456" s="399"/>
      <c r="BG456" s="399"/>
      <c r="BH456" s="399"/>
      <c r="BI456" s="399"/>
      <c r="BJ456" s="399"/>
      <c r="BK456" s="399"/>
      <c r="BL456" s="399"/>
      <c r="BM456" s="399"/>
      <c r="BN456" s="399"/>
      <c r="BO456" s="399"/>
      <c r="BP456" s="399"/>
      <c r="BQ456" s="399"/>
      <c r="BR456" s="399"/>
      <c r="BS456" s="399"/>
      <c r="BT456" s="399"/>
      <c r="BU456" s="399"/>
      <c r="BV456" s="399"/>
      <c r="BW456" s="399"/>
      <c r="BX456" s="399"/>
      <c r="BY456" s="399"/>
      <c r="BZ456" s="399"/>
      <c r="CA456" s="399"/>
      <c r="CB456" s="399"/>
      <c r="CC456" s="399"/>
      <c r="CD456" s="399"/>
      <c r="CE456" s="399"/>
      <c r="CF456" s="399"/>
      <c r="CG456" s="399"/>
      <c r="CH456" s="399"/>
      <c r="CI456" s="399"/>
      <c r="CJ456" s="399"/>
      <c r="CK456" s="399"/>
      <c r="CL456" s="399"/>
      <c r="CM456" s="399"/>
      <c r="CN456" s="399"/>
      <c r="CO456" s="399"/>
      <c r="CP456" s="399"/>
      <c r="CQ456" s="399"/>
      <c r="CR456" s="399"/>
      <c r="CS456" s="399"/>
      <c r="CT456" s="399"/>
      <c r="CU456" s="399"/>
    </row>
    <row r="457" spans="45:99" x14ac:dyDescent="0.2">
      <c r="AS457" s="399"/>
      <c r="AT457" s="399"/>
      <c r="AU457" s="399"/>
      <c r="AV457" s="399"/>
      <c r="AW457" s="399"/>
      <c r="AX457" s="399"/>
      <c r="AY457" s="399"/>
      <c r="AZ457" s="399"/>
      <c r="BA457" s="399"/>
      <c r="BB457" s="399"/>
      <c r="BC457" s="399"/>
      <c r="BD457" s="399"/>
      <c r="BE457" s="399"/>
      <c r="BF457" s="399"/>
      <c r="BG457" s="399"/>
      <c r="BH457" s="399"/>
      <c r="BI457" s="399"/>
      <c r="BJ457" s="399"/>
      <c r="BK457" s="399"/>
      <c r="BL457" s="399"/>
      <c r="BM457" s="399"/>
      <c r="BN457" s="399"/>
      <c r="BO457" s="399"/>
      <c r="BP457" s="399"/>
      <c r="BQ457" s="399"/>
      <c r="BR457" s="399"/>
      <c r="BS457" s="399"/>
      <c r="BT457" s="399"/>
      <c r="BU457" s="399"/>
      <c r="BV457" s="399"/>
      <c r="BW457" s="399"/>
      <c r="BX457" s="399"/>
      <c r="BY457" s="399"/>
      <c r="BZ457" s="399"/>
      <c r="CA457" s="399"/>
      <c r="CB457" s="399"/>
      <c r="CC457" s="399"/>
      <c r="CD457" s="399"/>
      <c r="CE457" s="399"/>
      <c r="CF457" s="399"/>
      <c r="CG457" s="399"/>
      <c r="CH457" s="399"/>
      <c r="CI457" s="399"/>
      <c r="CJ457" s="399"/>
      <c r="CK457" s="399"/>
      <c r="CL457" s="399"/>
      <c r="CM457" s="399"/>
      <c r="CN457" s="399"/>
      <c r="CO457" s="399"/>
      <c r="CP457" s="399"/>
      <c r="CQ457" s="399"/>
      <c r="CR457" s="399"/>
      <c r="CS457" s="399"/>
      <c r="CT457" s="399"/>
      <c r="CU457" s="399"/>
    </row>
    <row r="458" spans="45:99" x14ac:dyDescent="0.2">
      <c r="AS458" s="399"/>
      <c r="AT458" s="399"/>
      <c r="AU458" s="399"/>
      <c r="AV458" s="399"/>
      <c r="AW458" s="399"/>
      <c r="AX458" s="399"/>
      <c r="AY458" s="399"/>
      <c r="AZ458" s="399"/>
      <c r="BA458" s="399"/>
      <c r="BB458" s="399"/>
      <c r="BC458" s="399"/>
      <c r="BD458" s="399"/>
      <c r="BE458" s="399"/>
      <c r="BF458" s="399"/>
      <c r="BG458" s="399"/>
      <c r="BH458" s="399"/>
      <c r="BI458" s="399"/>
      <c r="BJ458" s="399"/>
      <c r="BK458" s="399"/>
      <c r="BL458" s="399"/>
      <c r="BM458" s="399"/>
      <c r="BN458" s="399"/>
      <c r="BO458" s="399"/>
      <c r="BP458" s="399"/>
      <c r="BQ458" s="399"/>
      <c r="BR458" s="399"/>
      <c r="BS458" s="399"/>
      <c r="BT458" s="399"/>
      <c r="BU458" s="399"/>
      <c r="BV458" s="399"/>
      <c r="BW458" s="399"/>
      <c r="BX458" s="399"/>
      <c r="BY458" s="399"/>
      <c r="BZ458" s="399"/>
      <c r="CA458" s="399"/>
      <c r="CB458" s="399"/>
      <c r="CC458" s="399"/>
      <c r="CD458" s="399"/>
      <c r="CE458" s="399"/>
      <c r="CF458" s="399"/>
      <c r="CG458" s="399"/>
      <c r="CH458" s="399"/>
      <c r="CI458" s="399"/>
      <c r="CJ458" s="399"/>
      <c r="CK458" s="399"/>
      <c r="CL458" s="399"/>
      <c r="CM458" s="399"/>
      <c r="CN458" s="399"/>
      <c r="CO458" s="399"/>
      <c r="CP458" s="399"/>
      <c r="CQ458" s="399"/>
      <c r="CR458" s="399"/>
      <c r="CS458" s="399"/>
      <c r="CT458" s="399"/>
      <c r="CU458" s="399"/>
    </row>
    <row r="459" spans="45:99" x14ac:dyDescent="0.2">
      <c r="AS459" s="399"/>
      <c r="AT459" s="399"/>
      <c r="AU459" s="399"/>
      <c r="AV459" s="399"/>
      <c r="AW459" s="399"/>
      <c r="AX459" s="399"/>
      <c r="AY459" s="399"/>
      <c r="AZ459" s="399"/>
      <c r="BA459" s="399"/>
      <c r="BB459" s="399"/>
      <c r="BC459" s="399"/>
      <c r="BD459" s="399"/>
      <c r="BE459" s="399"/>
      <c r="BF459" s="399"/>
      <c r="BG459" s="399"/>
      <c r="BH459" s="399"/>
      <c r="BI459" s="399"/>
      <c r="BJ459" s="399"/>
      <c r="BK459" s="399"/>
      <c r="BL459" s="399"/>
      <c r="BM459" s="399"/>
      <c r="BN459" s="399"/>
      <c r="BO459" s="399"/>
      <c r="BP459" s="399"/>
      <c r="BQ459" s="399"/>
      <c r="BR459" s="399"/>
      <c r="BS459" s="399"/>
      <c r="BT459" s="399"/>
      <c r="BU459" s="399"/>
      <c r="BV459" s="399"/>
      <c r="BW459" s="399"/>
      <c r="BX459" s="399"/>
      <c r="BY459" s="399"/>
      <c r="BZ459" s="399"/>
      <c r="CA459" s="399"/>
      <c r="CB459" s="399"/>
      <c r="CC459" s="399"/>
      <c r="CD459" s="399"/>
      <c r="CE459" s="399"/>
      <c r="CF459" s="399"/>
      <c r="CG459" s="399"/>
      <c r="CH459" s="399"/>
      <c r="CI459" s="399"/>
      <c r="CJ459" s="399"/>
      <c r="CK459" s="399"/>
      <c r="CL459" s="399"/>
      <c r="CM459" s="399"/>
      <c r="CN459" s="399"/>
      <c r="CO459" s="399"/>
      <c r="CP459" s="399"/>
      <c r="CQ459" s="399"/>
      <c r="CR459" s="399"/>
      <c r="CS459" s="399"/>
      <c r="CT459" s="399"/>
      <c r="CU459" s="399"/>
    </row>
    <row r="460" spans="45:99" x14ac:dyDescent="0.2">
      <c r="AS460" s="399"/>
      <c r="AT460" s="399"/>
      <c r="AU460" s="399"/>
      <c r="AV460" s="399"/>
      <c r="AW460" s="399"/>
      <c r="AX460" s="399"/>
      <c r="AY460" s="399"/>
      <c r="AZ460" s="399"/>
      <c r="BA460" s="399"/>
      <c r="BB460" s="399"/>
      <c r="BC460" s="399"/>
      <c r="BD460" s="399"/>
      <c r="BE460" s="399"/>
      <c r="BF460" s="399"/>
      <c r="BG460" s="399"/>
      <c r="BH460" s="399"/>
      <c r="BI460" s="399"/>
      <c r="BJ460" s="399"/>
      <c r="BK460" s="399"/>
      <c r="BL460" s="399"/>
      <c r="BM460" s="399"/>
      <c r="BN460" s="399"/>
      <c r="BO460" s="399"/>
      <c r="BP460" s="399"/>
      <c r="BQ460" s="399"/>
      <c r="BR460" s="399"/>
      <c r="BS460" s="399"/>
      <c r="BT460" s="399"/>
      <c r="BU460" s="399"/>
      <c r="BV460" s="399"/>
      <c r="BW460" s="399"/>
      <c r="BX460" s="399"/>
      <c r="BY460" s="399"/>
      <c r="BZ460" s="399"/>
      <c r="CA460" s="399"/>
      <c r="CB460" s="399"/>
      <c r="CC460" s="399"/>
      <c r="CD460" s="399"/>
      <c r="CE460" s="399"/>
      <c r="CF460" s="399"/>
      <c r="CG460" s="399"/>
      <c r="CH460" s="399"/>
      <c r="CI460" s="399"/>
      <c r="CJ460" s="399"/>
      <c r="CK460" s="399"/>
      <c r="CL460" s="399"/>
      <c r="CM460" s="399"/>
      <c r="CN460" s="399"/>
      <c r="CO460" s="399"/>
      <c r="CP460" s="399"/>
      <c r="CQ460" s="399"/>
      <c r="CR460" s="399"/>
      <c r="CS460" s="399"/>
      <c r="CT460" s="399"/>
      <c r="CU460" s="399"/>
    </row>
    <row r="461" spans="45:99" x14ac:dyDescent="0.2">
      <c r="AS461" s="399"/>
      <c r="AT461" s="399"/>
      <c r="AU461" s="399"/>
      <c r="AV461" s="399"/>
      <c r="AW461" s="399"/>
      <c r="AX461" s="399"/>
      <c r="AY461" s="399"/>
      <c r="AZ461" s="399"/>
      <c r="BA461" s="399"/>
      <c r="BB461" s="399"/>
      <c r="BC461" s="399"/>
      <c r="BD461" s="399"/>
      <c r="BE461" s="399"/>
      <c r="BF461" s="399"/>
      <c r="BG461" s="399"/>
      <c r="BH461" s="399"/>
      <c r="BI461" s="399"/>
      <c r="BJ461" s="399"/>
      <c r="BK461" s="399"/>
      <c r="BL461" s="399"/>
      <c r="BM461" s="399"/>
      <c r="BN461" s="399"/>
      <c r="BO461" s="399"/>
      <c r="BP461" s="399"/>
      <c r="BQ461" s="399"/>
      <c r="BR461" s="399"/>
      <c r="BS461" s="399"/>
      <c r="BT461" s="399"/>
      <c r="BU461" s="399"/>
      <c r="BV461" s="399"/>
      <c r="BW461" s="399"/>
      <c r="BX461" s="399"/>
      <c r="BY461" s="399"/>
      <c r="BZ461" s="399"/>
      <c r="CA461" s="399"/>
      <c r="CB461" s="399"/>
      <c r="CC461" s="399"/>
      <c r="CD461" s="399"/>
      <c r="CE461" s="399"/>
      <c r="CF461" s="399"/>
      <c r="CG461" s="399"/>
      <c r="CH461" s="399"/>
      <c r="CI461" s="399"/>
      <c r="CJ461" s="399"/>
      <c r="CK461" s="399"/>
      <c r="CL461" s="399"/>
      <c r="CM461" s="399"/>
      <c r="CN461" s="399"/>
      <c r="CO461" s="399"/>
      <c r="CP461" s="399"/>
      <c r="CQ461" s="399"/>
      <c r="CR461" s="399"/>
      <c r="CS461" s="399"/>
      <c r="CT461" s="399"/>
      <c r="CU461" s="399"/>
    </row>
    <row r="462" spans="45:99" x14ac:dyDescent="0.2">
      <c r="AS462" s="399"/>
      <c r="AT462" s="399"/>
      <c r="AU462" s="399"/>
      <c r="AV462" s="399"/>
      <c r="AW462" s="399"/>
      <c r="AX462" s="399"/>
      <c r="AY462" s="399"/>
      <c r="AZ462" s="399"/>
      <c r="BA462" s="399"/>
      <c r="BB462" s="399"/>
      <c r="BC462" s="399"/>
      <c r="BD462" s="399"/>
      <c r="BE462" s="399"/>
      <c r="BF462" s="399"/>
      <c r="BG462" s="399"/>
      <c r="BH462" s="399"/>
      <c r="BI462" s="399"/>
      <c r="BJ462" s="399"/>
      <c r="BK462" s="399"/>
      <c r="BL462" s="399"/>
      <c r="BM462" s="399"/>
      <c r="BN462" s="399"/>
      <c r="BO462" s="399"/>
      <c r="BP462" s="399"/>
      <c r="BQ462" s="399"/>
      <c r="BR462" s="399"/>
      <c r="BS462" s="399"/>
      <c r="BT462" s="399"/>
      <c r="BU462" s="399"/>
      <c r="BV462" s="399"/>
      <c r="BW462" s="399"/>
      <c r="BX462" s="399"/>
      <c r="BY462" s="399"/>
      <c r="BZ462" s="399"/>
      <c r="CA462" s="399"/>
      <c r="CB462" s="399"/>
      <c r="CC462" s="399"/>
      <c r="CD462" s="399"/>
      <c r="CE462" s="399"/>
      <c r="CF462" s="399"/>
      <c r="CG462" s="399"/>
      <c r="CH462" s="399"/>
      <c r="CI462" s="399"/>
      <c r="CJ462" s="399"/>
      <c r="CK462" s="399"/>
      <c r="CL462" s="399"/>
      <c r="CM462" s="399"/>
      <c r="CN462" s="399"/>
      <c r="CO462" s="399"/>
      <c r="CP462" s="399"/>
      <c r="CQ462" s="399"/>
      <c r="CR462" s="399"/>
      <c r="CS462" s="399"/>
      <c r="CT462" s="399"/>
      <c r="CU462" s="399"/>
    </row>
    <row r="463" spans="45:99" x14ac:dyDescent="0.2">
      <c r="AS463" s="399"/>
      <c r="AT463" s="399"/>
      <c r="AU463" s="399"/>
      <c r="AV463" s="399"/>
      <c r="AW463" s="399"/>
      <c r="AX463" s="399"/>
      <c r="AY463" s="399"/>
      <c r="AZ463" s="399"/>
      <c r="BA463" s="399"/>
      <c r="BB463" s="399"/>
      <c r="BC463" s="399"/>
      <c r="BD463" s="399"/>
      <c r="BE463" s="399"/>
      <c r="BF463" s="399"/>
      <c r="BG463" s="399"/>
      <c r="BH463" s="399"/>
      <c r="BI463" s="399"/>
      <c r="BJ463" s="399"/>
      <c r="BK463" s="399"/>
      <c r="BL463" s="399"/>
      <c r="BM463" s="399"/>
      <c r="BN463" s="399"/>
      <c r="BO463" s="399"/>
      <c r="BP463" s="399"/>
      <c r="BQ463" s="399"/>
      <c r="BR463" s="399"/>
      <c r="BS463" s="399"/>
      <c r="BT463" s="399"/>
      <c r="BU463" s="399"/>
      <c r="BV463" s="399"/>
      <c r="BW463" s="399"/>
      <c r="BX463" s="399"/>
      <c r="BY463" s="399"/>
      <c r="BZ463" s="399"/>
      <c r="CA463" s="399"/>
      <c r="CB463" s="399"/>
      <c r="CC463" s="399"/>
      <c r="CD463" s="399"/>
      <c r="CE463" s="399"/>
      <c r="CF463" s="399"/>
      <c r="CG463" s="399"/>
      <c r="CH463" s="399"/>
      <c r="CI463" s="399"/>
      <c r="CJ463" s="399"/>
      <c r="CK463" s="399"/>
      <c r="CL463" s="399"/>
      <c r="CM463" s="399"/>
      <c r="CN463" s="399"/>
      <c r="CO463" s="399"/>
      <c r="CP463" s="399"/>
      <c r="CQ463" s="399"/>
      <c r="CR463" s="399"/>
      <c r="CS463" s="399"/>
      <c r="CT463" s="399"/>
      <c r="CU463" s="399"/>
    </row>
    <row r="464" spans="45:99" x14ac:dyDescent="0.2">
      <c r="AS464" s="399"/>
      <c r="AT464" s="399"/>
      <c r="AU464" s="399"/>
      <c r="AV464" s="399"/>
      <c r="AW464" s="399"/>
      <c r="AX464" s="399"/>
      <c r="AY464" s="399"/>
      <c r="AZ464" s="399"/>
      <c r="BA464" s="399"/>
      <c r="BB464" s="399"/>
      <c r="BC464" s="399"/>
      <c r="BD464" s="399"/>
      <c r="BE464" s="399"/>
      <c r="BF464" s="399"/>
      <c r="BG464" s="399"/>
      <c r="BH464" s="399"/>
      <c r="BI464" s="399"/>
      <c r="BJ464" s="399"/>
      <c r="BK464" s="399"/>
      <c r="BL464" s="399"/>
      <c r="BM464" s="399"/>
      <c r="BN464" s="399"/>
      <c r="BO464" s="399"/>
      <c r="BP464" s="399"/>
      <c r="BQ464" s="399"/>
      <c r="BR464" s="399"/>
      <c r="BS464" s="399"/>
      <c r="BT464" s="399"/>
      <c r="BU464" s="399"/>
      <c r="BV464" s="399"/>
      <c r="BW464" s="399"/>
      <c r="BX464" s="399"/>
      <c r="BY464" s="399"/>
      <c r="BZ464" s="399"/>
      <c r="CA464" s="399"/>
      <c r="CB464" s="399"/>
      <c r="CC464" s="399"/>
      <c r="CD464" s="399"/>
      <c r="CE464" s="399"/>
      <c r="CF464" s="399"/>
      <c r="CG464" s="399"/>
      <c r="CH464" s="399"/>
      <c r="CI464" s="399"/>
      <c r="CJ464" s="399"/>
      <c r="CK464" s="399"/>
      <c r="CL464" s="399"/>
      <c r="CM464" s="399"/>
      <c r="CN464" s="399"/>
      <c r="CO464" s="399"/>
      <c r="CP464" s="399"/>
      <c r="CQ464" s="399"/>
      <c r="CR464" s="399"/>
      <c r="CS464" s="399"/>
      <c r="CT464" s="399"/>
      <c r="CU464" s="399"/>
    </row>
    <row r="465" spans="45:99" x14ac:dyDescent="0.2">
      <c r="AS465" s="399"/>
      <c r="AT465" s="399"/>
      <c r="AU465" s="399"/>
      <c r="AV465" s="399"/>
      <c r="AW465" s="399"/>
      <c r="AX465" s="399"/>
      <c r="AY465" s="399"/>
      <c r="AZ465" s="399"/>
      <c r="BA465" s="399"/>
      <c r="BB465" s="399"/>
      <c r="BC465" s="399"/>
      <c r="BD465" s="399"/>
      <c r="BE465" s="399"/>
      <c r="BF465" s="399"/>
      <c r="BG465" s="399"/>
      <c r="BH465" s="399"/>
      <c r="BI465" s="399"/>
      <c r="BJ465" s="399"/>
      <c r="BK465" s="399"/>
      <c r="BL465" s="399"/>
      <c r="BM465" s="399"/>
      <c r="BN465" s="399"/>
      <c r="BO465" s="399"/>
      <c r="BP465" s="399"/>
      <c r="BQ465" s="399"/>
      <c r="BR465" s="399"/>
      <c r="BS465" s="399"/>
      <c r="BT465" s="399"/>
      <c r="BU465" s="399"/>
      <c r="BV465" s="399"/>
      <c r="BW465" s="399"/>
      <c r="BX465" s="399"/>
      <c r="BY465" s="399"/>
      <c r="BZ465" s="399"/>
      <c r="CA465" s="399"/>
      <c r="CB465" s="399"/>
      <c r="CC465" s="399"/>
      <c r="CD465" s="399"/>
      <c r="CE465" s="399"/>
      <c r="CF465" s="399"/>
      <c r="CG465" s="399"/>
      <c r="CH465" s="399"/>
      <c r="CI465" s="399"/>
      <c r="CJ465" s="399"/>
      <c r="CK465" s="399"/>
      <c r="CL465" s="399"/>
      <c r="CM465" s="399"/>
      <c r="CN465" s="399"/>
      <c r="CO465" s="399"/>
      <c r="CP465" s="399"/>
      <c r="CQ465" s="399"/>
      <c r="CR465" s="399"/>
      <c r="CS465" s="399"/>
      <c r="CT465" s="399"/>
      <c r="CU465" s="399"/>
    </row>
    <row r="466" spans="45:99" x14ac:dyDescent="0.2">
      <c r="AS466" s="399"/>
      <c r="AT466" s="399"/>
      <c r="AU466" s="399"/>
      <c r="AV466" s="399"/>
      <c r="AW466" s="399"/>
      <c r="AX466" s="399"/>
      <c r="AY466" s="399"/>
      <c r="AZ466" s="399"/>
      <c r="BA466" s="399"/>
      <c r="BB466" s="399"/>
      <c r="BC466" s="399"/>
      <c r="BD466" s="399"/>
      <c r="BE466" s="399"/>
      <c r="BF466" s="399"/>
      <c r="BG466" s="399"/>
      <c r="BH466" s="399"/>
      <c r="BI466" s="399"/>
      <c r="BJ466" s="399"/>
      <c r="BK466" s="399"/>
      <c r="BL466" s="399"/>
      <c r="BM466" s="399"/>
      <c r="BN466" s="399"/>
      <c r="BO466" s="399"/>
      <c r="BP466" s="399"/>
      <c r="BQ466" s="399"/>
      <c r="BR466" s="399"/>
      <c r="BS466" s="399"/>
      <c r="BT466" s="399"/>
      <c r="BU466" s="399"/>
      <c r="BV466" s="399"/>
      <c r="BW466" s="399"/>
      <c r="BX466" s="399"/>
      <c r="BY466" s="399"/>
      <c r="BZ466" s="399"/>
      <c r="CA466" s="399"/>
      <c r="CB466" s="399"/>
      <c r="CC466" s="399"/>
      <c r="CD466" s="399"/>
      <c r="CE466" s="399"/>
      <c r="CF466" s="399"/>
      <c r="CG466" s="399"/>
      <c r="CH466" s="399"/>
      <c r="CI466" s="399"/>
      <c r="CJ466" s="399"/>
      <c r="CK466" s="399"/>
      <c r="CL466" s="399"/>
      <c r="CM466" s="399"/>
      <c r="CN466" s="399"/>
      <c r="CO466" s="399"/>
      <c r="CP466" s="399"/>
      <c r="CQ466" s="399"/>
      <c r="CR466" s="399"/>
      <c r="CS466" s="399"/>
      <c r="CT466" s="399"/>
      <c r="CU466" s="399"/>
    </row>
    <row r="467" spans="45:99" x14ac:dyDescent="0.2">
      <c r="AS467" s="399"/>
      <c r="AT467" s="399"/>
      <c r="AU467" s="399"/>
      <c r="AV467" s="399"/>
      <c r="AW467" s="399"/>
      <c r="AX467" s="399"/>
      <c r="AY467" s="399"/>
      <c r="AZ467" s="399"/>
      <c r="BA467" s="399"/>
      <c r="BB467" s="399"/>
      <c r="BC467" s="399"/>
      <c r="BD467" s="399"/>
      <c r="BE467" s="399"/>
      <c r="BF467" s="399"/>
      <c r="BG467" s="399"/>
      <c r="BH467" s="399"/>
      <c r="BI467" s="399"/>
      <c r="BJ467" s="399"/>
      <c r="BK467" s="399"/>
      <c r="BL467" s="399"/>
      <c r="BM467" s="399"/>
      <c r="BN467" s="399"/>
      <c r="BO467" s="399"/>
      <c r="BP467" s="399"/>
      <c r="BQ467" s="399"/>
      <c r="BR467" s="399"/>
      <c r="BS467" s="399"/>
      <c r="BT467" s="399"/>
      <c r="BU467" s="399"/>
      <c r="BV467" s="399"/>
      <c r="BW467" s="399"/>
      <c r="BX467" s="399"/>
      <c r="BY467" s="399"/>
      <c r="BZ467" s="399"/>
      <c r="CA467" s="399"/>
      <c r="CB467" s="399"/>
      <c r="CC467" s="399"/>
      <c r="CD467" s="399"/>
      <c r="CE467" s="399"/>
      <c r="CF467" s="399"/>
      <c r="CG467" s="399"/>
      <c r="CH467" s="399"/>
      <c r="CI467" s="399"/>
      <c r="CJ467" s="399"/>
      <c r="CK467" s="399"/>
      <c r="CL467" s="399"/>
      <c r="CM467" s="399"/>
      <c r="CN467" s="399"/>
      <c r="CO467" s="399"/>
      <c r="CP467" s="399"/>
      <c r="CQ467" s="399"/>
      <c r="CR467" s="399"/>
      <c r="CS467" s="399"/>
      <c r="CT467" s="399"/>
      <c r="CU467" s="399"/>
    </row>
    <row r="468" spans="45:99" x14ac:dyDescent="0.2">
      <c r="AS468" s="399"/>
      <c r="AT468" s="399"/>
      <c r="AU468" s="399"/>
      <c r="AV468" s="399"/>
      <c r="AW468" s="399"/>
      <c r="AX468" s="399"/>
      <c r="AY468" s="399"/>
      <c r="AZ468" s="399"/>
      <c r="BA468" s="399"/>
      <c r="BB468" s="399"/>
      <c r="BC468" s="399"/>
      <c r="BD468" s="399"/>
      <c r="BE468" s="399"/>
      <c r="BF468" s="399"/>
      <c r="BG468" s="399"/>
      <c r="BH468" s="399"/>
      <c r="BI468" s="399"/>
      <c r="BJ468" s="399"/>
      <c r="BK468" s="399"/>
      <c r="BL468" s="399"/>
      <c r="BM468" s="399"/>
      <c r="BN468" s="399"/>
      <c r="BO468" s="399"/>
      <c r="BP468" s="399"/>
      <c r="BQ468" s="399"/>
      <c r="BR468" s="399"/>
      <c r="BS468" s="399"/>
      <c r="BT468" s="399"/>
      <c r="BU468" s="399"/>
      <c r="BV468" s="399"/>
      <c r="BW468" s="399"/>
      <c r="BX468" s="399"/>
      <c r="BY468" s="399"/>
      <c r="BZ468" s="399"/>
      <c r="CA468" s="399"/>
      <c r="CB468" s="399"/>
      <c r="CC468" s="399"/>
      <c r="CD468" s="399"/>
      <c r="CE468" s="399"/>
      <c r="CF468" s="399"/>
      <c r="CG468" s="399"/>
      <c r="CH468" s="399"/>
      <c r="CI468" s="399"/>
      <c r="CJ468" s="399"/>
      <c r="CK468" s="399"/>
      <c r="CL468" s="399"/>
      <c r="CM468" s="399"/>
      <c r="CN468" s="399"/>
      <c r="CO468" s="399"/>
      <c r="CP468" s="399"/>
      <c r="CQ468" s="399"/>
      <c r="CR468" s="399"/>
      <c r="CS468" s="399"/>
      <c r="CT468" s="399"/>
      <c r="CU468" s="399"/>
    </row>
    <row r="469" spans="45:99" x14ac:dyDescent="0.2">
      <c r="AS469" s="399"/>
      <c r="AT469" s="399"/>
      <c r="AU469" s="399"/>
      <c r="AV469" s="399"/>
      <c r="AW469" s="399"/>
      <c r="AX469" s="399"/>
      <c r="AY469" s="399"/>
      <c r="AZ469" s="399"/>
      <c r="BA469" s="399"/>
      <c r="BB469" s="399"/>
      <c r="BC469" s="399"/>
      <c r="BD469" s="399"/>
      <c r="BE469" s="399"/>
      <c r="BF469" s="399"/>
      <c r="BG469" s="399"/>
      <c r="BH469" s="399"/>
      <c r="BI469" s="399"/>
      <c r="BJ469" s="399"/>
      <c r="BK469" s="399"/>
      <c r="BL469" s="399"/>
      <c r="BM469" s="399"/>
      <c r="BN469" s="399"/>
      <c r="BO469" s="399"/>
      <c r="BP469" s="399"/>
      <c r="BQ469" s="399"/>
      <c r="BR469" s="399"/>
      <c r="BS469" s="399"/>
      <c r="BT469" s="399"/>
      <c r="BU469" s="399"/>
      <c r="BV469" s="399"/>
      <c r="BW469" s="399"/>
      <c r="BX469" s="399"/>
      <c r="BY469" s="399"/>
      <c r="BZ469" s="399"/>
      <c r="CA469" s="399"/>
      <c r="CB469" s="399"/>
      <c r="CC469" s="399"/>
      <c r="CD469" s="399"/>
      <c r="CE469" s="399"/>
      <c r="CF469" s="399"/>
      <c r="CG469" s="399"/>
      <c r="CH469" s="399"/>
      <c r="CI469" s="399"/>
      <c r="CJ469" s="399"/>
      <c r="CK469" s="399"/>
      <c r="CL469" s="399"/>
      <c r="CM469" s="399"/>
      <c r="CN469" s="399"/>
      <c r="CO469" s="399"/>
      <c r="CP469" s="399"/>
      <c r="CQ469" s="399"/>
      <c r="CR469" s="399"/>
      <c r="CS469" s="399"/>
      <c r="CT469" s="399"/>
      <c r="CU469" s="399"/>
    </row>
    <row r="470" spans="45:99" x14ac:dyDescent="0.2">
      <c r="AS470" s="399"/>
      <c r="AT470" s="399"/>
      <c r="AU470" s="399"/>
      <c r="AV470" s="399"/>
      <c r="AW470" s="399"/>
      <c r="AX470" s="399"/>
      <c r="AY470" s="399"/>
      <c r="AZ470" s="399"/>
      <c r="BA470" s="399"/>
      <c r="BB470" s="399"/>
      <c r="BC470" s="399"/>
      <c r="BD470" s="399"/>
      <c r="BE470" s="399"/>
      <c r="BF470" s="399"/>
      <c r="BG470" s="399"/>
      <c r="BH470" s="399"/>
      <c r="BI470" s="399"/>
      <c r="BJ470" s="399"/>
      <c r="BK470" s="399"/>
      <c r="BL470" s="399"/>
      <c r="BM470" s="399"/>
      <c r="BN470" s="399"/>
      <c r="BO470" s="399"/>
      <c r="BP470" s="399"/>
      <c r="BQ470" s="399"/>
      <c r="BR470" s="399"/>
      <c r="BS470" s="399"/>
      <c r="BT470" s="399"/>
      <c r="BU470" s="399"/>
      <c r="BV470" s="399"/>
      <c r="BW470" s="399"/>
      <c r="BX470" s="399"/>
      <c r="BY470" s="399"/>
      <c r="BZ470" s="399"/>
      <c r="CA470" s="399"/>
      <c r="CB470" s="399"/>
      <c r="CC470" s="399"/>
      <c r="CD470" s="399"/>
      <c r="CE470" s="399"/>
      <c r="CF470" s="399"/>
      <c r="CG470" s="399"/>
      <c r="CH470" s="399"/>
      <c r="CI470" s="399"/>
      <c r="CJ470" s="399"/>
      <c r="CK470" s="399"/>
      <c r="CL470" s="399"/>
      <c r="CM470" s="399"/>
      <c r="CN470" s="399"/>
      <c r="CO470" s="399"/>
      <c r="CP470" s="399"/>
      <c r="CQ470" s="399"/>
      <c r="CR470" s="399"/>
      <c r="CS470" s="399"/>
      <c r="CT470" s="399"/>
      <c r="CU470" s="399"/>
    </row>
    <row r="471" spans="45:99" x14ac:dyDescent="0.2">
      <c r="AS471" s="399"/>
      <c r="AT471" s="399"/>
      <c r="AU471" s="399"/>
      <c r="AV471" s="399"/>
      <c r="AW471" s="399"/>
      <c r="AX471" s="399"/>
      <c r="AY471" s="399"/>
      <c r="AZ471" s="399"/>
      <c r="BA471" s="399"/>
      <c r="BB471" s="399"/>
      <c r="BC471" s="399"/>
      <c r="BD471" s="399"/>
      <c r="BE471" s="399"/>
      <c r="BF471" s="399"/>
      <c r="BG471" s="399"/>
      <c r="BH471" s="399"/>
      <c r="BI471" s="399"/>
      <c r="BJ471" s="399"/>
      <c r="BK471" s="399"/>
      <c r="BL471" s="399"/>
      <c r="BM471" s="399"/>
      <c r="BN471" s="399"/>
      <c r="BO471" s="399"/>
      <c r="BP471" s="399"/>
      <c r="BQ471" s="399"/>
      <c r="BR471" s="399"/>
      <c r="BS471" s="399"/>
      <c r="BT471" s="399"/>
      <c r="BU471" s="399"/>
      <c r="BV471" s="399"/>
      <c r="BW471" s="399"/>
      <c r="BX471" s="399"/>
      <c r="BY471" s="399"/>
      <c r="BZ471" s="399"/>
      <c r="CA471" s="399"/>
      <c r="CB471" s="399"/>
      <c r="CC471" s="399"/>
      <c r="CD471" s="399"/>
      <c r="CE471" s="399"/>
      <c r="CF471" s="399"/>
      <c r="CG471" s="399"/>
      <c r="CH471" s="399"/>
      <c r="CI471" s="399"/>
      <c r="CJ471" s="399"/>
      <c r="CK471" s="399"/>
      <c r="CL471" s="399"/>
      <c r="CM471" s="399"/>
      <c r="CN471" s="399"/>
      <c r="CO471" s="399"/>
      <c r="CP471" s="399"/>
      <c r="CQ471" s="399"/>
      <c r="CR471" s="399"/>
      <c r="CS471" s="399"/>
      <c r="CT471" s="399"/>
      <c r="CU471" s="399"/>
    </row>
    <row r="472" spans="45:99" x14ac:dyDescent="0.2">
      <c r="AS472" s="399"/>
      <c r="AT472" s="399"/>
      <c r="AU472" s="399"/>
      <c r="AV472" s="399"/>
      <c r="AW472" s="399"/>
      <c r="AX472" s="399"/>
      <c r="AY472" s="399"/>
      <c r="AZ472" s="399"/>
      <c r="BA472" s="399"/>
      <c r="BB472" s="399"/>
      <c r="BC472" s="399"/>
      <c r="BD472" s="399"/>
      <c r="BE472" s="399"/>
      <c r="BF472" s="399"/>
      <c r="BG472" s="399"/>
      <c r="BH472" s="399"/>
      <c r="BI472" s="399"/>
      <c r="BJ472" s="399"/>
      <c r="BK472" s="399"/>
      <c r="BL472" s="399"/>
      <c r="BM472" s="399"/>
      <c r="BN472" s="399"/>
      <c r="BO472" s="399"/>
      <c r="BP472" s="399"/>
      <c r="BQ472" s="399"/>
      <c r="BR472" s="399"/>
      <c r="BS472" s="399"/>
      <c r="BT472" s="399"/>
      <c r="BU472" s="399"/>
      <c r="BV472" s="399"/>
      <c r="BW472" s="399"/>
      <c r="BX472" s="399"/>
      <c r="BY472" s="399"/>
      <c r="BZ472" s="399"/>
      <c r="CA472" s="399"/>
      <c r="CB472" s="399"/>
      <c r="CC472" s="399"/>
      <c r="CD472" s="399"/>
      <c r="CE472" s="399"/>
      <c r="CF472" s="399"/>
      <c r="CG472" s="399"/>
      <c r="CH472" s="399"/>
      <c r="CI472" s="399"/>
      <c r="CJ472" s="399"/>
      <c r="CK472" s="399"/>
      <c r="CL472" s="399"/>
      <c r="CM472" s="399"/>
      <c r="CN472" s="399"/>
      <c r="CO472" s="399"/>
      <c r="CP472" s="399"/>
      <c r="CQ472" s="399"/>
      <c r="CR472" s="399"/>
      <c r="CS472" s="399"/>
      <c r="CT472" s="399"/>
      <c r="CU472" s="399"/>
    </row>
    <row r="473" spans="45:99" x14ac:dyDescent="0.2">
      <c r="AS473" s="399"/>
      <c r="AT473" s="399"/>
      <c r="AU473" s="399"/>
      <c r="AV473" s="399"/>
      <c r="AW473" s="399"/>
      <c r="AX473" s="399"/>
      <c r="AY473" s="399"/>
      <c r="AZ473" s="399"/>
      <c r="BA473" s="399"/>
      <c r="BB473" s="399"/>
      <c r="BC473" s="399"/>
      <c r="BD473" s="399"/>
      <c r="BE473" s="399"/>
      <c r="BF473" s="399"/>
      <c r="BG473" s="399"/>
      <c r="BH473" s="399"/>
      <c r="BI473" s="399"/>
      <c r="BJ473" s="399"/>
      <c r="BK473" s="399"/>
      <c r="BL473" s="399"/>
      <c r="BM473" s="399"/>
      <c r="BN473" s="399"/>
      <c r="BO473" s="399"/>
      <c r="BP473" s="399"/>
      <c r="BQ473" s="399"/>
      <c r="BR473" s="399"/>
      <c r="BS473" s="399"/>
      <c r="BT473" s="399"/>
      <c r="BU473" s="399"/>
      <c r="BV473" s="399"/>
      <c r="BW473" s="399"/>
      <c r="BX473" s="399"/>
      <c r="BY473" s="399"/>
      <c r="BZ473" s="399"/>
      <c r="CA473" s="399"/>
      <c r="CB473" s="399"/>
      <c r="CC473" s="399"/>
      <c r="CD473" s="399"/>
      <c r="CE473" s="399"/>
      <c r="CF473" s="399"/>
      <c r="CG473" s="399"/>
      <c r="CH473" s="399"/>
      <c r="CI473" s="399"/>
      <c r="CJ473" s="399"/>
      <c r="CK473" s="399"/>
      <c r="CL473" s="399"/>
      <c r="CM473" s="399"/>
      <c r="CN473" s="399"/>
      <c r="CO473" s="399"/>
      <c r="CP473" s="399"/>
      <c r="CQ473" s="399"/>
      <c r="CR473" s="399"/>
      <c r="CS473" s="399"/>
      <c r="CT473" s="399"/>
      <c r="CU473" s="399"/>
    </row>
    <row r="474" spans="45:99" x14ac:dyDescent="0.2">
      <c r="AS474" s="399"/>
      <c r="AT474" s="399"/>
      <c r="AU474" s="399"/>
      <c r="AV474" s="399"/>
      <c r="AW474" s="399"/>
      <c r="AX474" s="399"/>
      <c r="AY474" s="399"/>
      <c r="AZ474" s="399"/>
      <c r="BA474" s="399"/>
      <c r="BB474" s="399"/>
      <c r="BC474" s="399"/>
      <c r="BD474" s="399"/>
      <c r="BE474" s="399"/>
      <c r="BF474" s="399"/>
      <c r="BG474" s="399"/>
      <c r="BH474" s="399"/>
      <c r="BI474" s="399"/>
      <c r="BJ474" s="399"/>
      <c r="BK474" s="399"/>
      <c r="BL474" s="399"/>
      <c r="BM474" s="399"/>
      <c r="BN474" s="399"/>
      <c r="BO474" s="399"/>
      <c r="BP474" s="399"/>
      <c r="BQ474" s="399"/>
      <c r="BR474" s="399"/>
      <c r="BS474" s="399"/>
      <c r="BT474" s="399"/>
      <c r="BU474" s="399"/>
      <c r="BV474" s="399"/>
      <c r="BW474" s="399"/>
      <c r="BX474" s="399"/>
      <c r="BY474" s="399"/>
      <c r="BZ474" s="399"/>
      <c r="CA474" s="399"/>
      <c r="CB474" s="399"/>
      <c r="CC474" s="399"/>
      <c r="CD474" s="399"/>
      <c r="CE474" s="399"/>
      <c r="CF474" s="399"/>
      <c r="CG474" s="399"/>
      <c r="CH474" s="399"/>
      <c r="CI474" s="399"/>
      <c r="CJ474" s="399"/>
      <c r="CK474" s="399"/>
      <c r="CL474" s="399"/>
      <c r="CM474" s="399"/>
      <c r="CN474" s="399"/>
      <c r="CO474" s="399"/>
      <c r="CP474" s="399"/>
      <c r="CQ474" s="399"/>
      <c r="CR474" s="399"/>
      <c r="CS474" s="399"/>
      <c r="CT474" s="399"/>
      <c r="CU474" s="399"/>
    </row>
    <row r="475" spans="45:99" x14ac:dyDescent="0.2">
      <c r="AS475" s="399"/>
      <c r="AT475" s="399"/>
      <c r="AU475" s="399"/>
      <c r="AV475" s="399"/>
      <c r="AW475" s="399"/>
      <c r="AX475" s="399"/>
      <c r="AY475" s="399"/>
      <c r="AZ475" s="399"/>
      <c r="BA475" s="399"/>
      <c r="BB475" s="399"/>
      <c r="BC475" s="399"/>
      <c r="BD475" s="399"/>
      <c r="BE475" s="399"/>
      <c r="BF475" s="399"/>
      <c r="BG475" s="399"/>
      <c r="BH475" s="399"/>
      <c r="BI475" s="399"/>
      <c r="BJ475" s="399"/>
      <c r="BK475" s="399"/>
      <c r="BL475" s="399"/>
      <c r="BM475" s="399"/>
      <c r="BN475" s="399"/>
      <c r="BO475" s="399"/>
      <c r="BP475" s="399"/>
      <c r="BQ475" s="399"/>
      <c r="BR475" s="399"/>
      <c r="BS475" s="399"/>
      <c r="BT475" s="399"/>
      <c r="BU475" s="399"/>
      <c r="BV475" s="399"/>
      <c r="BW475" s="399"/>
      <c r="BX475" s="399"/>
      <c r="BY475" s="399"/>
      <c r="BZ475" s="399"/>
      <c r="CA475" s="399"/>
      <c r="CB475" s="399"/>
      <c r="CC475" s="399"/>
      <c r="CD475" s="399"/>
      <c r="CE475" s="399"/>
      <c r="CF475" s="399"/>
      <c r="CG475" s="399"/>
      <c r="CH475" s="399"/>
      <c r="CI475" s="399"/>
      <c r="CJ475" s="399"/>
      <c r="CK475" s="399"/>
      <c r="CL475" s="399"/>
      <c r="CM475" s="399"/>
      <c r="CN475" s="399"/>
      <c r="CO475" s="399"/>
      <c r="CP475" s="399"/>
      <c r="CQ475" s="399"/>
      <c r="CR475" s="399"/>
      <c r="CS475" s="399"/>
      <c r="CT475" s="399"/>
      <c r="CU475" s="399"/>
    </row>
    <row r="476" spans="45:99" x14ac:dyDescent="0.2">
      <c r="AS476" s="399"/>
      <c r="AT476" s="399"/>
      <c r="AU476" s="399"/>
      <c r="AV476" s="399"/>
      <c r="AW476" s="399"/>
      <c r="AX476" s="399"/>
      <c r="AY476" s="399"/>
      <c r="AZ476" s="399"/>
      <c r="BA476" s="399"/>
      <c r="BB476" s="399"/>
      <c r="BC476" s="399"/>
      <c r="BD476" s="399"/>
      <c r="BE476" s="399"/>
      <c r="BF476" s="399"/>
      <c r="BG476" s="399"/>
      <c r="BH476" s="399"/>
      <c r="BI476" s="399"/>
      <c r="BJ476" s="399"/>
      <c r="BK476" s="399"/>
      <c r="BL476" s="399"/>
      <c r="BM476" s="399"/>
      <c r="BN476" s="399"/>
      <c r="BO476" s="399"/>
      <c r="BP476" s="399"/>
      <c r="BQ476" s="399"/>
      <c r="BR476" s="399"/>
      <c r="BS476" s="399"/>
      <c r="BT476" s="399"/>
      <c r="BU476" s="399"/>
      <c r="BV476" s="399"/>
      <c r="BW476" s="399"/>
      <c r="BX476" s="399"/>
      <c r="BY476" s="399"/>
      <c r="BZ476" s="399"/>
      <c r="CA476" s="399"/>
      <c r="CB476" s="399"/>
      <c r="CC476" s="399"/>
      <c r="CD476" s="399"/>
      <c r="CE476" s="399"/>
      <c r="CF476" s="399"/>
      <c r="CG476" s="399"/>
      <c r="CH476" s="399"/>
      <c r="CI476" s="399"/>
      <c r="CJ476" s="399"/>
      <c r="CK476" s="399"/>
      <c r="CL476" s="399"/>
      <c r="CM476" s="399"/>
      <c r="CN476" s="399"/>
      <c r="CO476" s="399"/>
      <c r="CP476" s="399"/>
      <c r="CQ476" s="399"/>
      <c r="CR476" s="399"/>
      <c r="CS476" s="399"/>
      <c r="CT476" s="399"/>
      <c r="CU476" s="399"/>
    </row>
    <row r="477" spans="45:99" x14ac:dyDescent="0.2">
      <c r="AS477" s="399"/>
      <c r="AT477" s="399"/>
      <c r="AU477" s="399"/>
      <c r="AV477" s="399"/>
      <c r="AW477" s="399"/>
      <c r="AX477" s="399"/>
      <c r="AY477" s="399"/>
      <c r="AZ477" s="399"/>
      <c r="BA477" s="399"/>
      <c r="BB477" s="399"/>
      <c r="BC477" s="399"/>
      <c r="BD477" s="399"/>
      <c r="BE477" s="399"/>
      <c r="BF477" s="399"/>
      <c r="BG477" s="399"/>
      <c r="BH477" s="399"/>
      <c r="BI477" s="399"/>
      <c r="BJ477" s="399"/>
      <c r="BK477" s="399"/>
      <c r="BL477" s="399"/>
      <c r="BM477" s="399"/>
      <c r="BN477" s="399"/>
      <c r="BO477" s="399"/>
      <c r="BP477" s="399"/>
      <c r="BQ477" s="399"/>
      <c r="BR477" s="399"/>
      <c r="BS477" s="399"/>
      <c r="BT477" s="399"/>
      <c r="BU477" s="399"/>
      <c r="BV477" s="399"/>
      <c r="BW477" s="399"/>
      <c r="BX477" s="399"/>
      <c r="BY477" s="399"/>
      <c r="BZ477" s="399"/>
      <c r="CA477" s="399"/>
      <c r="CB477" s="399"/>
      <c r="CC477" s="399"/>
      <c r="CD477" s="399"/>
      <c r="CE477" s="399"/>
      <c r="CF477" s="399"/>
      <c r="CG477" s="399"/>
      <c r="CH477" s="399"/>
      <c r="CI477" s="399"/>
      <c r="CJ477" s="399"/>
      <c r="CK477" s="399"/>
      <c r="CL477" s="399"/>
      <c r="CM477" s="399"/>
      <c r="CN477" s="399"/>
      <c r="CO477" s="399"/>
      <c r="CP477" s="399"/>
      <c r="CQ477" s="399"/>
      <c r="CR477" s="399"/>
      <c r="CS477" s="399"/>
      <c r="CT477" s="399"/>
      <c r="CU477" s="399"/>
    </row>
    <row r="478" spans="45:99" x14ac:dyDescent="0.2">
      <c r="AS478" s="399"/>
      <c r="AT478" s="399"/>
      <c r="AU478" s="399"/>
      <c r="AV478" s="399"/>
      <c r="AW478" s="399"/>
      <c r="AX478" s="399"/>
      <c r="AY478" s="399"/>
      <c r="AZ478" s="399"/>
      <c r="BA478" s="399"/>
      <c r="BB478" s="399"/>
      <c r="BC478" s="399"/>
      <c r="BD478" s="399"/>
      <c r="BE478" s="399"/>
      <c r="BF478" s="399"/>
      <c r="BG478" s="399"/>
      <c r="BH478" s="399"/>
      <c r="BI478" s="399"/>
      <c r="BJ478" s="399"/>
      <c r="BK478" s="399"/>
      <c r="BL478" s="399"/>
      <c r="BM478" s="399"/>
      <c r="BN478" s="399"/>
      <c r="BO478" s="399"/>
      <c r="BP478" s="399"/>
      <c r="BQ478" s="399"/>
      <c r="BR478" s="399"/>
      <c r="BS478" s="399"/>
      <c r="BT478" s="399"/>
      <c r="BU478" s="399"/>
      <c r="BV478" s="399"/>
      <c r="BW478" s="399"/>
      <c r="BX478" s="399"/>
      <c r="BY478" s="399"/>
      <c r="BZ478" s="399"/>
      <c r="CA478" s="399"/>
      <c r="CB478" s="399"/>
      <c r="CC478" s="399"/>
      <c r="CD478" s="399"/>
      <c r="CE478" s="399"/>
      <c r="CF478" s="399"/>
      <c r="CG478" s="399"/>
      <c r="CH478" s="399"/>
      <c r="CI478" s="399"/>
      <c r="CJ478" s="399"/>
      <c r="CK478" s="399"/>
      <c r="CL478" s="399"/>
      <c r="CM478" s="399"/>
      <c r="CN478" s="399"/>
      <c r="CO478" s="399"/>
      <c r="CP478" s="399"/>
      <c r="CQ478" s="399"/>
      <c r="CR478" s="399"/>
      <c r="CS478" s="399"/>
      <c r="CT478" s="399"/>
      <c r="CU478" s="399"/>
    </row>
    <row r="479" spans="45:99" x14ac:dyDescent="0.2">
      <c r="AS479" s="399"/>
      <c r="AT479" s="399"/>
      <c r="AU479" s="399"/>
      <c r="AV479" s="399"/>
      <c r="AW479" s="399"/>
      <c r="AX479" s="399"/>
      <c r="AY479" s="399"/>
      <c r="AZ479" s="399"/>
      <c r="BA479" s="399"/>
      <c r="BB479" s="399"/>
      <c r="BC479" s="399"/>
      <c r="BD479" s="399"/>
      <c r="BE479" s="399"/>
      <c r="BF479" s="399"/>
      <c r="BG479" s="399"/>
      <c r="BH479" s="399"/>
      <c r="BI479" s="399"/>
      <c r="BJ479" s="399"/>
      <c r="BK479" s="399"/>
      <c r="BL479" s="399"/>
      <c r="BM479" s="399"/>
      <c r="BN479" s="399"/>
      <c r="BO479" s="399"/>
      <c r="BP479" s="399"/>
      <c r="BQ479" s="399"/>
      <c r="BR479" s="399"/>
      <c r="BS479" s="399"/>
      <c r="BT479" s="399"/>
      <c r="BU479" s="399"/>
      <c r="BV479" s="399"/>
      <c r="BW479" s="399"/>
      <c r="BX479" s="399"/>
      <c r="BY479" s="399"/>
      <c r="BZ479" s="399"/>
      <c r="CA479" s="399"/>
      <c r="CB479" s="399"/>
      <c r="CC479" s="399"/>
      <c r="CD479" s="399"/>
      <c r="CE479" s="399"/>
      <c r="CF479" s="399"/>
      <c r="CG479" s="399"/>
      <c r="CH479" s="399"/>
      <c r="CI479" s="399"/>
      <c r="CJ479" s="399"/>
      <c r="CK479" s="399"/>
      <c r="CL479" s="399"/>
      <c r="CM479" s="399"/>
      <c r="CN479" s="399"/>
      <c r="CO479" s="399"/>
      <c r="CP479" s="399"/>
      <c r="CQ479" s="399"/>
      <c r="CR479" s="399"/>
      <c r="CS479" s="399"/>
      <c r="CT479" s="399"/>
      <c r="CU479" s="399"/>
    </row>
    <row r="480" spans="45:99" x14ac:dyDescent="0.2">
      <c r="AS480" s="399"/>
      <c r="AT480" s="399"/>
      <c r="AU480" s="399"/>
      <c r="AV480" s="399"/>
      <c r="AW480" s="399"/>
      <c r="AX480" s="399"/>
      <c r="AY480" s="399"/>
      <c r="AZ480" s="399"/>
      <c r="BA480" s="399"/>
      <c r="BB480" s="399"/>
      <c r="BC480" s="399"/>
      <c r="BD480" s="399"/>
      <c r="BE480" s="399"/>
      <c r="BF480" s="399"/>
      <c r="BG480" s="399"/>
      <c r="BH480" s="399"/>
      <c r="BI480" s="399"/>
      <c r="BJ480" s="399"/>
      <c r="BK480" s="399"/>
      <c r="BL480" s="399"/>
      <c r="BM480" s="399"/>
      <c r="BN480" s="399"/>
      <c r="BO480" s="399"/>
      <c r="BP480" s="399"/>
      <c r="BQ480" s="399"/>
      <c r="BR480" s="399"/>
      <c r="BS480" s="399"/>
      <c r="BT480" s="399"/>
      <c r="BU480" s="399"/>
      <c r="BV480" s="399"/>
      <c r="BW480" s="399"/>
      <c r="BX480" s="399"/>
      <c r="BY480" s="399"/>
      <c r="BZ480" s="399"/>
      <c r="CA480" s="399"/>
      <c r="CB480" s="399"/>
      <c r="CC480" s="399"/>
      <c r="CD480" s="399"/>
      <c r="CE480" s="399"/>
      <c r="CF480" s="399"/>
      <c r="CG480" s="399"/>
      <c r="CH480" s="399"/>
      <c r="CI480" s="399"/>
      <c r="CJ480" s="399"/>
      <c r="CK480" s="399"/>
      <c r="CL480" s="399"/>
      <c r="CM480" s="399"/>
      <c r="CN480" s="399"/>
      <c r="CO480" s="399"/>
      <c r="CP480" s="399"/>
      <c r="CQ480" s="399"/>
      <c r="CR480" s="399"/>
      <c r="CS480" s="399"/>
      <c r="CT480" s="399"/>
      <c r="CU480" s="399"/>
    </row>
    <row r="481" spans="45:99" x14ac:dyDescent="0.2">
      <c r="AS481" s="399"/>
      <c r="AT481" s="399"/>
      <c r="AU481" s="399"/>
      <c r="AV481" s="399"/>
      <c r="AW481" s="399"/>
      <c r="AX481" s="399"/>
      <c r="AY481" s="399"/>
      <c r="AZ481" s="399"/>
      <c r="BA481" s="399"/>
      <c r="BB481" s="399"/>
      <c r="BC481" s="399"/>
      <c r="BD481" s="399"/>
      <c r="BE481" s="399"/>
      <c r="BF481" s="399"/>
      <c r="BG481" s="399"/>
      <c r="BH481" s="399"/>
      <c r="BI481" s="399"/>
      <c r="BJ481" s="399"/>
      <c r="BK481" s="399"/>
      <c r="BL481" s="399"/>
      <c r="BM481" s="399"/>
      <c r="BN481" s="399"/>
      <c r="BO481" s="399"/>
      <c r="BP481" s="399"/>
      <c r="BQ481" s="399"/>
      <c r="BR481" s="399"/>
      <c r="BS481" s="399"/>
      <c r="BT481" s="399"/>
      <c r="BU481" s="399"/>
      <c r="BV481" s="399"/>
      <c r="BW481" s="399"/>
      <c r="BX481" s="399"/>
      <c r="BY481" s="399"/>
      <c r="BZ481" s="399"/>
      <c r="CA481" s="399"/>
      <c r="CB481" s="399"/>
      <c r="CC481" s="399"/>
      <c r="CD481" s="399"/>
      <c r="CE481" s="399"/>
      <c r="CF481" s="399"/>
      <c r="CG481" s="399"/>
      <c r="CH481" s="399"/>
      <c r="CI481" s="399"/>
      <c r="CJ481" s="399"/>
      <c r="CK481" s="399"/>
      <c r="CL481" s="399"/>
      <c r="CM481" s="399"/>
      <c r="CN481" s="399"/>
      <c r="CO481" s="399"/>
      <c r="CP481" s="399"/>
      <c r="CQ481" s="399"/>
      <c r="CR481" s="399"/>
      <c r="CS481" s="399"/>
      <c r="CT481" s="399"/>
      <c r="CU481" s="399"/>
    </row>
    <row r="482" spans="45:99" x14ac:dyDescent="0.2">
      <c r="AS482" s="399"/>
      <c r="AT482" s="399"/>
      <c r="AU482" s="399"/>
      <c r="AV482" s="399"/>
      <c r="AW482" s="399"/>
      <c r="AX482" s="399"/>
      <c r="AY482" s="399"/>
      <c r="AZ482" s="399"/>
      <c r="BA482" s="399"/>
      <c r="BB482" s="399"/>
      <c r="BC482" s="399"/>
      <c r="BD482" s="399"/>
      <c r="BE482" s="399"/>
      <c r="BF482" s="399"/>
      <c r="BG482" s="399"/>
      <c r="BH482" s="399"/>
      <c r="BI482" s="399"/>
      <c r="BJ482" s="399"/>
      <c r="BK482" s="399"/>
      <c r="BL482" s="399"/>
      <c r="BM482" s="399"/>
      <c r="BN482" s="399"/>
      <c r="BO482" s="399"/>
      <c r="BP482" s="399"/>
      <c r="BQ482" s="399"/>
      <c r="BR482" s="399"/>
      <c r="BS482" s="399"/>
      <c r="BT482" s="399"/>
      <c r="BU482" s="399"/>
      <c r="BV482" s="399"/>
      <c r="BW482" s="399"/>
      <c r="BX482" s="399"/>
      <c r="BY482" s="399"/>
      <c r="BZ482" s="399"/>
      <c r="CA482" s="399"/>
      <c r="CB482" s="399"/>
      <c r="CC482" s="399"/>
      <c r="CD482" s="399"/>
      <c r="CE482" s="399"/>
      <c r="CF482" s="399"/>
      <c r="CG482" s="399"/>
      <c r="CH482" s="399"/>
      <c r="CI482" s="399"/>
      <c r="CJ482" s="399"/>
      <c r="CK482" s="399"/>
      <c r="CL482" s="399"/>
      <c r="CM482" s="399"/>
      <c r="CN482" s="399"/>
      <c r="CO482" s="399"/>
      <c r="CP482" s="399"/>
      <c r="CQ482" s="399"/>
      <c r="CR482" s="399"/>
      <c r="CS482" s="399"/>
      <c r="CT482" s="399"/>
      <c r="CU482" s="399"/>
    </row>
    <row r="483" spans="45:99" x14ac:dyDescent="0.2">
      <c r="AS483" s="399"/>
      <c r="AT483" s="399"/>
      <c r="AU483" s="399"/>
      <c r="AV483" s="399"/>
      <c r="AW483" s="399"/>
      <c r="AX483" s="399"/>
      <c r="AY483" s="399"/>
      <c r="AZ483" s="399"/>
      <c r="BA483" s="399"/>
      <c r="BB483" s="399"/>
      <c r="BC483" s="399"/>
      <c r="BD483" s="399"/>
      <c r="BE483" s="399"/>
      <c r="BF483" s="399"/>
      <c r="BG483" s="399"/>
      <c r="BH483" s="399"/>
      <c r="BI483" s="399"/>
      <c r="BJ483" s="399"/>
      <c r="BK483" s="399"/>
      <c r="BL483" s="399"/>
      <c r="BM483" s="399"/>
      <c r="BN483" s="399"/>
      <c r="BO483" s="399"/>
      <c r="BP483" s="399"/>
      <c r="BQ483" s="399"/>
      <c r="BR483" s="399"/>
      <c r="BS483" s="399"/>
      <c r="BT483" s="399"/>
      <c r="BU483" s="399"/>
      <c r="BV483" s="399"/>
      <c r="BW483" s="399"/>
      <c r="BX483" s="399"/>
      <c r="BY483" s="399"/>
      <c r="BZ483" s="399"/>
      <c r="CA483" s="399"/>
      <c r="CB483" s="399"/>
      <c r="CC483" s="399"/>
      <c r="CD483" s="399"/>
      <c r="CE483" s="399"/>
      <c r="CF483" s="399"/>
      <c r="CG483" s="399"/>
      <c r="CH483" s="399"/>
      <c r="CI483" s="399"/>
      <c r="CJ483" s="399"/>
      <c r="CK483" s="399"/>
      <c r="CL483" s="399"/>
      <c r="CM483" s="399"/>
      <c r="CN483" s="399"/>
      <c r="CO483" s="399"/>
      <c r="CP483" s="399"/>
      <c r="CQ483" s="399"/>
      <c r="CR483" s="399"/>
      <c r="CS483" s="399"/>
      <c r="CT483" s="399"/>
      <c r="CU483" s="399"/>
    </row>
    <row r="484" spans="45:99" x14ac:dyDescent="0.2">
      <c r="AS484" s="399"/>
      <c r="AT484" s="399"/>
      <c r="AU484" s="399"/>
      <c r="AV484" s="399"/>
      <c r="AW484" s="399"/>
      <c r="AX484" s="399"/>
      <c r="AY484" s="399"/>
      <c r="AZ484" s="399"/>
      <c r="BA484" s="399"/>
      <c r="BB484" s="399"/>
      <c r="BC484" s="399"/>
      <c r="BD484" s="399"/>
      <c r="BE484" s="399"/>
      <c r="BF484" s="399"/>
      <c r="BG484" s="399"/>
      <c r="BH484" s="399"/>
      <c r="BI484" s="399"/>
      <c r="BJ484" s="399"/>
      <c r="BK484" s="399"/>
      <c r="BL484" s="399"/>
      <c r="BM484" s="399"/>
      <c r="BN484" s="399"/>
      <c r="BO484" s="399"/>
      <c r="BP484" s="399"/>
      <c r="BQ484" s="399"/>
      <c r="BR484" s="399"/>
      <c r="BS484" s="399"/>
      <c r="BT484" s="399"/>
      <c r="BU484" s="399"/>
      <c r="BV484" s="399"/>
      <c r="BW484" s="399"/>
      <c r="BX484" s="399"/>
      <c r="BY484" s="399"/>
      <c r="BZ484" s="399"/>
      <c r="CA484" s="399"/>
      <c r="CB484" s="399"/>
      <c r="CC484" s="399"/>
      <c r="CD484" s="399"/>
      <c r="CE484" s="399"/>
      <c r="CF484" s="399"/>
      <c r="CG484" s="399"/>
      <c r="CH484" s="399"/>
      <c r="CI484" s="399"/>
      <c r="CJ484" s="399"/>
      <c r="CK484" s="399"/>
      <c r="CL484" s="399"/>
      <c r="CM484" s="399"/>
      <c r="CN484" s="399"/>
      <c r="CO484" s="399"/>
      <c r="CP484" s="399"/>
      <c r="CQ484" s="399"/>
      <c r="CR484" s="399"/>
      <c r="CS484" s="399"/>
      <c r="CT484" s="399"/>
      <c r="CU484" s="399"/>
    </row>
    <row r="485" spans="45:99" x14ac:dyDescent="0.2">
      <c r="AS485" s="399"/>
      <c r="AT485" s="399"/>
      <c r="AU485" s="399"/>
      <c r="AV485" s="399"/>
      <c r="AW485" s="399"/>
      <c r="AX485" s="399"/>
      <c r="AY485" s="399"/>
      <c r="AZ485" s="399"/>
      <c r="BA485" s="399"/>
      <c r="BB485" s="399"/>
      <c r="BC485" s="399"/>
      <c r="BD485" s="399"/>
      <c r="BE485" s="399"/>
      <c r="BF485" s="399"/>
      <c r="BG485" s="399"/>
      <c r="BH485" s="399"/>
      <c r="BI485" s="399"/>
      <c r="BJ485" s="399"/>
      <c r="BK485" s="399"/>
      <c r="BL485" s="399"/>
      <c r="BM485" s="399"/>
      <c r="BN485" s="399"/>
      <c r="BO485" s="399"/>
      <c r="BP485" s="399"/>
      <c r="BQ485" s="399"/>
      <c r="BR485" s="399"/>
      <c r="BS485" s="399"/>
      <c r="BT485" s="399"/>
      <c r="BU485" s="399"/>
      <c r="BV485" s="399"/>
      <c r="BW485" s="399"/>
      <c r="BX485" s="399"/>
      <c r="BY485" s="399"/>
      <c r="BZ485" s="399"/>
      <c r="CA485" s="399"/>
      <c r="CB485" s="399"/>
      <c r="CC485" s="399"/>
      <c r="CD485" s="399"/>
      <c r="CE485" s="399"/>
      <c r="CF485" s="399"/>
      <c r="CG485" s="399"/>
      <c r="CH485" s="399"/>
      <c r="CI485" s="399"/>
      <c r="CJ485" s="399"/>
      <c r="CK485" s="399"/>
      <c r="CL485" s="399"/>
      <c r="CM485" s="399"/>
      <c r="CN485" s="399"/>
      <c r="CO485" s="399"/>
      <c r="CP485" s="399"/>
      <c r="CQ485" s="399"/>
      <c r="CR485" s="399"/>
      <c r="CS485" s="399"/>
      <c r="CT485" s="399"/>
      <c r="CU485" s="399"/>
    </row>
    <row r="486" spans="45:99" x14ac:dyDescent="0.2">
      <c r="AS486" s="399"/>
      <c r="AT486" s="399"/>
      <c r="AU486" s="399"/>
      <c r="AV486" s="399"/>
      <c r="AW486" s="399"/>
      <c r="AX486" s="399"/>
      <c r="AY486" s="399"/>
      <c r="AZ486" s="399"/>
      <c r="BA486" s="399"/>
      <c r="BB486" s="399"/>
      <c r="BC486" s="399"/>
      <c r="BD486" s="399"/>
      <c r="BE486" s="399"/>
      <c r="BF486" s="399"/>
      <c r="BG486" s="399"/>
      <c r="BH486" s="399"/>
      <c r="BI486" s="399"/>
      <c r="BJ486" s="399"/>
      <c r="BK486" s="399"/>
      <c r="BL486" s="399"/>
      <c r="BM486" s="399"/>
      <c r="BN486" s="399"/>
      <c r="BO486" s="399"/>
      <c r="BP486" s="399"/>
      <c r="BQ486" s="399"/>
      <c r="BR486" s="399"/>
      <c r="BS486" s="399"/>
      <c r="BT486" s="399"/>
      <c r="BU486" s="399"/>
      <c r="BV486" s="399"/>
      <c r="BW486" s="399"/>
      <c r="BX486" s="399"/>
      <c r="BY486" s="399"/>
      <c r="BZ486" s="399"/>
      <c r="CA486" s="399"/>
      <c r="CB486" s="399"/>
      <c r="CC486" s="399"/>
      <c r="CD486" s="399"/>
      <c r="CE486" s="399"/>
      <c r="CF486" s="399"/>
      <c r="CG486" s="399"/>
      <c r="CH486" s="399"/>
      <c r="CI486" s="399"/>
      <c r="CJ486" s="399"/>
      <c r="CK486" s="399"/>
      <c r="CL486" s="399"/>
      <c r="CM486" s="399"/>
      <c r="CN486" s="399"/>
      <c r="CO486" s="399"/>
      <c r="CP486" s="399"/>
      <c r="CQ486" s="399"/>
      <c r="CR486" s="399"/>
      <c r="CS486" s="399"/>
      <c r="CT486" s="399"/>
      <c r="CU486" s="399"/>
    </row>
    <row r="487" spans="45:99" x14ac:dyDescent="0.2">
      <c r="AS487" s="399"/>
      <c r="AT487" s="399"/>
      <c r="AU487" s="399"/>
      <c r="AV487" s="399"/>
      <c r="AW487" s="399"/>
      <c r="AX487" s="399"/>
      <c r="AY487" s="399"/>
      <c r="AZ487" s="399"/>
      <c r="BA487" s="399"/>
      <c r="BB487" s="399"/>
      <c r="BC487" s="399"/>
      <c r="BD487" s="399"/>
      <c r="BE487" s="399"/>
      <c r="BF487" s="399"/>
      <c r="BG487" s="399"/>
      <c r="BH487" s="399"/>
      <c r="BI487" s="399"/>
      <c r="BJ487" s="399"/>
      <c r="BK487" s="399"/>
      <c r="BL487" s="399"/>
      <c r="BM487" s="399"/>
      <c r="BN487" s="399"/>
      <c r="BO487" s="399"/>
      <c r="BP487" s="399"/>
      <c r="BQ487" s="399"/>
      <c r="BR487" s="399"/>
      <c r="BS487" s="399"/>
      <c r="BT487" s="399"/>
      <c r="BU487" s="399"/>
      <c r="BV487" s="399"/>
      <c r="BW487" s="399"/>
      <c r="BX487" s="399"/>
      <c r="BY487" s="399"/>
      <c r="BZ487" s="399"/>
      <c r="CA487" s="399"/>
      <c r="CB487" s="399"/>
      <c r="CC487" s="399"/>
      <c r="CD487" s="399"/>
      <c r="CE487" s="399"/>
      <c r="CF487" s="399"/>
      <c r="CG487" s="399"/>
      <c r="CH487" s="399"/>
      <c r="CI487" s="399"/>
      <c r="CJ487" s="399"/>
      <c r="CK487" s="399"/>
      <c r="CL487" s="399"/>
      <c r="CM487" s="399"/>
      <c r="CN487" s="399"/>
      <c r="CO487" s="399"/>
      <c r="CP487" s="399"/>
      <c r="CQ487" s="399"/>
      <c r="CR487" s="399"/>
      <c r="CS487" s="399"/>
      <c r="CT487" s="399"/>
      <c r="CU487" s="399"/>
    </row>
    <row r="488" spans="45:99" x14ac:dyDescent="0.2">
      <c r="AS488" s="399"/>
      <c r="AT488" s="399"/>
      <c r="AU488" s="399"/>
      <c r="AV488" s="399"/>
      <c r="AW488" s="399"/>
      <c r="AX488" s="399"/>
      <c r="AY488" s="399"/>
      <c r="AZ488" s="399"/>
      <c r="BA488" s="399"/>
      <c r="BB488" s="399"/>
      <c r="BC488" s="399"/>
      <c r="BD488" s="399"/>
      <c r="BE488" s="399"/>
      <c r="BF488" s="399"/>
      <c r="BG488" s="399"/>
      <c r="BH488" s="399"/>
      <c r="BI488" s="399"/>
      <c r="BJ488" s="399"/>
      <c r="BK488" s="399"/>
      <c r="BL488" s="399"/>
      <c r="BM488" s="399"/>
      <c r="BN488" s="399"/>
      <c r="BO488" s="399"/>
      <c r="BP488" s="399"/>
      <c r="BQ488" s="399"/>
      <c r="BR488" s="399"/>
      <c r="BS488" s="399"/>
      <c r="BT488" s="399"/>
      <c r="BU488" s="399"/>
      <c r="BV488" s="399"/>
      <c r="BW488" s="399"/>
      <c r="BX488" s="399"/>
      <c r="BY488" s="399"/>
      <c r="BZ488" s="399"/>
      <c r="CA488" s="399"/>
      <c r="CB488" s="399"/>
      <c r="CC488" s="399"/>
      <c r="CD488" s="399"/>
      <c r="CE488" s="399"/>
      <c r="CF488" s="399"/>
      <c r="CG488" s="399"/>
      <c r="CH488" s="399"/>
      <c r="CI488" s="399"/>
      <c r="CJ488" s="399"/>
      <c r="CK488" s="399"/>
      <c r="CL488" s="399"/>
      <c r="CM488" s="399"/>
      <c r="CN488" s="399"/>
      <c r="CO488" s="399"/>
      <c r="CP488" s="399"/>
      <c r="CQ488" s="399"/>
      <c r="CR488" s="399"/>
      <c r="CS488" s="399"/>
      <c r="CT488" s="399"/>
      <c r="CU488" s="399"/>
    </row>
    <row r="489" spans="45:99" x14ac:dyDescent="0.2">
      <c r="AS489" s="399"/>
      <c r="AT489" s="399"/>
      <c r="AU489" s="399"/>
      <c r="AV489" s="399"/>
      <c r="AW489" s="399"/>
      <c r="AX489" s="399"/>
      <c r="AY489" s="399"/>
      <c r="AZ489" s="399"/>
      <c r="BA489" s="399"/>
      <c r="BB489" s="399"/>
      <c r="BC489" s="399"/>
      <c r="BD489" s="399"/>
      <c r="BE489" s="399"/>
      <c r="BF489" s="399"/>
      <c r="BG489" s="399"/>
      <c r="BH489" s="399"/>
      <c r="BI489" s="399"/>
      <c r="BJ489" s="399"/>
      <c r="BK489" s="399"/>
      <c r="BL489" s="399"/>
      <c r="BM489" s="399"/>
      <c r="BN489" s="399"/>
      <c r="BO489" s="399"/>
      <c r="BP489" s="399"/>
      <c r="BQ489" s="399"/>
      <c r="BR489" s="399"/>
      <c r="BS489" s="399"/>
      <c r="BT489" s="399"/>
      <c r="BU489" s="399"/>
      <c r="BV489" s="399"/>
      <c r="BW489" s="399"/>
      <c r="BX489" s="399"/>
      <c r="BY489" s="399"/>
      <c r="BZ489" s="399"/>
      <c r="CA489" s="399"/>
      <c r="CB489" s="399"/>
      <c r="CC489" s="399"/>
      <c r="CD489" s="399"/>
      <c r="CE489" s="399"/>
      <c r="CF489" s="399"/>
      <c r="CG489" s="399"/>
      <c r="CH489" s="399"/>
      <c r="CI489" s="399"/>
      <c r="CJ489" s="399"/>
      <c r="CK489" s="399"/>
      <c r="CL489" s="399"/>
      <c r="CM489" s="399"/>
      <c r="CN489" s="399"/>
      <c r="CO489" s="399"/>
      <c r="CP489" s="399"/>
      <c r="CQ489" s="399"/>
      <c r="CR489" s="399"/>
      <c r="CS489" s="399"/>
      <c r="CT489" s="399"/>
      <c r="CU489" s="399"/>
    </row>
    <row r="490" spans="45:99" x14ac:dyDescent="0.2">
      <c r="AS490" s="399"/>
      <c r="AT490" s="399"/>
      <c r="AU490" s="399"/>
      <c r="AV490" s="399"/>
      <c r="AW490" s="399"/>
      <c r="AX490" s="399"/>
      <c r="AY490" s="399"/>
      <c r="AZ490" s="399"/>
      <c r="BA490" s="399"/>
      <c r="BB490" s="399"/>
      <c r="BC490" s="399"/>
      <c r="BD490" s="399"/>
      <c r="BE490" s="399"/>
      <c r="BF490" s="399"/>
      <c r="BG490" s="399"/>
      <c r="BH490" s="399"/>
      <c r="BI490" s="399"/>
      <c r="BJ490" s="399"/>
      <c r="BK490" s="399"/>
      <c r="BL490" s="399"/>
      <c r="BM490" s="399"/>
      <c r="BN490" s="399"/>
      <c r="BO490" s="399"/>
      <c r="BP490" s="399"/>
      <c r="BQ490" s="399"/>
      <c r="BR490" s="399"/>
      <c r="BS490" s="399"/>
      <c r="BT490" s="399"/>
      <c r="BU490" s="399"/>
      <c r="BV490" s="399"/>
      <c r="BW490" s="399"/>
      <c r="BX490" s="399"/>
      <c r="BY490" s="399"/>
      <c r="BZ490" s="399"/>
      <c r="CA490" s="399"/>
      <c r="CB490" s="399"/>
      <c r="CC490" s="399"/>
      <c r="CD490" s="399"/>
      <c r="CE490" s="399"/>
      <c r="CF490" s="399"/>
      <c r="CG490" s="399"/>
      <c r="CH490" s="399"/>
      <c r="CI490" s="399"/>
      <c r="CJ490" s="399"/>
      <c r="CK490" s="399"/>
      <c r="CL490" s="399"/>
      <c r="CM490" s="399"/>
      <c r="CN490" s="399"/>
      <c r="CO490" s="399"/>
      <c r="CP490" s="399"/>
      <c r="CQ490" s="399"/>
      <c r="CR490" s="399"/>
      <c r="CS490" s="399"/>
      <c r="CT490" s="399"/>
      <c r="CU490" s="399"/>
    </row>
    <row r="491" spans="45:99" x14ac:dyDescent="0.2">
      <c r="AS491" s="399"/>
      <c r="AT491" s="399"/>
      <c r="AU491" s="399"/>
      <c r="AV491" s="399"/>
      <c r="AW491" s="399"/>
      <c r="AX491" s="399"/>
      <c r="AY491" s="399"/>
      <c r="AZ491" s="399"/>
      <c r="BA491" s="399"/>
      <c r="BB491" s="399"/>
      <c r="BC491" s="399"/>
      <c r="BD491" s="399"/>
      <c r="BE491" s="399"/>
      <c r="BF491" s="399"/>
      <c r="BG491" s="399"/>
      <c r="BH491" s="399"/>
      <c r="BI491" s="399"/>
      <c r="BJ491" s="399"/>
      <c r="BK491" s="399"/>
      <c r="BL491" s="399"/>
      <c r="BM491" s="399"/>
      <c r="BN491" s="399"/>
      <c r="BO491" s="399"/>
      <c r="BP491" s="399"/>
      <c r="BQ491" s="399"/>
      <c r="BR491" s="399"/>
      <c r="BS491" s="399"/>
      <c r="BT491" s="399"/>
      <c r="BU491" s="399"/>
      <c r="BV491" s="399"/>
      <c r="BW491" s="399"/>
      <c r="BX491" s="399"/>
      <c r="BY491" s="399"/>
      <c r="BZ491" s="399"/>
      <c r="CA491" s="399"/>
      <c r="CB491" s="399"/>
      <c r="CC491" s="399"/>
      <c r="CD491" s="399"/>
      <c r="CE491" s="399"/>
      <c r="CF491" s="399"/>
      <c r="CG491" s="399"/>
      <c r="CH491" s="399"/>
      <c r="CI491" s="399"/>
      <c r="CJ491" s="399"/>
      <c r="CK491" s="399"/>
      <c r="CL491" s="399"/>
      <c r="CM491" s="399"/>
      <c r="CN491" s="399"/>
      <c r="CO491" s="399"/>
      <c r="CP491" s="399"/>
      <c r="CQ491" s="399"/>
      <c r="CR491" s="399"/>
      <c r="CS491" s="399"/>
      <c r="CT491" s="399"/>
      <c r="CU491" s="399"/>
    </row>
    <row r="492" spans="45:99" x14ac:dyDescent="0.2">
      <c r="AS492" s="399"/>
      <c r="AT492" s="399"/>
      <c r="AU492" s="399"/>
      <c r="AV492" s="399"/>
      <c r="AW492" s="399"/>
      <c r="AX492" s="399"/>
      <c r="AY492" s="399"/>
      <c r="AZ492" s="399"/>
      <c r="BA492" s="399"/>
      <c r="BB492" s="399"/>
      <c r="BC492" s="399"/>
      <c r="BD492" s="399"/>
      <c r="BE492" s="399"/>
      <c r="BF492" s="399"/>
      <c r="BG492" s="399"/>
      <c r="BH492" s="399"/>
      <c r="BI492" s="399"/>
      <c r="BJ492" s="399"/>
      <c r="BK492" s="399"/>
      <c r="BL492" s="399"/>
      <c r="BM492" s="399"/>
      <c r="BN492" s="399"/>
      <c r="BO492" s="399"/>
      <c r="BP492" s="399"/>
      <c r="BQ492" s="399"/>
      <c r="BR492" s="399"/>
      <c r="BS492" s="399"/>
      <c r="BT492" s="399"/>
      <c r="BU492" s="399"/>
      <c r="BV492" s="399"/>
      <c r="BW492" s="399"/>
      <c r="BX492" s="399"/>
      <c r="BY492" s="399"/>
      <c r="BZ492" s="399"/>
      <c r="CA492" s="399"/>
      <c r="CB492" s="399"/>
      <c r="CC492" s="399"/>
      <c r="CD492" s="399"/>
      <c r="CE492" s="399"/>
      <c r="CF492" s="399"/>
      <c r="CG492" s="399"/>
      <c r="CH492" s="399"/>
      <c r="CI492" s="399"/>
      <c r="CJ492" s="399"/>
      <c r="CK492" s="399"/>
      <c r="CL492" s="399"/>
      <c r="CM492" s="399"/>
      <c r="CN492" s="399"/>
      <c r="CO492" s="399"/>
      <c r="CP492" s="399"/>
      <c r="CQ492" s="399"/>
      <c r="CR492" s="399"/>
      <c r="CS492" s="399"/>
      <c r="CT492" s="399"/>
      <c r="CU492" s="399"/>
    </row>
    <row r="493" spans="45:99" x14ac:dyDescent="0.2">
      <c r="AS493" s="399"/>
      <c r="AT493" s="399"/>
      <c r="AU493" s="399"/>
      <c r="AV493" s="399"/>
      <c r="AW493" s="399"/>
      <c r="AX493" s="399"/>
      <c r="AY493" s="399"/>
      <c r="AZ493" s="399"/>
      <c r="BA493" s="399"/>
      <c r="BB493" s="399"/>
      <c r="BC493" s="399"/>
      <c r="BD493" s="399"/>
      <c r="BE493" s="399"/>
      <c r="BF493" s="399"/>
      <c r="BG493" s="399"/>
      <c r="BH493" s="399"/>
      <c r="BI493" s="399"/>
      <c r="BJ493" s="399"/>
      <c r="BK493" s="399"/>
      <c r="BL493" s="399"/>
      <c r="BM493" s="399"/>
      <c r="BN493" s="399"/>
      <c r="BO493" s="399"/>
      <c r="BP493" s="399"/>
      <c r="BQ493" s="399"/>
      <c r="BR493" s="399"/>
      <c r="BS493" s="399"/>
      <c r="BT493" s="399"/>
      <c r="BU493" s="399"/>
      <c r="BV493" s="399"/>
      <c r="BW493" s="399"/>
      <c r="BX493" s="399"/>
      <c r="BY493" s="399"/>
      <c r="BZ493" s="399"/>
      <c r="CA493" s="399"/>
      <c r="CB493" s="399"/>
      <c r="CC493" s="399"/>
      <c r="CD493" s="399"/>
      <c r="CE493" s="399"/>
      <c r="CF493" s="399"/>
      <c r="CG493" s="399"/>
      <c r="CH493" s="399"/>
      <c r="CI493" s="399"/>
      <c r="CJ493" s="399"/>
      <c r="CK493" s="399"/>
      <c r="CL493" s="399"/>
      <c r="CM493" s="399"/>
      <c r="CN493" s="399"/>
      <c r="CO493" s="399"/>
      <c r="CP493" s="399"/>
      <c r="CQ493" s="399"/>
      <c r="CR493" s="399"/>
      <c r="CS493" s="399"/>
      <c r="CT493" s="399"/>
      <c r="CU493" s="399"/>
    </row>
    <row r="494" spans="45:99" x14ac:dyDescent="0.2">
      <c r="AS494" s="399"/>
      <c r="AT494" s="399"/>
      <c r="AU494" s="399"/>
      <c r="AV494" s="399"/>
      <c r="AW494" s="399"/>
      <c r="AX494" s="399"/>
      <c r="AY494" s="399"/>
      <c r="AZ494" s="399"/>
      <c r="BA494" s="399"/>
      <c r="BB494" s="399"/>
      <c r="BC494" s="399"/>
      <c r="BD494" s="399"/>
      <c r="BE494" s="399"/>
      <c r="BF494" s="399"/>
      <c r="BG494" s="399"/>
      <c r="BH494" s="399"/>
      <c r="BI494" s="399"/>
      <c r="BJ494" s="399"/>
      <c r="BK494" s="399"/>
      <c r="BL494" s="399"/>
      <c r="BM494" s="399"/>
      <c r="BN494" s="399"/>
      <c r="BO494" s="399"/>
      <c r="BP494" s="399"/>
      <c r="BQ494" s="399"/>
      <c r="BR494" s="399"/>
      <c r="BS494" s="399"/>
      <c r="BT494" s="399"/>
      <c r="BU494" s="399"/>
      <c r="BV494" s="399"/>
      <c r="BW494" s="399"/>
      <c r="BX494" s="399"/>
      <c r="BY494" s="399"/>
      <c r="BZ494" s="399"/>
      <c r="CA494" s="399"/>
      <c r="CB494" s="399"/>
      <c r="CC494" s="399"/>
      <c r="CD494" s="399"/>
      <c r="CE494" s="399"/>
      <c r="CF494" s="399"/>
      <c r="CG494" s="399"/>
      <c r="CH494" s="399"/>
      <c r="CI494" s="399"/>
      <c r="CJ494" s="399"/>
      <c r="CK494" s="399"/>
      <c r="CL494" s="399"/>
      <c r="CM494" s="399"/>
      <c r="CN494" s="399"/>
      <c r="CO494" s="399"/>
      <c r="CP494" s="399"/>
      <c r="CQ494" s="399"/>
      <c r="CR494" s="399"/>
      <c r="CS494" s="399"/>
      <c r="CT494" s="399"/>
      <c r="CU494" s="399"/>
    </row>
    <row r="495" spans="45:99" x14ac:dyDescent="0.2">
      <c r="AS495" s="399"/>
      <c r="AT495" s="399"/>
      <c r="AU495" s="399"/>
      <c r="AV495" s="399"/>
      <c r="AW495" s="399"/>
      <c r="AX495" s="399"/>
      <c r="AY495" s="399"/>
      <c r="AZ495" s="399"/>
      <c r="BA495" s="399"/>
      <c r="BB495" s="399"/>
      <c r="BC495" s="399"/>
      <c r="BD495" s="399"/>
      <c r="BE495" s="399"/>
      <c r="BF495" s="399"/>
      <c r="BG495" s="399"/>
      <c r="BH495" s="399"/>
      <c r="BI495" s="399"/>
      <c r="BJ495" s="399"/>
      <c r="BK495" s="399"/>
      <c r="BL495" s="399"/>
      <c r="BM495" s="399"/>
      <c r="BN495" s="399"/>
      <c r="BO495" s="399"/>
      <c r="BP495" s="399"/>
      <c r="BQ495" s="399"/>
      <c r="BR495" s="399"/>
      <c r="BS495" s="399"/>
      <c r="BT495" s="399"/>
      <c r="BU495" s="399"/>
      <c r="BV495" s="399"/>
      <c r="BW495" s="399"/>
      <c r="BX495" s="399"/>
      <c r="BY495" s="399"/>
      <c r="BZ495" s="399"/>
      <c r="CA495" s="399"/>
      <c r="CB495" s="399"/>
      <c r="CC495" s="399"/>
      <c r="CD495" s="399"/>
      <c r="CE495" s="399"/>
      <c r="CF495" s="399"/>
      <c r="CG495" s="399"/>
      <c r="CH495" s="399"/>
      <c r="CI495" s="399"/>
      <c r="CJ495" s="399"/>
      <c r="CK495" s="399"/>
      <c r="CL495" s="399"/>
      <c r="CM495" s="399"/>
      <c r="CN495" s="399"/>
      <c r="CO495" s="399"/>
      <c r="CP495" s="399"/>
      <c r="CQ495" s="399"/>
      <c r="CR495" s="399"/>
      <c r="CS495" s="399"/>
      <c r="CT495" s="399"/>
      <c r="CU495" s="399"/>
    </row>
    <row r="496" spans="45:99" x14ac:dyDescent="0.2">
      <c r="AS496" s="399"/>
      <c r="AT496" s="399"/>
      <c r="AU496" s="399"/>
      <c r="AV496" s="399"/>
      <c r="AW496" s="399"/>
      <c r="AX496" s="399"/>
      <c r="AY496" s="399"/>
      <c r="AZ496" s="399"/>
      <c r="BA496" s="399"/>
      <c r="BB496" s="399"/>
      <c r="BC496" s="399"/>
      <c r="BD496" s="399"/>
      <c r="BE496" s="399"/>
      <c r="BF496" s="399"/>
      <c r="BG496" s="399"/>
      <c r="BH496" s="399"/>
      <c r="BI496" s="399"/>
      <c r="BJ496" s="399"/>
      <c r="BK496" s="399"/>
      <c r="BL496" s="399"/>
      <c r="BM496" s="399"/>
      <c r="BN496" s="399"/>
      <c r="BO496" s="399"/>
      <c r="BP496" s="399"/>
      <c r="BQ496" s="399"/>
      <c r="BR496" s="399"/>
      <c r="BS496" s="399"/>
      <c r="BT496" s="399"/>
      <c r="BU496" s="399"/>
      <c r="BV496" s="399"/>
      <c r="BW496" s="399"/>
      <c r="BX496" s="399"/>
      <c r="BY496" s="399"/>
      <c r="BZ496" s="399"/>
      <c r="CA496" s="399"/>
      <c r="CB496" s="399"/>
      <c r="CC496" s="399"/>
      <c r="CD496" s="399"/>
      <c r="CE496" s="399"/>
      <c r="CF496" s="399"/>
      <c r="CG496" s="399"/>
      <c r="CH496" s="399"/>
      <c r="CI496" s="399"/>
      <c r="CJ496" s="399"/>
      <c r="CK496" s="399"/>
      <c r="CL496" s="399"/>
      <c r="CM496" s="399"/>
      <c r="CN496" s="399"/>
      <c r="CO496" s="399"/>
      <c r="CP496" s="399"/>
      <c r="CQ496" s="399"/>
      <c r="CR496" s="399"/>
      <c r="CS496" s="399"/>
      <c r="CT496" s="399"/>
      <c r="CU496" s="399"/>
    </row>
    <row r="497" spans="45:99" x14ac:dyDescent="0.2">
      <c r="AS497" s="399"/>
      <c r="AT497" s="399"/>
      <c r="AU497" s="399"/>
      <c r="AV497" s="399"/>
      <c r="AW497" s="399"/>
      <c r="AX497" s="399"/>
      <c r="AY497" s="399"/>
      <c r="AZ497" s="399"/>
      <c r="BA497" s="399"/>
      <c r="BB497" s="399"/>
      <c r="BC497" s="399"/>
      <c r="BD497" s="399"/>
      <c r="BE497" s="399"/>
      <c r="BF497" s="399"/>
      <c r="BG497" s="399"/>
      <c r="BH497" s="399"/>
      <c r="BI497" s="399"/>
      <c r="BJ497" s="399"/>
      <c r="BK497" s="399"/>
      <c r="BL497" s="399"/>
      <c r="BM497" s="399"/>
      <c r="BN497" s="399"/>
      <c r="BO497" s="399"/>
      <c r="BP497" s="399"/>
      <c r="BQ497" s="399"/>
      <c r="BR497" s="399"/>
      <c r="BS497" s="399"/>
      <c r="BT497" s="399"/>
      <c r="BU497" s="399"/>
      <c r="BV497" s="399"/>
      <c r="BW497" s="399"/>
      <c r="BX497" s="399"/>
      <c r="BY497" s="399"/>
      <c r="BZ497" s="399"/>
      <c r="CA497" s="399"/>
      <c r="CB497" s="399"/>
      <c r="CC497" s="399"/>
      <c r="CD497" s="399"/>
      <c r="CE497" s="399"/>
      <c r="CF497" s="399"/>
      <c r="CG497" s="399"/>
      <c r="CH497" s="399"/>
      <c r="CI497" s="399"/>
      <c r="CJ497" s="399"/>
      <c r="CK497" s="399"/>
      <c r="CL497" s="399"/>
      <c r="CM497" s="399"/>
      <c r="CN497" s="399"/>
      <c r="CO497" s="399"/>
      <c r="CP497" s="399"/>
      <c r="CQ497" s="399"/>
      <c r="CR497" s="399"/>
      <c r="CS497" s="399"/>
      <c r="CT497" s="399"/>
      <c r="CU497" s="399"/>
    </row>
    <row r="498" spans="45:99" x14ac:dyDescent="0.2">
      <c r="AS498" s="399"/>
      <c r="AT498" s="399"/>
      <c r="AU498" s="399"/>
      <c r="AV498" s="399"/>
      <c r="AW498" s="399"/>
      <c r="AX498" s="399"/>
      <c r="AY498" s="399"/>
      <c r="AZ498" s="399"/>
      <c r="BA498" s="399"/>
      <c r="BB498" s="399"/>
      <c r="BC498" s="399"/>
      <c r="BD498" s="399"/>
      <c r="BE498" s="399"/>
      <c r="BF498" s="399"/>
      <c r="BG498" s="399"/>
      <c r="BH498" s="399"/>
      <c r="BI498" s="399"/>
      <c r="BJ498" s="399"/>
      <c r="BK498" s="399"/>
      <c r="BL498" s="399"/>
      <c r="BM498" s="399"/>
      <c r="BN498" s="399"/>
      <c r="BO498" s="399"/>
      <c r="BP498" s="399"/>
      <c r="BQ498" s="399"/>
      <c r="BR498" s="399"/>
      <c r="BS498" s="399"/>
      <c r="BT498" s="399"/>
      <c r="BU498" s="399"/>
      <c r="BV498" s="399"/>
      <c r="BW498" s="399"/>
      <c r="BX498" s="399"/>
      <c r="BY498" s="399"/>
      <c r="BZ498" s="399"/>
      <c r="CA498" s="399"/>
      <c r="CB498" s="399"/>
      <c r="CC498" s="399"/>
      <c r="CD498" s="399"/>
      <c r="CE498" s="399"/>
      <c r="CF498" s="399"/>
      <c r="CG498" s="399"/>
      <c r="CH498" s="399"/>
      <c r="CI498" s="399"/>
      <c r="CJ498" s="399"/>
      <c r="CK498" s="399"/>
      <c r="CL498" s="399"/>
      <c r="CM498" s="399"/>
      <c r="CN498" s="399"/>
      <c r="CO498" s="399"/>
      <c r="CP498" s="399"/>
      <c r="CQ498" s="399"/>
      <c r="CR498" s="399"/>
      <c r="CS498" s="399"/>
      <c r="CT498" s="399"/>
      <c r="CU498" s="399"/>
    </row>
    <row r="499" spans="45:99" x14ac:dyDescent="0.2">
      <c r="AS499" s="399"/>
      <c r="AT499" s="399"/>
      <c r="AU499" s="399"/>
      <c r="AV499" s="399"/>
      <c r="AW499" s="399"/>
      <c r="AX499" s="399"/>
      <c r="AY499" s="399"/>
      <c r="AZ499" s="399"/>
      <c r="BA499" s="399"/>
      <c r="BB499" s="399"/>
      <c r="BC499" s="399"/>
      <c r="BD499" s="399"/>
      <c r="BE499" s="399"/>
      <c r="BF499" s="399"/>
      <c r="BG499" s="399"/>
      <c r="BH499" s="399"/>
      <c r="BI499" s="399"/>
      <c r="BJ499" s="399"/>
      <c r="BK499" s="399"/>
      <c r="BL499" s="399"/>
      <c r="BM499" s="399"/>
      <c r="BN499" s="399"/>
      <c r="BO499" s="399"/>
      <c r="BP499" s="399"/>
      <c r="BQ499" s="399"/>
      <c r="BR499" s="399"/>
      <c r="BS499" s="399"/>
      <c r="BT499" s="399"/>
      <c r="BU499" s="399"/>
      <c r="BV499" s="399"/>
      <c r="BW499" s="399"/>
      <c r="BX499" s="399"/>
      <c r="BY499" s="399"/>
      <c r="BZ499" s="399"/>
      <c r="CA499" s="399"/>
      <c r="CB499" s="399"/>
      <c r="CC499" s="399"/>
      <c r="CD499" s="399"/>
      <c r="CE499" s="399"/>
      <c r="CF499" s="399"/>
      <c r="CG499" s="399"/>
      <c r="CH499" s="399"/>
      <c r="CI499" s="399"/>
      <c r="CJ499" s="399"/>
      <c r="CK499" s="399"/>
      <c r="CL499" s="399"/>
      <c r="CM499" s="399"/>
      <c r="CN499" s="399"/>
      <c r="CO499" s="399"/>
      <c r="CP499" s="399"/>
      <c r="CQ499" s="399"/>
      <c r="CR499" s="399"/>
      <c r="CS499" s="399"/>
      <c r="CT499" s="399"/>
      <c r="CU499" s="399"/>
    </row>
    <row r="500" spans="45:99" x14ac:dyDescent="0.2">
      <c r="AS500" s="399"/>
      <c r="AT500" s="399"/>
      <c r="AU500" s="399"/>
      <c r="AV500" s="399"/>
      <c r="AW500" s="399"/>
      <c r="AX500" s="399"/>
      <c r="AY500" s="399"/>
      <c r="AZ500" s="399"/>
      <c r="BA500" s="399"/>
      <c r="BB500" s="399"/>
      <c r="BC500" s="399"/>
      <c r="BD500" s="399"/>
      <c r="BE500" s="399"/>
      <c r="BF500" s="399"/>
      <c r="BG500" s="399"/>
      <c r="BH500" s="399"/>
      <c r="BI500" s="399"/>
      <c r="BJ500" s="399"/>
      <c r="BK500" s="399"/>
      <c r="BL500" s="399"/>
      <c r="BM500" s="399"/>
      <c r="BN500" s="399"/>
      <c r="BO500" s="399"/>
      <c r="BP500" s="399"/>
      <c r="BQ500" s="399"/>
      <c r="BR500" s="399"/>
      <c r="BS500" s="399"/>
      <c r="BT500" s="399"/>
      <c r="BU500" s="399"/>
      <c r="BV500" s="399"/>
      <c r="BW500" s="399"/>
      <c r="BX500" s="399"/>
      <c r="BY500" s="399"/>
      <c r="BZ500" s="399"/>
      <c r="CA500" s="399"/>
      <c r="CB500" s="399"/>
      <c r="CC500" s="399"/>
      <c r="CD500" s="399"/>
      <c r="CE500" s="399"/>
      <c r="CF500" s="399"/>
      <c r="CG500" s="399"/>
      <c r="CH500" s="399"/>
      <c r="CI500" s="399"/>
      <c r="CJ500" s="399"/>
      <c r="CK500" s="399"/>
      <c r="CL500" s="399"/>
      <c r="CM500" s="399"/>
      <c r="CN500" s="399"/>
      <c r="CO500" s="399"/>
      <c r="CP500" s="399"/>
      <c r="CQ500" s="399"/>
      <c r="CR500" s="399"/>
      <c r="CS500" s="399"/>
      <c r="CT500" s="399"/>
      <c r="CU500" s="399"/>
    </row>
    <row r="501" spans="45:99" x14ac:dyDescent="0.2">
      <c r="AS501" s="399"/>
      <c r="AT501" s="399"/>
      <c r="AU501" s="399"/>
      <c r="AV501" s="399"/>
      <c r="AW501" s="399"/>
      <c r="AX501" s="399"/>
      <c r="AY501" s="399"/>
      <c r="AZ501" s="399"/>
      <c r="BA501" s="399"/>
      <c r="BB501" s="399"/>
      <c r="BC501" s="399"/>
      <c r="BD501" s="399"/>
      <c r="BE501" s="399"/>
      <c r="BF501" s="399"/>
      <c r="BG501" s="399"/>
      <c r="BH501" s="399"/>
      <c r="BI501" s="399"/>
      <c r="BJ501" s="399"/>
      <c r="BK501" s="399"/>
      <c r="BL501" s="399"/>
      <c r="BM501" s="399"/>
      <c r="BN501" s="399"/>
      <c r="BO501" s="399"/>
      <c r="BP501" s="399"/>
      <c r="BQ501" s="399"/>
      <c r="BR501" s="399"/>
      <c r="BS501" s="399"/>
      <c r="BT501" s="399"/>
      <c r="BU501" s="399"/>
      <c r="BV501" s="399"/>
      <c r="BW501" s="399"/>
      <c r="BX501" s="399"/>
      <c r="BY501" s="399"/>
      <c r="BZ501" s="399"/>
      <c r="CA501" s="399"/>
      <c r="CB501" s="399"/>
      <c r="CC501" s="399"/>
      <c r="CD501" s="399"/>
      <c r="CE501" s="399"/>
      <c r="CF501" s="399"/>
      <c r="CG501" s="399"/>
      <c r="CH501" s="399"/>
      <c r="CI501" s="399"/>
      <c r="CJ501" s="399"/>
      <c r="CK501" s="399"/>
      <c r="CL501" s="399"/>
      <c r="CM501" s="399"/>
      <c r="CN501" s="399"/>
      <c r="CO501" s="399"/>
      <c r="CP501" s="399"/>
      <c r="CQ501" s="399"/>
      <c r="CR501" s="399"/>
      <c r="CS501" s="399"/>
      <c r="CT501" s="399"/>
      <c r="CU501" s="399"/>
    </row>
    <row r="502" spans="45:99" x14ac:dyDescent="0.2">
      <c r="AS502" s="399"/>
      <c r="AT502" s="399"/>
      <c r="AU502" s="399"/>
      <c r="AV502" s="399"/>
      <c r="AW502" s="399"/>
      <c r="AX502" s="399"/>
      <c r="AY502" s="399"/>
      <c r="AZ502" s="399"/>
      <c r="BA502" s="399"/>
      <c r="BB502" s="399"/>
      <c r="BC502" s="399"/>
      <c r="BD502" s="399"/>
      <c r="BE502" s="399"/>
      <c r="BF502" s="399"/>
      <c r="BG502" s="399"/>
      <c r="BH502" s="399"/>
      <c r="BI502" s="399"/>
      <c r="BJ502" s="399"/>
      <c r="BK502" s="399"/>
      <c r="BL502" s="399"/>
      <c r="BM502" s="399"/>
      <c r="BN502" s="399"/>
      <c r="BO502" s="399"/>
      <c r="BP502" s="399"/>
      <c r="BQ502" s="399"/>
      <c r="BR502" s="399"/>
      <c r="BS502" s="399"/>
      <c r="BT502" s="399"/>
      <c r="BU502" s="399"/>
      <c r="BV502" s="399"/>
      <c r="BW502" s="399"/>
      <c r="BX502" s="399"/>
      <c r="BY502" s="399"/>
      <c r="BZ502" s="399"/>
      <c r="CA502" s="399"/>
      <c r="CB502" s="399"/>
      <c r="CC502" s="399"/>
      <c r="CD502" s="399"/>
      <c r="CE502" s="399"/>
      <c r="CF502" s="399"/>
      <c r="CG502" s="399"/>
      <c r="CH502" s="399"/>
      <c r="CI502" s="399"/>
      <c r="CJ502" s="399"/>
      <c r="CK502" s="399"/>
      <c r="CL502" s="399"/>
      <c r="CM502" s="399"/>
      <c r="CN502" s="399"/>
      <c r="CO502" s="399"/>
      <c r="CP502" s="399"/>
      <c r="CQ502" s="399"/>
      <c r="CR502" s="399"/>
      <c r="CS502" s="399"/>
      <c r="CT502" s="399"/>
      <c r="CU502" s="399"/>
    </row>
    <row r="503" spans="45:99" x14ac:dyDescent="0.2">
      <c r="AS503" s="399"/>
      <c r="AT503" s="399"/>
      <c r="AU503" s="399"/>
      <c r="AV503" s="399"/>
      <c r="AW503" s="399"/>
      <c r="AX503" s="399"/>
      <c r="AY503" s="399"/>
      <c r="AZ503" s="399"/>
      <c r="BA503" s="399"/>
      <c r="BB503" s="399"/>
      <c r="BC503" s="399"/>
      <c r="BD503" s="399"/>
      <c r="BE503" s="399"/>
      <c r="BF503" s="399"/>
      <c r="BG503" s="399"/>
      <c r="BH503" s="399"/>
      <c r="BI503" s="399"/>
      <c r="BJ503" s="399"/>
      <c r="BK503" s="399"/>
      <c r="BL503" s="399"/>
      <c r="BM503" s="399"/>
      <c r="BN503" s="399"/>
      <c r="BO503" s="399"/>
      <c r="BP503" s="399"/>
      <c r="BQ503" s="399"/>
      <c r="BR503" s="399"/>
      <c r="BS503" s="399"/>
      <c r="BT503" s="399"/>
      <c r="BU503" s="399"/>
      <c r="BV503" s="399"/>
      <c r="BW503" s="399"/>
      <c r="BX503" s="399"/>
      <c r="BY503" s="399"/>
      <c r="BZ503" s="399"/>
      <c r="CA503" s="399"/>
      <c r="CB503" s="399"/>
      <c r="CC503" s="399"/>
      <c r="CD503" s="399"/>
      <c r="CE503" s="399"/>
      <c r="CF503" s="399"/>
      <c r="CG503" s="399"/>
      <c r="CH503" s="399"/>
      <c r="CI503" s="399"/>
      <c r="CJ503" s="399"/>
      <c r="CK503" s="399"/>
      <c r="CL503" s="399"/>
      <c r="CM503" s="399"/>
      <c r="CN503" s="399"/>
      <c r="CO503" s="399"/>
      <c r="CP503" s="399"/>
      <c r="CQ503" s="399"/>
      <c r="CR503" s="399"/>
      <c r="CS503" s="399"/>
      <c r="CT503" s="399"/>
      <c r="CU503" s="399"/>
    </row>
    <row r="504" spans="45:99" x14ac:dyDescent="0.2">
      <c r="AS504" s="399"/>
      <c r="AT504" s="399"/>
      <c r="AU504" s="399"/>
      <c r="AV504" s="399"/>
      <c r="AW504" s="399"/>
      <c r="AX504" s="399"/>
      <c r="AY504" s="399"/>
      <c r="AZ504" s="399"/>
      <c r="BA504" s="399"/>
      <c r="BB504" s="399"/>
      <c r="BC504" s="399"/>
      <c r="BD504" s="399"/>
      <c r="BE504" s="399"/>
      <c r="BF504" s="399"/>
      <c r="BG504" s="399"/>
      <c r="BH504" s="399"/>
      <c r="BI504" s="399"/>
      <c r="BJ504" s="399"/>
      <c r="BK504" s="399"/>
      <c r="BL504" s="399"/>
      <c r="BM504" s="399"/>
      <c r="BN504" s="399"/>
      <c r="BO504" s="399"/>
      <c r="BP504" s="399"/>
      <c r="BQ504" s="399"/>
      <c r="BR504" s="399"/>
      <c r="BS504" s="399"/>
      <c r="BT504" s="399"/>
      <c r="BU504" s="399"/>
      <c r="BV504" s="399"/>
      <c r="BW504" s="399"/>
      <c r="BX504" s="399"/>
      <c r="BY504" s="399"/>
      <c r="BZ504" s="399"/>
      <c r="CA504" s="399"/>
      <c r="CB504" s="399"/>
      <c r="CC504" s="399"/>
      <c r="CD504" s="399"/>
      <c r="CE504" s="399"/>
      <c r="CF504" s="399"/>
      <c r="CG504" s="399"/>
      <c r="CH504" s="399"/>
      <c r="CI504" s="399"/>
      <c r="CJ504" s="399"/>
      <c r="CK504" s="399"/>
      <c r="CL504" s="399"/>
      <c r="CM504" s="399"/>
      <c r="CN504" s="399"/>
      <c r="CO504" s="399"/>
      <c r="CP504" s="399"/>
      <c r="CQ504" s="399"/>
      <c r="CR504" s="399"/>
      <c r="CS504" s="399"/>
      <c r="CT504" s="399"/>
      <c r="CU504" s="399"/>
    </row>
    <row r="505" spans="45:99" x14ac:dyDescent="0.2">
      <c r="AS505" s="399"/>
      <c r="AT505" s="399"/>
      <c r="AU505" s="399"/>
      <c r="AV505" s="399"/>
      <c r="AW505" s="399"/>
      <c r="AX505" s="399"/>
      <c r="AY505" s="399"/>
      <c r="AZ505" s="399"/>
      <c r="BA505" s="399"/>
      <c r="BB505" s="399"/>
      <c r="BC505" s="399"/>
      <c r="BD505" s="399"/>
      <c r="BE505" s="399"/>
      <c r="BF505" s="399"/>
      <c r="BG505" s="399"/>
      <c r="BH505" s="399"/>
      <c r="BI505" s="399"/>
      <c r="BJ505" s="399"/>
      <c r="BK505" s="399"/>
      <c r="BL505" s="399"/>
      <c r="BM505" s="399"/>
      <c r="BN505" s="399"/>
      <c r="BO505" s="399"/>
      <c r="BP505" s="399"/>
      <c r="BQ505" s="399"/>
      <c r="BR505" s="399"/>
      <c r="BS505" s="399"/>
      <c r="BT505" s="399"/>
      <c r="BU505" s="399"/>
      <c r="BV505" s="399"/>
      <c r="BW505" s="399"/>
      <c r="BX505" s="399"/>
      <c r="BY505" s="399"/>
      <c r="BZ505" s="399"/>
      <c r="CA505" s="399"/>
      <c r="CB505" s="399"/>
      <c r="CC505" s="399"/>
      <c r="CD505" s="399"/>
      <c r="CE505" s="399"/>
      <c r="CF505" s="399"/>
      <c r="CG505" s="399"/>
      <c r="CH505" s="399"/>
      <c r="CI505" s="399"/>
      <c r="CJ505" s="399"/>
      <c r="CK505" s="399"/>
      <c r="CL505" s="399"/>
      <c r="CM505" s="399"/>
      <c r="CN505" s="399"/>
      <c r="CO505" s="399"/>
      <c r="CP505" s="399"/>
      <c r="CQ505" s="399"/>
      <c r="CR505" s="399"/>
      <c r="CS505" s="399"/>
      <c r="CT505" s="399"/>
      <c r="CU505" s="399"/>
    </row>
    <row r="506" spans="45:99" x14ac:dyDescent="0.2">
      <c r="AS506" s="399"/>
      <c r="AT506" s="399"/>
      <c r="AU506" s="399"/>
      <c r="AV506" s="399"/>
      <c r="AW506" s="399"/>
      <c r="AX506" s="399"/>
      <c r="AY506" s="399"/>
      <c r="AZ506" s="399"/>
      <c r="BA506" s="399"/>
      <c r="BB506" s="399"/>
      <c r="BC506" s="399"/>
      <c r="BD506" s="399"/>
      <c r="BE506" s="399"/>
      <c r="BF506" s="399"/>
      <c r="BG506" s="399"/>
      <c r="BH506" s="399"/>
      <c r="BI506" s="399"/>
      <c r="BJ506" s="399"/>
      <c r="BK506" s="399"/>
      <c r="BL506" s="399"/>
      <c r="BM506" s="399"/>
      <c r="BN506" s="399"/>
      <c r="BO506" s="399"/>
      <c r="BP506" s="399"/>
      <c r="BQ506" s="399"/>
      <c r="BR506" s="399"/>
      <c r="BS506" s="399"/>
      <c r="BT506" s="399"/>
      <c r="BU506" s="399"/>
      <c r="BV506" s="399"/>
      <c r="BW506" s="399"/>
      <c r="BX506" s="399"/>
      <c r="BY506" s="399"/>
      <c r="BZ506" s="399"/>
      <c r="CA506" s="399"/>
      <c r="CB506" s="399"/>
      <c r="CC506" s="399"/>
      <c r="CD506" s="399"/>
      <c r="CE506" s="399"/>
      <c r="CF506" s="399"/>
      <c r="CG506" s="399"/>
      <c r="CH506" s="399"/>
      <c r="CI506" s="399"/>
      <c r="CJ506" s="399"/>
      <c r="CK506" s="399"/>
      <c r="CL506" s="399"/>
      <c r="CM506" s="399"/>
      <c r="CN506" s="399"/>
      <c r="CO506" s="399"/>
      <c r="CP506" s="399"/>
      <c r="CQ506" s="399"/>
      <c r="CR506" s="399"/>
      <c r="CS506" s="399"/>
      <c r="CT506" s="399"/>
      <c r="CU506" s="399"/>
    </row>
    <row r="507" spans="45:99" x14ac:dyDescent="0.2">
      <c r="AS507" s="399"/>
      <c r="AT507" s="399"/>
      <c r="AU507" s="399"/>
      <c r="AV507" s="399"/>
      <c r="AW507" s="399"/>
      <c r="AX507" s="399"/>
      <c r="AY507" s="399"/>
      <c r="AZ507" s="399"/>
      <c r="BA507" s="399"/>
      <c r="BB507" s="399"/>
      <c r="BC507" s="399"/>
      <c r="BD507" s="399"/>
      <c r="BE507" s="399"/>
      <c r="BF507" s="399"/>
      <c r="BG507" s="399"/>
      <c r="BH507" s="399"/>
      <c r="BI507" s="399"/>
      <c r="BJ507" s="399"/>
      <c r="BK507" s="399"/>
      <c r="BL507" s="399"/>
      <c r="BM507" s="399"/>
      <c r="BN507" s="399"/>
      <c r="BO507" s="399"/>
      <c r="BP507" s="399"/>
      <c r="BQ507" s="399"/>
      <c r="BR507" s="399"/>
      <c r="BS507" s="399"/>
      <c r="BT507" s="399"/>
      <c r="BU507" s="399"/>
      <c r="BV507" s="399"/>
      <c r="BW507" s="399"/>
      <c r="BX507" s="399"/>
      <c r="BY507" s="399"/>
      <c r="BZ507" s="399"/>
      <c r="CA507" s="399"/>
      <c r="CB507" s="399"/>
      <c r="CC507" s="399"/>
      <c r="CD507" s="399"/>
      <c r="CE507" s="399"/>
      <c r="CF507" s="399"/>
      <c r="CG507" s="399"/>
      <c r="CH507" s="399"/>
      <c r="CI507" s="399"/>
      <c r="CJ507" s="399"/>
      <c r="CK507" s="399"/>
      <c r="CL507" s="399"/>
      <c r="CM507" s="399"/>
      <c r="CN507" s="399"/>
      <c r="CO507" s="399"/>
      <c r="CP507" s="399"/>
      <c r="CQ507" s="399"/>
      <c r="CR507" s="399"/>
      <c r="CS507" s="399"/>
      <c r="CT507" s="399"/>
      <c r="CU507" s="399"/>
    </row>
    <row r="508" spans="45:99" x14ac:dyDescent="0.2">
      <c r="AS508" s="399"/>
      <c r="AT508" s="399"/>
      <c r="AU508" s="399"/>
      <c r="AV508" s="399"/>
      <c r="AW508" s="399"/>
      <c r="AX508" s="399"/>
      <c r="AY508" s="399"/>
      <c r="AZ508" s="399"/>
      <c r="BA508" s="399"/>
      <c r="BB508" s="399"/>
      <c r="BC508" s="399"/>
      <c r="BD508" s="399"/>
      <c r="BE508" s="399"/>
      <c r="BF508" s="399"/>
      <c r="BG508" s="399"/>
      <c r="BH508" s="399"/>
      <c r="BI508" s="399"/>
      <c r="BJ508" s="399"/>
      <c r="BK508" s="399"/>
      <c r="BL508" s="399"/>
      <c r="BM508" s="399"/>
      <c r="BN508" s="399"/>
      <c r="BO508" s="399"/>
      <c r="BP508" s="399"/>
      <c r="BQ508" s="399"/>
      <c r="BR508" s="399"/>
      <c r="BS508" s="399"/>
      <c r="BT508" s="399"/>
      <c r="BU508" s="399"/>
      <c r="BV508" s="399"/>
      <c r="BW508" s="399"/>
      <c r="BX508" s="399"/>
      <c r="BY508" s="399"/>
      <c r="BZ508" s="399"/>
      <c r="CA508" s="399"/>
      <c r="CB508" s="399"/>
      <c r="CC508" s="399"/>
      <c r="CD508" s="399"/>
      <c r="CE508" s="399"/>
      <c r="CF508" s="399"/>
      <c r="CG508" s="399"/>
      <c r="CH508" s="399"/>
      <c r="CI508" s="399"/>
      <c r="CJ508" s="399"/>
      <c r="CK508" s="399"/>
      <c r="CL508" s="399"/>
      <c r="CM508" s="399"/>
      <c r="CN508" s="399"/>
      <c r="CO508" s="399"/>
      <c r="CP508" s="399"/>
      <c r="CQ508" s="399"/>
      <c r="CR508" s="399"/>
      <c r="CS508" s="399"/>
      <c r="CT508" s="399"/>
      <c r="CU508" s="399"/>
    </row>
    <row r="509" spans="45:99" x14ac:dyDescent="0.2">
      <c r="AS509" s="399"/>
      <c r="AT509" s="399"/>
      <c r="AU509" s="399"/>
      <c r="AV509" s="399"/>
      <c r="AW509" s="399"/>
      <c r="AX509" s="399"/>
      <c r="AY509" s="399"/>
      <c r="AZ509" s="399"/>
      <c r="BA509" s="399"/>
      <c r="BB509" s="399"/>
      <c r="BC509" s="399"/>
      <c r="BD509" s="399"/>
      <c r="BE509" s="399"/>
      <c r="BF509" s="399"/>
      <c r="BG509" s="399"/>
      <c r="BH509" s="399"/>
      <c r="BI509" s="399"/>
      <c r="BJ509" s="399"/>
      <c r="BK509" s="399"/>
      <c r="BL509" s="399"/>
      <c r="BM509" s="399"/>
      <c r="BN509" s="399"/>
      <c r="BO509" s="399"/>
      <c r="BP509" s="399"/>
      <c r="BQ509" s="399"/>
      <c r="BR509" s="399"/>
      <c r="BS509" s="399"/>
      <c r="BT509" s="399"/>
      <c r="BU509" s="399"/>
      <c r="BV509" s="399"/>
      <c r="BW509" s="399"/>
      <c r="BX509" s="399"/>
      <c r="BY509" s="399"/>
      <c r="BZ509" s="399"/>
      <c r="CA509" s="399"/>
      <c r="CB509" s="399"/>
      <c r="CC509" s="399"/>
      <c r="CD509" s="399"/>
      <c r="CE509" s="399"/>
      <c r="CF509" s="399"/>
      <c r="CG509" s="399"/>
      <c r="CH509" s="399"/>
      <c r="CI509" s="399"/>
      <c r="CJ509" s="399"/>
      <c r="CK509" s="399"/>
      <c r="CL509" s="399"/>
      <c r="CM509" s="399"/>
      <c r="CN509" s="399"/>
      <c r="CO509" s="399"/>
      <c r="CP509" s="399"/>
      <c r="CQ509" s="399"/>
      <c r="CR509" s="399"/>
      <c r="CS509" s="399"/>
      <c r="CT509" s="399"/>
      <c r="CU509" s="399"/>
    </row>
    <row r="510" spans="45:99" x14ac:dyDescent="0.2">
      <c r="AS510" s="399"/>
      <c r="AT510" s="399"/>
      <c r="AU510" s="399"/>
      <c r="AV510" s="399"/>
      <c r="AW510" s="399"/>
      <c r="AX510" s="399"/>
      <c r="AY510" s="399"/>
      <c r="AZ510" s="399"/>
      <c r="BA510" s="399"/>
      <c r="BB510" s="399"/>
      <c r="BC510" s="399"/>
      <c r="BD510" s="399"/>
      <c r="BE510" s="399"/>
      <c r="BF510" s="399"/>
      <c r="BG510" s="399"/>
      <c r="BH510" s="399"/>
      <c r="BI510" s="399"/>
      <c r="BJ510" s="399"/>
      <c r="BK510" s="399"/>
      <c r="BL510" s="399"/>
      <c r="BM510" s="399"/>
      <c r="BN510" s="399"/>
      <c r="BO510" s="399"/>
      <c r="BP510" s="399"/>
      <c r="BQ510" s="399"/>
      <c r="BR510" s="399"/>
      <c r="BS510" s="399"/>
      <c r="BT510" s="399"/>
      <c r="BU510" s="399"/>
      <c r="BV510" s="399"/>
      <c r="BW510" s="399"/>
      <c r="BX510" s="399"/>
      <c r="BY510" s="399"/>
      <c r="BZ510" s="399"/>
      <c r="CA510" s="399"/>
      <c r="CB510" s="399"/>
      <c r="CC510" s="399"/>
      <c r="CD510" s="399"/>
      <c r="CE510" s="399"/>
      <c r="CF510" s="399"/>
      <c r="CG510" s="399"/>
      <c r="CH510" s="399"/>
      <c r="CI510" s="399"/>
      <c r="CJ510" s="399"/>
      <c r="CK510" s="399"/>
      <c r="CL510" s="399"/>
      <c r="CM510" s="399"/>
      <c r="CN510" s="399"/>
      <c r="CO510" s="399"/>
      <c r="CP510" s="399"/>
      <c r="CQ510" s="399"/>
      <c r="CR510" s="399"/>
      <c r="CS510" s="399"/>
      <c r="CT510" s="399"/>
      <c r="CU510" s="399"/>
    </row>
    <row r="511" spans="45:99" x14ac:dyDescent="0.2">
      <c r="AS511" s="399"/>
      <c r="AT511" s="399"/>
      <c r="AU511" s="399"/>
      <c r="AV511" s="399"/>
      <c r="AW511" s="399"/>
      <c r="AX511" s="399"/>
      <c r="AY511" s="399"/>
      <c r="AZ511" s="399"/>
      <c r="BA511" s="399"/>
      <c r="BB511" s="399"/>
      <c r="BC511" s="399"/>
      <c r="BD511" s="399"/>
      <c r="BE511" s="399"/>
      <c r="BF511" s="399"/>
      <c r="BG511" s="399"/>
      <c r="BH511" s="399"/>
      <c r="BI511" s="399"/>
      <c r="BJ511" s="399"/>
      <c r="BK511" s="399"/>
      <c r="BL511" s="399"/>
      <c r="BM511" s="399"/>
      <c r="BN511" s="399"/>
      <c r="BO511" s="399"/>
      <c r="BP511" s="399"/>
      <c r="BQ511" s="399"/>
      <c r="BR511" s="399"/>
      <c r="BS511" s="399"/>
      <c r="BT511" s="399"/>
      <c r="BU511" s="399"/>
      <c r="BV511" s="399"/>
      <c r="BW511" s="399"/>
      <c r="BX511" s="399"/>
      <c r="BY511" s="399"/>
      <c r="BZ511" s="399"/>
      <c r="CA511" s="399"/>
      <c r="CB511" s="399"/>
      <c r="CC511" s="399"/>
      <c r="CD511" s="399"/>
      <c r="CE511" s="399"/>
      <c r="CF511" s="399"/>
      <c r="CG511" s="399"/>
      <c r="CH511" s="399"/>
      <c r="CI511" s="399"/>
      <c r="CJ511" s="399"/>
      <c r="CK511" s="399"/>
      <c r="CL511" s="399"/>
      <c r="CM511" s="399"/>
      <c r="CN511" s="399"/>
      <c r="CO511" s="399"/>
      <c r="CP511" s="399"/>
      <c r="CQ511" s="399"/>
      <c r="CR511" s="399"/>
      <c r="CS511" s="399"/>
      <c r="CT511" s="399"/>
      <c r="CU511" s="399"/>
    </row>
    <row r="512" spans="45:99" x14ac:dyDescent="0.2">
      <c r="AS512" s="399"/>
      <c r="AT512" s="399"/>
      <c r="AU512" s="399"/>
      <c r="AV512" s="399"/>
      <c r="AW512" s="399"/>
      <c r="AX512" s="399"/>
      <c r="AY512" s="399"/>
      <c r="AZ512" s="399"/>
      <c r="BA512" s="399"/>
      <c r="BB512" s="399"/>
      <c r="BC512" s="399"/>
      <c r="BD512" s="399"/>
      <c r="BE512" s="399"/>
      <c r="BF512" s="399"/>
      <c r="BG512" s="399"/>
      <c r="BH512" s="399"/>
      <c r="BI512" s="399"/>
      <c r="BJ512" s="399"/>
      <c r="BK512" s="399"/>
      <c r="BL512" s="399"/>
      <c r="BM512" s="399"/>
      <c r="BN512" s="399"/>
      <c r="BO512" s="399"/>
      <c r="BP512" s="399"/>
      <c r="BQ512" s="399"/>
      <c r="BR512" s="399"/>
      <c r="BS512" s="399"/>
      <c r="BT512" s="399"/>
      <c r="BU512" s="399"/>
      <c r="BV512" s="399"/>
      <c r="BW512" s="399"/>
      <c r="BX512" s="399"/>
      <c r="BY512" s="399"/>
      <c r="BZ512" s="399"/>
      <c r="CA512" s="399"/>
      <c r="CB512" s="399"/>
      <c r="CC512" s="399"/>
      <c r="CD512" s="399"/>
      <c r="CE512" s="399"/>
      <c r="CF512" s="399"/>
      <c r="CG512" s="399"/>
      <c r="CH512" s="399"/>
      <c r="CI512" s="399"/>
      <c r="CJ512" s="399"/>
      <c r="CK512" s="399"/>
      <c r="CL512" s="399"/>
      <c r="CM512" s="399"/>
      <c r="CN512" s="399"/>
      <c r="CO512" s="399"/>
      <c r="CP512" s="399"/>
      <c r="CQ512" s="399"/>
      <c r="CR512" s="399"/>
      <c r="CS512" s="399"/>
      <c r="CT512" s="399"/>
      <c r="CU512" s="399"/>
    </row>
    <row r="513" spans="45:99" x14ac:dyDescent="0.2">
      <c r="AS513" s="399"/>
      <c r="AT513" s="399"/>
      <c r="AU513" s="399"/>
      <c r="AV513" s="399"/>
      <c r="AW513" s="399"/>
      <c r="AX513" s="399"/>
      <c r="AY513" s="399"/>
      <c r="AZ513" s="399"/>
      <c r="BA513" s="399"/>
      <c r="BB513" s="399"/>
      <c r="BC513" s="399"/>
      <c r="BD513" s="399"/>
      <c r="BE513" s="399"/>
      <c r="BF513" s="399"/>
      <c r="BG513" s="399"/>
      <c r="BH513" s="399"/>
      <c r="BI513" s="399"/>
      <c r="BJ513" s="399"/>
      <c r="BK513" s="399"/>
      <c r="BL513" s="399"/>
      <c r="BM513" s="399"/>
      <c r="BN513" s="399"/>
      <c r="BO513" s="399"/>
      <c r="BP513" s="399"/>
      <c r="BQ513" s="399"/>
      <c r="BR513" s="399"/>
      <c r="BS513" s="399"/>
      <c r="BT513" s="399"/>
      <c r="BU513" s="399"/>
      <c r="BV513" s="399"/>
      <c r="BW513" s="399"/>
      <c r="BX513" s="399"/>
      <c r="BY513" s="399"/>
      <c r="BZ513" s="399"/>
      <c r="CA513" s="399"/>
      <c r="CB513" s="399"/>
      <c r="CC513" s="399"/>
      <c r="CD513" s="399"/>
      <c r="CE513" s="399"/>
      <c r="CF513" s="399"/>
      <c r="CG513" s="399"/>
      <c r="CH513" s="399"/>
      <c r="CI513" s="399"/>
      <c r="CJ513" s="399"/>
      <c r="CK513" s="399"/>
      <c r="CL513" s="399"/>
      <c r="CM513" s="399"/>
      <c r="CN513" s="399"/>
      <c r="CO513" s="399"/>
      <c r="CP513" s="399"/>
      <c r="CQ513" s="399"/>
      <c r="CR513" s="399"/>
      <c r="CS513" s="399"/>
      <c r="CT513" s="399"/>
      <c r="CU513" s="399"/>
    </row>
    <row r="514" spans="45:99" x14ac:dyDescent="0.2">
      <c r="AS514" s="399"/>
      <c r="AT514" s="399"/>
      <c r="AU514" s="399"/>
      <c r="AV514" s="399"/>
      <c r="AW514" s="399"/>
      <c r="AX514" s="399"/>
      <c r="AY514" s="399"/>
      <c r="AZ514" s="399"/>
      <c r="BA514" s="399"/>
      <c r="BB514" s="399"/>
      <c r="BC514" s="399"/>
      <c r="BD514" s="399"/>
      <c r="BE514" s="399"/>
      <c r="BF514" s="399"/>
      <c r="BG514" s="399"/>
      <c r="BH514" s="399"/>
      <c r="BI514" s="399"/>
      <c r="BJ514" s="399"/>
      <c r="BK514" s="399"/>
      <c r="BL514" s="399"/>
      <c r="BM514" s="399"/>
      <c r="BN514" s="399"/>
      <c r="BO514" s="399"/>
      <c r="BP514" s="399"/>
      <c r="BQ514" s="399"/>
      <c r="BR514" s="399"/>
      <c r="BS514" s="399"/>
      <c r="BT514" s="399"/>
      <c r="BU514" s="399"/>
      <c r="BV514" s="399"/>
      <c r="BW514" s="399"/>
      <c r="BX514" s="399"/>
      <c r="BY514" s="399"/>
      <c r="BZ514" s="399"/>
      <c r="CA514" s="399"/>
      <c r="CB514" s="399"/>
      <c r="CC514" s="399"/>
      <c r="CD514" s="399"/>
      <c r="CE514" s="399"/>
      <c r="CF514" s="399"/>
      <c r="CG514" s="399"/>
      <c r="CH514" s="399"/>
      <c r="CI514" s="399"/>
      <c r="CJ514" s="399"/>
      <c r="CK514" s="399"/>
      <c r="CL514" s="399"/>
      <c r="CM514" s="399"/>
      <c r="CN514" s="399"/>
      <c r="CO514" s="399"/>
      <c r="CP514" s="399"/>
      <c r="CQ514" s="399"/>
      <c r="CR514" s="399"/>
      <c r="CS514" s="399"/>
      <c r="CT514" s="399"/>
      <c r="CU514" s="399"/>
    </row>
    <row r="515" spans="45:99" x14ac:dyDescent="0.2">
      <c r="AS515" s="399"/>
      <c r="AT515" s="399"/>
      <c r="AU515" s="399"/>
      <c r="AV515" s="399"/>
      <c r="AW515" s="399"/>
      <c r="AX515" s="399"/>
      <c r="AY515" s="399"/>
      <c r="AZ515" s="399"/>
      <c r="BA515" s="399"/>
      <c r="BB515" s="399"/>
      <c r="BC515" s="399"/>
      <c r="BD515" s="399"/>
      <c r="BE515" s="399"/>
      <c r="BF515" s="399"/>
      <c r="BG515" s="399"/>
      <c r="BH515" s="399"/>
      <c r="BI515" s="399"/>
      <c r="BJ515" s="399"/>
      <c r="BK515" s="399"/>
      <c r="BL515" s="399"/>
      <c r="BM515" s="399"/>
      <c r="BN515" s="399"/>
      <c r="BO515" s="399"/>
      <c r="BP515" s="399"/>
      <c r="BQ515" s="399"/>
      <c r="BR515" s="399"/>
      <c r="BS515" s="399"/>
      <c r="BT515" s="399"/>
      <c r="BU515" s="399"/>
      <c r="BV515" s="399"/>
      <c r="BW515" s="399"/>
      <c r="BX515" s="399"/>
      <c r="BY515" s="399"/>
      <c r="BZ515" s="399"/>
      <c r="CA515" s="399"/>
      <c r="CB515" s="399"/>
      <c r="CC515" s="399"/>
      <c r="CD515" s="399"/>
      <c r="CE515" s="399"/>
      <c r="CF515" s="399"/>
      <c r="CG515" s="399"/>
      <c r="CH515" s="399"/>
      <c r="CI515" s="399"/>
      <c r="CJ515" s="399"/>
      <c r="CK515" s="399"/>
      <c r="CL515" s="399"/>
      <c r="CM515" s="399"/>
      <c r="CN515" s="399"/>
      <c r="CO515" s="399"/>
      <c r="CP515" s="399"/>
      <c r="CQ515" s="399"/>
      <c r="CR515" s="399"/>
      <c r="CS515" s="399"/>
      <c r="CT515" s="399"/>
      <c r="CU515" s="399"/>
    </row>
    <row r="516" spans="45:99" x14ac:dyDescent="0.2">
      <c r="AS516" s="399"/>
      <c r="AT516" s="399"/>
      <c r="AU516" s="399"/>
      <c r="AV516" s="399"/>
      <c r="AW516" s="399"/>
      <c r="AX516" s="399"/>
      <c r="AY516" s="399"/>
      <c r="AZ516" s="399"/>
      <c r="BA516" s="399"/>
      <c r="BB516" s="399"/>
      <c r="BC516" s="399"/>
      <c r="BD516" s="399"/>
      <c r="BE516" s="399"/>
      <c r="BF516" s="399"/>
      <c r="BG516" s="399"/>
      <c r="BH516" s="399"/>
      <c r="BI516" s="399"/>
      <c r="BJ516" s="399"/>
      <c r="BK516" s="399"/>
      <c r="BL516" s="399"/>
      <c r="BM516" s="399"/>
      <c r="BN516" s="399"/>
      <c r="BO516" s="399"/>
      <c r="BP516" s="399"/>
      <c r="BQ516" s="399"/>
      <c r="BR516" s="399"/>
      <c r="BS516" s="399"/>
      <c r="BT516" s="399"/>
      <c r="BU516" s="399"/>
      <c r="BV516" s="399"/>
      <c r="BW516" s="399"/>
      <c r="BX516" s="399"/>
      <c r="BY516" s="399"/>
      <c r="BZ516" s="399"/>
      <c r="CA516" s="399"/>
      <c r="CB516" s="399"/>
      <c r="CC516" s="399"/>
      <c r="CD516" s="399"/>
      <c r="CE516" s="399"/>
      <c r="CF516" s="399"/>
      <c r="CG516" s="399"/>
      <c r="CH516" s="399"/>
      <c r="CI516" s="399"/>
      <c r="CJ516" s="399"/>
      <c r="CK516" s="399"/>
      <c r="CL516" s="399"/>
      <c r="CM516" s="399"/>
      <c r="CN516" s="399"/>
      <c r="CO516" s="399"/>
      <c r="CP516" s="399"/>
      <c r="CQ516" s="399"/>
      <c r="CR516" s="399"/>
      <c r="CS516" s="399"/>
      <c r="CT516" s="399"/>
      <c r="CU516" s="399"/>
    </row>
    <row r="517" spans="45:99" x14ac:dyDescent="0.2">
      <c r="AS517" s="399"/>
      <c r="AT517" s="399"/>
      <c r="AU517" s="399"/>
      <c r="AV517" s="399"/>
      <c r="AW517" s="399"/>
      <c r="AX517" s="399"/>
      <c r="AY517" s="399"/>
      <c r="AZ517" s="399"/>
      <c r="BA517" s="399"/>
      <c r="BB517" s="399"/>
      <c r="BC517" s="399"/>
      <c r="BD517" s="399"/>
      <c r="BE517" s="399"/>
      <c r="BF517" s="399"/>
      <c r="BG517" s="399"/>
      <c r="BH517" s="399"/>
      <c r="BI517" s="399"/>
      <c r="BJ517" s="399"/>
      <c r="BK517" s="399"/>
      <c r="BL517" s="399"/>
      <c r="BM517" s="399"/>
      <c r="BN517" s="399"/>
      <c r="BO517" s="399"/>
      <c r="BP517" s="399"/>
      <c r="BQ517" s="399"/>
      <c r="BR517" s="399"/>
      <c r="BS517" s="399"/>
      <c r="BT517" s="399"/>
      <c r="BU517" s="399"/>
      <c r="BV517" s="399"/>
      <c r="BW517" s="399"/>
      <c r="BX517" s="399"/>
      <c r="BY517" s="399"/>
      <c r="BZ517" s="399"/>
      <c r="CA517" s="399"/>
      <c r="CB517" s="399"/>
      <c r="CC517" s="399"/>
      <c r="CD517" s="399"/>
      <c r="CE517" s="399"/>
      <c r="CF517" s="399"/>
      <c r="CG517" s="399"/>
      <c r="CH517" s="399"/>
      <c r="CI517" s="399"/>
      <c r="CJ517" s="399"/>
      <c r="CK517" s="399"/>
      <c r="CL517" s="399"/>
      <c r="CM517" s="399"/>
      <c r="CN517" s="399"/>
      <c r="CO517" s="399"/>
      <c r="CP517" s="399"/>
      <c r="CQ517" s="399"/>
      <c r="CR517" s="399"/>
      <c r="CS517" s="399"/>
      <c r="CT517" s="399"/>
      <c r="CU517" s="399"/>
    </row>
    <row r="518" spans="45:99" x14ac:dyDescent="0.2">
      <c r="AS518" s="399"/>
      <c r="AT518" s="399"/>
      <c r="AU518" s="399"/>
      <c r="AV518" s="399"/>
      <c r="AW518" s="399"/>
      <c r="AX518" s="399"/>
      <c r="AY518" s="399"/>
      <c r="AZ518" s="399"/>
      <c r="BA518" s="399"/>
      <c r="BB518" s="399"/>
      <c r="BC518" s="399"/>
      <c r="BD518" s="399"/>
      <c r="BE518" s="399"/>
      <c r="BF518" s="399"/>
      <c r="BG518" s="399"/>
      <c r="BH518" s="399"/>
      <c r="BI518" s="399"/>
      <c r="BJ518" s="399"/>
      <c r="BK518" s="399"/>
      <c r="BL518" s="399"/>
      <c r="BM518" s="399"/>
      <c r="BN518" s="399"/>
      <c r="BO518" s="399"/>
      <c r="BP518" s="399"/>
      <c r="BQ518" s="399"/>
      <c r="BR518" s="399"/>
      <c r="BS518" s="399"/>
      <c r="BT518" s="399"/>
      <c r="BU518" s="399"/>
      <c r="BV518" s="399"/>
      <c r="BW518" s="399"/>
      <c r="BX518" s="399"/>
      <c r="BY518" s="399"/>
      <c r="BZ518" s="399"/>
      <c r="CA518" s="399"/>
      <c r="CB518" s="399"/>
      <c r="CC518" s="399"/>
      <c r="CD518" s="399"/>
      <c r="CE518" s="399"/>
      <c r="CF518" s="399"/>
      <c r="CG518" s="399"/>
      <c r="CH518" s="399"/>
      <c r="CI518" s="399"/>
      <c r="CJ518" s="399"/>
      <c r="CK518" s="399"/>
      <c r="CL518" s="399"/>
      <c r="CM518" s="399"/>
      <c r="CN518" s="399"/>
      <c r="CO518" s="399"/>
      <c r="CP518" s="399"/>
      <c r="CQ518" s="399"/>
      <c r="CR518" s="399"/>
      <c r="CS518" s="399"/>
      <c r="CT518" s="399"/>
      <c r="CU518" s="399"/>
    </row>
    <row r="519" spans="45:99" x14ac:dyDescent="0.2">
      <c r="AS519" s="399"/>
      <c r="AT519" s="399"/>
      <c r="AU519" s="399"/>
      <c r="AV519" s="399"/>
      <c r="AW519" s="399"/>
      <c r="AX519" s="399"/>
      <c r="AY519" s="399"/>
      <c r="AZ519" s="399"/>
      <c r="BA519" s="399"/>
      <c r="BB519" s="399"/>
      <c r="BC519" s="399"/>
      <c r="BD519" s="399"/>
      <c r="BE519" s="399"/>
      <c r="BF519" s="399"/>
      <c r="BG519" s="399"/>
      <c r="BH519" s="399"/>
      <c r="BI519" s="399"/>
      <c r="BJ519" s="399"/>
      <c r="BK519" s="399"/>
      <c r="BL519" s="399"/>
      <c r="BM519" s="399"/>
      <c r="BN519" s="399"/>
      <c r="BO519" s="399"/>
      <c r="BP519" s="399"/>
      <c r="BQ519" s="399"/>
      <c r="BR519" s="399"/>
      <c r="BS519" s="399"/>
      <c r="BT519" s="399"/>
      <c r="BU519" s="399"/>
      <c r="BV519" s="399"/>
      <c r="BW519" s="399"/>
      <c r="BX519" s="399"/>
      <c r="BY519" s="399"/>
      <c r="BZ519" s="399"/>
      <c r="CA519" s="399"/>
      <c r="CB519" s="399"/>
      <c r="CC519" s="399"/>
      <c r="CD519" s="399"/>
      <c r="CE519" s="399"/>
      <c r="CF519" s="399"/>
      <c r="CG519" s="399"/>
      <c r="CH519" s="399"/>
      <c r="CI519" s="399"/>
      <c r="CJ519" s="399"/>
      <c r="CK519" s="399"/>
      <c r="CL519" s="399"/>
      <c r="CM519" s="399"/>
      <c r="CN519" s="399"/>
      <c r="CO519" s="399"/>
      <c r="CP519" s="399"/>
      <c r="CQ519" s="399"/>
      <c r="CR519" s="399"/>
      <c r="CS519" s="399"/>
      <c r="CT519" s="399"/>
      <c r="CU519" s="399"/>
    </row>
    <row r="520" spans="45:99" x14ac:dyDescent="0.2">
      <c r="AS520" s="399"/>
      <c r="AT520" s="399"/>
      <c r="AU520" s="399"/>
      <c r="AV520" s="399"/>
      <c r="AW520" s="399"/>
      <c r="AX520" s="399"/>
      <c r="AY520" s="399"/>
      <c r="AZ520" s="399"/>
      <c r="BA520" s="399"/>
      <c r="BB520" s="399"/>
      <c r="BC520" s="399"/>
      <c r="BD520" s="399"/>
      <c r="BE520" s="399"/>
      <c r="BF520" s="399"/>
      <c r="BG520" s="399"/>
      <c r="BH520" s="399"/>
      <c r="BI520" s="399"/>
      <c r="BJ520" s="399"/>
      <c r="BK520" s="399"/>
      <c r="BL520" s="399"/>
      <c r="BM520" s="399"/>
      <c r="BN520" s="399"/>
      <c r="BO520" s="399"/>
      <c r="BP520" s="399"/>
      <c r="BQ520" s="399"/>
      <c r="BR520" s="399"/>
      <c r="BS520" s="399"/>
      <c r="BT520" s="399"/>
      <c r="BU520" s="399"/>
      <c r="BV520" s="399"/>
      <c r="BW520" s="399"/>
      <c r="BX520" s="399"/>
      <c r="BY520" s="399"/>
      <c r="BZ520" s="399"/>
      <c r="CA520" s="399"/>
      <c r="CB520" s="399"/>
      <c r="CC520" s="399"/>
      <c r="CD520" s="399"/>
      <c r="CE520" s="399"/>
      <c r="CF520" s="399"/>
      <c r="CG520" s="399"/>
      <c r="CH520" s="399"/>
      <c r="CI520" s="399"/>
      <c r="CJ520" s="399"/>
      <c r="CK520" s="399"/>
      <c r="CL520" s="399"/>
      <c r="CM520" s="399"/>
      <c r="CN520" s="399"/>
      <c r="CO520" s="399"/>
      <c r="CP520" s="399"/>
      <c r="CQ520" s="399"/>
      <c r="CR520" s="399"/>
      <c r="CS520" s="399"/>
      <c r="CT520" s="399"/>
      <c r="CU520" s="399"/>
    </row>
    <row r="521" spans="45:99" x14ac:dyDescent="0.2">
      <c r="AS521" s="399"/>
      <c r="AT521" s="399"/>
      <c r="AU521" s="399"/>
      <c r="AV521" s="399"/>
      <c r="AW521" s="399"/>
      <c r="AX521" s="399"/>
      <c r="AY521" s="399"/>
      <c r="AZ521" s="399"/>
      <c r="BA521" s="399"/>
      <c r="BB521" s="399"/>
      <c r="BC521" s="399"/>
      <c r="BD521" s="399"/>
      <c r="BE521" s="399"/>
      <c r="BF521" s="399"/>
      <c r="BG521" s="399"/>
      <c r="BH521" s="399"/>
      <c r="BI521" s="399"/>
      <c r="BJ521" s="399"/>
      <c r="BK521" s="399"/>
      <c r="BL521" s="399"/>
      <c r="BM521" s="399"/>
      <c r="BN521" s="399"/>
      <c r="BO521" s="399"/>
      <c r="BP521" s="399"/>
      <c r="BQ521" s="399"/>
      <c r="BR521" s="399"/>
      <c r="BS521" s="399"/>
      <c r="BT521" s="399"/>
      <c r="BU521" s="399"/>
      <c r="BV521" s="399"/>
      <c r="BW521" s="399"/>
      <c r="BX521" s="399"/>
      <c r="BY521" s="399"/>
      <c r="BZ521" s="399"/>
      <c r="CA521" s="399"/>
      <c r="CB521" s="399"/>
      <c r="CC521" s="399"/>
      <c r="CD521" s="399"/>
      <c r="CE521" s="399"/>
      <c r="CF521" s="399"/>
      <c r="CG521" s="399"/>
      <c r="CH521" s="399"/>
      <c r="CI521" s="399"/>
      <c r="CJ521" s="399"/>
      <c r="CK521" s="399"/>
      <c r="CL521" s="399"/>
      <c r="CM521" s="399"/>
      <c r="CN521" s="399"/>
      <c r="CO521" s="399"/>
      <c r="CP521" s="399"/>
      <c r="CQ521" s="399"/>
      <c r="CR521" s="399"/>
      <c r="CS521" s="399"/>
      <c r="CT521" s="399"/>
      <c r="CU521" s="399"/>
    </row>
    <row r="522" spans="45:99" x14ac:dyDescent="0.2">
      <c r="AS522" s="399"/>
      <c r="AT522" s="399"/>
      <c r="AU522" s="399"/>
      <c r="AV522" s="399"/>
      <c r="AW522" s="399"/>
      <c r="AX522" s="399"/>
      <c r="AY522" s="399"/>
      <c r="AZ522" s="399"/>
      <c r="BA522" s="399"/>
      <c r="BB522" s="399"/>
      <c r="BC522" s="399"/>
      <c r="BD522" s="399"/>
      <c r="BE522" s="399"/>
      <c r="BF522" s="399"/>
      <c r="BG522" s="399"/>
      <c r="BH522" s="399"/>
      <c r="BI522" s="399"/>
      <c r="BJ522" s="399"/>
      <c r="BK522" s="399"/>
      <c r="BL522" s="399"/>
      <c r="BM522" s="399"/>
      <c r="BN522" s="399"/>
      <c r="BO522" s="399"/>
      <c r="BP522" s="399"/>
      <c r="BQ522" s="399"/>
      <c r="BR522" s="399"/>
      <c r="BS522" s="399"/>
      <c r="BT522" s="399"/>
      <c r="BU522" s="399"/>
      <c r="BV522" s="399"/>
      <c r="BW522" s="399"/>
      <c r="BX522" s="399"/>
      <c r="BY522" s="399"/>
      <c r="BZ522" s="399"/>
      <c r="CA522" s="399"/>
      <c r="CB522" s="399"/>
      <c r="CC522" s="399"/>
      <c r="CD522" s="399"/>
      <c r="CE522" s="399"/>
      <c r="CF522" s="399"/>
      <c r="CG522" s="399"/>
      <c r="CH522" s="399"/>
      <c r="CI522" s="399"/>
      <c r="CJ522" s="399"/>
      <c r="CK522" s="399"/>
      <c r="CL522" s="399"/>
      <c r="CM522" s="399"/>
      <c r="CN522" s="399"/>
      <c r="CO522" s="399"/>
      <c r="CP522" s="399"/>
      <c r="CQ522" s="399"/>
      <c r="CR522" s="399"/>
      <c r="CS522" s="399"/>
      <c r="CT522" s="399"/>
      <c r="CU522" s="399"/>
    </row>
    <row r="523" spans="45:99" x14ac:dyDescent="0.2">
      <c r="AS523" s="399"/>
      <c r="AT523" s="399"/>
      <c r="AU523" s="399"/>
      <c r="AV523" s="399"/>
      <c r="AW523" s="399"/>
      <c r="AX523" s="399"/>
      <c r="AY523" s="399"/>
      <c r="AZ523" s="399"/>
      <c r="BA523" s="399"/>
      <c r="BB523" s="399"/>
      <c r="BC523" s="399"/>
      <c r="BD523" s="399"/>
      <c r="BE523" s="399"/>
      <c r="BF523" s="399"/>
      <c r="BG523" s="399"/>
      <c r="BH523" s="399"/>
      <c r="BI523" s="399"/>
      <c r="BJ523" s="399"/>
      <c r="BK523" s="399"/>
      <c r="BL523" s="399"/>
      <c r="BM523" s="399"/>
      <c r="BN523" s="399"/>
      <c r="BO523" s="399"/>
      <c r="BP523" s="399"/>
      <c r="BQ523" s="399"/>
      <c r="BR523" s="399"/>
      <c r="BS523" s="399"/>
      <c r="BT523" s="399"/>
      <c r="BU523" s="399"/>
      <c r="BV523" s="399"/>
      <c r="BW523" s="399"/>
      <c r="BX523" s="399"/>
      <c r="BY523" s="399"/>
      <c r="BZ523" s="399"/>
      <c r="CA523" s="399"/>
      <c r="CB523" s="399"/>
      <c r="CC523" s="399"/>
      <c r="CD523" s="399"/>
      <c r="CE523" s="399"/>
      <c r="CF523" s="399"/>
      <c r="CG523" s="399"/>
      <c r="CH523" s="399"/>
      <c r="CI523" s="399"/>
      <c r="CJ523" s="399"/>
      <c r="CK523" s="399"/>
      <c r="CL523" s="399"/>
      <c r="CM523" s="399"/>
      <c r="CN523" s="399"/>
      <c r="CO523" s="399"/>
      <c r="CP523" s="399"/>
      <c r="CQ523" s="399"/>
      <c r="CR523" s="399"/>
      <c r="CS523" s="399"/>
      <c r="CT523" s="399"/>
      <c r="CU523" s="399"/>
    </row>
    <row r="524" spans="45:99" x14ac:dyDescent="0.2">
      <c r="AS524" s="399"/>
      <c r="AT524" s="399"/>
      <c r="AU524" s="399"/>
      <c r="AV524" s="399"/>
      <c r="AW524" s="399"/>
      <c r="AX524" s="399"/>
      <c r="AY524" s="399"/>
      <c r="AZ524" s="399"/>
      <c r="BA524" s="399"/>
      <c r="BB524" s="399"/>
      <c r="BC524" s="399"/>
      <c r="BD524" s="399"/>
      <c r="BE524" s="399"/>
      <c r="BF524" s="399"/>
      <c r="BG524" s="399"/>
      <c r="BH524" s="399"/>
      <c r="BI524" s="399"/>
      <c r="BJ524" s="399"/>
      <c r="BK524" s="399"/>
      <c r="BL524" s="399"/>
      <c r="BM524" s="399"/>
      <c r="BN524" s="399"/>
      <c r="BO524" s="399"/>
      <c r="BP524" s="399"/>
      <c r="BQ524" s="399"/>
      <c r="BR524" s="399"/>
      <c r="BS524" s="399"/>
      <c r="BT524" s="399"/>
      <c r="BU524" s="399"/>
      <c r="BV524" s="399"/>
      <c r="BW524" s="399"/>
      <c r="BX524" s="399"/>
      <c r="BY524" s="399"/>
      <c r="BZ524" s="399"/>
      <c r="CA524" s="399"/>
      <c r="CB524" s="399"/>
      <c r="CC524" s="399"/>
      <c r="CD524" s="399"/>
      <c r="CE524" s="399"/>
      <c r="CF524" s="399"/>
      <c r="CG524" s="399"/>
      <c r="CH524" s="399"/>
      <c r="CI524" s="399"/>
      <c r="CJ524" s="399"/>
      <c r="CK524" s="399"/>
      <c r="CL524" s="399"/>
      <c r="CM524" s="399"/>
      <c r="CN524" s="399"/>
      <c r="CO524" s="399"/>
      <c r="CP524" s="399"/>
      <c r="CQ524" s="399"/>
      <c r="CR524" s="399"/>
      <c r="CS524" s="399"/>
      <c r="CT524" s="399"/>
      <c r="CU524" s="399"/>
    </row>
    <row r="525" spans="45:99" x14ac:dyDescent="0.2">
      <c r="AS525" s="399"/>
      <c r="AT525" s="399"/>
      <c r="AU525" s="399"/>
      <c r="AV525" s="399"/>
      <c r="AW525" s="399"/>
      <c r="AX525" s="399"/>
      <c r="AY525" s="399"/>
      <c r="AZ525" s="399"/>
      <c r="BA525" s="399"/>
      <c r="BB525" s="399"/>
      <c r="BC525" s="399"/>
      <c r="BD525" s="399"/>
      <c r="BE525" s="399"/>
      <c r="BF525" s="399"/>
      <c r="BG525" s="399"/>
      <c r="BH525" s="399"/>
      <c r="BI525" s="399"/>
      <c r="BJ525" s="399"/>
      <c r="BK525" s="399"/>
      <c r="BL525" s="399"/>
      <c r="BM525" s="399"/>
      <c r="BN525" s="399"/>
      <c r="BO525" s="399"/>
      <c r="BP525" s="399"/>
      <c r="BQ525" s="399"/>
      <c r="BR525" s="399"/>
      <c r="BS525" s="399"/>
      <c r="BT525" s="399"/>
      <c r="BU525" s="399"/>
      <c r="BV525" s="399"/>
      <c r="BW525" s="399"/>
      <c r="BX525" s="399"/>
      <c r="BY525" s="399"/>
      <c r="BZ525" s="399"/>
      <c r="CA525" s="399"/>
      <c r="CB525" s="399"/>
      <c r="CC525" s="399"/>
      <c r="CD525" s="399"/>
      <c r="CE525" s="399"/>
      <c r="CF525" s="399"/>
      <c r="CG525" s="399"/>
      <c r="CH525" s="399"/>
      <c r="CI525" s="399"/>
      <c r="CJ525" s="399"/>
      <c r="CK525" s="399"/>
      <c r="CL525" s="399"/>
      <c r="CM525" s="399"/>
      <c r="CN525" s="399"/>
      <c r="CO525" s="399"/>
      <c r="CP525" s="399"/>
      <c r="CQ525" s="399"/>
      <c r="CR525" s="399"/>
      <c r="CS525" s="399"/>
      <c r="CT525" s="399"/>
      <c r="CU525" s="399"/>
    </row>
    <row r="526" spans="45:99" x14ac:dyDescent="0.2">
      <c r="AS526" s="399"/>
      <c r="AT526" s="399"/>
      <c r="AU526" s="399"/>
      <c r="AV526" s="399"/>
      <c r="AW526" s="399"/>
      <c r="AX526" s="399"/>
      <c r="AY526" s="399"/>
      <c r="AZ526" s="399"/>
      <c r="BA526" s="399"/>
      <c r="BB526" s="399"/>
      <c r="BC526" s="399"/>
      <c r="BD526" s="399"/>
      <c r="BE526" s="399"/>
      <c r="BF526" s="399"/>
      <c r="BG526" s="399"/>
      <c r="BH526" s="399"/>
      <c r="BI526" s="399"/>
      <c r="BJ526" s="399"/>
      <c r="BK526" s="399"/>
      <c r="BL526" s="399"/>
      <c r="BM526" s="399"/>
      <c r="BN526" s="399"/>
      <c r="BO526" s="399"/>
      <c r="BP526" s="399"/>
      <c r="BQ526" s="399"/>
      <c r="BR526" s="399"/>
      <c r="BS526" s="399"/>
      <c r="BT526" s="399"/>
      <c r="BU526" s="399"/>
      <c r="BV526" s="399"/>
      <c r="BW526" s="399"/>
      <c r="BX526" s="399"/>
      <c r="BY526" s="399"/>
      <c r="BZ526" s="399"/>
      <c r="CA526" s="399"/>
      <c r="CB526" s="399"/>
      <c r="CC526" s="399"/>
      <c r="CD526" s="399"/>
      <c r="CE526" s="399"/>
      <c r="CF526" s="399"/>
      <c r="CG526" s="399"/>
      <c r="CH526" s="399"/>
      <c r="CI526" s="399"/>
      <c r="CJ526" s="399"/>
      <c r="CK526" s="399"/>
      <c r="CL526" s="399"/>
      <c r="CM526" s="399"/>
      <c r="CN526" s="399"/>
      <c r="CO526" s="399"/>
      <c r="CP526" s="399"/>
      <c r="CQ526" s="399"/>
      <c r="CR526" s="399"/>
      <c r="CS526" s="399"/>
      <c r="CT526" s="399"/>
      <c r="CU526" s="399"/>
    </row>
    <row r="527" spans="45:99" x14ac:dyDescent="0.2">
      <c r="AS527" s="399"/>
      <c r="AT527" s="399"/>
      <c r="AU527" s="399"/>
      <c r="AV527" s="399"/>
      <c r="AW527" s="399"/>
      <c r="AX527" s="399"/>
      <c r="AY527" s="399"/>
      <c r="AZ527" s="399"/>
      <c r="BA527" s="399"/>
      <c r="BB527" s="399"/>
      <c r="BC527" s="399"/>
      <c r="BD527" s="399"/>
      <c r="BE527" s="399"/>
      <c r="BF527" s="399"/>
      <c r="BG527" s="399"/>
      <c r="BH527" s="399"/>
      <c r="BI527" s="399"/>
      <c r="BJ527" s="399"/>
      <c r="BK527" s="399"/>
      <c r="BL527" s="399"/>
      <c r="BM527" s="399"/>
      <c r="BN527" s="399"/>
      <c r="BO527" s="399"/>
      <c r="BP527" s="399"/>
      <c r="BQ527" s="399"/>
      <c r="BR527" s="399"/>
      <c r="BS527" s="399"/>
      <c r="BT527" s="399"/>
      <c r="BU527" s="399"/>
      <c r="BV527" s="399"/>
      <c r="BW527" s="399"/>
      <c r="BX527" s="399"/>
      <c r="BY527" s="399"/>
      <c r="BZ527" s="399"/>
      <c r="CA527" s="399"/>
      <c r="CB527" s="399"/>
      <c r="CC527" s="399"/>
      <c r="CD527" s="399"/>
      <c r="CE527" s="399"/>
      <c r="CF527" s="399"/>
      <c r="CG527" s="399"/>
      <c r="CH527" s="399"/>
      <c r="CI527" s="399"/>
      <c r="CJ527" s="399"/>
      <c r="CK527" s="399"/>
      <c r="CL527" s="399"/>
      <c r="CM527" s="399"/>
      <c r="CN527" s="399"/>
      <c r="CO527" s="399"/>
      <c r="CP527" s="399"/>
      <c r="CQ527" s="399"/>
      <c r="CR527" s="399"/>
      <c r="CS527" s="399"/>
      <c r="CT527" s="399"/>
      <c r="CU527" s="399"/>
    </row>
    <row r="528" spans="45:99" x14ac:dyDescent="0.2">
      <c r="AS528" s="399"/>
      <c r="AT528" s="399"/>
      <c r="AU528" s="399"/>
      <c r="AV528" s="399"/>
      <c r="AW528" s="399"/>
      <c r="AX528" s="399"/>
      <c r="AY528" s="399"/>
      <c r="AZ528" s="399"/>
      <c r="BA528" s="399"/>
      <c r="BB528" s="399"/>
      <c r="BC528" s="399"/>
      <c r="BD528" s="399"/>
      <c r="BE528" s="399"/>
      <c r="BF528" s="399"/>
      <c r="BG528" s="399"/>
      <c r="BH528" s="399"/>
      <c r="BI528" s="399"/>
      <c r="BJ528" s="399"/>
      <c r="BK528" s="399"/>
      <c r="BL528" s="399"/>
      <c r="BM528" s="399"/>
      <c r="BN528" s="399"/>
      <c r="BO528" s="399"/>
      <c r="BP528" s="399"/>
      <c r="BQ528" s="399"/>
      <c r="BR528" s="399"/>
      <c r="BS528" s="399"/>
      <c r="BT528" s="399"/>
      <c r="BU528" s="399"/>
      <c r="BV528" s="399"/>
      <c r="BW528" s="399"/>
      <c r="BX528" s="399"/>
      <c r="BY528" s="399"/>
      <c r="BZ528" s="399"/>
      <c r="CA528" s="399"/>
      <c r="CB528" s="399"/>
      <c r="CC528" s="399"/>
      <c r="CD528" s="399"/>
      <c r="CE528" s="399"/>
      <c r="CF528" s="399"/>
      <c r="CG528" s="399"/>
      <c r="CH528" s="399"/>
      <c r="CI528" s="399"/>
      <c r="CJ528" s="399"/>
      <c r="CK528" s="399"/>
      <c r="CL528" s="399"/>
      <c r="CM528" s="399"/>
      <c r="CN528" s="399"/>
      <c r="CO528" s="399"/>
      <c r="CP528" s="399"/>
      <c r="CQ528" s="399"/>
      <c r="CR528" s="399"/>
      <c r="CS528" s="399"/>
      <c r="CT528" s="399"/>
      <c r="CU528" s="399"/>
    </row>
    <row r="529" spans="45:99" x14ac:dyDescent="0.2">
      <c r="AS529" s="399"/>
      <c r="AT529" s="399"/>
      <c r="AU529" s="399"/>
      <c r="AV529" s="399"/>
      <c r="AW529" s="399"/>
      <c r="AX529" s="399"/>
      <c r="AY529" s="399"/>
      <c r="AZ529" s="399"/>
      <c r="BA529" s="399"/>
      <c r="BB529" s="399"/>
      <c r="BC529" s="399"/>
      <c r="BD529" s="399"/>
      <c r="BE529" s="399"/>
      <c r="BF529" s="399"/>
      <c r="BG529" s="399"/>
      <c r="BH529" s="399"/>
      <c r="BI529" s="399"/>
      <c r="BJ529" s="399"/>
      <c r="BK529" s="399"/>
      <c r="BL529" s="399"/>
      <c r="BM529" s="399"/>
      <c r="BN529" s="399"/>
      <c r="BO529" s="399"/>
      <c r="BP529" s="399"/>
      <c r="BQ529" s="399"/>
      <c r="BR529" s="399"/>
      <c r="BS529" s="399"/>
      <c r="BT529" s="399"/>
      <c r="BU529" s="399"/>
      <c r="BV529" s="399"/>
      <c r="BW529" s="399"/>
      <c r="BX529" s="399"/>
      <c r="BY529" s="399"/>
      <c r="BZ529" s="399"/>
      <c r="CA529" s="399"/>
      <c r="CB529" s="399"/>
      <c r="CC529" s="399"/>
      <c r="CD529" s="399"/>
      <c r="CE529" s="399"/>
      <c r="CF529" s="399"/>
      <c r="CG529" s="399"/>
      <c r="CH529" s="399"/>
      <c r="CI529" s="399"/>
      <c r="CJ529" s="399"/>
      <c r="CK529" s="399"/>
      <c r="CL529" s="399"/>
      <c r="CM529" s="399"/>
      <c r="CN529" s="399"/>
      <c r="CO529" s="399"/>
      <c r="CP529" s="399"/>
      <c r="CQ529" s="399"/>
      <c r="CR529" s="399"/>
      <c r="CS529" s="399"/>
      <c r="CT529" s="399"/>
      <c r="CU529" s="399"/>
    </row>
    <row r="530" spans="45:99" x14ac:dyDescent="0.2">
      <c r="AS530" s="399"/>
      <c r="AT530" s="399"/>
      <c r="AU530" s="399"/>
      <c r="AV530" s="399"/>
      <c r="AW530" s="399"/>
      <c r="AX530" s="399"/>
      <c r="AY530" s="399"/>
      <c r="AZ530" s="399"/>
      <c r="BA530" s="399"/>
      <c r="BB530" s="399"/>
      <c r="BC530" s="399"/>
      <c r="BD530" s="399"/>
      <c r="BE530" s="399"/>
      <c r="BF530" s="399"/>
      <c r="BG530" s="399"/>
      <c r="BH530" s="399"/>
      <c r="BI530" s="399"/>
      <c r="BJ530" s="399"/>
      <c r="BK530" s="399"/>
      <c r="BL530" s="399"/>
      <c r="BM530" s="399"/>
      <c r="BN530" s="399"/>
      <c r="BO530" s="399"/>
      <c r="BP530" s="399"/>
      <c r="BQ530" s="399"/>
      <c r="BR530" s="399"/>
      <c r="BS530" s="399"/>
      <c r="BT530" s="399"/>
      <c r="BU530" s="399"/>
      <c r="BV530" s="399"/>
      <c r="BW530" s="399"/>
      <c r="BX530" s="399"/>
      <c r="BY530" s="399"/>
      <c r="BZ530" s="399"/>
      <c r="CA530" s="399"/>
      <c r="CB530" s="399"/>
      <c r="CC530" s="399"/>
      <c r="CD530" s="399"/>
      <c r="CE530" s="399"/>
      <c r="CF530" s="399"/>
      <c r="CG530" s="399"/>
      <c r="CH530" s="399"/>
      <c r="CI530" s="399"/>
      <c r="CJ530" s="399"/>
      <c r="CK530" s="399"/>
      <c r="CL530" s="399"/>
      <c r="CM530" s="399"/>
      <c r="CN530" s="399"/>
      <c r="CO530" s="399"/>
      <c r="CP530" s="399"/>
      <c r="CQ530" s="399"/>
      <c r="CR530" s="399"/>
      <c r="CS530" s="399"/>
      <c r="CT530" s="399"/>
      <c r="CU530" s="399"/>
    </row>
    <row r="531" spans="45:99" x14ac:dyDescent="0.2">
      <c r="AS531" s="399"/>
      <c r="AT531" s="399"/>
      <c r="AU531" s="399"/>
      <c r="AV531" s="399"/>
      <c r="AW531" s="399"/>
      <c r="AX531" s="399"/>
      <c r="AY531" s="399"/>
      <c r="AZ531" s="399"/>
      <c r="BA531" s="399"/>
      <c r="BB531" s="399"/>
      <c r="BC531" s="399"/>
      <c r="BD531" s="399"/>
      <c r="BE531" s="399"/>
      <c r="BF531" s="399"/>
      <c r="BG531" s="399"/>
      <c r="BH531" s="399"/>
      <c r="BI531" s="399"/>
      <c r="BJ531" s="399"/>
      <c r="BK531" s="399"/>
      <c r="BL531" s="399"/>
      <c r="BM531" s="399"/>
      <c r="BN531" s="399"/>
      <c r="BO531" s="399"/>
      <c r="BP531" s="399"/>
      <c r="BQ531" s="399"/>
      <c r="BR531" s="399"/>
      <c r="BS531" s="399"/>
      <c r="BT531" s="399"/>
      <c r="BU531" s="399"/>
      <c r="BV531" s="399"/>
      <c r="BW531" s="399"/>
      <c r="BX531" s="399"/>
      <c r="BY531" s="399"/>
      <c r="BZ531" s="399"/>
      <c r="CA531" s="399"/>
      <c r="CB531" s="399"/>
      <c r="CC531" s="399"/>
      <c r="CD531" s="399"/>
      <c r="CE531" s="399"/>
      <c r="CF531" s="399"/>
      <c r="CG531" s="399"/>
      <c r="CH531" s="399"/>
      <c r="CI531" s="399"/>
      <c r="CJ531" s="399"/>
      <c r="CK531" s="399"/>
      <c r="CL531" s="399"/>
      <c r="CM531" s="399"/>
      <c r="CN531" s="399"/>
      <c r="CO531" s="399"/>
      <c r="CP531" s="399"/>
      <c r="CQ531" s="399"/>
      <c r="CR531" s="399"/>
      <c r="CS531" s="399"/>
      <c r="CT531" s="399"/>
      <c r="CU531" s="399"/>
    </row>
    <row r="532" spans="45:99" x14ac:dyDescent="0.2">
      <c r="AS532" s="399"/>
      <c r="AT532" s="399"/>
      <c r="AU532" s="399"/>
      <c r="AV532" s="399"/>
      <c r="AW532" s="399"/>
      <c r="AX532" s="399"/>
      <c r="AY532" s="399"/>
      <c r="AZ532" s="399"/>
      <c r="BA532" s="399"/>
      <c r="BB532" s="399"/>
      <c r="BC532" s="399"/>
      <c r="BD532" s="399"/>
      <c r="BE532" s="399"/>
      <c r="BF532" s="399"/>
      <c r="BG532" s="399"/>
      <c r="BH532" s="399"/>
      <c r="BI532" s="399"/>
      <c r="BJ532" s="399"/>
      <c r="BK532" s="399"/>
      <c r="BL532" s="399"/>
      <c r="BM532" s="399"/>
      <c r="BN532" s="399"/>
      <c r="BO532" s="399"/>
      <c r="BP532" s="399"/>
      <c r="BQ532" s="399"/>
      <c r="BR532" s="399"/>
      <c r="BS532" s="399"/>
      <c r="BT532" s="399"/>
      <c r="BU532" s="399"/>
      <c r="BV532" s="399"/>
      <c r="BW532" s="399"/>
      <c r="BX532" s="399"/>
      <c r="BY532" s="399"/>
      <c r="BZ532" s="399"/>
      <c r="CA532" s="399"/>
      <c r="CB532" s="399"/>
      <c r="CC532" s="399"/>
      <c r="CD532" s="399"/>
      <c r="CE532" s="399"/>
      <c r="CF532" s="399"/>
      <c r="CG532" s="399"/>
      <c r="CH532" s="399"/>
      <c r="CI532" s="399"/>
      <c r="CJ532" s="399"/>
      <c r="CK532" s="399"/>
      <c r="CL532" s="399"/>
      <c r="CM532" s="399"/>
      <c r="CN532" s="399"/>
      <c r="CO532" s="399"/>
      <c r="CP532" s="399"/>
      <c r="CQ532" s="399"/>
      <c r="CR532" s="399"/>
      <c r="CS532" s="399"/>
      <c r="CT532" s="399"/>
      <c r="CU532" s="399"/>
    </row>
    <row r="533" spans="45:99" x14ac:dyDescent="0.2">
      <c r="AS533" s="399"/>
      <c r="AT533" s="399"/>
      <c r="AU533" s="399"/>
      <c r="AV533" s="399"/>
      <c r="AW533" s="399"/>
      <c r="AX533" s="399"/>
      <c r="AY533" s="399"/>
      <c r="AZ533" s="399"/>
      <c r="BA533" s="399"/>
      <c r="BB533" s="399"/>
      <c r="BC533" s="399"/>
      <c r="BD533" s="399"/>
      <c r="BE533" s="399"/>
      <c r="BF533" s="399"/>
      <c r="BG533" s="399"/>
      <c r="BH533" s="399"/>
      <c r="BI533" s="399"/>
      <c r="BJ533" s="399"/>
      <c r="BK533" s="399"/>
      <c r="BL533" s="399"/>
      <c r="BM533" s="399"/>
      <c r="BN533" s="399"/>
      <c r="BO533" s="399"/>
      <c r="BP533" s="399"/>
      <c r="BQ533" s="399"/>
      <c r="BR533" s="399"/>
      <c r="BS533" s="399"/>
      <c r="BT533" s="399"/>
      <c r="BU533" s="399"/>
      <c r="BV533" s="399"/>
      <c r="BW533" s="399"/>
      <c r="BX533" s="399"/>
      <c r="BY533" s="399"/>
      <c r="BZ533" s="399"/>
      <c r="CA533" s="399"/>
      <c r="CB533" s="399"/>
      <c r="CC533" s="399"/>
      <c r="CD533" s="399"/>
      <c r="CE533" s="399"/>
      <c r="CF533" s="399"/>
      <c r="CG533" s="399"/>
      <c r="CH533" s="399"/>
      <c r="CI533" s="399"/>
      <c r="CJ533" s="399"/>
      <c r="CK533" s="399"/>
      <c r="CL533" s="399"/>
      <c r="CM533" s="399"/>
      <c r="CN533" s="399"/>
      <c r="CO533" s="399"/>
      <c r="CP533" s="399"/>
      <c r="CQ533" s="399"/>
      <c r="CR533" s="399"/>
      <c r="CS533" s="399"/>
      <c r="CT533" s="399"/>
      <c r="CU533" s="399"/>
    </row>
    <row r="534" spans="45:99" x14ac:dyDescent="0.2">
      <c r="AS534" s="399"/>
      <c r="AT534" s="399"/>
      <c r="AU534" s="399"/>
      <c r="AV534" s="399"/>
      <c r="AW534" s="399"/>
      <c r="AX534" s="399"/>
      <c r="AY534" s="399"/>
      <c r="AZ534" s="399"/>
      <c r="BA534" s="399"/>
      <c r="BB534" s="399"/>
      <c r="BC534" s="399"/>
      <c r="BD534" s="399"/>
      <c r="BE534" s="399"/>
      <c r="BF534" s="399"/>
      <c r="BG534" s="399"/>
      <c r="BH534" s="399"/>
      <c r="BI534" s="399"/>
      <c r="BJ534" s="399"/>
      <c r="BK534" s="399"/>
      <c r="BL534" s="399"/>
      <c r="BM534" s="399"/>
      <c r="BN534" s="399"/>
      <c r="BO534" s="399"/>
      <c r="BP534" s="399"/>
      <c r="BQ534" s="399"/>
      <c r="BR534" s="399"/>
      <c r="BS534" s="399"/>
      <c r="BT534" s="399"/>
      <c r="BU534" s="399"/>
      <c r="BV534" s="399"/>
      <c r="BW534" s="399"/>
      <c r="BX534" s="399"/>
      <c r="BY534" s="399"/>
      <c r="BZ534" s="399"/>
      <c r="CA534" s="399"/>
      <c r="CB534" s="399"/>
      <c r="CC534" s="399"/>
      <c r="CD534" s="399"/>
      <c r="CE534" s="399"/>
      <c r="CF534" s="399"/>
      <c r="CG534" s="399"/>
      <c r="CH534" s="399"/>
      <c r="CI534" s="399"/>
      <c r="CJ534" s="399"/>
      <c r="CK534" s="399"/>
      <c r="CL534" s="399"/>
      <c r="CM534" s="399"/>
      <c r="CN534" s="399"/>
      <c r="CO534" s="399"/>
      <c r="CP534" s="399"/>
      <c r="CQ534" s="399"/>
      <c r="CR534" s="399"/>
      <c r="CS534" s="399"/>
      <c r="CT534" s="399"/>
      <c r="CU534" s="399"/>
    </row>
    <row r="535" spans="45:99" x14ac:dyDescent="0.2">
      <c r="AS535" s="399"/>
      <c r="AT535" s="399"/>
      <c r="AU535" s="399"/>
      <c r="AV535" s="399"/>
      <c r="AW535" s="399"/>
      <c r="AX535" s="399"/>
      <c r="AY535" s="399"/>
      <c r="AZ535" s="399"/>
      <c r="BA535" s="399"/>
      <c r="BB535" s="399"/>
      <c r="BC535" s="399"/>
      <c r="BD535" s="399"/>
      <c r="BE535" s="399"/>
      <c r="BF535" s="399"/>
      <c r="BG535" s="399"/>
      <c r="BH535" s="399"/>
      <c r="BI535" s="399"/>
      <c r="BJ535" s="399"/>
      <c r="BK535" s="399"/>
      <c r="BL535" s="399"/>
      <c r="BM535" s="399"/>
      <c r="BN535" s="399"/>
      <c r="BO535" s="399"/>
      <c r="BP535" s="399"/>
      <c r="BQ535" s="399"/>
      <c r="BR535" s="399"/>
      <c r="BS535" s="399"/>
      <c r="BT535" s="399"/>
      <c r="BU535" s="399"/>
      <c r="BV535" s="399"/>
      <c r="BW535" s="399"/>
      <c r="BX535" s="399"/>
      <c r="BY535" s="399"/>
      <c r="BZ535" s="399"/>
      <c r="CA535" s="399"/>
      <c r="CB535" s="399"/>
      <c r="CC535" s="399"/>
      <c r="CD535" s="399"/>
      <c r="CE535" s="399"/>
      <c r="CF535" s="399"/>
      <c r="CG535" s="399"/>
      <c r="CH535" s="399"/>
      <c r="CI535" s="399"/>
      <c r="CJ535" s="399"/>
      <c r="CK535" s="399"/>
      <c r="CL535" s="399"/>
      <c r="CM535" s="399"/>
      <c r="CN535" s="399"/>
      <c r="CO535" s="399"/>
      <c r="CP535" s="399"/>
      <c r="CQ535" s="399"/>
      <c r="CR535" s="399"/>
      <c r="CS535" s="399"/>
      <c r="CT535" s="399"/>
      <c r="CU535" s="399"/>
    </row>
    <row r="536" spans="45:99" x14ac:dyDescent="0.2">
      <c r="AS536" s="399"/>
      <c r="AT536" s="399"/>
      <c r="AU536" s="399"/>
      <c r="AV536" s="399"/>
      <c r="AW536" s="399"/>
      <c r="AX536" s="399"/>
      <c r="AY536" s="399"/>
      <c r="AZ536" s="399"/>
      <c r="BA536" s="399"/>
      <c r="BB536" s="399"/>
      <c r="BC536" s="399"/>
      <c r="BD536" s="399"/>
      <c r="BE536" s="399"/>
      <c r="BF536" s="399"/>
      <c r="BG536" s="399"/>
      <c r="BH536" s="399"/>
      <c r="BI536" s="399"/>
      <c r="BJ536" s="399"/>
      <c r="BK536" s="399"/>
      <c r="BL536" s="399"/>
      <c r="BM536" s="399"/>
      <c r="BN536" s="399"/>
      <c r="BO536" s="399"/>
      <c r="BP536" s="399"/>
      <c r="BQ536" s="399"/>
      <c r="BR536" s="399"/>
      <c r="BS536" s="399"/>
      <c r="BT536" s="399"/>
      <c r="BU536" s="399"/>
      <c r="BV536" s="399"/>
      <c r="BW536" s="399"/>
      <c r="BX536" s="399"/>
      <c r="BY536" s="399"/>
      <c r="BZ536" s="399"/>
      <c r="CA536" s="399"/>
      <c r="CB536" s="399"/>
      <c r="CC536" s="399"/>
      <c r="CD536" s="399"/>
      <c r="CE536" s="399"/>
      <c r="CF536" s="399"/>
      <c r="CG536" s="399"/>
      <c r="CH536" s="399"/>
      <c r="CI536" s="399"/>
      <c r="CJ536" s="399"/>
      <c r="CK536" s="399"/>
      <c r="CL536" s="399"/>
      <c r="CM536" s="399"/>
      <c r="CN536" s="399"/>
      <c r="CO536" s="399"/>
      <c r="CP536" s="399"/>
      <c r="CQ536" s="399"/>
      <c r="CR536" s="399"/>
      <c r="CS536" s="399"/>
      <c r="CT536" s="399"/>
      <c r="CU536" s="399"/>
    </row>
    <row r="537" spans="45:99" x14ac:dyDescent="0.2">
      <c r="AS537" s="399"/>
      <c r="AT537" s="399"/>
      <c r="AU537" s="399"/>
      <c r="AV537" s="399"/>
      <c r="AW537" s="399"/>
      <c r="AX537" s="399"/>
      <c r="AY537" s="399"/>
      <c r="AZ537" s="399"/>
      <c r="BA537" s="399"/>
      <c r="BB537" s="399"/>
      <c r="BC537" s="399"/>
      <c r="BD537" s="399"/>
      <c r="BE537" s="399"/>
      <c r="BF537" s="399"/>
      <c r="BG537" s="399"/>
      <c r="BH537" s="399"/>
      <c r="BI537" s="399"/>
      <c r="BJ537" s="399"/>
      <c r="BK537" s="399"/>
      <c r="BL537" s="399"/>
      <c r="BM537" s="399"/>
      <c r="BN537" s="399"/>
      <c r="BO537" s="399"/>
      <c r="BP537" s="399"/>
      <c r="BQ537" s="399"/>
      <c r="BR537" s="399"/>
      <c r="BS537" s="399"/>
      <c r="BT537" s="399"/>
      <c r="BU537" s="399"/>
      <c r="BV537" s="399"/>
      <c r="BW537" s="399"/>
      <c r="BX537" s="399"/>
      <c r="BY537" s="399"/>
      <c r="BZ537" s="399"/>
      <c r="CA537" s="399"/>
      <c r="CB537" s="399"/>
      <c r="CC537" s="399"/>
      <c r="CD537" s="399"/>
      <c r="CE537" s="399"/>
      <c r="CF537" s="399"/>
      <c r="CG537" s="399"/>
      <c r="CH537" s="399"/>
      <c r="CI537" s="399"/>
      <c r="CJ537" s="399"/>
      <c r="CK537" s="399"/>
      <c r="CL537" s="399"/>
      <c r="CM537" s="399"/>
      <c r="CN537" s="399"/>
      <c r="CO537" s="399"/>
      <c r="CP537" s="399"/>
      <c r="CQ537" s="399"/>
      <c r="CR537" s="399"/>
      <c r="CS537" s="399"/>
      <c r="CT537" s="399"/>
      <c r="CU537" s="399"/>
    </row>
    <row r="538" spans="45:99" x14ac:dyDescent="0.2">
      <c r="AS538" s="399"/>
      <c r="AT538" s="399"/>
      <c r="AU538" s="399"/>
      <c r="AV538" s="399"/>
      <c r="AW538" s="399"/>
      <c r="AX538" s="399"/>
      <c r="AY538" s="399"/>
      <c r="AZ538" s="399"/>
      <c r="BA538" s="399"/>
      <c r="BB538" s="399"/>
      <c r="BC538" s="399"/>
      <c r="BD538" s="399"/>
      <c r="BE538" s="399"/>
      <c r="BF538" s="399"/>
      <c r="BG538" s="399"/>
      <c r="BH538" s="399"/>
      <c r="BI538" s="399"/>
      <c r="BJ538" s="399"/>
      <c r="BK538" s="399"/>
      <c r="BL538" s="399"/>
      <c r="BM538" s="399"/>
      <c r="BN538" s="399"/>
      <c r="BO538" s="399"/>
      <c r="BP538" s="399"/>
      <c r="BQ538" s="399"/>
      <c r="BR538" s="399"/>
      <c r="BS538" s="399"/>
      <c r="BT538" s="399"/>
      <c r="BU538" s="399"/>
      <c r="BV538" s="399"/>
      <c r="BW538" s="399"/>
      <c r="BX538" s="399"/>
      <c r="BY538" s="399"/>
      <c r="BZ538" s="399"/>
      <c r="CA538" s="399"/>
      <c r="CB538" s="399"/>
      <c r="CC538" s="399"/>
      <c r="CD538" s="399"/>
      <c r="CE538" s="399"/>
      <c r="CF538" s="399"/>
      <c r="CG538" s="399"/>
      <c r="CH538" s="399"/>
      <c r="CI538" s="399"/>
      <c r="CJ538" s="399"/>
      <c r="CK538" s="399"/>
      <c r="CL538" s="399"/>
      <c r="CM538" s="399"/>
      <c r="CN538" s="399"/>
      <c r="CO538" s="399"/>
      <c r="CP538" s="399"/>
      <c r="CQ538" s="399"/>
      <c r="CR538" s="399"/>
      <c r="CS538" s="399"/>
      <c r="CT538" s="399"/>
      <c r="CU538" s="399"/>
    </row>
    <row r="539" spans="45:99" x14ac:dyDescent="0.2">
      <c r="AS539" s="399"/>
      <c r="AT539" s="399"/>
      <c r="AU539" s="399"/>
      <c r="AV539" s="399"/>
      <c r="AW539" s="399"/>
      <c r="AX539" s="399"/>
      <c r="AY539" s="399"/>
      <c r="AZ539" s="399"/>
      <c r="BA539" s="399"/>
      <c r="BB539" s="399"/>
      <c r="BC539" s="399"/>
      <c r="BD539" s="399"/>
      <c r="BE539" s="399"/>
      <c r="BF539" s="399"/>
      <c r="BG539" s="399"/>
      <c r="BH539" s="399"/>
      <c r="BI539" s="399"/>
      <c r="BJ539" s="399"/>
      <c r="BK539" s="399"/>
      <c r="BL539" s="399"/>
      <c r="BM539" s="399"/>
      <c r="BN539" s="399"/>
      <c r="BO539" s="399"/>
      <c r="BP539" s="399"/>
      <c r="BQ539" s="399"/>
      <c r="BR539" s="399"/>
      <c r="BS539" s="399"/>
      <c r="BT539" s="399"/>
      <c r="BU539" s="399"/>
      <c r="BV539" s="399"/>
      <c r="BW539" s="399"/>
      <c r="BX539" s="399"/>
      <c r="BY539" s="399"/>
      <c r="BZ539" s="399"/>
      <c r="CA539" s="399"/>
      <c r="CB539" s="399"/>
      <c r="CC539" s="399"/>
      <c r="CD539" s="399"/>
      <c r="CE539" s="399"/>
      <c r="CF539" s="399"/>
      <c r="CG539" s="399"/>
      <c r="CH539" s="399"/>
      <c r="CI539" s="399"/>
      <c r="CJ539" s="399"/>
      <c r="CK539" s="399"/>
      <c r="CL539" s="399"/>
      <c r="CM539" s="399"/>
      <c r="CN539" s="399"/>
      <c r="CO539" s="399"/>
      <c r="CP539" s="399"/>
      <c r="CQ539" s="399"/>
      <c r="CR539" s="399"/>
      <c r="CS539" s="399"/>
      <c r="CT539" s="399"/>
      <c r="CU539" s="399"/>
    </row>
    <row r="540" spans="45:99" x14ac:dyDescent="0.2">
      <c r="AS540" s="399"/>
      <c r="AT540" s="399"/>
      <c r="AU540" s="399"/>
      <c r="AV540" s="399"/>
      <c r="AW540" s="399"/>
      <c r="AX540" s="399"/>
      <c r="AY540" s="399"/>
      <c r="AZ540" s="399"/>
      <c r="BA540" s="399"/>
      <c r="BB540" s="399"/>
      <c r="BC540" s="399"/>
      <c r="BD540" s="399"/>
      <c r="BE540" s="399"/>
      <c r="BF540" s="399"/>
      <c r="BG540" s="399"/>
      <c r="BH540" s="399"/>
      <c r="BI540" s="399"/>
      <c r="BJ540" s="399"/>
      <c r="BK540" s="399"/>
      <c r="BL540" s="399"/>
      <c r="BM540" s="399"/>
      <c r="BN540" s="399"/>
      <c r="BO540" s="399"/>
      <c r="BP540" s="399"/>
      <c r="BQ540" s="399"/>
      <c r="BR540" s="399"/>
      <c r="BS540" s="399"/>
      <c r="BT540" s="399"/>
      <c r="BU540" s="399"/>
      <c r="BV540" s="399"/>
      <c r="BW540" s="399"/>
      <c r="BX540" s="399"/>
      <c r="BY540" s="399"/>
      <c r="BZ540" s="399"/>
      <c r="CA540" s="399"/>
      <c r="CB540" s="399"/>
      <c r="CC540" s="399"/>
      <c r="CD540" s="399"/>
      <c r="CE540" s="399"/>
      <c r="CF540" s="399"/>
      <c r="CG540" s="399"/>
      <c r="CH540" s="399"/>
      <c r="CI540" s="399"/>
      <c r="CJ540" s="399"/>
      <c r="CK540" s="399"/>
      <c r="CL540" s="399"/>
      <c r="CM540" s="399"/>
      <c r="CN540" s="399"/>
      <c r="CO540" s="399"/>
      <c r="CP540" s="399"/>
      <c r="CQ540" s="399"/>
      <c r="CR540" s="399"/>
      <c r="CS540" s="399"/>
      <c r="CT540" s="399"/>
      <c r="CU540" s="399"/>
    </row>
    <row r="541" spans="45:99" x14ac:dyDescent="0.2">
      <c r="AS541" s="399"/>
      <c r="AT541" s="399"/>
      <c r="AU541" s="399"/>
      <c r="AV541" s="399"/>
      <c r="AW541" s="399"/>
      <c r="AX541" s="399"/>
      <c r="AY541" s="399"/>
      <c r="AZ541" s="399"/>
      <c r="BA541" s="399"/>
      <c r="BB541" s="399"/>
      <c r="BC541" s="399"/>
      <c r="BD541" s="399"/>
      <c r="BE541" s="399"/>
      <c r="BF541" s="399"/>
      <c r="BG541" s="399"/>
      <c r="BH541" s="399"/>
      <c r="BI541" s="399"/>
      <c r="BJ541" s="399"/>
      <c r="BK541" s="399"/>
      <c r="BL541" s="399"/>
      <c r="BM541" s="399"/>
      <c r="BN541" s="399"/>
      <c r="BO541" s="399"/>
      <c r="BP541" s="399"/>
      <c r="BQ541" s="399"/>
      <c r="BR541" s="399"/>
      <c r="BS541" s="399"/>
      <c r="BT541" s="399"/>
      <c r="BU541" s="399"/>
      <c r="BV541" s="399"/>
      <c r="BW541" s="399"/>
      <c r="BX541" s="399"/>
      <c r="BY541" s="399"/>
      <c r="BZ541" s="399"/>
      <c r="CA541" s="399"/>
      <c r="CB541" s="399"/>
      <c r="CC541" s="399"/>
      <c r="CD541" s="399"/>
      <c r="CE541" s="399"/>
      <c r="CF541" s="399"/>
      <c r="CG541" s="399"/>
      <c r="CH541" s="399"/>
      <c r="CI541" s="399"/>
      <c r="CJ541" s="399"/>
      <c r="CK541" s="399"/>
      <c r="CL541" s="399"/>
      <c r="CM541" s="399"/>
      <c r="CN541" s="399"/>
      <c r="CO541" s="399"/>
      <c r="CP541" s="399"/>
      <c r="CQ541" s="399"/>
      <c r="CR541" s="399"/>
      <c r="CS541" s="399"/>
      <c r="CT541" s="399"/>
      <c r="CU541" s="399"/>
    </row>
    <row r="542" spans="45:99" x14ac:dyDescent="0.2">
      <c r="AS542" s="399"/>
      <c r="AT542" s="399"/>
      <c r="AU542" s="399"/>
      <c r="AV542" s="399"/>
      <c r="AW542" s="399"/>
      <c r="AX542" s="399"/>
      <c r="AY542" s="399"/>
      <c r="AZ542" s="399"/>
      <c r="BA542" s="399"/>
      <c r="BB542" s="399"/>
      <c r="BC542" s="399"/>
      <c r="BD542" s="399"/>
      <c r="BE542" s="399"/>
      <c r="BF542" s="399"/>
      <c r="BG542" s="399"/>
      <c r="BH542" s="399"/>
      <c r="BI542" s="399"/>
      <c r="BJ542" s="399"/>
      <c r="BK542" s="399"/>
      <c r="BL542" s="399"/>
      <c r="BM542" s="399"/>
      <c r="BN542" s="399"/>
      <c r="BO542" s="399"/>
      <c r="BP542" s="399"/>
      <c r="BQ542" s="399"/>
      <c r="BR542" s="399"/>
      <c r="BS542" s="399"/>
      <c r="BT542" s="399"/>
      <c r="BU542" s="399"/>
      <c r="BV542" s="399"/>
      <c r="BW542" s="399"/>
      <c r="BX542" s="399"/>
      <c r="BY542" s="399"/>
      <c r="BZ542" s="399"/>
      <c r="CA542" s="399"/>
      <c r="CB542" s="399"/>
      <c r="CC542" s="399"/>
      <c r="CD542" s="399"/>
      <c r="CE542" s="399"/>
      <c r="CF542" s="399"/>
      <c r="CG542" s="399"/>
      <c r="CH542" s="399"/>
      <c r="CI542" s="399"/>
      <c r="CJ542" s="399"/>
      <c r="CK542" s="399"/>
      <c r="CL542" s="399"/>
      <c r="CM542" s="399"/>
      <c r="CN542" s="399"/>
      <c r="CO542" s="399"/>
      <c r="CP542" s="399"/>
      <c r="CQ542" s="399"/>
      <c r="CR542" s="399"/>
      <c r="CS542" s="399"/>
      <c r="CT542" s="399"/>
      <c r="CU542" s="399"/>
    </row>
    <row r="543" spans="45:99" x14ac:dyDescent="0.2">
      <c r="AS543" s="399"/>
      <c r="AT543" s="399"/>
      <c r="AU543" s="399"/>
      <c r="AV543" s="399"/>
      <c r="AW543" s="399"/>
      <c r="AX543" s="399"/>
      <c r="AY543" s="399"/>
      <c r="AZ543" s="399"/>
      <c r="BA543" s="399"/>
      <c r="BB543" s="399"/>
      <c r="BC543" s="399"/>
      <c r="BD543" s="399"/>
      <c r="BE543" s="399"/>
      <c r="BF543" s="399"/>
      <c r="BG543" s="399"/>
      <c r="BH543" s="399"/>
      <c r="BI543" s="399"/>
      <c r="BJ543" s="399"/>
      <c r="BK543" s="399"/>
      <c r="BL543" s="399"/>
      <c r="BM543" s="399"/>
      <c r="BN543" s="399"/>
      <c r="BO543" s="399"/>
      <c r="BP543" s="399"/>
      <c r="BQ543" s="399"/>
      <c r="BR543" s="399"/>
      <c r="BS543" s="399"/>
      <c r="BT543" s="399"/>
      <c r="BU543" s="399"/>
      <c r="BV543" s="399"/>
      <c r="BW543" s="399"/>
      <c r="BX543" s="399"/>
      <c r="BY543" s="399"/>
      <c r="BZ543" s="399"/>
      <c r="CA543" s="399"/>
      <c r="CB543" s="399"/>
      <c r="CC543" s="399"/>
      <c r="CD543" s="399"/>
      <c r="CE543" s="399"/>
      <c r="CF543" s="399"/>
      <c r="CG543" s="399"/>
      <c r="CH543" s="399"/>
      <c r="CI543" s="399"/>
      <c r="CJ543" s="399"/>
      <c r="CK543" s="399"/>
      <c r="CL543" s="399"/>
      <c r="CM543" s="399"/>
      <c r="CN543" s="399"/>
      <c r="CO543" s="399"/>
      <c r="CP543" s="399"/>
      <c r="CQ543" s="399"/>
      <c r="CR543" s="399"/>
      <c r="CS543" s="399"/>
      <c r="CT543" s="399"/>
      <c r="CU543" s="399"/>
    </row>
    <row r="544" spans="45:99" x14ac:dyDescent="0.2">
      <c r="AS544" s="399"/>
      <c r="AT544" s="399"/>
      <c r="AU544" s="399"/>
      <c r="AV544" s="399"/>
      <c r="AW544" s="399"/>
      <c r="AX544" s="399"/>
      <c r="AY544" s="399"/>
      <c r="AZ544" s="399"/>
      <c r="BA544" s="399"/>
      <c r="BB544" s="399"/>
      <c r="BC544" s="399"/>
      <c r="BD544" s="399"/>
      <c r="BE544" s="399"/>
      <c r="BF544" s="399"/>
      <c r="BG544" s="399"/>
      <c r="BH544" s="399"/>
      <c r="BI544" s="399"/>
      <c r="BJ544" s="399"/>
      <c r="BK544" s="399"/>
      <c r="BL544" s="399"/>
      <c r="BM544" s="399"/>
      <c r="BN544" s="399"/>
      <c r="BO544" s="399"/>
      <c r="BP544" s="399"/>
      <c r="BQ544" s="399"/>
      <c r="BR544" s="399"/>
      <c r="BS544" s="399"/>
      <c r="BT544" s="399"/>
      <c r="BU544" s="399"/>
      <c r="BV544" s="399"/>
      <c r="BW544" s="399"/>
      <c r="BX544" s="399"/>
      <c r="BY544" s="399"/>
      <c r="BZ544" s="399"/>
      <c r="CA544" s="399"/>
      <c r="CB544" s="399"/>
      <c r="CC544" s="399"/>
      <c r="CD544" s="399"/>
      <c r="CE544" s="399"/>
      <c r="CF544" s="399"/>
      <c r="CG544" s="399"/>
      <c r="CH544" s="399"/>
      <c r="CI544" s="399"/>
      <c r="CJ544" s="399"/>
      <c r="CK544" s="399"/>
      <c r="CL544" s="399"/>
      <c r="CM544" s="399"/>
      <c r="CN544" s="399"/>
      <c r="CO544" s="399"/>
      <c r="CP544" s="399"/>
      <c r="CQ544" s="399"/>
      <c r="CR544" s="399"/>
      <c r="CS544" s="399"/>
      <c r="CT544" s="399"/>
      <c r="CU544" s="399"/>
    </row>
    <row r="545" spans="45:99" x14ac:dyDescent="0.2">
      <c r="AS545" s="399"/>
      <c r="AT545" s="399"/>
      <c r="AU545" s="399"/>
      <c r="AV545" s="399"/>
      <c r="AW545" s="399"/>
      <c r="AX545" s="399"/>
      <c r="AY545" s="399"/>
      <c r="AZ545" s="399"/>
      <c r="BA545" s="399"/>
      <c r="BB545" s="399"/>
      <c r="BC545" s="399"/>
      <c r="BD545" s="399"/>
      <c r="BE545" s="399"/>
      <c r="BF545" s="399"/>
      <c r="BG545" s="399"/>
      <c r="BH545" s="399"/>
      <c r="BI545" s="399"/>
      <c r="BJ545" s="399"/>
      <c r="BK545" s="399"/>
      <c r="BL545" s="399"/>
      <c r="BM545" s="399"/>
      <c r="BN545" s="399"/>
      <c r="BO545" s="399"/>
      <c r="BP545" s="399"/>
      <c r="BQ545" s="399"/>
      <c r="BR545" s="399"/>
      <c r="BS545" s="399"/>
      <c r="BT545" s="399"/>
      <c r="BU545" s="399"/>
      <c r="BV545" s="399"/>
      <c r="BW545" s="399"/>
      <c r="BX545" s="399"/>
      <c r="BY545" s="399"/>
      <c r="BZ545" s="399"/>
      <c r="CA545" s="399"/>
      <c r="CB545" s="399"/>
      <c r="CC545" s="399"/>
      <c r="CD545" s="399"/>
      <c r="CE545" s="399"/>
      <c r="CF545" s="399"/>
      <c r="CG545" s="399"/>
      <c r="CH545" s="399"/>
      <c r="CI545" s="399"/>
      <c r="CJ545" s="399"/>
      <c r="CK545" s="399"/>
      <c r="CL545" s="399"/>
      <c r="CM545" s="399"/>
      <c r="CN545" s="399"/>
      <c r="CO545" s="399"/>
      <c r="CP545" s="399"/>
      <c r="CQ545" s="399"/>
      <c r="CR545" s="399"/>
      <c r="CS545" s="399"/>
      <c r="CT545" s="399"/>
      <c r="CU545" s="399"/>
    </row>
    <row r="546" spans="45:99" x14ac:dyDescent="0.2">
      <c r="AS546" s="399"/>
      <c r="AT546" s="399"/>
      <c r="AU546" s="399"/>
      <c r="AV546" s="399"/>
      <c r="AW546" s="399"/>
      <c r="AX546" s="399"/>
      <c r="AY546" s="399"/>
      <c r="AZ546" s="399"/>
      <c r="BA546" s="399"/>
      <c r="BB546" s="399"/>
      <c r="BC546" s="399"/>
      <c r="BD546" s="399"/>
      <c r="BE546" s="399"/>
      <c r="BF546" s="399"/>
      <c r="BG546" s="399"/>
      <c r="BH546" s="399"/>
      <c r="BI546" s="399"/>
      <c r="BJ546" s="399"/>
      <c r="BK546" s="399"/>
      <c r="BL546" s="399"/>
      <c r="BM546" s="399"/>
      <c r="BN546" s="399"/>
      <c r="BO546" s="399"/>
      <c r="BP546" s="399"/>
      <c r="BQ546" s="399"/>
      <c r="BR546" s="399"/>
      <c r="BS546" s="399"/>
      <c r="BT546" s="399"/>
      <c r="BU546" s="399"/>
      <c r="BV546" s="399"/>
      <c r="BW546" s="399"/>
      <c r="BX546" s="399"/>
      <c r="BY546" s="399"/>
      <c r="BZ546" s="399"/>
      <c r="CA546" s="399"/>
      <c r="CB546" s="399"/>
      <c r="CC546" s="399"/>
      <c r="CD546" s="399"/>
      <c r="CE546" s="399"/>
      <c r="CF546" s="399"/>
      <c r="CG546" s="399"/>
      <c r="CH546" s="399"/>
      <c r="CI546" s="399"/>
      <c r="CJ546" s="399"/>
      <c r="CK546" s="399"/>
      <c r="CL546" s="399"/>
      <c r="CM546" s="399"/>
      <c r="CN546" s="399"/>
      <c r="CO546" s="399"/>
      <c r="CP546" s="399"/>
      <c r="CQ546" s="399"/>
      <c r="CR546" s="399"/>
      <c r="CS546" s="399"/>
      <c r="CT546" s="399"/>
      <c r="CU546" s="399"/>
    </row>
    <row r="547" spans="45:99" x14ac:dyDescent="0.2">
      <c r="AS547" s="399"/>
      <c r="AT547" s="399"/>
      <c r="AU547" s="399"/>
      <c r="AV547" s="399"/>
      <c r="AW547" s="399"/>
      <c r="AX547" s="399"/>
      <c r="AY547" s="399"/>
      <c r="AZ547" s="399"/>
      <c r="BA547" s="399"/>
      <c r="BB547" s="399"/>
      <c r="BC547" s="399"/>
      <c r="BD547" s="399"/>
      <c r="BE547" s="399"/>
      <c r="BF547" s="399"/>
      <c r="BG547" s="399"/>
      <c r="BH547" s="399"/>
      <c r="BI547" s="399"/>
      <c r="BJ547" s="399"/>
      <c r="BK547" s="399"/>
      <c r="BL547" s="399"/>
      <c r="BM547" s="399"/>
      <c r="BN547" s="399"/>
      <c r="BO547" s="399"/>
      <c r="BP547" s="399"/>
      <c r="BQ547" s="399"/>
      <c r="BR547" s="399"/>
      <c r="BS547" s="399"/>
      <c r="BT547" s="399"/>
      <c r="BU547" s="399"/>
      <c r="BV547" s="399"/>
      <c r="BW547" s="399"/>
      <c r="BX547" s="399"/>
      <c r="BY547" s="399"/>
      <c r="BZ547" s="399"/>
      <c r="CA547" s="399"/>
      <c r="CB547" s="399"/>
      <c r="CC547" s="399"/>
      <c r="CD547" s="399"/>
      <c r="CE547" s="399"/>
      <c r="CF547" s="399"/>
      <c r="CG547" s="399"/>
      <c r="CH547" s="399"/>
      <c r="CI547" s="399"/>
      <c r="CJ547" s="399"/>
      <c r="CK547" s="399"/>
      <c r="CL547" s="399"/>
      <c r="CM547" s="399"/>
      <c r="CN547" s="399"/>
      <c r="CO547" s="399"/>
      <c r="CP547" s="399"/>
      <c r="CQ547" s="399"/>
      <c r="CR547" s="399"/>
      <c r="CS547" s="399"/>
      <c r="CT547" s="399"/>
      <c r="CU547" s="399"/>
    </row>
    <row r="548" spans="45:99" x14ac:dyDescent="0.2">
      <c r="AS548" s="399"/>
      <c r="AT548" s="399"/>
      <c r="AU548" s="399"/>
      <c r="AV548" s="399"/>
      <c r="AW548" s="399"/>
      <c r="AX548" s="399"/>
      <c r="AY548" s="399"/>
      <c r="AZ548" s="399"/>
      <c r="BA548" s="399"/>
      <c r="BB548" s="399"/>
      <c r="BC548" s="399"/>
      <c r="BD548" s="399"/>
      <c r="BE548" s="399"/>
      <c r="BF548" s="399"/>
      <c r="BG548" s="399"/>
      <c r="BH548" s="399"/>
      <c r="BI548" s="399"/>
      <c r="BJ548" s="399"/>
      <c r="BK548" s="399"/>
      <c r="BL548" s="399"/>
      <c r="BM548" s="399"/>
      <c r="BN548" s="399"/>
      <c r="BO548" s="399"/>
      <c r="BP548" s="399"/>
      <c r="BQ548" s="399"/>
      <c r="BR548" s="399"/>
      <c r="BS548" s="399"/>
      <c r="BT548" s="399"/>
      <c r="BU548" s="399"/>
      <c r="BV548" s="399"/>
      <c r="BW548" s="399"/>
      <c r="BX548" s="399"/>
      <c r="BY548" s="399"/>
      <c r="BZ548" s="399"/>
      <c r="CA548" s="399"/>
      <c r="CB548" s="399"/>
      <c r="CC548" s="399"/>
      <c r="CD548" s="399"/>
      <c r="CE548" s="399"/>
      <c r="CF548" s="399"/>
      <c r="CG548" s="399"/>
      <c r="CH548" s="399"/>
      <c r="CI548" s="399"/>
      <c r="CJ548" s="399"/>
      <c r="CK548" s="399"/>
      <c r="CL548" s="399"/>
      <c r="CM548" s="399"/>
      <c r="CN548" s="399"/>
      <c r="CO548" s="399"/>
      <c r="CP548" s="399"/>
      <c r="CQ548" s="399"/>
      <c r="CR548" s="399"/>
      <c r="CS548" s="399"/>
      <c r="CT548" s="399"/>
      <c r="CU548" s="399"/>
    </row>
    <row r="549" spans="45:99" x14ac:dyDescent="0.2">
      <c r="AS549" s="399"/>
      <c r="AT549" s="399"/>
      <c r="AU549" s="399"/>
      <c r="AV549" s="399"/>
      <c r="AW549" s="399"/>
      <c r="AX549" s="399"/>
      <c r="AY549" s="399"/>
      <c r="AZ549" s="399"/>
      <c r="BA549" s="399"/>
      <c r="BB549" s="399"/>
      <c r="BC549" s="399"/>
      <c r="BD549" s="399"/>
      <c r="BE549" s="399"/>
      <c r="BF549" s="399"/>
      <c r="BG549" s="399"/>
      <c r="BH549" s="399"/>
      <c r="BI549" s="399"/>
      <c r="BJ549" s="399"/>
      <c r="BK549" s="399"/>
      <c r="BL549" s="399"/>
      <c r="BM549" s="399"/>
      <c r="BN549" s="399"/>
      <c r="BO549" s="399"/>
      <c r="BP549" s="399"/>
      <c r="BQ549" s="399"/>
      <c r="BR549" s="399"/>
      <c r="BS549" s="399"/>
      <c r="BT549" s="399"/>
      <c r="BU549" s="399"/>
      <c r="BV549" s="399"/>
      <c r="BW549" s="399"/>
      <c r="BX549" s="399"/>
      <c r="BY549" s="399"/>
      <c r="BZ549" s="399"/>
      <c r="CA549" s="399"/>
      <c r="CB549" s="399"/>
      <c r="CC549" s="399"/>
      <c r="CD549" s="399"/>
      <c r="CE549" s="399"/>
      <c r="CF549" s="399"/>
      <c r="CG549" s="399"/>
      <c r="CH549" s="399"/>
      <c r="CI549" s="399"/>
      <c r="CJ549" s="399"/>
      <c r="CK549" s="399"/>
      <c r="CL549" s="399"/>
      <c r="CM549" s="399"/>
      <c r="CN549" s="399"/>
      <c r="CO549" s="399"/>
      <c r="CP549" s="399"/>
      <c r="CQ549" s="399"/>
      <c r="CR549" s="399"/>
      <c r="CS549" s="399"/>
      <c r="CT549" s="399"/>
      <c r="CU549" s="399"/>
    </row>
    <row r="550" spans="45:99" x14ac:dyDescent="0.2">
      <c r="AS550" s="399"/>
      <c r="AT550" s="399"/>
      <c r="AU550" s="399"/>
      <c r="AV550" s="399"/>
      <c r="AW550" s="399"/>
      <c r="AX550" s="399"/>
      <c r="AY550" s="399"/>
      <c r="AZ550" s="399"/>
      <c r="BA550" s="399"/>
      <c r="BB550" s="399"/>
      <c r="BC550" s="399"/>
      <c r="BD550" s="399"/>
      <c r="BE550" s="399"/>
      <c r="BF550" s="399"/>
      <c r="BG550" s="399"/>
      <c r="BH550" s="399"/>
      <c r="BI550" s="399"/>
      <c r="BJ550" s="399"/>
      <c r="BK550" s="399"/>
      <c r="BL550" s="399"/>
      <c r="BM550" s="399"/>
      <c r="BN550" s="399"/>
      <c r="BO550" s="399"/>
      <c r="BP550" s="399"/>
      <c r="BQ550" s="399"/>
      <c r="BR550" s="399"/>
      <c r="BS550" s="399"/>
      <c r="BT550" s="399"/>
      <c r="BU550" s="399"/>
      <c r="BV550" s="399"/>
      <c r="BW550" s="399"/>
      <c r="BX550" s="399"/>
      <c r="BY550" s="399"/>
      <c r="BZ550" s="399"/>
      <c r="CA550" s="399"/>
      <c r="CB550" s="399"/>
      <c r="CC550" s="399"/>
      <c r="CD550" s="399"/>
      <c r="CE550" s="399"/>
      <c r="CF550" s="399"/>
      <c r="CG550" s="399"/>
      <c r="CH550" s="399"/>
      <c r="CI550" s="399"/>
      <c r="CJ550" s="399"/>
      <c r="CK550" s="399"/>
      <c r="CL550" s="399"/>
      <c r="CM550" s="399"/>
      <c r="CN550" s="399"/>
      <c r="CO550" s="399"/>
      <c r="CP550" s="399"/>
      <c r="CQ550" s="399"/>
      <c r="CR550" s="399"/>
      <c r="CS550" s="399"/>
      <c r="CT550" s="399"/>
      <c r="CU550" s="399"/>
    </row>
    <row r="551" spans="45:99" x14ac:dyDescent="0.2">
      <c r="AS551" s="399"/>
      <c r="AT551" s="399"/>
      <c r="AU551" s="399"/>
      <c r="AV551" s="399"/>
      <c r="AW551" s="399"/>
      <c r="AX551" s="399"/>
      <c r="AY551" s="399"/>
      <c r="AZ551" s="399"/>
      <c r="BA551" s="399"/>
      <c r="BB551" s="399"/>
      <c r="BC551" s="399"/>
      <c r="BD551" s="399"/>
      <c r="BE551" s="399"/>
      <c r="BF551" s="399"/>
      <c r="BG551" s="399"/>
      <c r="BH551" s="399"/>
      <c r="BI551" s="399"/>
      <c r="BJ551" s="399"/>
      <c r="BK551" s="399"/>
      <c r="BL551" s="399"/>
      <c r="BM551" s="399"/>
      <c r="BN551" s="399"/>
      <c r="BO551" s="399"/>
      <c r="BP551" s="399"/>
      <c r="BQ551" s="399"/>
      <c r="BR551" s="399"/>
      <c r="BS551" s="399"/>
      <c r="BT551" s="399"/>
      <c r="BU551" s="399"/>
      <c r="BV551" s="399"/>
      <c r="BW551" s="399"/>
      <c r="BX551" s="399"/>
      <c r="BY551" s="399"/>
      <c r="BZ551" s="399"/>
      <c r="CA551" s="399"/>
      <c r="CB551" s="399"/>
      <c r="CC551" s="399"/>
      <c r="CD551" s="399"/>
      <c r="CE551" s="399"/>
      <c r="CF551" s="399"/>
      <c r="CG551" s="399"/>
      <c r="CH551" s="399"/>
      <c r="CI551" s="399"/>
      <c r="CJ551" s="399"/>
      <c r="CK551" s="399"/>
      <c r="CL551" s="399"/>
      <c r="CM551" s="399"/>
      <c r="CN551" s="399"/>
      <c r="CO551" s="399"/>
      <c r="CP551" s="399"/>
      <c r="CQ551" s="399"/>
      <c r="CR551" s="399"/>
      <c r="CS551" s="399"/>
      <c r="CT551" s="399"/>
      <c r="CU551" s="399"/>
    </row>
    <row r="552" spans="45:99" x14ac:dyDescent="0.2">
      <c r="AS552" s="399"/>
      <c r="AT552" s="399"/>
      <c r="AU552" s="399"/>
      <c r="AV552" s="399"/>
      <c r="AW552" s="399"/>
      <c r="AX552" s="399"/>
      <c r="AY552" s="399"/>
      <c r="AZ552" s="399"/>
      <c r="BA552" s="399"/>
      <c r="BB552" s="399"/>
      <c r="BC552" s="399"/>
      <c r="BD552" s="399"/>
      <c r="BE552" s="399"/>
      <c r="BF552" s="399"/>
      <c r="BG552" s="399"/>
      <c r="BH552" s="399"/>
      <c r="BI552" s="399"/>
      <c r="BJ552" s="399"/>
      <c r="BK552" s="399"/>
      <c r="BL552" s="399"/>
      <c r="BM552" s="399"/>
      <c r="BN552" s="399"/>
      <c r="BO552" s="399"/>
      <c r="BP552" s="399"/>
      <c r="BQ552" s="399"/>
      <c r="BR552" s="399"/>
      <c r="BS552" s="399"/>
      <c r="BT552" s="399"/>
      <c r="BU552" s="399"/>
      <c r="BV552" s="399"/>
      <c r="BW552" s="399"/>
      <c r="BX552" s="399"/>
      <c r="BY552" s="399"/>
      <c r="BZ552" s="399"/>
      <c r="CA552" s="399"/>
      <c r="CB552" s="399"/>
      <c r="CC552" s="399"/>
      <c r="CD552" s="399"/>
      <c r="CE552" s="399"/>
      <c r="CF552" s="399"/>
      <c r="CG552" s="399"/>
      <c r="CH552" s="399"/>
      <c r="CI552" s="399"/>
      <c r="CJ552" s="399"/>
      <c r="CK552" s="399"/>
      <c r="CL552" s="399"/>
      <c r="CM552" s="399"/>
      <c r="CN552" s="399"/>
      <c r="CO552" s="399"/>
      <c r="CP552" s="399"/>
      <c r="CQ552" s="399"/>
      <c r="CR552" s="399"/>
      <c r="CS552" s="399"/>
      <c r="CT552" s="399"/>
      <c r="CU552" s="399"/>
    </row>
    <row r="553" spans="45:99" x14ac:dyDescent="0.2">
      <c r="AS553" s="399"/>
      <c r="AT553" s="399"/>
      <c r="AU553" s="399"/>
      <c r="AV553" s="399"/>
      <c r="AW553" s="399"/>
      <c r="AX553" s="399"/>
      <c r="AY553" s="399"/>
      <c r="AZ553" s="399"/>
      <c r="BA553" s="399"/>
      <c r="BB553" s="399"/>
      <c r="BC553" s="399"/>
      <c r="BD553" s="399"/>
      <c r="BE553" s="399"/>
      <c r="BF553" s="399"/>
      <c r="BG553" s="399"/>
      <c r="BH553" s="399"/>
      <c r="BI553" s="399"/>
      <c r="BJ553" s="399"/>
      <c r="BK553" s="399"/>
      <c r="BL553" s="399"/>
      <c r="BM553" s="399"/>
      <c r="BN553" s="399"/>
      <c r="BO553" s="399"/>
      <c r="BP553" s="399"/>
      <c r="BQ553" s="399"/>
      <c r="BR553" s="399"/>
      <c r="BS553" s="399"/>
      <c r="BT553" s="399"/>
      <c r="BU553" s="399"/>
      <c r="BV553" s="399"/>
      <c r="BW553" s="399"/>
      <c r="BX553" s="399"/>
      <c r="BY553" s="399"/>
      <c r="BZ553" s="399"/>
      <c r="CA553" s="399"/>
      <c r="CB553" s="399"/>
      <c r="CC553" s="399"/>
      <c r="CD553" s="399"/>
      <c r="CE553" s="399"/>
      <c r="CF553" s="399"/>
      <c r="CG553" s="399"/>
      <c r="CH553" s="399"/>
      <c r="CI553" s="399"/>
      <c r="CJ553" s="399"/>
      <c r="CK553" s="399"/>
      <c r="CL553" s="399"/>
      <c r="CM553" s="399"/>
      <c r="CN553" s="399"/>
      <c r="CO553" s="399"/>
      <c r="CP553" s="399"/>
      <c r="CQ553" s="399"/>
      <c r="CR553" s="399"/>
      <c r="CS553" s="399"/>
      <c r="CT553" s="399"/>
      <c r="CU553" s="399"/>
    </row>
    <row r="554" spans="45:99" x14ac:dyDescent="0.2">
      <c r="AS554" s="399"/>
      <c r="AT554" s="399"/>
      <c r="AU554" s="399"/>
      <c r="AV554" s="399"/>
      <c r="AW554" s="399"/>
      <c r="AX554" s="399"/>
      <c r="AY554" s="399"/>
      <c r="AZ554" s="399"/>
      <c r="BA554" s="399"/>
      <c r="BB554" s="399"/>
      <c r="BC554" s="399"/>
      <c r="BD554" s="399"/>
      <c r="BE554" s="399"/>
      <c r="BF554" s="399"/>
      <c r="BG554" s="399"/>
      <c r="BH554" s="399"/>
      <c r="BI554" s="399"/>
      <c r="BJ554" s="399"/>
      <c r="BK554" s="399"/>
      <c r="BL554" s="399"/>
      <c r="BM554" s="399"/>
      <c r="BN554" s="399"/>
      <c r="BO554" s="399"/>
      <c r="BP554" s="399"/>
      <c r="BQ554" s="399"/>
      <c r="BR554" s="399"/>
      <c r="BS554" s="399"/>
      <c r="BT554" s="399"/>
      <c r="BU554" s="399"/>
      <c r="BV554" s="399"/>
      <c r="BW554" s="399"/>
      <c r="BX554" s="399"/>
      <c r="BY554" s="399"/>
      <c r="BZ554" s="399"/>
      <c r="CA554" s="399"/>
      <c r="CB554" s="399"/>
      <c r="CC554" s="399"/>
      <c r="CD554" s="399"/>
      <c r="CE554" s="399"/>
      <c r="CF554" s="399"/>
      <c r="CG554" s="399"/>
      <c r="CH554" s="399"/>
      <c r="CI554" s="399"/>
      <c r="CJ554" s="399"/>
      <c r="CK554" s="399"/>
      <c r="CL554" s="399"/>
      <c r="CM554" s="399"/>
      <c r="CN554" s="399"/>
      <c r="CO554" s="399"/>
      <c r="CP554" s="399"/>
      <c r="CQ554" s="399"/>
      <c r="CR554" s="399"/>
      <c r="CS554" s="399"/>
      <c r="CT554" s="399"/>
      <c r="CU554" s="399"/>
    </row>
    <row r="555" spans="45:99" x14ac:dyDescent="0.2">
      <c r="AS555" s="399"/>
      <c r="AT555" s="399"/>
      <c r="AU555" s="399"/>
      <c r="AV555" s="399"/>
      <c r="AW555" s="399"/>
      <c r="AX555" s="399"/>
      <c r="AY555" s="399"/>
      <c r="AZ555" s="399"/>
      <c r="BA555" s="399"/>
      <c r="BB555" s="399"/>
      <c r="BC555" s="399"/>
      <c r="BD555" s="399"/>
      <c r="BE555" s="399"/>
      <c r="BF555" s="399"/>
      <c r="BG555" s="399"/>
      <c r="BH555" s="399"/>
      <c r="BI555" s="399"/>
      <c r="BJ555" s="399"/>
      <c r="BK555" s="399"/>
      <c r="BL555" s="399"/>
      <c r="BM555" s="399"/>
      <c r="BN555" s="399"/>
      <c r="BO555" s="399"/>
      <c r="BP555" s="399"/>
      <c r="BQ555" s="399"/>
      <c r="BR555" s="399"/>
      <c r="BS555" s="399"/>
      <c r="BT555" s="399"/>
      <c r="BU555" s="399"/>
      <c r="BV555" s="399"/>
      <c r="BW555" s="399"/>
      <c r="BX555" s="399"/>
      <c r="BY555" s="399"/>
      <c r="BZ555" s="399"/>
      <c r="CA555" s="399"/>
      <c r="CB555" s="399"/>
      <c r="CC555" s="399"/>
      <c r="CD555" s="399"/>
      <c r="CE555" s="399"/>
      <c r="CF555" s="399"/>
      <c r="CG555" s="399"/>
      <c r="CH555" s="399"/>
      <c r="CI555" s="399"/>
      <c r="CJ555" s="399"/>
      <c r="CK555" s="399"/>
      <c r="CL555" s="399"/>
      <c r="CM555" s="399"/>
      <c r="CN555" s="399"/>
      <c r="CO555" s="399"/>
      <c r="CP555" s="399"/>
      <c r="CQ555" s="399"/>
      <c r="CR555" s="399"/>
      <c r="CS555" s="399"/>
      <c r="CT555" s="399"/>
      <c r="CU555" s="399"/>
    </row>
    <row r="556" spans="45:99" x14ac:dyDescent="0.2">
      <c r="AS556" s="399"/>
      <c r="AT556" s="399"/>
      <c r="AU556" s="399"/>
      <c r="AV556" s="399"/>
      <c r="AW556" s="399"/>
      <c r="AX556" s="399"/>
      <c r="AY556" s="399"/>
      <c r="AZ556" s="399"/>
      <c r="BA556" s="399"/>
      <c r="BB556" s="399"/>
      <c r="BC556" s="399"/>
      <c r="BD556" s="399"/>
      <c r="BE556" s="399"/>
      <c r="BF556" s="399"/>
      <c r="BG556" s="399"/>
      <c r="BH556" s="399"/>
      <c r="BI556" s="399"/>
      <c r="BJ556" s="399"/>
      <c r="BK556" s="399"/>
      <c r="BL556" s="399"/>
      <c r="BM556" s="399"/>
      <c r="BN556" s="399"/>
      <c r="BO556" s="399"/>
      <c r="BP556" s="399"/>
      <c r="BQ556" s="399"/>
      <c r="BR556" s="399"/>
      <c r="BS556" s="399"/>
      <c r="BT556" s="399"/>
      <c r="BU556" s="399"/>
      <c r="BV556" s="399"/>
      <c r="BW556" s="399"/>
      <c r="BX556" s="399"/>
      <c r="BY556" s="399"/>
      <c r="BZ556" s="399"/>
      <c r="CA556" s="399"/>
      <c r="CB556" s="399"/>
      <c r="CC556" s="399"/>
      <c r="CD556" s="399"/>
      <c r="CE556" s="399"/>
      <c r="CF556" s="399"/>
      <c r="CG556" s="399"/>
      <c r="CH556" s="399"/>
      <c r="CI556" s="399"/>
      <c r="CJ556" s="399"/>
      <c r="CK556" s="399"/>
      <c r="CL556" s="399"/>
      <c r="CM556" s="399"/>
      <c r="CN556" s="399"/>
      <c r="CO556" s="399"/>
      <c r="CP556" s="399"/>
      <c r="CQ556" s="399"/>
      <c r="CR556" s="399"/>
      <c r="CS556" s="399"/>
      <c r="CT556" s="399"/>
      <c r="CU556" s="399"/>
    </row>
    <row r="557" spans="45:99" x14ac:dyDescent="0.2">
      <c r="AS557" s="399"/>
      <c r="AT557" s="399"/>
      <c r="AU557" s="399"/>
      <c r="AV557" s="399"/>
      <c r="AW557" s="399"/>
      <c r="AX557" s="399"/>
      <c r="AY557" s="399"/>
      <c r="AZ557" s="399"/>
      <c r="BA557" s="399"/>
      <c r="BB557" s="399"/>
      <c r="BC557" s="399"/>
      <c r="BD557" s="399"/>
      <c r="BE557" s="399"/>
      <c r="BF557" s="399"/>
      <c r="BG557" s="399"/>
      <c r="BH557" s="399"/>
      <c r="BI557" s="399"/>
      <c r="BJ557" s="399"/>
      <c r="BK557" s="399"/>
      <c r="BL557" s="399"/>
      <c r="BM557" s="399"/>
      <c r="BN557" s="399"/>
      <c r="BO557" s="399"/>
      <c r="BP557" s="399"/>
      <c r="BQ557" s="399"/>
      <c r="BR557" s="399"/>
      <c r="BS557" s="399"/>
      <c r="BT557" s="399"/>
      <c r="BU557" s="399"/>
      <c r="BV557" s="399"/>
      <c r="BW557" s="399"/>
      <c r="BX557" s="399"/>
      <c r="BY557" s="399"/>
      <c r="BZ557" s="399"/>
      <c r="CA557" s="399"/>
      <c r="CB557" s="399"/>
      <c r="CC557" s="399"/>
      <c r="CD557" s="399"/>
      <c r="CE557" s="399"/>
      <c r="CF557" s="399"/>
      <c r="CG557" s="399"/>
      <c r="CH557" s="399"/>
      <c r="CI557" s="399"/>
      <c r="CJ557" s="399"/>
      <c r="CK557" s="399"/>
      <c r="CL557" s="399"/>
      <c r="CM557" s="399"/>
      <c r="CN557" s="399"/>
      <c r="CO557" s="399"/>
      <c r="CP557" s="399"/>
      <c r="CQ557" s="399"/>
      <c r="CR557" s="399"/>
      <c r="CS557" s="399"/>
      <c r="CT557" s="399"/>
      <c r="CU557" s="399"/>
    </row>
    <row r="558" spans="45:99" x14ac:dyDescent="0.2">
      <c r="AS558" s="399"/>
      <c r="AT558" s="399"/>
      <c r="AU558" s="399"/>
      <c r="AV558" s="399"/>
      <c r="AW558" s="399"/>
      <c r="AX558" s="399"/>
      <c r="AY558" s="399"/>
      <c r="AZ558" s="399"/>
      <c r="BA558" s="399"/>
      <c r="BB558" s="399"/>
      <c r="BC558" s="399"/>
      <c r="BD558" s="399"/>
      <c r="BE558" s="399"/>
      <c r="BF558" s="399"/>
      <c r="BG558" s="399"/>
      <c r="BH558" s="399"/>
      <c r="BI558" s="399"/>
      <c r="BJ558" s="399"/>
      <c r="BK558" s="399"/>
      <c r="BL558" s="399"/>
      <c r="BM558" s="399"/>
      <c r="BN558" s="399"/>
      <c r="BO558" s="399"/>
      <c r="BP558" s="399"/>
      <c r="BQ558" s="399"/>
      <c r="BR558" s="399"/>
      <c r="BS558" s="399"/>
      <c r="BT558" s="399"/>
      <c r="BU558" s="399"/>
      <c r="BV558" s="399"/>
      <c r="BW558" s="399"/>
      <c r="BX558" s="399"/>
      <c r="BY558" s="399"/>
      <c r="BZ558" s="399"/>
      <c r="CA558" s="399"/>
      <c r="CB558" s="399"/>
      <c r="CC558" s="399"/>
      <c r="CD558" s="399"/>
      <c r="CE558" s="399"/>
      <c r="CF558" s="399"/>
      <c r="CG558" s="399"/>
      <c r="CH558" s="399"/>
      <c r="CI558" s="399"/>
      <c r="CJ558" s="399"/>
      <c r="CK558" s="399"/>
      <c r="CL558" s="399"/>
      <c r="CM558" s="399"/>
      <c r="CN558" s="399"/>
      <c r="CO558" s="399"/>
      <c r="CP558" s="399"/>
      <c r="CQ558" s="399"/>
      <c r="CR558" s="399"/>
      <c r="CS558" s="399"/>
      <c r="CT558" s="399"/>
      <c r="CU558" s="399"/>
    </row>
    <row r="559" spans="45:99" x14ac:dyDescent="0.2">
      <c r="AS559" s="399"/>
      <c r="AT559" s="399"/>
      <c r="AU559" s="399"/>
      <c r="AV559" s="399"/>
      <c r="AW559" s="399"/>
      <c r="AX559" s="399"/>
      <c r="AY559" s="399"/>
      <c r="AZ559" s="399"/>
      <c r="BA559" s="399"/>
      <c r="BB559" s="399"/>
      <c r="BC559" s="399"/>
      <c r="BD559" s="399"/>
      <c r="BE559" s="399"/>
      <c r="BF559" s="399"/>
      <c r="BG559" s="399"/>
      <c r="BH559" s="399"/>
      <c r="BI559" s="399"/>
      <c r="BJ559" s="399"/>
      <c r="BK559" s="399"/>
      <c r="BL559" s="399"/>
      <c r="BM559" s="399"/>
      <c r="BN559" s="399"/>
      <c r="BO559" s="399"/>
      <c r="BP559" s="399"/>
      <c r="BQ559" s="399"/>
      <c r="BR559" s="399"/>
      <c r="BS559" s="399"/>
      <c r="BT559" s="399"/>
      <c r="BU559" s="399"/>
      <c r="BV559" s="399"/>
      <c r="BW559" s="399"/>
      <c r="BX559" s="399"/>
      <c r="BY559" s="399"/>
      <c r="BZ559" s="399"/>
      <c r="CA559" s="399"/>
      <c r="CB559" s="399"/>
      <c r="CC559" s="399"/>
      <c r="CD559" s="399"/>
      <c r="CE559" s="399"/>
      <c r="CF559" s="399"/>
      <c r="CG559" s="399"/>
      <c r="CH559" s="399"/>
      <c r="CI559" s="399"/>
      <c r="CJ559" s="399"/>
      <c r="CK559" s="399"/>
      <c r="CL559" s="399"/>
      <c r="CM559" s="399"/>
      <c r="CN559" s="399"/>
      <c r="CO559" s="399"/>
      <c r="CP559" s="399"/>
      <c r="CQ559" s="399"/>
      <c r="CR559" s="399"/>
      <c r="CS559" s="399"/>
      <c r="CT559" s="399"/>
      <c r="CU559" s="399"/>
    </row>
    <row r="560" spans="45:99" x14ac:dyDescent="0.2">
      <c r="AS560" s="399"/>
      <c r="AT560" s="399"/>
      <c r="AU560" s="399"/>
      <c r="AV560" s="399"/>
      <c r="AW560" s="399"/>
      <c r="AX560" s="399"/>
      <c r="AY560" s="399"/>
      <c r="AZ560" s="399"/>
      <c r="BA560" s="399"/>
      <c r="BB560" s="399"/>
      <c r="BC560" s="399"/>
      <c r="BD560" s="399"/>
      <c r="BE560" s="399"/>
      <c r="BF560" s="399"/>
      <c r="BG560" s="399"/>
      <c r="BH560" s="399"/>
      <c r="BI560" s="399"/>
      <c r="BJ560" s="399"/>
      <c r="BK560" s="399"/>
      <c r="BL560" s="399"/>
      <c r="BM560" s="399"/>
      <c r="BN560" s="399"/>
      <c r="BO560" s="399"/>
      <c r="BP560" s="399"/>
      <c r="BQ560" s="399"/>
      <c r="BR560" s="399"/>
      <c r="BS560" s="399"/>
      <c r="BT560" s="399"/>
      <c r="BU560" s="399"/>
      <c r="BV560" s="399"/>
      <c r="BW560" s="399"/>
      <c r="BX560" s="399"/>
      <c r="BY560" s="399"/>
      <c r="BZ560" s="399"/>
      <c r="CA560" s="399"/>
      <c r="CB560" s="399"/>
      <c r="CC560" s="399"/>
      <c r="CD560" s="399"/>
      <c r="CE560" s="399"/>
      <c r="CF560" s="399"/>
      <c r="CG560" s="399"/>
      <c r="CH560" s="399"/>
      <c r="CI560" s="399"/>
      <c r="CJ560" s="399"/>
      <c r="CK560" s="399"/>
      <c r="CL560" s="399"/>
      <c r="CM560" s="399"/>
      <c r="CN560" s="399"/>
      <c r="CO560" s="399"/>
      <c r="CP560" s="399"/>
      <c r="CQ560" s="399"/>
      <c r="CR560" s="399"/>
      <c r="CS560" s="399"/>
      <c r="CT560" s="399"/>
      <c r="CU560" s="399"/>
    </row>
    <row r="561" spans="45:99" x14ac:dyDescent="0.2">
      <c r="AS561" s="399"/>
      <c r="AT561" s="399"/>
      <c r="AU561" s="399"/>
      <c r="AV561" s="399"/>
      <c r="AW561" s="399"/>
      <c r="AX561" s="399"/>
      <c r="AY561" s="399"/>
      <c r="AZ561" s="399"/>
      <c r="BA561" s="399"/>
      <c r="BB561" s="399"/>
      <c r="BC561" s="399"/>
      <c r="BD561" s="399"/>
      <c r="BE561" s="399"/>
      <c r="BF561" s="399"/>
      <c r="BG561" s="399"/>
      <c r="BH561" s="399"/>
      <c r="BI561" s="399"/>
      <c r="BJ561" s="399"/>
      <c r="BK561" s="399"/>
      <c r="BL561" s="399"/>
      <c r="BM561" s="399"/>
      <c r="BN561" s="399"/>
      <c r="BO561" s="399"/>
      <c r="BP561" s="399"/>
      <c r="BQ561" s="399"/>
      <c r="BR561" s="399"/>
      <c r="BS561" s="399"/>
      <c r="BT561" s="399"/>
      <c r="BU561" s="399"/>
      <c r="BV561" s="399"/>
      <c r="BW561" s="399"/>
      <c r="BX561" s="399"/>
      <c r="BY561" s="399"/>
      <c r="BZ561" s="399"/>
      <c r="CA561" s="399"/>
      <c r="CB561" s="399"/>
      <c r="CC561" s="399"/>
      <c r="CD561" s="399"/>
      <c r="CE561" s="399"/>
      <c r="CF561" s="399"/>
      <c r="CG561" s="399"/>
      <c r="CH561" s="399"/>
      <c r="CI561" s="399"/>
      <c r="CJ561" s="399"/>
      <c r="CK561" s="399"/>
      <c r="CL561" s="399"/>
      <c r="CM561" s="399"/>
      <c r="CN561" s="399"/>
      <c r="CO561" s="399"/>
      <c r="CP561" s="399"/>
      <c r="CQ561" s="399"/>
      <c r="CR561" s="399"/>
      <c r="CS561" s="399"/>
      <c r="CT561" s="399"/>
      <c r="CU561" s="399"/>
    </row>
    <row r="562" spans="45:99" x14ac:dyDescent="0.2">
      <c r="AS562" s="399"/>
      <c r="AT562" s="399"/>
      <c r="AU562" s="399"/>
      <c r="AV562" s="399"/>
      <c r="AW562" s="399"/>
      <c r="AX562" s="399"/>
      <c r="AY562" s="399"/>
      <c r="AZ562" s="399"/>
      <c r="BA562" s="399"/>
      <c r="BB562" s="399"/>
      <c r="BC562" s="399"/>
      <c r="BD562" s="399"/>
      <c r="BE562" s="399"/>
      <c r="BF562" s="399"/>
      <c r="BG562" s="399"/>
      <c r="BH562" s="399"/>
      <c r="BI562" s="399"/>
      <c r="BJ562" s="399"/>
      <c r="BK562" s="399"/>
      <c r="BL562" s="399"/>
      <c r="BM562" s="399"/>
      <c r="BN562" s="399"/>
      <c r="BO562" s="399"/>
      <c r="BP562" s="399"/>
      <c r="BQ562" s="399"/>
      <c r="BR562" s="399"/>
      <c r="BS562" s="399"/>
      <c r="BT562" s="399"/>
      <c r="BU562" s="399"/>
      <c r="BV562" s="399"/>
      <c r="BW562" s="399"/>
      <c r="BX562" s="399"/>
      <c r="BY562" s="399"/>
      <c r="BZ562" s="399"/>
      <c r="CA562" s="399"/>
      <c r="CB562" s="399"/>
      <c r="CC562" s="399"/>
      <c r="CD562" s="399"/>
      <c r="CE562" s="399"/>
      <c r="CF562" s="399"/>
      <c r="CG562" s="399"/>
      <c r="CH562" s="399"/>
      <c r="CI562" s="399"/>
      <c r="CJ562" s="399"/>
      <c r="CK562" s="399"/>
      <c r="CL562" s="399"/>
      <c r="CM562" s="399"/>
      <c r="CN562" s="399"/>
      <c r="CO562" s="399"/>
      <c r="CP562" s="399"/>
      <c r="CQ562" s="399"/>
      <c r="CR562" s="399"/>
      <c r="CS562" s="399"/>
      <c r="CT562" s="399"/>
      <c r="CU562" s="399"/>
    </row>
    <row r="563" spans="45:99" x14ac:dyDescent="0.2">
      <c r="AS563" s="399"/>
      <c r="AT563" s="399"/>
      <c r="AU563" s="399"/>
      <c r="AV563" s="399"/>
      <c r="AW563" s="399"/>
      <c r="AX563" s="399"/>
      <c r="AY563" s="399"/>
      <c r="AZ563" s="399"/>
      <c r="BA563" s="399"/>
      <c r="BB563" s="399"/>
      <c r="BC563" s="399"/>
      <c r="BD563" s="399"/>
      <c r="BE563" s="399"/>
      <c r="BF563" s="399"/>
      <c r="BG563" s="399"/>
      <c r="BH563" s="399"/>
      <c r="BI563" s="399"/>
      <c r="BJ563" s="399"/>
      <c r="BK563" s="399"/>
      <c r="BL563" s="399"/>
      <c r="BM563" s="399"/>
      <c r="BN563" s="399"/>
      <c r="BO563" s="399"/>
      <c r="BP563" s="399"/>
      <c r="BQ563" s="399"/>
      <c r="BR563" s="399"/>
      <c r="BS563" s="399"/>
      <c r="BT563" s="399"/>
      <c r="BU563" s="399"/>
      <c r="BV563" s="399"/>
      <c r="BW563" s="399"/>
      <c r="BX563" s="399"/>
      <c r="BY563" s="399"/>
      <c r="BZ563" s="399"/>
      <c r="CA563" s="399"/>
      <c r="CB563" s="399"/>
      <c r="CC563" s="399"/>
      <c r="CD563" s="399"/>
      <c r="CE563" s="399"/>
      <c r="CF563" s="399"/>
      <c r="CG563" s="399"/>
      <c r="CH563" s="399"/>
      <c r="CI563" s="399"/>
      <c r="CJ563" s="399"/>
      <c r="CK563" s="399"/>
      <c r="CL563" s="399"/>
      <c r="CM563" s="399"/>
      <c r="CN563" s="399"/>
      <c r="CO563" s="399"/>
      <c r="CP563" s="399"/>
      <c r="CQ563" s="399"/>
      <c r="CR563" s="399"/>
      <c r="CS563" s="399"/>
      <c r="CT563" s="399"/>
      <c r="CU563" s="399"/>
    </row>
    <row r="564" spans="45:99" x14ac:dyDescent="0.2">
      <c r="AS564" s="399"/>
      <c r="AT564" s="399"/>
      <c r="AU564" s="399"/>
      <c r="AV564" s="399"/>
      <c r="AW564" s="399"/>
      <c r="AX564" s="399"/>
      <c r="AY564" s="399"/>
      <c r="AZ564" s="399"/>
      <c r="BA564" s="399"/>
      <c r="BB564" s="399"/>
      <c r="BC564" s="399"/>
      <c r="BD564" s="399"/>
      <c r="BE564" s="399"/>
      <c r="BF564" s="399"/>
      <c r="BG564" s="399"/>
      <c r="BH564" s="399"/>
      <c r="BI564" s="399"/>
      <c r="BJ564" s="399"/>
      <c r="BK564" s="399"/>
      <c r="BL564" s="399"/>
      <c r="BM564" s="399"/>
      <c r="BN564" s="399"/>
      <c r="BO564" s="399"/>
      <c r="BP564" s="399"/>
      <c r="BQ564" s="399"/>
      <c r="BR564" s="399"/>
      <c r="BS564" s="399"/>
      <c r="BT564" s="399"/>
      <c r="BU564" s="399"/>
      <c r="BV564" s="399"/>
      <c r="BW564" s="399"/>
      <c r="BX564" s="399"/>
      <c r="BY564" s="399"/>
      <c r="BZ564" s="399"/>
      <c r="CA564" s="399"/>
      <c r="CB564" s="399"/>
      <c r="CC564" s="399"/>
      <c r="CD564" s="399"/>
      <c r="CE564" s="399"/>
      <c r="CF564" s="399"/>
      <c r="CG564" s="399"/>
      <c r="CH564" s="399"/>
      <c r="CI564" s="399"/>
      <c r="CJ564" s="399"/>
      <c r="CK564" s="399"/>
      <c r="CL564" s="399"/>
      <c r="CM564" s="399"/>
      <c r="CN564" s="399"/>
      <c r="CO564" s="399"/>
      <c r="CP564" s="399"/>
      <c r="CQ564" s="399"/>
      <c r="CR564" s="399"/>
      <c r="CS564" s="399"/>
      <c r="CT564" s="399"/>
      <c r="CU564" s="399"/>
    </row>
    <row r="565" spans="45:99" x14ac:dyDescent="0.2">
      <c r="AS565" s="399"/>
      <c r="AT565" s="399"/>
      <c r="AU565" s="399"/>
      <c r="AV565" s="399"/>
      <c r="AW565" s="399"/>
      <c r="AX565" s="399"/>
      <c r="AY565" s="399"/>
      <c r="AZ565" s="399"/>
      <c r="BA565" s="399"/>
      <c r="BB565" s="399"/>
      <c r="BC565" s="399"/>
      <c r="BD565" s="399"/>
      <c r="BE565" s="399"/>
      <c r="BF565" s="399"/>
      <c r="BG565" s="399"/>
      <c r="BH565" s="399"/>
      <c r="BI565" s="399"/>
      <c r="BJ565" s="399"/>
      <c r="BK565" s="399"/>
      <c r="BL565" s="399"/>
      <c r="BM565" s="399"/>
      <c r="BN565" s="399"/>
      <c r="BO565" s="399"/>
      <c r="BP565" s="399"/>
      <c r="BQ565" s="399"/>
      <c r="BR565" s="399"/>
      <c r="BS565" s="399"/>
      <c r="BT565" s="399"/>
      <c r="BU565" s="399"/>
      <c r="BV565" s="399"/>
      <c r="BW565" s="399"/>
      <c r="BX565" s="399"/>
      <c r="BY565" s="399"/>
      <c r="BZ565" s="399"/>
      <c r="CA565" s="399"/>
      <c r="CB565" s="399"/>
      <c r="CC565" s="399"/>
      <c r="CD565" s="399"/>
      <c r="CE565" s="399"/>
      <c r="CF565" s="399"/>
      <c r="CG565" s="399"/>
      <c r="CH565" s="399"/>
      <c r="CI565" s="399"/>
      <c r="CJ565" s="399"/>
      <c r="CK565" s="399"/>
      <c r="CL565" s="399"/>
      <c r="CM565" s="399"/>
      <c r="CN565" s="399"/>
      <c r="CO565" s="399"/>
      <c r="CP565" s="399"/>
      <c r="CQ565" s="399"/>
      <c r="CR565" s="399"/>
      <c r="CS565" s="399"/>
      <c r="CT565" s="399"/>
      <c r="CU565" s="399"/>
    </row>
    <row r="566" spans="45:99" x14ac:dyDescent="0.2">
      <c r="AS566" s="399"/>
      <c r="AT566" s="399"/>
      <c r="AU566" s="399"/>
      <c r="AV566" s="399"/>
      <c r="AW566" s="399"/>
      <c r="AX566" s="399"/>
      <c r="AY566" s="399"/>
      <c r="AZ566" s="399"/>
      <c r="BA566" s="399"/>
      <c r="BB566" s="399"/>
      <c r="BC566" s="399"/>
      <c r="BD566" s="399"/>
      <c r="BE566" s="399"/>
      <c r="BF566" s="399"/>
      <c r="BG566" s="399"/>
      <c r="BH566" s="399"/>
      <c r="BI566" s="399"/>
      <c r="BJ566" s="399"/>
      <c r="BK566" s="399"/>
      <c r="BL566" s="399"/>
      <c r="BM566" s="399"/>
      <c r="BN566" s="399"/>
      <c r="BO566" s="399"/>
      <c r="BP566" s="399"/>
      <c r="BQ566" s="399"/>
      <c r="BR566" s="399"/>
      <c r="BS566" s="399"/>
      <c r="BT566" s="399"/>
      <c r="BU566" s="399"/>
      <c r="BV566" s="399"/>
      <c r="BW566" s="399"/>
      <c r="BX566" s="399"/>
      <c r="BY566" s="399"/>
      <c r="BZ566" s="399"/>
      <c r="CA566" s="399"/>
      <c r="CB566" s="399"/>
      <c r="CC566" s="399"/>
      <c r="CD566" s="399"/>
      <c r="CE566" s="399"/>
      <c r="CF566" s="399"/>
      <c r="CG566" s="399"/>
      <c r="CH566" s="399"/>
      <c r="CI566" s="399"/>
      <c r="CJ566" s="399"/>
      <c r="CK566" s="399"/>
      <c r="CL566" s="399"/>
      <c r="CM566" s="399"/>
      <c r="CN566" s="399"/>
      <c r="CO566" s="399"/>
      <c r="CP566" s="399"/>
      <c r="CQ566" s="399"/>
      <c r="CR566" s="399"/>
      <c r="CS566" s="399"/>
      <c r="CT566" s="399"/>
      <c r="CU566" s="399"/>
    </row>
    <row r="567" spans="45:99" x14ac:dyDescent="0.2">
      <c r="AS567" s="399"/>
      <c r="AT567" s="399"/>
      <c r="AU567" s="399"/>
      <c r="AV567" s="399"/>
      <c r="AW567" s="399"/>
      <c r="AX567" s="399"/>
      <c r="AY567" s="399"/>
      <c r="AZ567" s="399"/>
      <c r="BA567" s="399"/>
      <c r="BB567" s="399"/>
      <c r="BC567" s="399"/>
      <c r="BD567" s="399"/>
      <c r="BE567" s="399"/>
      <c r="BF567" s="399"/>
      <c r="BG567" s="399"/>
      <c r="BH567" s="399"/>
      <c r="BI567" s="399"/>
      <c r="BJ567" s="399"/>
      <c r="BK567" s="399"/>
      <c r="BL567" s="399"/>
      <c r="BM567" s="399"/>
      <c r="BN567" s="399"/>
      <c r="BO567" s="399"/>
      <c r="BP567" s="399"/>
      <c r="BQ567" s="399"/>
      <c r="BR567" s="399"/>
      <c r="BS567" s="399"/>
      <c r="BT567" s="399"/>
      <c r="BU567" s="399"/>
      <c r="BV567" s="399"/>
      <c r="BW567" s="399"/>
      <c r="BX567" s="399"/>
      <c r="BY567" s="399"/>
      <c r="BZ567" s="399"/>
      <c r="CA567" s="399"/>
      <c r="CB567" s="399"/>
      <c r="CC567" s="399"/>
      <c r="CD567" s="399"/>
      <c r="CE567" s="399"/>
      <c r="CF567" s="399"/>
      <c r="CG567" s="399"/>
      <c r="CH567" s="399"/>
      <c r="CI567" s="399"/>
      <c r="CJ567" s="399"/>
      <c r="CK567" s="399"/>
      <c r="CL567" s="399"/>
      <c r="CM567" s="399"/>
      <c r="CN567" s="399"/>
      <c r="CO567" s="399"/>
      <c r="CP567" s="399"/>
      <c r="CQ567" s="399"/>
      <c r="CR567" s="399"/>
      <c r="CS567" s="399"/>
      <c r="CT567" s="399"/>
      <c r="CU567" s="399"/>
    </row>
    <row r="568" spans="45:99" x14ac:dyDescent="0.2">
      <c r="AS568" s="399"/>
      <c r="AT568" s="399"/>
      <c r="AU568" s="399"/>
      <c r="AV568" s="399"/>
      <c r="AW568" s="399"/>
      <c r="AX568" s="399"/>
      <c r="AY568" s="399"/>
      <c r="AZ568" s="399"/>
      <c r="BA568" s="399"/>
      <c r="BB568" s="399"/>
      <c r="BC568" s="399"/>
      <c r="BD568" s="399"/>
      <c r="BE568" s="399"/>
      <c r="BF568" s="399"/>
      <c r="BG568" s="399"/>
      <c r="BH568" s="399"/>
      <c r="BI568" s="399"/>
      <c r="BJ568" s="399"/>
      <c r="BK568" s="399"/>
      <c r="BL568" s="399"/>
      <c r="BM568" s="399"/>
      <c r="BN568" s="399"/>
      <c r="BO568" s="399"/>
      <c r="BP568" s="399"/>
      <c r="BQ568" s="399"/>
      <c r="BR568" s="399"/>
      <c r="BS568" s="399"/>
      <c r="BT568" s="399"/>
      <c r="BU568" s="399"/>
      <c r="BV568" s="399"/>
      <c r="BW568" s="399"/>
      <c r="BX568" s="399"/>
      <c r="BY568" s="399"/>
      <c r="BZ568" s="399"/>
      <c r="CA568" s="399"/>
      <c r="CB568" s="399"/>
      <c r="CC568" s="399"/>
      <c r="CD568" s="399"/>
      <c r="CE568" s="399"/>
      <c r="CF568" s="399"/>
      <c r="CG568" s="399"/>
      <c r="CH568" s="399"/>
      <c r="CI568" s="399"/>
      <c r="CJ568" s="399"/>
      <c r="CK568" s="399"/>
      <c r="CL568" s="399"/>
      <c r="CM568" s="399"/>
      <c r="CN568" s="399"/>
      <c r="CO568" s="399"/>
      <c r="CP568" s="399"/>
      <c r="CQ568" s="399"/>
      <c r="CR568" s="399"/>
      <c r="CS568" s="399"/>
      <c r="CT568" s="399"/>
      <c r="CU568" s="399"/>
    </row>
    <row r="569" spans="45:99" x14ac:dyDescent="0.2">
      <c r="AS569" s="399"/>
      <c r="AT569" s="399"/>
      <c r="AU569" s="399"/>
      <c r="AV569" s="399"/>
      <c r="AW569" s="399"/>
      <c r="AX569" s="399"/>
      <c r="AY569" s="399"/>
      <c r="AZ569" s="399"/>
      <c r="BA569" s="399"/>
      <c r="BB569" s="399"/>
      <c r="BC569" s="399"/>
      <c r="BD569" s="399"/>
      <c r="BE569" s="399"/>
      <c r="BF569" s="399"/>
      <c r="BG569" s="399"/>
      <c r="BH569" s="399"/>
      <c r="BI569" s="399"/>
      <c r="BJ569" s="399"/>
      <c r="BK569" s="399"/>
      <c r="BL569" s="399"/>
      <c r="BM569" s="399"/>
      <c r="BN569" s="399"/>
      <c r="BO569" s="399"/>
      <c r="BP569" s="399"/>
      <c r="BQ569" s="399"/>
      <c r="BR569" s="399"/>
      <c r="BS569" s="399"/>
      <c r="BT569" s="399"/>
      <c r="BU569" s="399"/>
      <c r="BV569" s="399"/>
      <c r="BW569" s="399"/>
      <c r="BX569" s="399"/>
      <c r="BY569" s="399"/>
      <c r="BZ569" s="399"/>
      <c r="CA569" s="399"/>
      <c r="CB569" s="399"/>
      <c r="CC569" s="399"/>
      <c r="CD569" s="399"/>
      <c r="CE569" s="399"/>
      <c r="CF569" s="399"/>
      <c r="CG569" s="399"/>
      <c r="CH569" s="399"/>
      <c r="CI569" s="399"/>
      <c r="CJ569" s="399"/>
      <c r="CK569" s="399"/>
      <c r="CL569" s="399"/>
      <c r="CM569" s="399"/>
      <c r="CN569" s="399"/>
      <c r="CO569" s="399"/>
      <c r="CP569" s="399"/>
      <c r="CQ569" s="399"/>
      <c r="CR569" s="399"/>
      <c r="CS569" s="399"/>
      <c r="CT569" s="399"/>
      <c r="CU569" s="399"/>
    </row>
    <row r="570" spans="45:99" x14ac:dyDescent="0.2">
      <c r="AS570" s="399"/>
      <c r="AT570" s="399"/>
      <c r="AU570" s="399"/>
      <c r="AV570" s="399"/>
      <c r="AW570" s="399"/>
      <c r="AX570" s="399"/>
      <c r="AY570" s="399"/>
      <c r="AZ570" s="399"/>
      <c r="BA570" s="399"/>
      <c r="BB570" s="399"/>
      <c r="BC570" s="399"/>
      <c r="BD570" s="399"/>
      <c r="BE570" s="399"/>
      <c r="BF570" s="399"/>
      <c r="BG570" s="399"/>
      <c r="BH570" s="399"/>
      <c r="BI570" s="399"/>
      <c r="BJ570" s="399"/>
      <c r="BK570" s="399"/>
      <c r="BL570" s="399"/>
      <c r="BM570" s="399"/>
      <c r="BN570" s="399"/>
      <c r="BO570" s="399"/>
      <c r="BP570" s="399"/>
      <c r="BQ570" s="399"/>
      <c r="BR570" s="399"/>
      <c r="BS570" s="399"/>
      <c r="BT570" s="399"/>
      <c r="BU570" s="399"/>
      <c r="BV570" s="399"/>
      <c r="BW570" s="399"/>
      <c r="BX570" s="399"/>
      <c r="BY570" s="399"/>
      <c r="BZ570" s="399"/>
      <c r="CA570" s="399"/>
      <c r="CB570" s="399"/>
      <c r="CC570" s="399"/>
      <c r="CD570" s="399"/>
      <c r="CE570" s="399"/>
      <c r="CF570" s="399"/>
      <c r="CG570" s="399"/>
      <c r="CH570" s="399"/>
      <c r="CI570" s="399"/>
      <c r="CJ570" s="399"/>
      <c r="CK570" s="399"/>
      <c r="CL570" s="399"/>
      <c r="CM570" s="399"/>
      <c r="CN570" s="399"/>
      <c r="CO570" s="399"/>
      <c r="CP570" s="399"/>
      <c r="CQ570" s="399"/>
      <c r="CR570" s="399"/>
      <c r="CS570" s="399"/>
      <c r="CT570" s="399"/>
      <c r="CU570" s="399"/>
    </row>
    <row r="571" spans="45:99" x14ac:dyDescent="0.2">
      <c r="AS571" s="399"/>
      <c r="AT571" s="399"/>
      <c r="AU571" s="399"/>
      <c r="AV571" s="399"/>
      <c r="AW571" s="399"/>
      <c r="AX571" s="399"/>
      <c r="AY571" s="399"/>
      <c r="AZ571" s="399"/>
      <c r="BA571" s="399"/>
      <c r="BB571" s="399"/>
      <c r="BC571" s="399"/>
      <c r="BD571" s="399"/>
      <c r="BE571" s="399"/>
      <c r="BF571" s="399"/>
      <c r="BG571" s="399"/>
      <c r="BH571" s="399"/>
      <c r="BI571" s="399"/>
      <c r="BJ571" s="399"/>
      <c r="BK571" s="399"/>
      <c r="BL571" s="399"/>
      <c r="BM571" s="399"/>
      <c r="BN571" s="399"/>
      <c r="BO571" s="399"/>
      <c r="BP571" s="399"/>
      <c r="BQ571" s="399"/>
      <c r="BR571" s="399"/>
      <c r="BS571" s="399"/>
      <c r="BT571" s="399"/>
      <c r="BU571" s="399"/>
      <c r="BV571" s="399"/>
      <c r="BW571" s="399"/>
      <c r="BX571" s="399"/>
      <c r="BY571" s="399"/>
      <c r="BZ571" s="399"/>
      <c r="CA571" s="399"/>
      <c r="CB571" s="399"/>
      <c r="CC571" s="399"/>
      <c r="CD571" s="399"/>
      <c r="CE571" s="399"/>
      <c r="CF571" s="399"/>
      <c r="CG571" s="399"/>
      <c r="CH571" s="399"/>
      <c r="CI571" s="399"/>
      <c r="CJ571" s="399"/>
      <c r="CK571" s="399"/>
      <c r="CL571" s="399"/>
      <c r="CM571" s="399"/>
      <c r="CN571" s="399"/>
      <c r="CO571" s="399"/>
      <c r="CP571" s="399"/>
      <c r="CQ571" s="399"/>
      <c r="CR571" s="399"/>
      <c r="CS571" s="399"/>
      <c r="CT571" s="399"/>
      <c r="CU571" s="399"/>
    </row>
    <row r="572" spans="45:99" x14ac:dyDescent="0.2">
      <c r="AS572" s="399"/>
      <c r="AT572" s="399"/>
      <c r="AU572" s="399"/>
      <c r="AV572" s="399"/>
      <c r="AW572" s="399"/>
      <c r="AX572" s="399"/>
      <c r="AY572" s="399"/>
      <c r="AZ572" s="399"/>
      <c r="BA572" s="399"/>
      <c r="BB572" s="399"/>
      <c r="BC572" s="399"/>
      <c r="BD572" s="399"/>
      <c r="BE572" s="399"/>
      <c r="BF572" s="399"/>
      <c r="BG572" s="399"/>
      <c r="BH572" s="399"/>
      <c r="BI572" s="399"/>
      <c r="BJ572" s="399"/>
      <c r="BK572" s="399"/>
      <c r="BL572" s="399"/>
      <c r="BM572" s="399"/>
      <c r="BN572" s="399"/>
      <c r="BO572" s="399"/>
      <c r="BP572" s="399"/>
      <c r="BQ572" s="399"/>
      <c r="BR572" s="399"/>
      <c r="BS572" s="399"/>
      <c r="BT572" s="399"/>
      <c r="BU572" s="399"/>
      <c r="BV572" s="399"/>
      <c r="BW572" s="399"/>
      <c r="BX572" s="399"/>
      <c r="BY572" s="399"/>
      <c r="BZ572" s="399"/>
      <c r="CA572" s="399"/>
      <c r="CB572" s="399"/>
      <c r="CC572" s="399"/>
      <c r="CD572" s="399"/>
      <c r="CE572" s="399"/>
      <c r="CF572" s="399"/>
      <c r="CG572" s="399"/>
      <c r="CH572" s="399"/>
      <c r="CI572" s="399"/>
      <c r="CJ572" s="399"/>
      <c r="CK572" s="399"/>
      <c r="CL572" s="399"/>
      <c r="CM572" s="399"/>
      <c r="CN572" s="399"/>
      <c r="CO572" s="399"/>
      <c r="CP572" s="399"/>
      <c r="CQ572" s="399"/>
      <c r="CR572" s="399"/>
      <c r="CS572" s="399"/>
      <c r="CT572" s="399"/>
      <c r="CU572" s="399"/>
    </row>
    <row r="573" spans="45:99" x14ac:dyDescent="0.2">
      <c r="AS573" s="399"/>
      <c r="AT573" s="399"/>
      <c r="AU573" s="399"/>
      <c r="AV573" s="399"/>
      <c r="AW573" s="399"/>
      <c r="AX573" s="399"/>
      <c r="AY573" s="399"/>
      <c r="AZ573" s="399"/>
      <c r="BA573" s="399"/>
      <c r="BB573" s="399"/>
      <c r="BC573" s="399"/>
      <c r="BD573" s="399"/>
      <c r="BE573" s="399"/>
      <c r="BF573" s="399"/>
      <c r="BG573" s="399"/>
      <c r="BH573" s="399"/>
      <c r="BI573" s="399"/>
      <c r="BJ573" s="399"/>
      <c r="BK573" s="399"/>
      <c r="BL573" s="399"/>
      <c r="BM573" s="399"/>
      <c r="BN573" s="399"/>
      <c r="BO573" s="399"/>
      <c r="BP573" s="399"/>
      <c r="BQ573" s="399"/>
      <c r="BR573" s="399"/>
      <c r="BS573" s="399"/>
      <c r="BT573" s="399"/>
      <c r="BU573" s="399"/>
      <c r="BV573" s="399"/>
      <c r="BW573" s="399"/>
      <c r="BX573" s="399"/>
      <c r="BY573" s="399"/>
      <c r="BZ573" s="399"/>
      <c r="CA573" s="399"/>
      <c r="CB573" s="399"/>
      <c r="CC573" s="399"/>
      <c r="CD573" s="399"/>
      <c r="CE573" s="399"/>
      <c r="CF573" s="399"/>
      <c r="CG573" s="399"/>
      <c r="CH573" s="399"/>
      <c r="CI573" s="399"/>
      <c r="CJ573" s="399"/>
      <c r="CK573" s="399"/>
      <c r="CL573" s="399"/>
      <c r="CM573" s="399"/>
      <c r="CN573" s="399"/>
      <c r="CO573" s="399"/>
      <c r="CP573" s="399"/>
      <c r="CQ573" s="399"/>
      <c r="CR573" s="399"/>
      <c r="CS573" s="399"/>
      <c r="CT573" s="399"/>
      <c r="CU573" s="399"/>
    </row>
    <row r="574" spans="45:99" x14ac:dyDescent="0.2">
      <c r="AS574" s="399"/>
      <c r="AT574" s="399"/>
      <c r="AU574" s="399"/>
      <c r="AV574" s="399"/>
      <c r="AW574" s="399"/>
      <c r="AX574" s="399"/>
      <c r="AY574" s="399"/>
      <c r="AZ574" s="399"/>
      <c r="BA574" s="399"/>
      <c r="BB574" s="399"/>
      <c r="BC574" s="399"/>
      <c r="BD574" s="399"/>
      <c r="BE574" s="399"/>
      <c r="BF574" s="399"/>
      <c r="BG574" s="399"/>
      <c r="BH574" s="399"/>
      <c r="BI574" s="399"/>
      <c r="BJ574" s="399"/>
      <c r="BK574" s="399"/>
      <c r="BL574" s="399"/>
      <c r="BM574" s="399"/>
      <c r="BN574" s="399"/>
      <c r="BO574" s="399"/>
      <c r="BP574" s="399"/>
      <c r="BQ574" s="399"/>
      <c r="BR574" s="399"/>
      <c r="BS574" s="399"/>
      <c r="BT574" s="399"/>
      <c r="BU574" s="399"/>
      <c r="BV574" s="399"/>
      <c r="BW574" s="399"/>
      <c r="BX574" s="399"/>
      <c r="BY574" s="399"/>
      <c r="BZ574" s="399"/>
      <c r="CA574" s="399"/>
      <c r="CB574" s="399"/>
      <c r="CC574" s="399"/>
      <c r="CD574" s="399"/>
      <c r="CE574" s="399"/>
      <c r="CF574" s="399"/>
      <c r="CG574" s="399"/>
      <c r="CH574" s="399"/>
      <c r="CI574" s="399"/>
      <c r="CJ574" s="399"/>
      <c r="CK574" s="399"/>
      <c r="CL574" s="399"/>
      <c r="CM574" s="399"/>
      <c r="CN574" s="399"/>
      <c r="CO574" s="399"/>
      <c r="CP574" s="399"/>
      <c r="CQ574" s="399"/>
      <c r="CR574" s="399"/>
      <c r="CS574" s="399"/>
      <c r="CT574" s="399"/>
      <c r="CU574" s="399"/>
    </row>
    <row r="575" spans="45:99" x14ac:dyDescent="0.2">
      <c r="AS575" s="399"/>
      <c r="AT575" s="399"/>
      <c r="AU575" s="399"/>
      <c r="AV575" s="399"/>
      <c r="AW575" s="399"/>
      <c r="AX575" s="399"/>
      <c r="AY575" s="399"/>
      <c r="AZ575" s="399"/>
      <c r="BA575" s="399"/>
      <c r="BB575" s="399"/>
      <c r="BC575" s="399"/>
      <c r="BD575" s="399"/>
      <c r="BE575" s="399"/>
      <c r="BF575" s="399"/>
      <c r="BG575" s="399"/>
      <c r="BH575" s="399"/>
      <c r="BI575" s="399"/>
      <c r="BJ575" s="399"/>
      <c r="BK575" s="399"/>
      <c r="BL575" s="399"/>
      <c r="BM575" s="399"/>
      <c r="BN575" s="399"/>
      <c r="BO575" s="399"/>
      <c r="BP575" s="399"/>
      <c r="BQ575" s="399"/>
      <c r="BR575" s="399"/>
      <c r="BS575" s="399"/>
      <c r="BT575" s="399"/>
      <c r="BU575" s="399"/>
      <c r="BV575" s="399"/>
      <c r="BW575" s="399"/>
      <c r="BX575" s="399"/>
      <c r="BY575" s="399"/>
      <c r="BZ575" s="399"/>
      <c r="CA575" s="399"/>
      <c r="CB575" s="399"/>
      <c r="CC575" s="399"/>
      <c r="CD575" s="399"/>
      <c r="CE575" s="399"/>
      <c r="CF575" s="399"/>
      <c r="CG575" s="399"/>
      <c r="CH575" s="399"/>
      <c r="CI575" s="399"/>
      <c r="CJ575" s="399"/>
      <c r="CK575" s="399"/>
      <c r="CL575" s="399"/>
      <c r="CM575" s="399"/>
      <c r="CN575" s="399"/>
      <c r="CO575" s="399"/>
      <c r="CP575" s="399"/>
      <c r="CQ575" s="399"/>
      <c r="CR575" s="399"/>
      <c r="CS575" s="399"/>
      <c r="CT575" s="399"/>
      <c r="CU575" s="399"/>
    </row>
    <row r="576" spans="45:99" x14ac:dyDescent="0.2">
      <c r="AS576" s="399"/>
      <c r="AT576" s="399"/>
      <c r="AU576" s="399"/>
      <c r="AV576" s="399"/>
      <c r="AW576" s="399"/>
      <c r="AX576" s="399"/>
      <c r="AY576" s="399"/>
      <c r="AZ576" s="399"/>
      <c r="BA576" s="399"/>
      <c r="BB576" s="399"/>
      <c r="BC576" s="399"/>
      <c r="BD576" s="399"/>
      <c r="BE576" s="399"/>
      <c r="BF576" s="399"/>
      <c r="BG576" s="399"/>
      <c r="BH576" s="399"/>
      <c r="BI576" s="399"/>
      <c r="BJ576" s="399"/>
      <c r="BK576" s="399"/>
      <c r="BL576" s="399"/>
      <c r="BM576" s="399"/>
      <c r="BN576" s="399"/>
      <c r="BO576" s="399"/>
      <c r="BP576" s="399"/>
      <c r="BQ576" s="399"/>
      <c r="BR576" s="399"/>
      <c r="BS576" s="399"/>
      <c r="BT576" s="399"/>
      <c r="BU576" s="399"/>
      <c r="BV576" s="399"/>
      <c r="BW576" s="399"/>
      <c r="BX576" s="399"/>
      <c r="BY576" s="399"/>
      <c r="BZ576" s="399"/>
      <c r="CA576" s="399"/>
      <c r="CB576" s="399"/>
      <c r="CC576" s="399"/>
      <c r="CD576" s="399"/>
      <c r="CE576" s="399"/>
      <c r="CF576" s="399"/>
      <c r="CG576" s="399"/>
      <c r="CH576" s="399"/>
      <c r="CI576" s="399"/>
      <c r="CJ576" s="399"/>
      <c r="CK576" s="399"/>
      <c r="CL576" s="399"/>
      <c r="CM576" s="399"/>
      <c r="CN576" s="399"/>
      <c r="CO576" s="399"/>
      <c r="CP576" s="399"/>
      <c r="CQ576" s="399"/>
      <c r="CR576" s="399"/>
      <c r="CS576" s="399"/>
      <c r="CT576" s="399"/>
      <c r="CU576" s="399"/>
    </row>
    <row r="577" spans="45:99" x14ac:dyDescent="0.2">
      <c r="AS577" s="399"/>
      <c r="AT577" s="399"/>
      <c r="AU577" s="399"/>
      <c r="AV577" s="399"/>
      <c r="AW577" s="399"/>
      <c r="AX577" s="399"/>
      <c r="AY577" s="399"/>
      <c r="AZ577" s="399"/>
      <c r="BA577" s="399"/>
      <c r="BB577" s="399"/>
      <c r="BC577" s="399"/>
      <c r="BD577" s="399"/>
      <c r="BE577" s="399"/>
      <c r="BF577" s="399"/>
      <c r="BG577" s="399"/>
      <c r="BH577" s="399"/>
      <c r="BI577" s="399"/>
      <c r="BJ577" s="399"/>
      <c r="BK577" s="399"/>
      <c r="BL577" s="399"/>
      <c r="BM577" s="399"/>
      <c r="BN577" s="399"/>
      <c r="BO577" s="399"/>
      <c r="BP577" s="399"/>
      <c r="BQ577" s="399"/>
      <c r="BR577" s="399"/>
      <c r="BS577" s="399"/>
      <c r="BT577" s="399"/>
      <c r="BU577" s="399"/>
      <c r="BV577" s="399"/>
      <c r="BW577" s="399"/>
      <c r="BX577" s="399"/>
      <c r="BY577" s="399"/>
      <c r="BZ577" s="399"/>
      <c r="CA577" s="399"/>
      <c r="CB577" s="399"/>
      <c r="CC577" s="399"/>
      <c r="CD577" s="399"/>
      <c r="CE577" s="399"/>
      <c r="CF577" s="399"/>
      <c r="CG577" s="399"/>
      <c r="CH577" s="399"/>
      <c r="CI577" s="399"/>
      <c r="CJ577" s="399"/>
      <c r="CK577" s="399"/>
      <c r="CL577" s="399"/>
      <c r="CM577" s="399"/>
      <c r="CN577" s="399"/>
      <c r="CO577" s="399"/>
      <c r="CP577" s="399"/>
      <c r="CQ577" s="399"/>
      <c r="CR577" s="399"/>
      <c r="CS577" s="399"/>
      <c r="CT577" s="399"/>
      <c r="CU577" s="399"/>
    </row>
    <row r="578" spans="45:99" x14ac:dyDescent="0.2">
      <c r="AS578" s="399"/>
      <c r="AT578" s="399"/>
      <c r="AU578" s="399"/>
      <c r="AV578" s="399"/>
      <c r="AW578" s="399"/>
      <c r="AX578" s="399"/>
      <c r="AY578" s="399"/>
      <c r="AZ578" s="399"/>
      <c r="BA578" s="399"/>
      <c r="BB578" s="399"/>
      <c r="BC578" s="399"/>
      <c r="BD578" s="399"/>
      <c r="BE578" s="399"/>
      <c r="BF578" s="399"/>
      <c r="BG578" s="399"/>
      <c r="BH578" s="399"/>
      <c r="BI578" s="399"/>
      <c r="BJ578" s="399"/>
      <c r="BK578" s="399"/>
      <c r="BL578" s="399"/>
      <c r="BM578" s="399"/>
      <c r="BN578" s="399"/>
      <c r="BO578" s="399"/>
      <c r="BP578" s="399"/>
      <c r="BQ578" s="399"/>
      <c r="BR578" s="399"/>
      <c r="BS578" s="399"/>
      <c r="BT578" s="399"/>
      <c r="BU578" s="399"/>
      <c r="BV578" s="399"/>
      <c r="BW578" s="399"/>
      <c r="BX578" s="399"/>
      <c r="BY578" s="399"/>
      <c r="BZ578" s="399"/>
      <c r="CA578" s="399"/>
      <c r="CB578" s="399"/>
      <c r="CC578" s="399"/>
      <c r="CD578" s="399"/>
      <c r="CE578" s="399"/>
      <c r="CF578" s="399"/>
      <c r="CG578" s="399"/>
      <c r="CH578" s="399"/>
      <c r="CI578" s="399"/>
      <c r="CJ578" s="399"/>
      <c r="CK578" s="399"/>
      <c r="CL578" s="399"/>
      <c r="CM578" s="399"/>
      <c r="CN578" s="399"/>
      <c r="CO578" s="399"/>
      <c r="CP578" s="399"/>
      <c r="CQ578" s="399"/>
      <c r="CR578" s="399"/>
      <c r="CS578" s="399"/>
      <c r="CT578" s="399"/>
      <c r="CU578" s="399"/>
    </row>
    <row r="579" spans="45:99" x14ac:dyDescent="0.2">
      <c r="AS579" s="399"/>
      <c r="AT579" s="399"/>
      <c r="AU579" s="399"/>
      <c r="AV579" s="399"/>
      <c r="AW579" s="399"/>
      <c r="AX579" s="399"/>
      <c r="AY579" s="399"/>
      <c r="AZ579" s="399"/>
      <c r="BA579" s="399"/>
      <c r="BB579" s="399"/>
      <c r="BC579" s="399"/>
      <c r="BD579" s="399"/>
      <c r="BE579" s="399"/>
      <c r="BF579" s="399"/>
      <c r="BG579" s="399"/>
      <c r="BH579" s="399"/>
      <c r="BI579" s="399"/>
      <c r="BJ579" s="399"/>
      <c r="BK579" s="399"/>
      <c r="BL579" s="399"/>
      <c r="BM579" s="399"/>
      <c r="BN579" s="399"/>
      <c r="BO579" s="399"/>
      <c r="BP579" s="399"/>
      <c r="BQ579" s="399"/>
      <c r="BR579" s="399"/>
      <c r="BS579" s="399"/>
      <c r="BT579" s="399"/>
      <c r="BU579" s="399"/>
      <c r="BV579" s="399"/>
      <c r="BW579" s="399"/>
      <c r="BX579" s="399"/>
      <c r="BY579" s="399"/>
      <c r="BZ579" s="399"/>
      <c r="CA579" s="399"/>
      <c r="CB579" s="399"/>
      <c r="CC579" s="399"/>
      <c r="CD579" s="399"/>
      <c r="CE579" s="399"/>
      <c r="CF579" s="399"/>
      <c r="CG579" s="399"/>
      <c r="CH579" s="399"/>
      <c r="CI579" s="399"/>
      <c r="CJ579" s="399"/>
      <c r="CK579" s="399"/>
      <c r="CL579" s="399"/>
      <c r="CM579" s="399"/>
      <c r="CN579" s="399"/>
      <c r="CO579" s="399"/>
      <c r="CP579" s="399"/>
      <c r="CQ579" s="399"/>
      <c r="CR579" s="399"/>
      <c r="CS579" s="399"/>
      <c r="CT579" s="399"/>
      <c r="CU579" s="399"/>
    </row>
    <row r="580" spans="45:99" x14ac:dyDescent="0.2">
      <c r="AS580" s="399"/>
      <c r="AT580" s="399"/>
      <c r="AU580" s="399"/>
      <c r="AV580" s="399"/>
      <c r="AW580" s="399"/>
      <c r="AX580" s="399"/>
      <c r="AY580" s="399"/>
      <c r="AZ580" s="399"/>
      <c r="BA580" s="399"/>
      <c r="BB580" s="399"/>
      <c r="BC580" s="399"/>
      <c r="BD580" s="399"/>
      <c r="BE580" s="399"/>
      <c r="BF580" s="399"/>
      <c r="BG580" s="399"/>
      <c r="BH580" s="399"/>
      <c r="BI580" s="399"/>
      <c r="BJ580" s="399"/>
      <c r="BK580" s="399"/>
      <c r="BL580" s="399"/>
      <c r="BM580" s="399"/>
      <c r="BN580" s="399"/>
      <c r="BO580" s="399"/>
      <c r="BP580" s="399"/>
      <c r="BQ580" s="399"/>
      <c r="BR580" s="399"/>
      <c r="BS580" s="399"/>
      <c r="BT580" s="399"/>
      <c r="BU580" s="399"/>
      <c r="BV580" s="399"/>
      <c r="BW580" s="399"/>
      <c r="BX580" s="399"/>
      <c r="BY580" s="399"/>
      <c r="BZ580" s="399"/>
      <c r="CA580" s="399"/>
      <c r="CB580" s="399"/>
      <c r="CC580" s="399"/>
      <c r="CD580" s="399"/>
      <c r="CE580" s="399"/>
      <c r="CF580" s="399"/>
      <c r="CG580" s="399"/>
      <c r="CH580" s="399"/>
      <c r="CI580" s="399"/>
      <c r="CJ580" s="399"/>
      <c r="CK580" s="399"/>
      <c r="CL580" s="399"/>
      <c r="CM580" s="399"/>
      <c r="CN580" s="399"/>
      <c r="CO580" s="399"/>
      <c r="CP580" s="399"/>
      <c r="CQ580" s="399"/>
      <c r="CR580" s="399"/>
      <c r="CS580" s="399"/>
      <c r="CT580" s="399"/>
      <c r="CU580" s="399"/>
    </row>
    <row r="581" spans="45:99" x14ac:dyDescent="0.2">
      <c r="AS581" s="399"/>
      <c r="AT581" s="399"/>
      <c r="AU581" s="399"/>
      <c r="AV581" s="399"/>
      <c r="AW581" s="399"/>
      <c r="AX581" s="399"/>
      <c r="AY581" s="399"/>
      <c r="AZ581" s="399"/>
      <c r="BA581" s="399"/>
      <c r="BB581" s="399"/>
      <c r="BC581" s="399"/>
      <c r="BD581" s="399"/>
      <c r="BE581" s="399"/>
      <c r="BF581" s="399"/>
      <c r="BG581" s="399"/>
      <c r="BH581" s="399"/>
      <c r="BI581" s="399"/>
      <c r="BJ581" s="399"/>
      <c r="BK581" s="399"/>
      <c r="BL581" s="399"/>
      <c r="BM581" s="399"/>
      <c r="BN581" s="399"/>
      <c r="BO581" s="399"/>
      <c r="BP581" s="399"/>
      <c r="BQ581" s="399"/>
      <c r="BR581" s="399"/>
      <c r="BS581" s="399"/>
      <c r="BT581" s="399"/>
      <c r="BU581" s="399"/>
      <c r="BV581" s="399"/>
      <c r="BW581" s="399"/>
      <c r="BX581" s="399"/>
      <c r="BY581" s="399"/>
      <c r="BZ581" s="399"/>
      <c r="CA581" s="399"/>
      <c r="CB581" s="399"/>
      <c r="CC581" s="399"/>
      <c r="CD581" s="399"/>
      <c r="CE581" s="399"/>
      <c r="CF581" s="399"/>
      <c r="CG581" s="399"/>
      <c r="CH581" s="399"/>
      <c r="CI581" s="399"/>
      <c r="CJ581" s="399"/>
      <c r="CK581" s="399"/>
      <c r="CL581" s="399"/>
      <c r="CM581" s="399"/>
      <c r="CN581" s="399"/>
      <c r="CO581" s="399"/>
      <c r="CP581" s="399"/>
      <c r="CQ581" s="399"/>
      <c r="CR581" s="399"/>
      <c r="CS581" s="399"/>
      <c r="CT581" s="399"/>
      <c r="CU581" s="399"/>
    </row>
    <row r="582" spans="45:99" x14ac:dyDescent="0.2">
      <c r="AS582" s="399"/>
      <c r="AT582" s="399"/>
      <c r="AU582" s="399"/>
      <c r="AV582" s="399"/>
      <c r="AW582" s="399"/>
      <c r="AX582" s="399"/>
      <c r="AY582" s="399"/>
      <c r="AZ582" s="399"/>
      <c r="BA582" s="399"/>
      <c r="BB582" s="399"/>
      <c r="BC582" s="399"/>
      <c r="BD582" s="399"/>
      <c r="BE582" s="399"/>
      <c r="BF582" s="399"/>
      <c r="BG582" s="399"/>
      <c r="BH582" s="399"/>
      <c r="BI582" s="399"/>
      <c r="BJ582" s="399"/>
      <c r="BK582" s="399"/>
      <c r="BL582" s="399"/>
      <c r="BM582" s="399"/>
      <c r="BN582" s="399"/>
      <c r="BO582" s="399"/>
      <c r="BP582" s="399"/>
      <c r="BQ582" s="399"/>
      <c r="BR582" s="399"/>
      <c r="BS582" s="399"/>
      <c r="BT582" s="399"/>
      <c r="BU582" s="399"/>
      <c r="BV582" s="399"/>
      <c r="BW582" s="399"/>
      <c r="BX582" s="399"/>
      <c r="BY582" s="399"/>
      <c r="BZ582" s="399"/>
      <c r="CA582" s="399"/>
      <c r="CB582" s="399"/>
      <c r="CC582" s="399"/>
      <c r="CD582" s="399"/>
      <c r="CE582" s="399"/>
      <c r="CF582" s="399"/>
      <c r="CG582" s="399"/>
      <c r="CH582" s="399"/>
      <c r="CI582" s="399"/>
      <c r="CJ582" s="399"/>
      <c r="CK582" s="399"/>
      <c r="CL582" s="399"/>
      <c r="CM582" s="399"/>
      <c r="CN582" s="399"/>
      <c r="CO582" s="399"/>
      <c r="CP582" s="399"/>
      <c r="CQ582" s="399"/>
      <c r="CR582" s="399"/>
      <c r="CS582" s="399"/>
      <c r="CT582" s="399"/>
      <c r="CU582" s="399"/>
    </row>
    <row r="583" spans="45:99" x14ac:dyDescent="0.2">
      <c r="AS583" s="399"/>
      <c r="AT583" s="399"/>
      <c r="AU583" s="399"/>
      <c r="AV583" s="399"/>
      <c r="AW583" s="399"/>
      <c r="AX583" s="399"/>
      <c r="AY583" s="399"/>
      <c r="AZ583" s="399"/>
      <c r="BA583" s="399"/>
      <c r="BB583" s="399"/>
      <c r="BC583" s="399"/>
      <c r="BD583" s="399"/>
      <c r="BE583" s="399"/>
      <c r="BF583" s="399"/>
      <c r="BG583" s="399"/>
      <c r="BH583" s="399"/>
      <c r="BI583" s="399"/>
      <c r="BJ583" s="399"/>
      <c r="BK583" s="399"/>
      <c r="BL583" s="399"/>
      <c r="BM583" s="399"/>
      <c r="BN583" s="399"/>
      <c r="BO583" s="399"/>
      <c r="BP583" s="399"/>
      <c r="BQ583" s="399"/>
      <c r="BR583" s="399"/>
      <c r="BS583" s="399"/>
      <c r="BT583" s="399"/>
      <c r="BU583" s="399"/>
      <c r="BV583" s="399"/>
      <c r="BW583" s="399"/>
      <c r="BX583" s="399"/>
      <c r="BY583" s="399"/>
      <c r="BZ583" s="399"/>
      <c r="CA583" s="399"/>
      <c r="CB583" s="399"/>
      <c r="CC583" s="399"/>
      <c r="CD583" s="399"/>
      <c r="CE583" s="399"/>
      <c r="CF583" s="399"/>
      <c r="CG583" s="399"/>
      <c r="CH583" s="399"/>
      <c r="CI583" s="399"/>
      <c r="CJ583" s="399"/>
      <c r="CK583" s="399"/>
      <c r="CL583" s="399"/>
      <c r="CM583" s="399"/>
      <c r="CN583" s="399"/>
      <c r="CO583" s="399"/>
      <c r="CP583" s="399"/>
      <c r="CQ583" s="399"/>
      <c r="CR583" s="399"/>
      <c r="CS583" s="399"/>
      <c r="CT583" s="399"/>
      <c r="CU583" s="399"/>
    </row>
    <row r="584" spans="45:99" x14ac:dyDescent="0.2">
      <c r="AS584" s="399"/>
      <c r="AT584" s="399"/>
      <c r="AU584" s="399"/>
      <c r="AV584" s="399"/>
      <c r="AW584" s="399"/>
      <c r="AX584" s="399"/>
      <c r="AY584" s="399"/>
      <c r="AZ584" s="399"/>
      <c r="BA584" s="399"/>
      <c r="BB584" s="399"/>
      <c r="BC584" s="399"/>
      <c r="BD584" s="399"/>
      <c r="BE584" s="399"/>
      <c r="BF584" s="399"/>
      <c r="BG584" s="399"/>
      <c r="BH584" s="399"/>
      <c r="BI584" s="399"/>
      <c r="BJ584" s="399"/>
      <c r="BK584" s="399"/>
      <c r="BL584" s="399"/>
      <c r="BM584" s="399"/>
      <c r="BN584" s="399"/>
      <c r="BO584" s="399"/>
      <c r="BP584" s="399"/>
      <c r="BQ584" s="399"/>
      <c r="BR584" s="399"/>
      <c r="BS584" s="399"/>
      <c r="BT584" s="399"/>
      <c r="BU584" s="399"/>
      <c r="BV584" s="399"/>
      <c r="BW584" s="399"/>
      <c r="BX584" s="399"/>
      <c r="BY584" s="399"/>
      <c r="BZ584" s="399"/>
      <c r="CA584" s="399"/>
      <c r="CB584" s="399"/>
      <c r="CC584" s="399"/>
      <c r="CD584" s="399"/>
      <c r="CE584" s="399"/>
      <c r="CF584" s="399"/>
      <c r="CG584" s="399"/>
      <c r="CH584" s="399"/>
      <c r="CI584" s="399"/>
      <c r="CJ584" s="399"/>
      <c r="CK584" s="399"/>
      <c r="CL584" s="399"/>
      <c r="CM584" s="399"/>
      <c r="CN584" s="399"/>
      <c r="CO584" s="399"/>
      <c r="CP584" s="399"/>
      <c r="CQ584" s="399"/>
      <c r="CR584" s="399"/>
      <c r="CS584" s="399"/>
      <c r="CT584" s="399"/>
      <c r="CU584" s="399"/>
    </row>
    <row r="585" spans="45:99" x14ac:dyDescent="0.2">
      <c r="AS585" s="399"/>
      <c r="AT585" s="399"/>
      <c r="AU585" s="399"/>
      <c r="AV585" s="399"/>
      <c r="AW585" s="399"/>
      <c r="AX585" s="399"/>
      <c r="AY585" s="399"/>
      <c r="AZ585" s="399"/>
      <c r="BA585" s="399"/>
      <c r="BB585" s="399"/>
      <c r="BC585" s="399"/>
      <c r="BD585" s="399"/>
      <c r="BE585" s="399"/>
      <c r="BF585" s="399"/>
      <c r="BG585" s="399"/>
      <c r="BH585" s="399"/>
      <c r="BI585" s="399"/>
      <c r="BJ585" s="399"/>
      <c r="BK585" s="399"/>
      <c r="BL585" s="399"/>
      <c r="BM585" s="399"/>
      <c r="BN585" s="399"/>
      <c r="BO585" s="399"/>
      <c r="BP585" s="399"/>
      <c r="BQ585" s="399"/>
      <c r="BR585" s="399"/>
      <c r="BS585" s="399"/>
      <c r="BT585" s="399"/>
      <c r="BU585" s="399"/>
      <c r="BV585" s="399"/>
      <c r="BW585" s="399"/>
      <c r="BX585" s="399"/>
      <c r="BY585" s="399"/>
      <c r="BZ585" s="399"/>
      <c r="CA585" s="399"/>
      <c r="CB585" s="399"/>
      <c r="CC585" s="399"/>
      <c r="CD585" s="399"/>
      <c r="CE585" s="399"/>
      <c r="CF585" s="399"/>
      <c r="CG585" s="399"/>
      <c r="CH585" s="399"/>
      <c r="CI585" s="399"/>
      <c r="CJ585" s="399"/>
      <c r="CK585" s="399"/>
      <c r="CL585" s="399"/>
      <c r="CM585" s="399"/>
      <c r="CN585" s="399"/>
      <c r="CO585" s="399"/>
      <c r="CP585" s="399"/>
      <c r="CQ585" s="399"/>
      <c r="CR585" s="399"/>
      <c r="CS585" s="399"/>
      <c r="CT585" s="399"/>
      <c r="CU585" s="399"/>
    </row>
    <row r="586" spans="45:99" x14ac:dyDescent="0.2">
      <c r="AS586" s="399"/>
      <c r="AT586" s="399"/>
      <c r="AU586" s="399"/>
      <c r="AV586" s="399"/>
      <c r="AW586" s="399"/>
      <c r="AX586" s="399"/>
      <c r="AY586" s="399"/>
      <c r="AZ586" s="399"/>
      <c r="BA586" s="399"/>
      <c r="BB586" s="399"/>
      <c r="BC586" s="399"/>
      <c r="BD586" s="399"/>
      <c r="BE586" s="399"/>
      <c r="BF586" s="399"/>
      <c r="BG586" s="399"/>
      <c r="BH586" s="399"/>
      <c r="BI586" s="399"/>
      <c r="BJ586" s="399"/>
      <c r="BK586" s="399"/>
      <c r="BL586" s="399"/>
      <c r="BM586" s="399"/>
      <c r="BN586" s="399"/>
      <c r="BO586" s="399"/>
      <c r="BP586" s="399"/>
      <c r="BQ586" s="399"/>
      <c r="BR586" s="399"/>
      <c r="BS586" s="399"/>
      <c r="BT586" s="399"/>
      <c r="BU586" s="399"/>
      <c r="BV586" s="399"/>
      <c r="BW586" s="399"/>
      <c r="BX586" s="399"/>
      <c r="BY586" s="399"/>
      <c r="BZ586" s="399"/>
      <c r="CA586" s="399"/>
      <c r="CB586" s="399"/>
      <c r="CC586" s="399"/>
      <c r="CD586" s="399"/>
      <c r="CE586" s="399"/>
      <c r="CF586" s="399"/>
      <c r="CG586" s="399"/>
      <c r="CH586" s="399"/>
      <c r="CI586" s="399"/>
      <c r="CJ586" s="399"/>
      <c r="CK586" s="399"/>
      <c r="CL586" s="399"/>
      <c r="CM586" s="399"/>
      <c r="CN586" s="399"/>
      <c r="CO586" s="399"/>
      <c r="CP586" s="399"/>
      <c r="CQ586" s="399"/>
      <c r="CR586" s="399"/>
      <c r="CS586" s="399"/>
      <c r="CT586" s="399"/>
      <c r="CU586" s="399"/>
    </row>
    <row r="587" spans="45:99" x14ac:dyDescent="0.2">
      <c r="AS587" s="399"/>
      <c r="AT587" s="399"/>
      <c r="AU587" s="399"/>
      <c r="AV587" s="399"/>
      <c r="AW587" s="399"/>
      <c r="AX587" s="399"/>
      <c r="AY587" s="399"/>
      <c r="AZ587" s="399"/>
      <c r="BA587" s="399"/>
      <c r="BB587" s="399"/>
      <c r="BC587" s="399"/>
      <c r="BD587" s="399"/>
      <c r="BE587" s="399"/>
      <c r="BF587" s="399"/>
      <c r="BG587" s="399"/>
      <c r="BH587" s="399"/>
      <c r="BI587" s="399"/>
      <c r="BJ587" s="399"/>
      <c r="BK587" s="399"/>
      <c r="BL587" s="399"/>
      <c r="BM587" s="399"/>
      <c r="BN587" s="399"/>
      <c r="BO587" s="399"/>
      <c r="BP587" s="399"/>
      <c r="BQ587" s="399"/>
      <c r="BR587" s="399"/>
      <c r="BS587" s="399"/>
      <c r="BT587" s="399"/>
      <c r="BU587" s="399"/>
      <c r="BV587" s="399"/>
      <c r="BW587" s="399"/>
      <c r="BX587" s="399"/>
      <c r="BY587" s="399"/>
      <c r="BZ587" s="399"/>
      <c r="CA587" s="399"/>
      <c r="CB587" s="399"/>
      <c r="CC587" s="399"/>
      <c r="CD587" s="399"/>
      <c r="CE587" s="399"/>
      <c r="CF587" s="399"/>
      <c r="CG587" s="399"/>
      <c r="CH587" s="399"/>
      <c r="CI587" s="399"/>
      <c r="CJ587" s="399"/>
      <c r="CK587" s="399"/>
      <c r="CL587" s="399"/>
      <c r="CM587" s="399"/>
      <c r="CN587" s="399"/>
      <c r="CO587" s="399"/>
      <c r="CP587" s="399"/>
      <c r="CQ587" s="399"/>
      <c r="CR587" s="399"/>
      <c r="CS587" s="399"/>
      <c r="CT587" s="399"/>
      <c r="CU587" s="399"/>
    </row>
    <row r="588" spans="45:99" x14ac:dyDescent="0.2">
      <c r="AS588" s="399"/>
      <c r="AT588" s="399"/>
      <c r="AU588" s="399"/>
      <c r="AV588" s="399"/>
      <c r="AW588" s="399"/>
      <c r="AX588" s="399"/>
      <c r="AY588" s="399"/>
      <c r="AZ588" s="399"/>
      <c r="BA588" s="399"/>
      <c r="BB588" s="399"/>
      <c r="BC588" s="399"/>
      <c r="BD588" s="399"/>
      <c r="BE588" s="399"/>
      <c r="BF588" s="399"/>
      <c r="BG588" s="399"/>
      <c r="BH588" s="399"/>
      <c r="BI588" s="399"/>
      <c r="BJ588" s="399"/>
      <c r="BK588" s="399"/>
      <c r="BL588" s="399"/>
      <c r="BM588" s="399"/>
      <c r="BN588" s="399"/>
      <c r="BO588" s="399"/>
      <c r="BP588" s="399"/>
      <c r="BQ588" s="399"/>
      <c r="BR588" s="399"/>
      <c r="BS588" s="399"/>
      <c r="BT588" s="399"/>
      <c r="BU588" s="399"/>
      <c r="BV588" s="399"/>
      <c r="BW588" s="399"/>
      <c r="BX588" s="399"/>
      <c r="BY588" s="399"/>
      <c r="BZ588" s="399"/>
      <c r="CA588" s="399"/>
      <c r="CB588" s="399"/>
      <c r="CC588" s="399"/>
      <c r="CD588" s="399"/>
      <c r="CE588" s="399"/>
      <c r="CF588" s="399"/>
      <c r="CG588" s="399"/>
      <c r="CH588" s="399"/>
      <c r="CI588" s="399"/>
      <c r="CJ588" s="399"/>
      <c r="CK588" s="399"/>
      <c r="CL588" s="399"/>
      <c r="CM588" s="399"/>
      <c r="CN588" s="399"/>
      <c r="CO588" s="399"/>
      <c r="CP588" s="399"/>
      <c r="CQ588" s="399"/>
      <c r="CR588" s="399"/>
      <c r="CS588" s="399"/>
      <c r="CT588" s="399"/>
      <c r="CU588" s="399"/>
    </row>
    <row r="589" spans="45:99" x14ac:dyDescent="0.2">
      <c r="AS589" s="399"/>
      <c r="AT589" s="399"/>
      <c r="AU589" s="399"/>
      <c r="AV589" s="399"/>
      <c r="AW589" s="399"/>
      <c r="AX589" s="399"/>
      <c r="AY589" s="399"/>
      <c r="AZ589" s="399"/>
      <c r="BA589" s="399"/>
      <c r="BB589" s="399"/>
      <c r="BC589" s="399"/>
      <c r="BD589" s="399"/>
      <c r="BE589" s="399"/>
      <c r="BF589" s="399"/>
      <c r="BG589" s="399"/>
      <c r="BH589" s="399"/>
      <c r="BI589" s="399"/>
      <c r="BJ589" s="399"/>
      <c r="BK589" s="399"/>
      <c r="BL589" s="399"/>
      <c r="BM589" s="399"/>
      <c r="BN589" s="399"/>
      <c r="BO589" s="399"/>
      <c r="BP589" s="399"/>
      <c r="BQ589" s="399"/>
      <c r="BR589" s="399"/>
      <c r="BS589" s="399"/>
      <c r="BT589" s="399"/>
      <c r="BU589" s="399"/>
      <c r="BV589" s="399"/>
      <c r="BW589" s="399"/>
      <c r="BX589" s="399"/>
      <c r="BY589" s="399"/>
      <c r="BZ589" s="399"/>
      <c r="CA589" s="399"/>
      <c r="CB589" s="399"/>
      <c r="CC589" s="399"/>
      <c r="CD589" s="399"/>
      <c r="CE589" s="399"/>
      <c r="CF589" s="399"/>
      <c r="CG589" s="399"/>
      <c r="CH589" s="399"/>
      <c r="CI589" s="399"/>
      <c r="CJ589" s="399"/>
      <c r="CK589" s="399"/>
      <c r="CL589" s="399"/>
      <c r="CM589" s="399"/>
      <c r="CN589" s="399"/>
      <c r="CO589" s="399"/>
      <c r="CP589" s="399"/>
      <c r="CQ589" s="399"/>
      <c r="CR589" s="399"/>
      <c r="CS589" s="399"/>
      <c r="CT589" s="399"/>
      <c r="CU589" s="399"/>
    </row>
    <row r="590" spans="45:99" x14ac:dyDescent="0.2">
      <c r="AS590" s="399"/>
      <c r="AT590" s="399"/>
      <c r="AU590" s="399"/>
      <c r="AV590" s="399"/>
      <c r="AW590" s="399"/>
      <c r="AX590" s="399"/>
      <c r="AY590" s="399"/>
      <c r="AZ590" s="399"/>
      <c r="BA590" s="399"/>
      <c r="BB590" s="399"/>
      <c r="BC590" s="399"/>
      <c r="BD590" s="399"/>
      <c r="BE590" s="399"/>
      <c r="BF590" s="399"/>
      <c r="BG590" s="399"/>
      <c r="BH590" s="399"/>
      <c r="BI590" s="399"/>
      <c r="BJ590" s="399"/>
      <c r="BK590" s="399"/>
      <c r="BL590" s="399"/>
      <c r="BM590" s="399"/>
      <c r="BN590" s="399"/>
      <c r="BO590" s="399"/>
      <c r="BP590" s="399"/>
      <c r="BQ590" s="399"/>
      <c r="BR590" s="399"/>
      <c r="BS590" s="399"/>
      <c r="BT590" s="399"/>
      <c r="BU590" s="399"/>
      <c r="BV590" s="399"/>
      <c r="BW590" s="399"/>
      <c r="BX590" s="399"/>
      <c r="BY590" s="399"/>
      <c r="BZ590" s="399"/>
      <c r="CA590" s="399"/>
      <c r="CB590" s="399"/>
      <c r="CC590" s="399"/>
      <c r="CD590" s="399"/>
      <c r="CE590" s="399"/>
      <c r="CF590" s="399"/>
      <c r="CG590" s="399"/>
      <c r="CH590" s="399"/>
      <c r="CI590" s="399"/>
      <c r="CJ590" s="399"/>
      <c r="CK590" s="399"/>
      <c r="CL590" s="399"/>
      <c r="CM590" s="399"/>
      <c r="CN590" s="399"/>
      <c r="CO590" s="399"/>
      <c r="CP590" s="399"/>
      <c r="CQ590" s="399"/>
      <c r="CR590" s="399"/>
      <c r="CS590" s="399"/>
      <c r="CT590" s="399"/>
      <c r="CU590" s="399"/>
    </row>
    <row r="591" spans="45:99" x14ac:dyDescent="0.2">
      <c r="AS591" s="399"/>
      <c r="AT591" s="399"/>
      <c r="AU591" s="399"/>
      <c r="AV591" s="399"/>
      <c r="AW591" s="399"/>
      <c r="AX591" s="399"/>
      <c r="AY591" s="399"/>
      <c r="AZ591" s="399"/>
      <c r="BA591" s="399"/>
      <c r="BB591" s="399"/>
      <c r="BC591" s="399"/>
      <c r="BD591" s="399"/>
      <c r="BE591" s="399"/>
      <c r="BF591" s="399"/>
      <c r="BG591" s="399"/>
      <c r="BH591" s="399"/>
      <c r="BI591" s="399"/>
      <c r="BJ591" s="399"/>
      <c r="BK591" s="399"/>
      <c r="BL591" s="399"/>
      <c r="BM591" s="399"/>
      <c r="BN591" s="399"/>
      <c r="BO591" s="399"/>
      <c r="BP591" s="399"/>
      <c r="BQ591" s="399"/>
      <c r="BR591" s="399"/>
      <c r="BS591" s="399"/>
      <c r="BT591" s="399"/>
      <c r="BU591" s="399"/>
      <c r="BV591" s="399"/>
      <c r="BW591" s="399"/>
      <c r="BX591" s="399"/>
      <c r="BY591" s="399"/>
      <c r="BZ591" s="399"/>
      <c r="CA591" s="399"/>
      <c r="CB591" s="399"/>
      <c r="CC591" s="399"/>
      <c r="CD591" s="399"/>
      <c r="CE591" s="399"/>
      <c r="CF591" s="399"/>
      <c r="CG591" s="399"/>
      <c r="CH591" s="399"/>
      <c r="CI591" s="399"/>
      <c r="CJ591" s="399"/>
      <c r="CK591" s="399"/>
      <c r="CL591" s="399"/>
      <c r="CM591" s="399"/>
      <c r="CN591" s="399"/>
      <c r="CO591" s="399"/>
      <c r="CP591" s="399"/>
      <c r="CQ591" s="399"/>
      <c r="CR591" s="399"/>
      <c r="CS591" s="399"/>
      <c r="CT591" s="399"/>
      <c r="CU591" s="399"/>
    </row>
    <row r="592" spans="45:99" x14ac:dyDescent="0.2">
      <c r="AS592" s="399"/>
      <c r="AT592" s="399"/>
      <c r="AU592" s="399"/>
      <c r="AV592" s="399"/>
      <c r="AW592" s="399"/>
      <c r="AX592" s="399"/>
      <c r="AY592" s="399"/>
      <c r="AZ592" s="399"/>
      <c r="BA592" s="399"/>
      <c r="BB592" s="399"/>
      <c r="BC592" s="399"/>
      <c r="BD592" s="399"/>
      <c r="BE592" s="399"/>
      <c r="BF592" s="399"/>
      <c r="BG592" s="399"/>
      <c r="BH592" s="399"/>
      <c r="BI592" s="399"/>
      <c r="BJ592" s="399"/>
      <c r="BK592" s="399"/>
      <c r="BL592" s="399"/>
      <c r="BM592" s="399"/>
      <c r="BN592" s="399"/>
      <c r="BO592" s="399"/>
      <c r="BP592" s="399"/>
      <c r="BQ592" s="399"/>
      <c r="BR592" s="399"/>
      <c r="BS592" s="399"/>
      <c r="BT592" s="399"/>
      <c r="BU592" s="399"/>
      <c r="BV592" s="399"/>
      <c r="BW592" s="399"/>
      <c r="BX592" s="399"/>
      <c r="BY592" s="399"/>
      <c r="BZ592" s="399"/>
      <c r="CA592" s="399"/>
      <c r="CB592" s="399"/>
      <c r="CC592" s="399"/>
      <c r="CD592" s="399"/>
      <c r="CE592" s="399"/>
      <c r="CF592" s="399"/>
      <c r="CG592" s="399"/>
      <c r="CH592" s="399"/>
      <c r="CI592" s="399"/>
      <c r="CJ592" s="399"/>
      <c r="CK592" s="399"/>
      <c r="CL592" s="399"/>
      <c r="CM592" s="399"/>
      <c r="CN592" s="399"/>
      <c r="CO592" s="399"/>
      <c r="CP592" s="399"/>
      <c r="CQ592" s="399"/>
      <c r="CR592" s="399"/>
      <c r="CS592" s="399"/>
      <c r="CT592" s="399"/>
      <c r="CU592" s="399"/>
    </row>
    <row r="593" spans="45:99" x14ac:dyDescent="0.2">
      <c r="AS593" s="399"/>
      <c r="AT593" s="399"/>
      <c r="AU593" s="399"/>
      <c r="AV593" s="399"/>
      <c r="AW593" s="399"/>
      <c r="AX593" s="399"/>
      <c r="AY593" s="399"/>
      <c r="AZ593" s="399"/>
      <c r="BA593" s="399"/>
      <c r="BB593" s="399"/>
      <c r="BC593" s="399"/>
      <c r="BD593" s="399"/>
      <c r="BE593" s="399"/>
      <c r="BF593" s="399"/>
      <c r="BG593" s="399"/>
      <c r="BH593" s="399"/>
      <c r="BI593" s="399"/>
      <c r="BJ593" s="399"/>
      <c r="BK593" s="399"/>
      <c r="BL593" s="399"/>
      <c r="BM593" s="399"/>
      <c r="BN593" s="399"/>
      <c r="BO593" s="399"/>
      <c r="BP593" s="399"/>
      <c r="BQ593" s="399"/>
      <c r="BR593" s="399"/>
      <c r="BS593" s="399"/>
      <c r="BT593" s="399"/>
      <c r="BU593" s="399"/>
      <c r="BV593" s="399"/>
      <c r="BW593" s="399"/>
      <c r="BX593" s="399"/>
      <c r="BY593" s="399"/>
      <c r="BZ593" s="399"/>
      <c r="CA593" s="399"/>
      <c r="CB593" s="399"/>
      <c r="CC593" s="399"/>
      <c r="CD593" s="399"/>
      <c r="CE593" s="399"/>
      <c r="CF593" s="399"/>
      <c r="CG593" s="399"/>
      <c r="CH593" s="399"/>
      <c r="CI593" s="399"/>
      <c r="CJ593" s="399"/>
      <c r="CK593" s="399"/>
      <c r="CL593" s="399"/>
      <c r="CM593" s="399"/>
      <c r="CN593" s="399"/>
      <c r="CO593" s="399"/>
      <c r="CP593" s="399"/>
      <c r="CQ593" s="399"/>
      <c r="CR593" s="399"/>
      <c r="CS593" s="399"/>
      <c r="CT593" s="399"/>
      <c r="CU593" s="399"/>
    </row>
    <row r="594" spans="45:99" x14ac:dyDescent="0.2">
      <c r="AS594" s="399"/>
      <c r="AT594" s="399"/>
      <c r="AU594" s="399"/>
      <c r="AV594" s="399"/>
      <c r="AW594" s="399"/>
      <c r="AX594" s="399"/>
      <c r="AY594" s="399"/>
      <c r="AZ594" s="399"/>
      <c r="BA594" s="399"/>
      <c r="BB594" s="399"/>
      <c r="BC594" s="399"/>
      <c r="BD594" s="399"/>
      <c r="BE594" s="399"/>
      <c r="BF594" s="399"/>
      <c r="BG594" s="399"/>
      <c r="BH594" s="399"/>
      <c r="BI594" s="399"/>
      <c r="BJ594" s="399"/>
      <c r="BK594" s="399"/>
      <c r="BL594" s="399"/>
      <c r="BM594" s="399"/>
      <c r="BN594" s="399"/>
      <c r="BO594" s="399"/>
      <c r="BP594" s="399"/>
      <c r="BQ594" s="399"/>
      <c r="BR594" s="399"/>
      <c r="BS594" s="399"/>
      <c r="BT594" s="399"/>
      <c r="BU594" s="399"/>
      <c r="BV594" s="399"/>
      <c r="BW594" s="399"/>
      <c r="BX594" s="399"/>
      <c r="BY594" s="399"/>
      <c r="BZ594" s="399"/>
      <c r="CA594" s="399"/>
      <c r="CB594" s="399"/>
      <c r="CC594" s="399"/>
      <c r="CD594" s="399"/>
      <c r="CE594" s="399"/>
      <c r="CF594" s="399"/>
      <c r="CG594" s="399"/>
      <c r="CH594" s="399"/>
      <c r="CI594" s="399"/>
      <c r="CJ594" s="399"/>
      <c r="CK594" s="399"/>
      <c r="CL594" s="399"/>
      <c r="CM594" s="399"/>
      <c r="CN594" s="399"/>
      <c r="CO594" s="399"/>
      <c r="CP594" s="399"/>
      <c r="CQ594" s="399"/>
      <c r="CR594" s="399"/>
      <c r="CS594" s="399"/>
      <c r="CT594" s="399"/>
      <c r="CU594" s="399"/>
    </row>
    <row r="595" spans="45:99" x14ac:dyDescent="0.2">
      <c r="AS595" s="399"/>
      <c r="AT595" s="399"/>
      <c r="AU595" s="399"/>
      <c r="AV595" s="399"/>
      <c r="AW595" s="399"/>
      <c r="AX595" s="399"/>
      <c r="AY595" s="399"/>
      <c r="AZ595" s="399"/>
      <c r="BA595" s="399"/>
      <c r="BB595" s="399"/>
      <c r="BC595" s="399"/>
      <c r="BD595" s="399"/>
      <c r="BE595" s="399"/>
      <c r="BF595" s="399"/>
      <c r="BG595" s="399"/>
      <c r="BH595" s="399"/>
      <c r="BI595" s="399"/>
      <c r="BJ595" s="399"/>
      <c r="BK595" s="399"/>
      <c r="BL595" s="399"/>
      <c r="BM595" s="399"/>
      <c r="BN595" s="399"/>
      <c r="BO595" s="399"/>
      <c r="BP595" s="399"/>
      <c r="BQ595" s="399"/>
      <c r="BR595" s="399"/>
      <c r="BS595" s="399"/>
      <c r="BT595" s="399"/>
      <c r="BU595" s="399"/>
      <c r="BV595" s="399"/>
      <c r="BW595" s="399"/>
      <c r="BX595" s="399"/>
      <c r="BY595" s="399"/>
      <c r="BZ595" s="399"/>
      <c r="CA595" s="399"/>
      <c r="CB595" s="399"/>
      <c r="CC595" s="399"/>
      <c r="CD595" s="399"/>
      <c r="CE595" s="399"/>
      <c r="CF595" s="399"/>
      <c r="CG595" s="399"/>
      <c r="CH595" s="399"/>
      <c r="CI595" s="399"/>
      <c r="CJ595" s="399"/>
      <c r="CK595" s="399"/>
      <c r="CL595" s="399"/>
      <c r="CM595" s="399"/>
      <c r="CN595" s="399"/>
      <c r="CO595" s="399"/>
      <c r="CP595" s="399"/>
      <c r="CQ595" s="399"/>
      <c r="CR595" s="399"/>
      <c r="CS595" s="399"/>
      <c r="CT595" s="399"/>
      <c r="CU595" s="399"/>
    </row>
    <row r="596" spans="45:99" x14ac:dyDescent="0.2">
      <c r="AS596" s="399"/>
      <c r="AT596" s="399"/>
      <c r="AU596" s="399"/>
      <c r="AV596" s="399"/>
      <c r="AW596" s="399"/>
      <c r="AX596" s="399"/>
      <c r="AY596" s="399"/>
      <c r="AZ596" s="399"/>
      <c r="BA596" s="399"/>
      <c r="BB596" s="399"/>
      <c r="BC596" s="399"/>
      <c r="BD596" s="399"/>
      <c r="BE596" s="399"/>
      <c r="BF596" s="399"/>
      <c r="BG596" s="399"/>
      <c r="BH596" s="399"/>
      <c r="BI596" s="399"/>
      <c r="BJ596" s="399"/>
      <c r="BK596" s="399"/>
      <c r="BL596" s="399"/>
      <c r="BM596" s="399"/>
      <c r="BN596" s="399"/>
      <c r="BO596" s="399"/>
      <c r="BP596" s="399"/>
      <c r="BQ596" s="399"/>
      <c r="BR596" s="399"/>
      <c r="BS596" s="399"/>
      <c r="BT596" s="399"/>
      <c r="BU596" s="399"/>
      <c r="BV596" s="399"/>
      <c r="BW596" s="399"/>
      <c r="BX596" s="399"/>
      <c r="BY596" s="399"/>
      <c r="BZ596" s="399"/>
      <c r="CA596" s="399"/>
      <c r="CB596" s="399"/>
      <c r="CC596" s="399"/>
      <c r="CD596" s="399"/>
      <c r="CE596" s="399"/>
      <c r="CF596" s="399"/>
      <c r="CG596" s="399"/>
      <c r="CH596" s="399"/>
      <c r="CI596" s="399"/>
      <c r="CJ596" s="399"/>
      <c r="CK596" s="399"/>
      <c r="CL596" s="399"/>
      <c r="CM596" s="399"/>
      <c r="CN596" s="399"/>
      <c r="CO596" s="399"/>
      <c r="CP596" s="399"/>
      <c r="CQ596" s="399"/>
      <c r="CR596" s="399"/>
      <c r="CS596" s="399"/>
      <c r="CT596" s="399"/>
      <c r="CU596" s="399"/>
    </row>
    <row r="597" spans="45:99" x14ac:dyDescent="0.2">
      <c r="AS597" s="399"/>
      <c r="AT597" s="399"/>
      <c r="AU597" s="399"/>
      <c r="AV597" s="399"/>
      <c r="AW597" s="399"/>
      <c r="AX597" s="399"/>
      <c r="AY597" s="399"/>
      <c r="AZ597" s="399"/>
      <c r="BA597" s="399"/>
      <c r="BB597" s="399"/>
      <c r="BC597" s="399"/>
      <c r="BD597" s="399"/>
      <c r="BE597" s="399"/>
      <c r="BF597" s="399"/>
      <c r="BG597" s="399"/>
      <c r="BH597" s="399"/>
      <c r="BI597" s="399"/>
      <c r="BJ597" s="399"/>
      <c r="BK597" s="399"/>
      <c r="BL597" s="399"/>
      <c r="BM597" s="399"/>
      <c r="BN597" s="399"/>
      <c r="BO597" s="399"/>
      <c r="BP597" s="399"/>
      <c r="BQ597" s="399"/>
      <c r="BR597" s="399"/>
      <c r="BS597" s="399"/>
      <c r="BT597" s="399"/>
      <c r="BU597" s="399"/>
      <c r="BV597" s="399"/>
      <c r="BW597" s="399"/>
      <c r="BX597" s="399"/>
      <c r="BY597" s="399"/>
      <c r="BZ597" s="399"/>
      <c r="CA597" s="399"/>
      <c r="CB597" s="399"/>
      <c r="CC597" s="399"/>
      <c r="CD597" s="399"/>
      <c r="CE597" s="399"/>
      <c r="CF597" s="399"/>
      <c r="CG597" s="399"/>
      <c r="CH597" s="399"/>
      <c r="CI597" s="399"/>
      <c r="CJ597" s="399"/>
      <c r="CK597" s="399"/>
      <c r="CL597" s="399"/>
      <c r="CM597" s="399"/>
      <c r="CN597" s="399"/>
      <c r="CO597" s="399"/>
      <c r="CP597" s="399"/>
      <c r="CQ597" s="399"/>
      <c r="CR597" s="399"/>
      <c r="CS597" s="399"/>
      <c r="CT597" s="399"/>
      <c r="CU597" s="399"/>
    </row>
    <row r="598" spans="45:99" x14ac:dyDescent="0.2">
      <c r="AS598" s="399"/>
      <c r="AT598" s="399"/>
      <c r="AU598" s="399"/>
      <c r="AV598" s="399"/>
      <c r="AW598" s="399"/>
      <c r="AX598" s="399"/>
      <c r="AY598" s="399"/>
      <c r="AZ598" s="399"/>
      <c r="BA598" s="399"/>
      <c r="BB598" s="399"/>
      <c r="BC598" s="399"/>
      <c r="BD598" s="399"/>
      <c r="BE598" s="399"/>
      <c r="BF598" s="399"/>
      <c r="BG598" s="399"/>
      <c r="BH598" s="399"/>
      <c r="BI598" s="399"/>
      <c r="BJ598" s="399"/>
      <c r="BK598" s="399"/>
      <c r="BL598" s="399"/>
      <c r="BM598" s="399"/>
      <c r="BN598" s="399"/>
      <c r="BO598" s="399"/>
      <c r="BP598" s="399"/>
      <c r="BQ598" s="399"/>
      <c r="BR598" s="399"/>
      <c r="BS598" s="399"/>
      <c r="BT598" s="399"/>
      <c r="BU598" s="399"/>
      <c r="BV598" s="399"/>
      <c r="BW598" s="399"/>
      <c r="BX598" s="399"/>
      <c r="BY598" s="399"/>
      <c r="BZ598" s="399"/>
      <c r="CA598" s="399"/>
      <c r="CB598" s="399"/>
      <c r="CC598" s="399"/>
      <c r="CD598" s="399"/>
      <c r="CE598" s="399"/>
      <c r="CF598" s="399"/>
      <c r="CG598" s="399"/>
      <c r="CH598" s="399"/>
      <c r="CI598" s="399"/>
      <c r="CJ598" s="399"/>
      <c r="CK598" s="399"/>
      <c r="CL598" s="399"/>
      <c r="CM598" s="399"/>
      <c r="CN598" s="399"/>
      <c r="CO598" s="399"/>
      <c r="CP598" s="399"/>
      <c r="CQ598" s="399"/>
      <c r="CR598" s="399"/>
      <c r="CS598" s="399"/>
      <c r="CT598" s="399"/>
      <c r="CU598" s="399"/>
    </row>
    <row r="599" spans="45:99" x14ac:dyDescent="0.2">
      <c r="AS599" s="399"/>
      <c r="AT599" s="399"/>
      <c r="AU599" s="399"/>
      <c r="AV599" s="399"/>
      <c r="AW599" s="399"/>
      <c r="AX599" s="399"/>
      <c r="AY599" s="399"/>
      <c r="AZ599" s="399"/>
      <c r="BA599" s="399"/>
      <c r="BB599" s="399"/>
      <c r="BC599" s="399"/>
      <c r="BD599" s="399"/>
      <c r="BE599" s="399"/>
      <c r="BF599" s="399"/>
      <c r="BG599" s="399"/>
      <c r="BH599" s="399"/>
      <c r="BI599" s="399"/>
      <c r="BJ599" s="399"/>
      <c r="BK599" s="399"/>
      <c r="BL599" s="399"/>
      <c r="BM599" s="399"/>
      <c r="BN599" s="399"/>
      <c r="BO599" s="399"/>
      <c r="BP599" s="399"/>
      <c r="BQ599" s="399"/>
      <c r="BR599" s="399"/>
      <c r="BS599" s="399"/>
      <c r="BT599" s="399"/>
      <c r="BU599" s="399"/>
      <c r="BV599" s="399"/>
      <c r="BW599" s="399"/>
      <c r="BX599" s="399"/>
      <c r="BY599" s="399"/>
      <c r="BZ599" s="399"/>
      <c r="CA599" s="399"/>
      <c r="CB599" s="399"/>
      <c r="CC599" s="399"/>
      <c r="CD599" s="399"/>
      <c r="CE599" s="399"/>
      <c r="CF599" s="399"/>
      <c r="CG599" s="399"/>
      <c r="CH599" s="399"/>
      <c r="CI599" s="399"/>
      <c r="CJ599" s="399"/>
      <c r="CK599" s="399"/>
      <c r="CL599" s="399"/>
      <c r="CM599" s="399"/>
      <c r="CN599" s="399"/>
      <c r="CO599" s="399"/>
      <c r="CP599" s="399"/>
      <c r="CQ599" s="399"/>
      <c r="CR599" s="399"/>
      <c r="CS599" s="399"/>
      <c r="CT599" s="399"/>
      <c r="CU599" s="399"/>
    </row>
    <row r="600" spans="45:99" x14ac:dyDescent="0.2">
      <c r="AS600" s="399"/>
      <c r="AT600" s="399"/>
      <c r="AU600" s="399"/>
      <c r="AV600" s="399"/>
      <c r="AW600" s="399"/>
      <c r="AX600" s="399"/>
      <c r="AY600" s="399"/>
      <c r="AZ600" s="399"/>
      <c r="BA600" s="399"/>
      <c r="BB600" s="399"/>
      <c r="BC600" s="399"/>
      <c r="BD600" s="399"/>
      <c r="BE600" s="399"/>
      <c r="BF600" s="399"/>
      <c r="BG600" s="399"/>
      <c r="BH600" s="399"/>
      <c r="BI600" s="399"/>
      <c r="BJ600" s="399"/>
      <c r="BK600" s="399"/>
      <c r="BL600" s="399"/>
      <c r="BM600" s="399"/>
      <c r="BN600" s="399"/>
      <c r="BO600" s="399"/>
      <c r="BP600" s="399"/>
      <c r="BQ600" s="399"/>
      <c r="BR600" s="399"/>
      <c r="BS600" s="399"/>
      <c r="BT600" s="399"/>
      <c r="BU600" s="399"/>
      <c r="BV600" s="399"/>
      <c r="BW600" s="399"/>
      <c r="BX600" s="399"/>
      <c r="BY600" s="399"/>
      <c r="BZ600" s="399"/>
      <c r="CA600" s="399"/>
      <c r="CB600" s="399"/>
      <c r="CC600" s="399"/>
      <c r="CD600" s="399"/>
      <c r="CE600" s="399"/>
      <c r="CF600" s="399"/>
      <c r="CG600" s="399"/>
      <c r="CH600" s="399"/>
      <c r="CI600" s="399"/>
      <c r="CJ600" s="399"/>
      <c r="CK600" s="399"/>
      <c r="CL600" s="399"/>
      <c r="CM600" s="399"/>
      <c r="CN600" s="399"/>
      <c r="CO600" s="399"/>
      <c r="CP600" s="399"/>
      <c r="CQ600" s="399"/>
      <c r="CR600" s="399"/>
      <c r="CS600" s="399"/>
      <c r="CT600" s="399"/>
      <c r="CU600" s="399"/>
    </row>
    <row r="601" spans="45:99" x14ac:dyDescent="0.2">
      <c r="AS601" s="399"/>
      <c r="AT601" s="399"/>
      <c r="AU601" s="399"/>
      <c r="AV601" s="399"/>
      <c r="AW601" s="399"/>
      <c r="AX601" s="399"/>
      <c r="AY601" s="399"/>
      <c r="AZ601" s="399"/>
      <c r="BA601" s="399"/>
      <c r="BB601" s="399"/>
      <c r="BC601" s="399"/>
      <c r="BD601" s="399"/>
      <c r="BE601" s="399"/>
      <c r="BF601" s="399"/>
      <c r="BG601" s="399"/>
      <c r="BH601" s="399"/>
      <c r="BI601" s="399"/>
      <c r="BJ601" s="399"/>
      <c r="BK601" s="399"/>
      <c r="BL601" s="399"/>
      <c r="BM601" s="399"/>
      <c r="BN601" s="399"/>
      <c r="BO601" s="399"/>
      <c r="BP601" s="399"/>
      <c r="BQ601" s="399"/>
      <c r="BR601" s="399"/>
      <c r="BS601" s="399"/>
      <c r="BT601" s="399"/>
      <c r="BU601" s="399"/>
      <c r="BV601" s="399"/>
      <c r="BW601" s="399"/>
      <c r="BX601" s="399"/>
      <c r="BY601" s="399"/>
      <c r="BZ601" s="399"/>
      <c r="CA601" s="399"/>
      <c r="CB601" s="399"/>
      <c r="CC601" s="399"/>
      <c r="CD601" s="399"/>
      <c r="CE601" s="399"/>
      <c r="CF601" s="399"/>
      <c r="CG601" s="399"/>
      <c r="CH601" s="399"/>
      <c r="CI601" s="399"/>
      <c r="CJ601" s="399"/>
      <c r="CK601" s="399"/>
      <c r="CL601" s="399"/>
      <c r="CM601" s="399"/>
      <c r="CN601" s="399"/>
      <c r="CO601" s="399"/>
      <c r="CP601" s="399"/>
      <c r="CQ601" s="399"/>
      <c r="CR601" s="399"/>
      <c r="CS601" s="399"/>
      <c r="CT601" s="399"/>
      <c r="CU601" s="399"/>
    </row>
    <row r="602" spans="45:99" x14ac:dyDescent="0.2">
      <c r="AS602" s="399"/>
      <c r="AT602" s="399"/>
      <c r="AU602" s="399"/>
      <c r="AV602" s="399"/>
      <c r="AW602" s="399"/>
      <c r="AX602" s="399"/>
      <c r="AY602" s="399"/>
      <c r="AZ602" s="399"/>
      <c r="BA602" s="399"/>
      <c r="BB602" s="399"/>
      <c r="BC602" s="399"/>
      <c r="BD602" s="399"/>
      <c r="BE602" s="399"/>
      <c r="BF602" s="399"/>
      <c r="BG602" s="399"/>
      <c r="BH602" s="399"/>
      <c r="BI602" s="399"/>
      <c r="BJ602" s="399"/>
      <c r="BK602" s="399"/>
      <c r="BL602" s="399"/>
      <c r="BM602" s="399"/>
      <c r="BN602" s="399"/>
      <c r="BO602" s="399"/>
      <c r="BP602" s="399"/>
      <c r="BQ602" s="399"/>
      <c r="BR602" s="399"/>
      <c r="BS602" s="399"/>
      <c r="BT602" s="399"/>
      <c r="BU602" s="399"/>
      <c r="BV602" s="399"/>
      <c r="BW602" s="399"/>
      <c r="BX602" s="399"/>
      <c r="BY602" s="399"/>
      <c r="BZ602" s="399"/>
      <c r="CA602" s="399"/>
      <c r="CB602" s="399"/>
      <c r="CC602" s="399"/>
      <c r="CD602" s="399"/>
      <c r="CE602" s="399"/>
      <c r="CF602" s="399"/>
      <c r="CG602" s="399"/>
      <c r="CH602" s="399"/>
      <c r="CI602" s="399"/>
      <c r="CJ602" s="399"/>
      <c r="CK602" s="399"/>
      <c r="CL602" s="399"/>
      <c r="CM602" s="399"/>
      <c r="CN602" s="399"/>
      <c r="CO602" s="399"/>
      <c r="CP602" s="399"/>
      <c r="CQ602" s="399"/>
      <c r="CR602" s="399"/>
      <c r="CS602" s="399"/>
      <c r="CT602" s="399"/>
      <c r="CU602" s="399"/>
    </row>
    <row r="603" spans="45:99" x14ac:dyDescent="0.2">
      <c r="AS603" s="399"/>
      <c r="AT603" s="399"/>
      <c r="AU603" s="399"/>
      <c r="AV603" s="399"/>
      <c r="AW603" s="399"/>
      <c r="AX603" s="399"/>
      <c r="AY603" s="399"/>
      <c r="AZ603" s="399"/>
      <c r="BA603" s="399"/>
      <c r="BB603" s="399"/>
      <c r="BC603" s="399"/>
      <c r="BD603" s="399"/>
      <c r="BE603" s="399"/>
      <c r="BF603" s="399"/>
      <c r="BG603" s="399"/>
      <c r="BH603" s="399"/>
      <c r="BI603" s="399"/>
      <c r="BJ603" s="399"/>
      <c r="BK603" s="399"/>
      <c r="BL603" s="399"/>
      <c r="BM603" s="399"/>
      <c r="BN603" s="399"/>
      <c r="BO603" s="399"/>
      <c r="BP603" s="399"/>
      <c r="BQ603" s="399"/>
      <c r="BR603" s="399"/>
      <c r="BS603" s="399"/>
      <c r="BT603" s="399"/>
      <c r="BU603" s="399"/>
      <c r="BV603" s="399"/>
      <c r="BW603" s="399"/>
      <c r="BX603" s="399"/>
      <c r="BY603" s="399"/>
      <c r="BZ603" s="399"/>
      <c r="CA603" s="399"/>
      <c r="CB603" s="399"/>
      <c r="CC603" s="399"/>
      <c r="CD603" s="399"/>
      <c r="CE603" s="399"/>
      <c r="CF603" s="399"/>
      <c r="CG603" s="399"/>
      <c r="CH603" s="399"/>
      <c r="CI603" s="399"/>
      <c r="CJ603" s="399"/>
      <c r="CK603" s="399"/>
      <c r="CL603" s="399"/>
      <c r="CM603" s="399"/>
      <c r="CN603" s="399"/>
      <c r="CO603" s="399"/>
      <c r="CP603" s="399"/>
      <c r="CQ603" s="399"/>
      <c r="CR603" s="399"/>
      <c r="CS603" s="399"/>
      <c r="CT603" s="399"/>
      <c r="CU603" s="399"/>
    </row>
    <row r="604" spans="45:99" x14ac:dyDescent="0.2">
      <c r="AS604" s="399"/>
      <c r="AT604" s="399"/>
      <c r="AU604" s="399"/>
      <c r="AV604" s="399"/>
      <c r="AW604" s="399"/>
      <c r="AX604" s="399"/>
      <c r="AY604" s="399"/>
      <c r="AZ604" s="399"/>
      <c r="BA604" s="399"/>
      <c r="BB604" s="399"/>
      <c r="BC604" s="399"/>
      <c r="BD604" s="399"/>
      <c r="BE604" s="399"/>
      <c r="BF604" s="399"/>
      <c r="BG604" s="399"/>
      <c r="BH604" s="399"/>
      <c r="BI604" s="399"/>
      <c r="BJ604" s="399"/>
      <c r="BK604" s="399"/>
      <c r="BL604" s="399"/>
      <c r="BM604" s="399"/>
      <c r="BN604" s="399"/>
      <c r="BO604" s="399"/>
      <c r="BP604" s="399"/>
      <c r="BQ604" s="399"/>
      <c r="BR604" s="399"/>
      <c r="BS604" s="399"/>
      <c r="BT604" s="399"/>
      <c r="BU604" s="399"/>
      <c r="BV604" s="399"/>
      <c r="BW604" s="399"/>
      <c r="BX604" s="399"/>
      <c r="BY604" s="399"/>
      <c r="BZ604" s="399"/>
      <c r="CA604" s="399"/>
      <c r="CB604" s="399"/>
      <c r="CC604" s="399"/>
      <c r="CD604" s="399"/>
      <c r="CE604" s="399"/>
      <c r="CF604" s="399"/>
      <c r="CG604" s="399"/>
      <c r="CH604" s="399"/>
      <c r="CI604" s="399"/>
      <c r="CJ604" s="399"/>
      <c r="CK604" s="399"/>
      <c r="CL604" s="399"/>
      <c r="CM604" s="399"/>
      <c r="CN604" s="399"/>
      <c r="CO604" s="399"/>
      <c r="CP604" s="399"/>
      <c r="CQ604" s="399"/>
      <c r="CR604" s="399"/>
      <c r="CS604" s="399"/>
      <c r="CT604" s="399"/>
      <c r="CU604" s="399"/>
    </row>
    <row r="605" spans="45:99" x14ac:dyDescent="0.2">
      <c r="AS605" s="399"/>
      <c r="AT605" s="399"/>
      <c r="AU605" s="399"/>
      <c r="AV605" s="399"/>
      <c r="AW605" s="399"/>
      <c r="AX605" s="399"/>
      <c r="AY605" s="399"/>
      <c r="AZ605" s="399"/>
      <c r="BA605" s="399"/>
      <c r="BB605" s="399"/>
      <c r="BC605" s="399"/>
      <c r="BD605" s="399"/>
      <c r="BE605" s="399"/>
      <c r="BF605" s="399"/>
      <c r="BG605" s="399"/>
      <c r="BH605" s="399"/>
      <c r="BI605" s="399"/>
      <c r="BJ605" s="399"/>
      <c r="BK605" s="399"/>
      <c r="BL605" s="399"/>
      <c r="BM605" s="399"/>
      <c r="BN605" s="399"/>
      <c r="BO605" s="399"/>
      <c r="BP605" s="399"/>
      <c r="BQ605" s="399"/>
      <c r="BR605" s="399"/>
      <c r="BS605" s="399"/>
      <c r="BT605" s="399"/>
      <c r="BU605" s="399"/>
      <c r="BV605" s="399"/>
      <c r="BW605" s="399"/>
      <c r="BX605" s="399"/>
      <c r="BY605" s="399"/>
      <c r="BZ605" s="399"/>
      <c r="CA605" s="399"/>
      <c r="CB605" s="399"/>
      <c r="CC605" s="399"/>
      <c r="CD605" s="399"/>
      <c r="CE605" s="399"/>
      <c r="CF605" s="399"/>
      <c r="CG605" s="399"/>
      <c r="CH605" s="399"/>
      <c r="CI605" s="399"/>
      <c r="CJ605" s="399"/>
      <c r="CK605" s="399"/>
      <c r="CL605" s="399"/>
      <c r="CM605" s="399"/>
      <c r="CN605" s="399"/>
      <c r="CO605" s="399"/>
      <c r="CP605" s="399"/>
      <c r="CQ605" s="399"/>
      <c r="CR605" s="399"/>
      <c r="CS605" s="399"/>
      <c r="CT605" s="399"/>
      <c r="CU605" s="399"/>
    </row>
    <row r="606" spans="45:99" x14ac:dyDescent="0.2">
      <c r="AS606" s="399"/>
      <c r="AT606" s="399"/>
      <c r="AU606" s="399"/>
      <c r="AV606" s="399"/>
      <c r="AW606" s="399"/>
      <c r="AX606" s="399"/>
      <c r="AY606" s="399"/>
      <c r="AZ606" s="399"/>
      <c r="BA606" s="399"/>
      <c r="BB606" s="399"/>
      <c r="BC606" s="399"/>
      <c r="BD606" s="399"/>
      <c r="BE606" s="399"/>
      <c r="BF606" s="399"/>
      <c r="BG606" s="399"/>
      <c r="BH606" s="399"/>
      <c r="BI606" s="399"/>
      <c r="BJ606" s="399"/>
      <c r="BK606" s="399"/>
      <c r="BL606" s="399"/>
      <c r="BM606" s="399"/>
      <c r="BN606" s="399"/>
      <c r="BO606" s="399"/>
      <c r="BP606" s="399"/>
      <c r="BQ606" s="399"/>
      <c r="BR606" s="399"/>
      <c r="BS606" s="399"/>
      <c r="BT606" s="399"/>
      <c r="BU606" s="399"/>
      <c r="BV606" s="399"/>
      <c r="BW606" s="399"/>
      <c r="BX606" s="399"/>
      <c r="BY606" s="399"/>
      <c r="BZ606" s="399"/>
      <c r="CA606" s="399"/>
      <c r="CB606" s="399"/>
      <c r="CC606" s="399"/>
      <c r="CD606" s="399"/>
      <c r="CE606" s="399"/>
      <c r="CF606" s="399"/>
      <c r="CG606" s="399"/>
      <c r="CH606" s="399"/>
      <c r="CI606" s="399"/>
      <c r="CJ606" s="399"/>
      <c r="CK606" s="399"/>
      <c r="CL606" s="399"/>
      <c r="CM606" s="399"/>
      <c r="CN606" s="399"/>
      <c r="CO606" s="399"/>
      <c r="CP606" s="399"/>
      <c r="CQ606" s="399"/>
      <c r="CR606" s="399"/>
      <c r="CS606" s="399"/>
      <c r="CT606" s="399"/>
      <c r="CU606" s="399"/>
    </row>
    <row r="607" spans="45:99" x14ac:dyDescent="0.2">
      <c r="AS607" s="399"/>
      <c r="AT607" s="399"/>
      <c r="AU607" s="399"/>
      <c r="AV607" s="399"/>
      <c r="AW607" s="399"/>
      <c r="AX607" s="399"/>
      <c r="AY607" s="399"/>
      <c r="AZ607" s="399"/>
      <c r="BA607" s="399"/>
      <c r="BB607" s="399"/>
      <c r="BC607" s="399"/>
      <c r="BD607" s="399"/>
      <c r="BE607" s="399"/>
      <c r="BF607" s="399"/>
      <c r="BG607" s="399"/>
      <c r="BH607" s="399"/>
      <c r="BI607" s="399"/>
      <c r="BJ607" s="399"/>
      <c r="BK607" s="399"/>
      <c r="BL607" s="399"/>
      <c r="BM607" s="399"/>
      <c r="BN607" s="399"/>
      <c r="BO607" s="399"/>
      <c r="BP607" s="399"/>
      <c r="BQ607" s="399"/>
      <c r="BR607" s="399"/>
      <c r="BS607" s="399"/>
      <c r="BT607" s="399"/>
      <c r="BU607" s="399"/>
      <c r="BV607" s="399"/>
      <c r="BW607" s="399"/>
      <c r="BX607" s="399"/>
      <c r="BY607" s="399"/>
      <c r="BZ607" s="399"/>
      <c r="CA607" s="399"/>
      <c r="CB607" s="399"/>
      <c r="CC607" s="399"/>
      <c r="CD607" s="399"/>
      <c r="CE607" s="399"/>
      <c r="CF607" s="399"/>
      <c r="CG607" s="399"/>
      <c r="CH607" s="399"/>
      <c r="CI607" s="399"/>
      <c r="CJ607" s="399"/>
      <c r="CK607" s="399"/>
      <c r="CL607" s="399"/>
      <c r="CM607" s="399"/>
      <c r="CN607" s="399"/>
      <c r="CO607" s="399"/>
      <c r="CP607" s="399"/>
      <c r="CQ607" s="399"/>
      <c r="CR607" s="399"/>
      <c r="CS607" s="399"/>
      <c r="CT607" s="399"/>
      <c r="CU607" s="399"/>
    </row>
    <row r="608" spans="45:99" x14ac:dyDescent="0.2">
      <c r="AS608" s="399"/>
      <c r="AT608" s="399"/>
      <c r="AU608" s="399"/>
      <c r="AV608" s="399"/>
      <c r="AW608" s="399"/>
      <c r="AX608" s="399"/>
      <c r="AY608" s="399"/>
      <c r="AZ608" s="399"/>
      <c r="BA608" s="399"/>
      <c r="BB608" s="399"/>
      <c r="BC608" s="399"/>
      <c r="BD608" s="399"/>
      <c r="BE608" s="399"/>
      <c r="BF608" s="399"/>
      <c r="BG608" s="399"/>
      <c r="BH608" s="399"/>
      <c r="BI608" s="399"/>
      <c r="BJ608" s="399"/>
      <c r="BK608" s="399"/>
      <c r="BL608" s="399"/>
      <c r="BM608" s="399"/>
      <c r="BN608" s="399"/>
      <c r="BO608" s="399"/>
      <c r="BP608" s="399"/>
      <c r="BQ608" s="399"/>
      <c r="BR608" s="399"/>
      <c r="BS608" s="399"/>
      <c r="BT608" s="399"/>
      <c r="BU608" s="399"/>
      <c r="BV608" s="399"/>
      <c r="BW608" s="399"/>
      <c r="BX608" s="399"/>
      <c r="BY608" s="399"/>
      <c r="BZ608" s="399"/>
      <c r="CA608" s="399"/>
      <c r="CB608" s="399"/>
      <c r="CC608" s="399"/>
      <c r="CD608" s="399"/>
      <c r="CE608" s="399"/>
      <c r="CF608" s="399"/>
      <c r="CG608" s="399"/>
      <c r="CH608" s="399"/>
      <c r="CI608" s="399"/>
      <c r="CJ608" s="399"/>
      <c r="CK608" s="399"/>
      <c r="CL608" s="399"/>
      <c r="CM608" s="399"/>
      <c r="CN608" s="399"/>
      <c r="CO608" s="399"/>
      <c r="CP608" s="399"/>
      <c r="CQ608" s="399"/>
      <c r="CR608" s="399"/>
      <c r="CS608" s="399"/>
      <c r="CT608" s="399"/>
      <c r="CU608" s="399"/>
    </row>
    <row r="609" spans="45:99" x14ac:dyDescent="0.2">
      <c r="AS609" s="399"/>
      <c r="AT609" s="399"/>
      <c r="AU609" s="399"/>
      <c r="AV609" s="399"/>
      <c r="AW609" s="399"/>
      <c r="AX609" s="399"/>
      <c r="AY609" s="399"/>
      <c r="AZ609" s="399"/>
      <c r="BA609" s="399"/>
      <c r="BB609" s="399"/>
      <c r="BC609" s="399"/>
      <c r="BD609" s="399"/>
      <c r="BE609" s="399"/>
      <c r="BF609" s="399"/>
      <c r="BG609" s="399"/>
      <c r="BH609" s="399"/>
      <c r="BI609" s="399"/>
      <c r="BJ609" s="399"/>
      <c r="BK609" s="399"/>
      <c r="BL609" s="399"/>
      <c r="BM609" s="399"/>
      <c r="BN609" s="399"/>
      <c r="BO609" s="399"/>
      <c r="BP609" s="399"/>
      <c r="BQ609" s="399"/>
      <c r="BR609" s="399"/>
      <c r="BS609" s="399"/>
      <c r="BT609" s="399"/>
      <c r="BU609" s="399"/>
      <c r="BV609" s="399"/>
      <c r="BW609" s="399"/>
      <c r="BX609" s="399"/>
      <c r="BY609" s="399"/>
      <c r="BZ609" s="399"/>
      <c r="CA609" s="399"/>
      <c r="CB609" s="399"/>
      <c r="CC609" s="399"/>
      <c r="CD609" s="399"/>
      <c r="CE609" s="399"/>
      <c r="CF609" s="399"/>
      <c r="CG609" s="399"/>
      <c r="CH609" s="399"/>
      <c r="CI609" s="399"/>
      <c r="CJ609" s="399"/>
      <c r="CK609" s="399"/>
      <c r="CL609" s="399"/>
      <c r="CM609" s="399"/>
      <c r="CN609" s="399"/>
      <c r="CO609" s="399"/>
      <c r="CP609" s="399"/>
      <c r="CQ609" s="399"/>
      <c r="CR609" s="399"/>
      <c r="CS609" s="399"/>
      <c r="CT609" s="399"/>
      <c r="CU609" s="399"/>
    </row>
    <row r="610" spans="45:99" x14ac:dyDescent="0.2">
      <c r="AS610" s="399"/>
      <c r="AT610" s="399"/>
      <c r="AU610" s="399"/>
      <c r="AV610" s="399"/>
      <c r="AW610" s="399"/>
      <c r="AX610" s="399"/>
      <c r="AY610" s="399"/>
      <c r="AZ610" s="399"/>
      <c r="BA610" s="399"/>
      <c r="BB610" s="399"/>
      <c r="BC610" s="399"/>
      <c r="BD610" s="399"/>
      <c r="BE610" s="399"/>
      <c r="BF610" s="399"/>
      <c r="BG610" s="399"/>
      <c r="BH610" s="399"/>
      <c r="BI610" s="399"/>
      <c r="BJ610" s="399"/>
      <c r="BK610" s="399"/>
      <c r="BL610" s="399"/>
      <c r="BM610" s="399"/>
      <c r="BN610" s="399"/>
      <c r="BO610" s="399"/>
      <c r="BP610" s="399"/>
      <c r="BQ610" s="399"/>
      <c r="BR610" s="399"/>
      <c r="BS610" s="399"/>
      <c r="BT610" s="399"/>
      <c r="BU610" s="399"/>
      <c r="BV610" s="399"/>
      <c r="BW610" s="399"/>
      <c r="BX610" s="399"/>
      <c r="BY610" s="399"/>
      <c r="BZ610" s="399"/>
      <c r="CA610" s="399"/>
      <c r="CB610" s="399"/>
      <c r="CC610" s="399"/>
      <c r="CD610" s="399"/>
      <c r="CE610" s="399"/>
      <c r="CF610" s="399"/>
      <c r="CG610" s="399"/>
      <c r="CH610" s="399"/>
      <c r="CI610" s="399"/>
      <c r="CJ610" s="399"/>
      <c r="CK610" s="399"/>
      <c r="CL610" s="399"/>
      <c r="CM610" s="399"/>
      <c r="CN610" s="399"/>
      <c r="CO610" s="399"/>
      <c r="CP610" s="399"/>
      <c r="CQ610" s="399"/>
      <c r="CR610" s="399"/>
      <c r="CS610" s="399"/>
      <c r="CT610" s="399"/>
      <c r="CU610" s="399"/>
    </row>
    <row r="611" spans="45:99" x14ac:dyDescent="0.2">
      <c r="AS611" s="399"/>
      <c r="AT611" s="399"/>
      <c r="AU611" s="399"/>
      <c r="AV611" s="399"/>
      <c r="AW611" s="399"/>
      <c r="AX611" s="399"/>
      <c r="AY611" s="399"/>
      <c r="AZ611" s="399"/>
      <c r="BA611" s="399"/>
      <c r="BB611" s="399"/>
      <c r="BC611" s="399"/>
      <c r="BD611" s="399"/>
      <c r="BE611" s="399"/>
      <c r="BF611" s="399"/>
      <c r="BG611" s="399"/>
      <c r="BH611" s="399"/>
      <c r="BI611" s="399"/>
      <c r="BJ611" s="399"/>
      <c r="BK611" s="399"/>
      <c r="BL611" s="399"/>
      <c r="BM611" s="399"/>
      <c r="BN611" s="399"/>
      <c r="BO611" s="399"/>
      <c r="BP611" s="399"/>
      <c r="BQ611" s="399"/>
      <c r="BR611" s="399"/>
      <c r="BS611" s="399"/>
      <c r="BT611" s="399"/>
      <c r="BU611" s="399"/>
      <c r="BV611" s="399"/>
      <c r="BW611" s="399"/>
      <c r="BX611" s="399"/>
      <c r="BY611" s="399"/>
      <c r="BZ611" s="399"/>
      <c r="CA611" s="399"/>
      <c r="CB611" s="399"/>
      <c r="CC611" s="399"/>
      <c r="CD611" s="399"/>
      <c r="CE611" s="399"/>
      <c r="CF611" s="399"/>
      <c r="CG611" s="399"/>
      <c r="CH611" s="399"/>
      <c r="CI611" s="399"/>
      <c r="CJ611" s="399"/>
      <c r="CK611" s="399"/>
      <c r="CL611" s="399"/>
      <c r="CM611" s="399"/>
      <c r="CN611" s="399"/>
      <c r="CO611" s="399"/>
      <c r="CP611" s="399"/>
      <c r="CQ611" s="399"/>
      <c r="CR611" s="399"/>
      <c r="CS611" s="399"/>
      <c r="CT611" s="399"/>
      <c r="CU611" s="399"/>
    </row>
    <row r="612" spans="45:99" x14ac:dyDescent="0.2">
      <c r="AS612" s="399"/>
      <c r="AT612" s="399"/>
      <c r="AU612" s="399"/>
      <c r="AV612" s="399"/>
      <c r="AW612" s="399"/>
      <c r="AX612" s="399"/>
      <c r="AY612" s="399"/>
      <c r="AZ612" s="399"/>
      <c r="BA612" s="399"/>
      <c r="BB612" s="399"/>
      <c r="BC612" s="399"/>
      <c r="BD612" s="399"/>
      <c r="BE612" s="399"/>
      <c r="BF612" s="399"/>
      <c r="BG612" s="399"/>
      <c r="BH612" s="399"/>
      <c r="BI612" s="399"/>
      <c r="BJ612" s="399"/>
      <c r="BK612" s="399"/>
      <c r="BL612" s="399"/>
      <c r="BM612" s="399"/>
      <c r="BN612" s="399"/>
      <c r="BO612" s="399"/>
      <c r="BP612" s="399"/>
      <c r="BQ612" s="399"/>
      <c r="BR612" s="399"/>
      <c r="BS612" s="399"/>
      <c r="BT612" s="399"/>
      <c r="BU612" s="399"/>
      <c r="BV612" s="399"/>
      <c r="BW612" s="399"/>
      <c r="BX612" s="399"/>
      <c r="BY612" s="399"/>
      <c r="BZ612" s="399"/>
      <c r="CA612" s="399"/>
      <c r="CB612" s="399"/>
      <c r="CC612" s="399"/>
      <c r="CD612" s="399"/>
      <c r="CE612" s="399"/>
      <c r="CF612" s="399"/>
      <c r="CG612" s="399"/>
      <c r="CH612" s="399"/>
      <c r="CI612" s="399"/>
      <c r="CJ612" s="399"/>
      <c r="CK612" s="399"/>
      <c r="CL612" s="399"/>
      <c r="CM612" s="399"/>
      <c r="CN612" s="399"/>
      <c r="CO612" s="399"/>
      <c r="CP612" s="399"/>
      <c r="CQ612" s="399"/>
      <c r="CR612" s="399"/>
      <c r="CS612" s="399"/>
      <c r="CT612" s="399"/>
      <c r="CU612" s="399"/>
    </row>
    <row r="613" spans="45:99" x14ac:dyDescent="0.2">
      <c r="AS613" s="399"/>
      <c r="AT613" s="399"/>
      <c r="AU613" s="399"/>
      <c r="AV613" s="399"/>
      <c r="AW613" s="399"/>
      <c r="AX613" s="399"/>
      <c r="AY613" s="399"/>
      <c r="AZ613" s="399"/>
      <c r="BA613" s="399"/>
      <c r="BB613" s="399"/>
      <c r="BC613" s="399"/>
      <c r="BD613" s="399"/>
      <c r="BE613" s="399"/>
      <c r="BF613" s="399"/>
      <c r="BG613" s="399"/>
      <c r="BH613" s="399"/>
      <c r="BI613" s="399"/>
      <c r="BJ613" s="399"/>
      <c r="BK613" s="399"/>
      <c r="BL613" s="399"/>
      <c r="BM613" s="399"/>
      <c r="BN613" s="399"/>
      <c r="BO613" s="399"/>
      <c r="BP613" s="399"/>
      <c r="BQ613" s="399"/>
      <c r="BR613" s="399"/>
      <c r="BS613" s="399"/>
      <c r="BT613" s="399"/>
      <c r="BU613" s="399"/>
      <c r="BV613" s="399"/>
      <c r="BW613" s="399"/>
      <c r="BX613" s="399"/>
      <c r="BY613" s="399"/>
      <c r="BZ613" s="399"/>
      <c r="CA613" s="399"/>
      <c r="CB613" s="399"/>
      <c r="CC613" s="399"/>
      <c r="CD613" s="399"/>
      <c r="CE613" s="399"/>
      <c r="CF613" s="399"/>
      <c r="CG613" s="399"/>
      <c r="CH613" s="399"/>
      <c r="CI613" s="399"/>
      <c r="CJ613" s="399"/>
      <c r="CK613" s="399"/>
      <c r="CL613" s="399"/>
      <c r="CM613" s="399"/>
      <c r="CN613" s="399"/>
      <c r="CO613" s="399"/>
      <c r="CP613" s="399"/>
      <c r="CQ613" s="399"/>
      <c r="CR613" s="399"/>
      <c r="CS613" s="399"/>
      <c r="CT613" s="399"/>
      <c r="CU613" s="399"/>
    </row>
    <row r="614" spans="45:99" x14ac:dyDescent="0.2">
      <c r="AS614" s="399"/>
      <c r="AT614" s="399"/>
      <c r="AU614" s="399"/>
      <c r="AV614" s="399"/>
      <c r="AW614" s="399"/>
      <c r="AX614" s="399"/>
      <c r="AY614" s="399"/>
      <c r="AZ614" s="399"/>
      <c r="BA614" s="399"/>
      <c r="BB614" s="399"/>
      <c r="BC614" s="399"/>
      <c r="BD614" s="399"/>
      <c r="BE614" s="399"/>
      <c r="BF614" s="399"/>
      <c r="BG614" s="399"/>
      <c r="BH614" s="399"/>
      <c r="BI614" s="399"/>
      <c r="BJ614" s="399"/>
      <c r="BK614" s="399"/>
      <c r="BL614" s="399"/>
      <c r="BM614" s="399"/>
      <c r="BN614" s="399"/>
      <c r="BO614" s="399"/>
      <c r="BP614" s="399"/>
      <c r="BQ614" s="399"/>
      <c r="BR614" s="399"/>
      <c r="BS614" s="399"/>
      <c r="BT614" s="399"/>
      <c r="BU614" s="399"/>
      <c r="BV614" s="399"/>
      <c r="BW614" s="399"/>
      <c r="BX614" s="399"/>
      <c r="BY614" s="399"/>
      <c r="BZ614" s="399"/>
      <c r="CA614" s="399"/>
      <c r="CB614" s="399"/>
      <c r="CC614" s="399"/>
      <c r="CD614" s="399"/>
      <c r="CE614" s="399"/>
      <c r="CF614" s="399"/>
      <c r="CG614" s="399"/>
      <c r="CH614" s="399"/>
      <c r="CI614" s="399"/>
      <c r="CJ614" s="399"/>
      <c r="CK614" s="399"/>
      <c r="CL614" s="399"/>
      <c r="CM614" s="399"/>
      <c r="CN614" s="399"/>
      <c r="CO614" s="399"/>
      <c r="CP614" s="399"/>
      <c r="CQ614" s="399"/>
      <c r="CR614" s="399"/>
      <c r="CS614" s="399"/>
      <c r="CT614" s="399"/>
      <c r="CU614" s="399"/>
    </row>
    <row r="615" spans="45:99" x14ac:dyDescent="0.2">
      <c r="AS615" s="399"/>
      <c r="AT615" s="399"/>
      <c r="AU615" s="399"/>
      <c r="AV615" s="399"/>
      <c r="AW615" s="399"/>
      <c r="AX615" s="399"/>
      <c r="AY615" s="399"/>
      <c r="AZ615" s="399"/>
      <c r="BA615" s="399"/>
      <c r="BB615" s="399"/>
      <c r="BC615" s="399"/>
      <c r="BD615" s="399"/>
      <c r="BE615" s="399"/>
      <c r="BF615" s="399"/>
      <c r="BG615" s="399"/>
      <c r="BH615" s="399"/>
      <c r="BI615" s="399"/>
      <c r="BJ615" s="399"/>
      <c r="BK615" s="399"/>
      <c r="BL615" s="399"/>
      <c r="BM615" s="399"/>
      <c r="BN615" s="399"/>
      <c r="BO615" s="399"/>
      <c r="BP615" s="399"/>
      <c r="BQ615" s="399"/>
      <c r="BR615" s="399"/>
      <c r="BS615" s="399"/>
      <c r="BT615" s="399"/>
      <c r="BU615" s="399"/>
      <c r="BV615" s="399"/>
      <c r="BW615" s="399"/>
      <c r="BX615" s="399"/>
      <c r="BY615" s="399"/>
      <c r="BZ615" s="399"/>
      <c r="CA615" s="399"/>
      <c r="CB615" s="399"/>
      <c r="CC615" s="399"/>
      <c r="CD615" s="399"/>
      <c r="CE615" s="399"/>
      <c r="CF615" s="399"/>
      <c r="CG615" s="399"/>
      <c r="CH615" s="399"/>
      <c r="CI615" s="399"/>
      <c r="CJ615" s="399"/>
      <c r="CK615" s="399"/>
      <c r="CL615" s="399"/>
      <c r="CM615" s="399"/>
      <c r="CN615" s="399"/>
      <c r="CO615" s="399"/>
      <c r="CP615" s="399"/>
      <c r="CQ615" s="399"/>
      <c r="CR615" s="399"/>
      <c r="CS615" s="399"/>
      <c r="CT615" s="399"/>
      <c r="CU615" s="399"/>
    </row>
    <row r="616" spans="45:99" x14ac:dyDescent="0.2">
      <c r="AS616" s="399"/>
      <c r="AT616" s="399"/>
      <c r="AU616" s="399"/>
      <c r="AV616" s="399"/>
      <c r="AW616" s="399"/>
      <c r="AX616" s="399"/>
      <c r="AY616" s="399"/>
      <c r="AZ616" s="399"/>
      <c r="BA616" s="399"/>
      <c r="BB616" s="399"/>
      <c r="BC616" s="399"/>
      <c r="BD616" s="399"/>
      <c r="BE616" s="399"/>
      <c r="BF616" s="399"/>
      <c r="BG616" s="399"/>
      <c r="BH616" s="399"/>
      <c r="BI616" s="399"/>
      <c r="BJ616" s="399"/>
      <c r="BK616" s="399"/>
      <c r="BL616" s="399"/>
      <c r="BM616" s="399"/>
      <c r="BN616" s="399"/>
      <c r="BO616" s="399"/>
      <c r="BP616" s="399"/>
      <c r="BQ616" s="399"/>
      <c r="BR616" s="399"/>
      <c r="BS616" s="399"/>
      <c r="BT616" s="399"/>
      <c r="BU616" s="399"/>
      <c r="BV616" s="399"/>
      <c r="BW616" s="399"/>
      <c r="BX616" s="399"/>
      <c r="BY616" s="399"/>
      <c r="BZ616" s="399"/>
      <c r="CA616" s="399"/>
      <c r="CB616" s="399"/>
      <c r="CC616" s="399"/>
      <c r="CD616" s="399"/>
      <c r="CE616" s="399"/>
      <c r="CF616" s="399"/>
      <c r="CG616" s="399"/>
      <c r="CH616" s="399"/>
      <c r="CI616" s="399"/>
      <c r="CJ616" s="399"/>
      <c r="CK616" s="399"/>
      <c r="CL616" s="399"/>
      <c r="CM616" s="399"/>
      <c r="CN616" s="399"/>
      <c r="CO616" s="399"/>
      <c r="CP616" s="399"/>
      <c r="CQ616" s="399"/>
      <c r="CR616" s="399"/>
      <c r="CS616" s="399"/>
      <c r="CT616" s="399"/>
      <c r="CU616" s="399"/>
    </row>
    <row r="617" spans="45:99" x14ac:dyDescent="0.2">
      <c r="AS617" s="399"/>
      <c r="AT617" s="399"/>
      <c r="AU617" s="399"/>
      <c r="AV617" s="399"/>
      <c r="AW617" s="399"/>
      <c r="AX617" s="399"/>
      <c r="AY617" s="399"/>
      <c r="AZ617" s="399"/>
      <c r="BA617" s="399"/>
      <c r="BB617" s="399"/>
      <c r="BC617" s="399"/>
      <c r="BD617" s="399"/>
      <c r="BE617" s="399"/>
      <c r="BF617" s="399"/>
      <c r="BG617" s="399"/>
      <c r="BH617" s="399"/>
      <c r="BI617" s="399"/>
      <c r="BJ617" s="399"/>
      <c r="BK617" s="399"/>
      <c r="BL617" s="399"/>
      <c r="BM617" s="399"/>
      <c r="BN617" s="399"/>
      <c r="BO617" s="399"/>
      <c r="BP617" s="399"/>
      <c r="BQ617" s="399"/>
      <c r="BR617" s="399"/>
      <c r="BS617" s="399"/>
      <c r="BT617" s="399"/>
      <c r="BU617" s="399"/>
      <c r="BV617" s="399"/>
      <c r="BW617" s="399"/>
      <c r="BX617" s="399"/>
      <c r="BY617" s="399"/>
      <c r="BZ617" s="399"/>
      <c r="CA617" s="399"/>
      <c r="CB617" s="399"/>
      <c r="CC617" s="399"/>
      <c r="CD617" s="399"/>
      <c r="CE617" s="399"/>
      <c r="CF617" s="399"/>
      <c r="CG617" s="399"/>
      <c r="CH617" s="399"/>
      <c r="CI617" s="399"/>
      <c r="CJ617" s="399"/>
      <c r="CK617" s="399"/>
      <c r="CL617" s="399"/>
      <c r="CM617" s="399"/>
      <c r="CN617" s="399"/>
      <c r="CO617" s="399"/>
      <c r="CP617" s="399"/>
      <c r="CQ617" s="399"/>
      <c r="CR617" s="399"/>
      <c r="CS617" s="399"/>
      <c r="CT617" s="399"/>
      <c r="CU617" s="399"/>
    </row>
    <row r="618" spans="45:99" x14ac:dyDescent="0.2">
      <c r="AS618" s="399"/>
      <c r="AT618" s="399"/>
      <c r="AU618" s="399"/>
      <c r="AV618" s="399"/>
      <c r="AW618" s="399"/>
      <c r="AX618" s="399"/>
      <c r="AY618" s="399"/>
      <c r="AZ618" s="399"/>
      <c r="BA618" s="399"/>
      <c r="BB618" s="399"/>
      <c r="BC618" s="399"/>
      <c r="BD618" s="399"/>
      <c r="BE618" s="399"/>
      <c r="BF618" s="399"/>
      <c r="BG618" s="399"/>
      <c r="BH618" s="399"/>
      <c r="BI618" s="399"/>
      <c r="BJ618" s="399"/>
      <c r="BK618" s="399"/>
      <c r="BL618" s="399"/>
      <c r="BM618" s="399"/>
      <c r="BN618" s="399"/>
      <c r="BO618" s="399"/>
      <c r="BP618" s="399"/>
      <c r="BQ618" s="399"/>
      <c r="BR618" s="399"/>
      <c r="BS618" s="399"/>
      <c r="BT618" s="399"/>
      <c r="BU618" s="399"/>
      <c r="BV618" s="399"/>
      <c r="BW618" s="399"/>
      <c r="BX618" s="399"/>
      <c r="BY618" s="399"/>
      <c r="BZ618" s="399"/>
      <c r="CA618" s="399"/>
      <c r="CB618" s="399"/>
      <c r="CC618" s="399"/>
      <c r="CD618" s="399"/>
      <c r="CE618" s="399"/>
      <c r="CF618" s="399"/>
      <c r="CG618" s="399"/>
      <c r="CH618" s="399"/>
      <c r="CI618" s="399"/>
      <c r="CJ618" s="399"/>
      <c r="CK618" s="399"/>
      <c r="CL618" s="399"/>
      <c r="CM618" s="399"/>
      <c r="CN618" s="399"/>
      <c r="CO618" s="399"/>
      <c r="CP618" s="399"/>
      <c r="CQ618" s="399"/>
      <c r="CR618" s="399"/>
      <c r="CS618" s="399"/>
      <c r="CT618" s="399"/>
      <c r="CU618" s="399"/>
    </row>
    <row r="619" spans="45:99" x14ac:dyDescent="0.2">
      <c r="AS619" s="399"/>
      <c r="AT619" s="399"/>
      <c r="AU619" s="399"/>
      <c r="AV619" s="399"/>
      <c r="AW619" s="399"/>
      <c r="AX619" s="399"/>
      <c r="AY619" s="399"/>
      <c r="AZ619" s="399"/>
      <c r="BA619" s="399"/>
      <c r="BB619" s="399"/>
      <c r="BC619" s="399"/>
      <c r="BD619" s="399"/>
      <c r="BE619" s="399"/>
      <c r="BF619" s="399"/>
      <c r="BG619" s="399"/>
      <c r="BH619" s="399"/>
      <c r="BI619" s="399"/>
      <c r="BJ619" s="399"/>
      <c r="BK619" s="399"/>
      <c r="BL619" s="399"/>
      <c r="BM619" s="399"/>
      <c r="BN619" s="399"/>
      <c r="BO619" s="399"/>
      <c r="BP619" s="399"/>
      <c r="BQ619" s="399"/>
      <c r="BR619" s="399"/>
      <c r="BS619" s="399"/>
      <c r="BT619" s="399"/>
      <c r="BU619" s="399"/>
      <c r="BV619" s="399"/>
      <c r="BW619" s="399"/>
      <c r="BX619" s="399"/>
      <c r="BY619" s="399"/>
      <c r="BZ619" s="399"/>
      <c r="CA619" s="399"/>
      <c r="CB619" s="399"/>
      <c r="CC619" s="399"/>
      <c r="CD619" s="399"/>
      <c r="CE619" s="399"/>
      <c r="CF619" s="399"/>
      <c r="CG619" s="399"/>
      <c r="CH619" s="399"/>
      <c r="CI619" s="399"/>
      <c r="CJ619" s="399"/>
      <c r="CK619" s="399"/>
      <c r="CL619" s="399"/>
      <c r="CM619" s="399"/>
      <c r="CN619" s="399"/>
      <c r="CO619" s="399"/>
      <c r="CP619" s="399"/>
      <c r="CQ619" s="399"/>
      <c r="CR619" s="399"/>
      <c r="CS619" s="399"/>
      <c r="CT619" s="399"/>
      <c r="CU619" s="399"/>
    </row>
    <row r="620" spans="45:99" x14ac:dyDescent="0.2">
      <c r="AS620" s="399"/>
      <c r="AT620" s="399"/>
      <c r="AU620" s="399"/>
      <c r="AV620" s="399"/>
      <c r="AW620" s="399"/>
      <c r="AX620" s="399"/>
      <c r="AY620" s="399"/>
      <c r="AZ620" s="399"/>
      <c r="BA620" s="399"/>
      <c r="BB620" s="399"/>
      <c r="BC620" s="399"/>
      <c r="BD620" s="399"/>
      <c r="BE620" s="399"/>
      <c r="BF620" s="399"/>
      <c r="BG620" s="399"/>
      <c r="BH620" s="399"/>
      <c r="BI620" s="399"/>
      <c r="BJ620" s="399"/>
      <c r="BK620" s="399"/>
      <c r="BL620" s="399"/>
      <c r="BM620" s="399"/>
      <c r="BN620" s="399"/>
      <c r="BO620" s="399"/>
      <c r="BP620" s="399"/>
      <c r="BQ620" s="399"/>
      <c r="BR620" s="399"/>
      <c r="BS620" s="399"/>
      <c r="BT620" s="399"/>
      <c r="BU620" s="399"/>
      <c r="BV620" s="399"/>
      <c r="BW620" s="399"/>
      <c r="BX620" s="399"/>
      <c r="BY620" s="399"/>
      <c r="BZ620" s="399"/>
      <c r="CA620" s="399"/>
      <c r="CB620" s="399"/>
      <c r="CC620" s="399"/>
      <c r="CD620" s="399"/>
      <c r="CE620" s="399"/>
      <c r="CF620" s="399"/>
      <c r="CG620" s="399"/>
      <c r="CH620" s="399"/>
      <c r="CI620" s="399"/>
      <c r="CJ620" s="399"/>
      <c r="CK620" s="399"/>
      <c r="CL620" s="399"/>
      <c r="CM620" s="399"/>
      <c r="CN620" s="399"/>
      <c r="CO620" s="399"/>
      <c r="CP620" s="399"/>
      <c r="CQ620" s="399"/>
      <c r="CR620" s="399"/>
      <c r="CS620" s="399"/>
      <c r="CT620" s="399"/>
      <c r="CU620" s="399"/>
    </row>
    <row r="621" spans="45:99" x14ac:dyDescent="0.2">
      <c r="AS621" s="399"/>
      <c r="AT621" s="399"/>
      <c r="AU621" s="399"/>
      <c r="AV621" s="399"/>
      <c r="AW621" s="399"/>
      <c r="AX621" s="399"/>
      <c r="AY621" s="399"/>
      <c r="AZ621" s="399"/>
      <c r="BA621" s="399"/>
      <c r="BB621" s="399"/>
      <c r="BC621" s="399"/>
      <c r="BD621" s="399"/>
      <c r="BE621" s="399"/>
      <c r="BF621" s="399"/>
      <c r="BG621" s="399"/>
      <c r="BH621" s="399"/>
      <c r="BI621" s="399"/>
      <c r="BJ621" s="399"/>
      <c r="BK621" s="399"/>
      <c r="BL621" s="399"/>
      <c r="BM621" s="399"/>
      <c r="BN621" s="399"/>
      <c r="BO621" s="399"/>
      <c r="BP621" s="399"/>
      <c r="BQ621" s="399"/>
      <c r="BR621" s="399"/>
      <c r="BS621" s="399"/>
      <c r="BT621" s="399"/>
      <c r="BU621" s="399"/>
      <c r="BV621" s="399"/>
      <c r="BW621" s="399"/>
      <c r="BX621" s="399"/>
      <c r="BY621" s="399"/>
      <c r="BZ621" s="399"/>
      <c r="CA621" s="399"/>
      <c r="CB621" s="399"/>
      <c r="CC621" s="399"/>
      <c r="CD621" s="399"/>
      <c r="CE621" s="399"/>
      <c r="CF621" s="399"/>
      <c r="CG621" s="399"/>
      <c r="CH621" s="399"/>
      <c r="CI621" s="399"/>
      <c r="CJ621" s="399"/>
      <c r="CK621" s="399"/>
      <c r="CL621" s="399"/>
      <c r="CM621" s="399"/>
      <c r="CN621" s="399"/>
      <c r="CO621" s="399"/>
      <c r="CP621" s="399"/>
      <c r="CQ621" s="399"/>
      <c r="CR621" s="399"/>
      <c r="CS621" s="399"/>
      <c r="CT621" s="399"/>
      <c r="CU621" s="399"/>
    </row>
    <row r="622" spans="45:99" x14ac:dyDescent="0.2">
      <c r="AS622" s="399"/>
      <c r="AT622" s="399"/>
      <c r="AU622" s="399"/>
      <c r="AV622" s="399"/>
      <c r="AW622" s="399"/>
      <c r="AX622" s="399"/>
      <c r="AY622" s="399"/>
      <c r="AZ622" s="399"/>
      <c r="BA622" s="399"/>
      <c r="BB622" s="399"/>
      <c r="BC622" s="399"/>
      <c r="BD622" s="399"/>
      <c r="BE622" s="399"/>
      <c r="BF622" s="399"/>
      <c r="BG622" s="399"/>
      <c r="BH622" s="399"/>
      <c r="BI622" s="399"/>
      <c r="BJ622" s="399"/>
      <c r="BK622" s="399"/>
      <c r="BL622" s="399"/>
      <c r="BM622" s="399"/>
      <c r="BN622" s="399"/>
      <c r="BO622" s="399"/>
      <c r="BP622" s="399"/>
      <c r="BQ622" s="399"/>
      <c r="BR622" s="399"/>
      <c r="BS622" s="399"/>
      <c r="BT622" s="399"/>
      <c r="BU622" s="399"/>
      <c r="BV622" s="399"/>
      <c r="BW622" s="399"/>
      <c r="BX622" s="399"/>
      <c r="BY622" s="399"/>
      <c r="BZ622" s="399"/>
      <c r="CA622" s="399"/>
      <c r="CB622" s="399"/>
      <c r="CC622" s="399"/>
      <c r="CD622" s="399"/>
      <c r="CE622" s="399"/>
      <c r="CF622" s="399"/>
      <c r="CG622" s="399"/>
      <c r="CH622" s="399"/>
      <c r="CI622" s="399"/>
      <c r="CJ622" s="399"/>
      <c r="CK622" s="399"/>
      <c r="CL622" s="399"/>
      <c r="CM622" s="399"/>
      <c r="CN622" s="399"/>
      <c r="CO622" s="399"/>
      <c r="CP622" s="399"/>
      <c r="CQ622" s="399"/>
      <c r="CR622" s="399"/>
      <c r="CS622" s="399"/>
      <c r="CT622" s="399"/>
      <c r="CU622" s="399"/>
    </row>
    <row r="623" spans="45:99" x14ac:dyDescent="0.2">
      <c r="AS623" s="399"/>
      <c r="AT623" s="399"/>
      <c r="AU623" s="399"/>
      <c r="AV623" s="399"/>
      <c r="AW623" s="399"/>
      <c r="AX623" s="399"/>
      <c r="AY623" s="399"/>
      <c r="AZ623" s="399"/>
      <c r="BA623" s="399"/>
      <c r="BB623" s="399"/>
      <c r="BC623" s="399"/>
      <c r="BD623" s="399"/>
      <c r="BE623" s="399"/>
      <c r="BF623" s="399"/>
      <c r="BG623" s="399"/>
      <c r="BH623" s="399"/>
      <c r="BI623" s="399"/>
      <c r="BJ623" s="399"/>
      <c r="BK623" s="399"/>
      <c r="BL623" s="399"/>
      <c r="BM623" s="399"/>
      <c r="BN623" s="399"/>
      <c r="BO623" s="399"/>
      <c r="BP623" s="399"/>
      <c r="BQ623" s="399"/>
      <c r="BR623" s="399"/>
      <c r="BS623" s="399"/>
      <c r="BT623" s="399"/>
      <c r="BU623" s="399"/>
      <c r="BV623" s="399"/>
      <c r="BW623" s="399"/>
      <c r="BX623" s="399"/>
      <c r="BY623" s="399"/>
      <c r="BZ623" s="399"/>
      <c r="CA623" s="399"/>
      <c r="CB623" s="399"/>
      <c r="CC623" s="399"/>
      <c r="CD623" s="399"/>
      <c r="CE623" s="399"/>
      <c r="CF623" s="399"/>
      <c r="CG623" s="399"/>
      <c r="CH623" s="399"/>
      <c r="CI623" s="399"/>
      <c r="CJ623" s="399"/>
      <c r="CK623" s="399"/>
      <c r="CL623" s="399"/>
      <c r="CM623" s="399"/>
      <c r="CN623" s="399"/>
      <c r="CO623" s="399"/>
      <c r="CP623" s="399"/>
      <c r="CQ623" s="399"/>
      <c r="CR623" s="399"/>
      <c r="CS623" s="399"/>
      <c r="CT623" s="399"/>
      <c r="CU623" s="399"/>
    </row>
    <row r="624" spans="45:99" x14ac:dyDescent="0.2">
      <c r="AS624" s="399"/>
      <c r="AT624" s="399"/>
      <c r="AU624" s="399"/>
      <c r="AV624" s="399"/>
      <c r="AW624" s="399"/>
      <c r="AX624" s="399"/>
      <c r="AY624" s="399"/>
      <c r="AZ624" s="399"/>
      <c r="BA624" s="399"/>
      <c r="BB624" s="399"/>
      <c r="BC624" s="399"/>
      <c r="BD624" s="399"/>
      <c r="BE624" s="399"/>
      <c r="BF624" s="399"/>
      <c r="BG624" s="399"/>
      <c r="BH624" s="399"/>
      <c r="BI624" s="399"/>
      <c r="BJ624" s="399"/>
      <c r="BK624" s="399"/>
      <c r="BL624" s="399"/>
      <c r="BM624" s="399"/>
      <c r="BN624" s="399"/>
      <c r="BO624" s="399"/>
      <c r="BP624" s="399"/>
      <c r="BQ624" s="399"/>
      <c r="BR624" s="399"/>
      <c r="BS624" s="399"/>
      <c r="BT624" s="399"/>
      <c r="BU624" s="399"/>
      <c r="BV624" s="399"/>
      <c r="BW624" s="399"/>
      <c r="BX624" s="399"/>
      <c r="BY624" s="399"/>
      <c r="BZ624" s="399"/>
      <c r="CA624" s="399"/>
      <c r="CB624" s="399"/>
      <c r="CC624" s="399"/>
      <c r="CD624" s="399"/>
      <c r="CE624" s="399"/>
      <c r="CF624" s="399"/>
      <c r="CG624" s="399"/>
      <c r="CH624" s="399"/>
      <c r="CI624" s="399"/>
      <c r="CJ624" s="399"/>
      <c r="CK624" s="399"/>
      <c r="CL624" s="399"/>
      <c r="CM624" s="399"/>
      <c r="CN624" s="399"/>
      <c r="CO624" s="399"/>
      <c r="CP624" s="399"/>
      <c r="CQ624" s="399"/>
      <c r="CR624" s="399"/>
      <c r="CS624" s="399"/>
      <c r="CT624" s="399"/>
      <c r="CU624" s="399"/>
    </row>
    <row r="625" spans="45:99" x14ac:dyDescent="0.2">
      <c r="AS625" s="399"/>
      <c r="AT625" s="399"/>
      <c r="AU625" s="399"/>
      <c r="AV625" s="399"/>
      <c r="AW625" s="399"/>
      <c r="AX625" s="399"/>
      <c r="AY625" s="399"/>
      <c r="AZ625" s="399"/>
      <c r="BA625" s="399"/>
      <c r="BB625" s="399"/>
      <c r="BC625" s="399"/>
      <c r="BD625" s="399"/>
      <c r="BE625" s="399"/>
      <c r="BF625" s="399"/>
      <c r="BG625" s="399"/>
      <c r="BH625" s="399"/>
      <c r="BI625" s="399"/>
      <c r="BJ625" s="399"/>
      <c r="BK625" s="399"/>
      <c r="BL625" s="399"/>
      <c r="BM625" s="399"/>
      <c r="BN625" s="399"/>
      <c r="BO625" s="399"/>
      <c r="BP625" s="399"/>
      <c r="BQ625" s="399"/>
      <c r="BR625" s="399"/>
      <c r="BS625" s="399"/>
      <c r="BT625" s="399"/>
      <c r="BU625" s="399"/>
      <c r="BV625" s="399"/>
      <c r="BW625" s="399"/>
      <c r="BX625" s="399"/>
      <c r="BY625" s="399"/>
      <c r="BZ625" s="399"/>
      <c r="CA625" s="399"/>
      <c r="CB625" s="399"/>
      <c r="CC625" s="399"/>
      <c r="CD625" s="399"/>
      <c r="CE625" s="399"/>
      <c r="CF625" s="399"/>
      <c r="CG625" s="399"/>
      <c r="CH625" s="399"/>
      <c r="CI625" s="399"/>
      <c r="CJ625" s="399"/>
      <c r="CK625" s="399"/>
      <c r="CL625" s="399"/>
      <c r="CM625" s="399"/>
      <c r="CN625" s="399"/>
      <c r="CO625" s="399"/>
      <c r="CP625" s="399"/>
      <c r="CQ625" s="399"/>
      <c r="CR625" s="399"/>
      <c r="CS625" s="399"/>
      <c r="CT625" s="399"/>
      <c r="CU625" s="399"/>
    </row>
    <row r="626" spans="45:99" x14ac:dyDescent="0.2">
      <c r="AS626" s="399"/>
      <c r="AT626" s="399"/>
      <c r="AU626" s="399"/>
      <c r="AV626" s="399"/>
      <c r="AW626" s="399"/>
      <c r="AX626" s="399"/>
      <c r="AY626" s="399"/>
      <c r="AZ626" s="399"/>
      <c r="BA626" s="399"/>
      <c r="BB626" s="399"/>
      <c r="BC626" s="399"/>
      <c r="BD626" s="399"/>
      <c r="BE626" s="399"/>
      <c r="BF626" s="399"/>
      <c r="BG626" s="399"/>
      <c r="BH626" s="399"/>
      <c r="BI626" s="399"/>
      <c r="BJ626" s="399"/>
      <c r="BK626" s="399"/>
      <c r="BL626" s="399"/>
      <c r="BM626" s="399"/>
      <c r="BN626" s="399"/>
      <c r="BO626" s="399"/>
      <c r="BP626" s="399"/>
      <c r="BQ626" s="399"/>
      <c r="BR626" s="399"/>
      <c r="BS626" s="399"/>
      <c r="BT626" s="399"/>
      <c r="BU626" s="399"/>
      <c r="BV626" s="399"/>
      <c r="BW626" s="399"/>
      <c r="BX626" s="399"/>
      <c r="BY626" s="399"/>
      <c r="BZ626" s="399"/>
      <c r="CA626" s="399"/>
      <c r="CB626" s="399"/>
      <c r="CC626" s="399"/>
      <c r="CD626" s="399"/>
      <c r="CE626" s="399"/>
      <c r="CF626" s="399"/>
      <c r="CG626" s="399"/>
      <c r="CH626" s="399"/>
      <c r="CI626" s="399"/>
      <c r="CJ626" s="399"/>
      <c r="CK626" s="399"/>
      <c r="CL626" s="399"/>
      <c r="CM626" s="399"/>
      <c r="CN626" s="399"/>
      <c r="CO626" s="399"/>
      <c r="CP626" s="399"/>
      <c r="CQ626" s="399"/>
      <c r="CR626" s="399"/>
      <c r="CS626" s="399"/>
      <c r="CT626" s="399"/>
      <c r="CU626" s="399"/>
    </row>
    <row r="627" spans="45:99" x14ac:dyDescent="0.2">
      <c r="AS627" s="399"/>
      <c r="AT627" s="399"/>
      <c r="AU627" s="399"/>
      <c r="AV627" s="399"/>
      <c r="AW627" s="399"/>
      <c r="AX627" s="399"/>
      <c r="AY627" s="399"/>
      <c r="AZ627" s="399"/>
      <c r="BA627" s="399"/>
      <c r="BB627" s="399"/>
      <c r="BC627" s="399"/>
      <c r="BD627" s="399"/>
      <c r="BE627" s="399"/>
      <c r="BF627" s="399"/>
      <c r="BG627" s="399"/>
      <c r="BH627" s="399"/>
      <c r="BI627" s="399"/>
      <c r="BJ627" s="399"/>
      <c r="BK627" s="399"/>
      <c r="BL627" s="399"/>
      <c r="BM627" s="399"/>
      <c r="BN627" s="399"/>
      <c r="BO627" s="399"/>
      <c r="BP627" s="399"/>
      <c r="BQ627" s="399"/>
      <c r="BR627" s="399"/>
      <c r="BS627" s="399"/>
      <c r="BT627" s="399"/>
      <c r="BU627" s="399"/>
      <c r="BV627" s="399"/>
      <c r="BW627" s="399"/>
      <c r="BX627" s="399"/>
      <c r="BY627" s="399"/>
      <c r="BZ627" s="399"/>
      <c r="CA627" s="399"/>
      <c r="CB627" s="399"/>
      <c r="CC627" s="399"/>
      <c r="CD627" s="399"/>
      <c r="CE627" s="399"/>
      <c r="CF627" s="399"/>
      <c r="CG627" s="399"/>
      <c r="CH627" s="399"/>
      <c r="CI627" s="399"/>
      <c r="CJ627" s="399"/>
      <c r="CK627" s="399"/>
      <c r="CL627" s="399"/>
      <c r="CM627" s="399"/>
      <c r="CN627" s="399"/>
      <c r="CO627" s="399"/>
      <c r="CP627" s="399"/>
      <c r="CQ627" s="399"/>
      <c r="CR627" s="399"/>
      <c r="CS627" s="399"/>
      <c r="CT627" s="399"/>
      <c r="CU627" s="399"/>
    </row>
    <row r="628" spans="45:99" x14ac:dyDescent="0.2">
      <c r="AS628" s="399"/>
      <c r="AT628" s="399"/>
      <c r="AU628" s="399"/>
      <c r="AV628" s="399"/>
      <c r="AW628" s="399"/>
      <c r="AX628" s="399"/>
      <c r="AY628" s="399"/>
      <c r="AZ628" s="399"/>
      <c r="BA628" s="399"/>
      <c r="BB628" s="399"/>
      <c r="BC628" s="399"/>
      <c r="BD628" s="399"/>
      <c r="BE628" s="399"/>
      <c r="BF628" s="399"/>
      <c r="BG628" s="399"/>
      <c r="BH628" s="399"/>
      <c r="BI628" s="399"/>
      <c r="BJ628" s="399"/>
      <c r="BK628" s="399"/>
      <c r="BL628" s="399"/>
      <c r="BM628" s="399"/>
      <c r="BN628" s="399"/>
      <c r="BO628" s="399"/>
      <c r="BP628" s="399"/>
      <c r="BQ628" s="399"/>
      <c r="BR628" s="399"/>
      <c r="BS628" s="399"/>
      <c r="BT628" s="399"/>
      <c r="BU628" s="399"/>
      <c r="BV628" s="399"/>
      <c r="BW628" s="399"/>
      <c r="BX628" s="399"/>
      <c r="BY628" s="399"/>
      <c r="BZ628" s="399"/>
      <c r="CA628" s="399"/>
      <c r="CB628" s="399"/>
      <c r="CC628" s="399"/>
      <c r="CD628" s="399"/>
      <c r="CE628" s="399"/>
      <c r="CF628" s="399"/>
      <c r="CG628" s="399"/>
      <c r="CH628" s="399"/>
      <c r="CI628" s="399"/>
      <c r="CJ628" s="399"/>
      <c r="CK628" s="399"/>
      <c r="CL628" s="399"/>
      <c r="CM628" s="399"/>
      <c r="CN628" s="399"/>
      <c r="CO628" s="399"/>
      <c r="CP628" s="399"/>
      <c r="CQ628" s="399"/>
      <c r="CR628" s="399"/>
      <c r="CS628" s="399"/>
      <c r="CT628" s="399"/>
      <c r="CU628" s="399"/>
    </row>
    <row r="629" spans="45:99" x14ac:dyDescent="0.2">
      <c r="AS629" s="399"/>
      <c r="AT629" s="399"/>
      <c r="AU629" s="399"/>
      <c r="AV629" s="399"/>
      <c r="AW629" s="399"/>
      <c r="AX629" s="399"/>
      <c r="AY629" s="399"/>
      <c r="AZ629" s="399"/>
      <c r="BA629" s="399"/>
      <c r="BB629" s="399"/>
      <c r="BC629" s="399"/>
      <c r="BD629" s="399"/>
      <c r="BE629" s="399"/>
      <c r="BF629" s="399"/>
      <c r="BG629" s="399"/>
      <c r="BH629" s="399"/>
      <c r="BI629" s="399"/>
      <c r="BJ629" s="399"/>
      <c r="BK629" s="399"/>
      <c r="BL629" s="399"/>
      <c r="BM629" s="399"/>
      <c r="BN629" s="399"/>
      <c r="BO629" s="399"/>
      <c r="BP629" s="399"/>
      <c r="BQ629" s="399"/>
      <c r="BR629" s="399"/>
      <c r="BS629" s="399"/>
      <c r="BT629" s="399"/>
      <c r="BU629" s="399"/>
      <c r="BV629" s="399"/>
      <c r="BW629" s="399"/>
      <c r="BX629" s="399"/>
      <c r="BY629" s="399"/>
      <c r="BZ629" s="399"/>
      <c r="CA629" s="399"/>
      <c r="CB629" s="399"/>
      <c r="CC629" s="399"/>
      <c r="CD629" s="399"/>
      <c r="CE629" s="399"/>
      <c r="CF629" s="399"/>
      <c r="CG629" s="399"/>
      <c r="CH629" s="399"/>
      <c r="CI629" s="399"/>
      <c r="CJ629" s="399"/>
      <c r="CK629" s="399"/>
      <c r="CL629" s="399"/>
      <c r="CM629" s="399"/>
      <c r="CN629" s="399"/>
      <c r="CO629" s="399"/>
      <c r="CP629" s="399"/>
      <c r="CQ629" s="399"/>
      <c r="CR629" s="399"/>
      <c r="CS629" s="399"/>
      <c r="CT629" s="399"/>
      <c r="CU629" s="399"/>
    </row>
    <row r="630" spans="45:99" x14ac:dyDescent="0.2">
      <c r="AS630" s="399"/>
      <c r="AT630" s="399"/>
      <c r="AU630" s="399"/>
      <c r="AV630" s="399"/>
      <c r="AW630" s="399"/>
      <c r="AX630" s="399"/>
      <c r="AY630" s="399"/>
      <c r="AZ630" s="399"/>
      <c r="BA630" s="399"/>
      <c r="BB630" s="399"/>
      <c r="BC630" s="399"/>
      <c r="BD630" s="399"/>
      <c r="BE630" s="399"/>
      <c r="BF630" s="399"/>
      <c r="BG630" s="399"/>
      <c r="BH630" s="399"/>
      <c r="BI630" s="399"/>
      <c r="BJ630" s="399"/>
      <c r="BK630" s="399"/>
      <c r="BL630" s="399"/>
      <c r="BM630" s="399"/>
      <c r="BN630" s="399"/>
      <c r="BO630" s="399"/>
      <c r="BP630" s="399"/>
      <c r="BQ630" s="399"/>
      <c r="BR630" s="399"/>
      <c r="BS630" s="399"/>
      <c r="BT630" s="399"/>
      <c r="BU630" s="399"/>
      <c r="BV630" s="399"/>
      <c r="BW630" s="399"/>
      <c r="BX630" s="399"/>
      <c r="BY630" s="399"/>
      <c r="BZ630" s="399"/>
      <c r="CA630" s="399"/>
      <c r="CB630" s="399"/>
      <c r="CC630" s="399"/>
      <c r="CD630" s="399"/>
      <c r="CE630" s="399"/>
      <c r="CF630" s="399"/>
      <c r="CG630" s="399"/>
      <c r="CH630" s="399"/>
      <c r="CI630" s="399"/>
      <c r="CJ630" s="399"/>
      <c r="CK630" s="399"/>
      <c r="CL630" s="399"/>
      <c r="CM630" s="399"/>
      <c r="CN630" s="399"/>
      <c r="CO630" s="399"/>
      <c r="CP630" s="399"/>
      <c r="CQ630" s="399"/>
      <c r="CR630" s="399"/>
      <c r="CS630" s="399"/>
      <c r="CT630" s="399"/>
      <c r="CU630" s="399"/>
    </row>
    <row r="631" spans="45:99" x14ac:dyDescent="0.2">
      <c r="AS631" s="399"/>
      <c r="AT631" s="399"/>
      <c r="AU631" s="399"/>
      <c r="AV631" s="399"/>
      <c r="AW631" s="399"/>
      <c r="AX631" s="399"/>
      <c r="AY631" s="399"/>
      <c r="AZ631" s="399"/>
      <c r="BA631" s="399"/>
      <c r="BB631" s="399"/>
      <c r="BC631" s="399"/>
      <c r="BD631" s="399"/>
      <c r="BE631" s="399"/>
      <c r="BF631" s="399"/>
      <c r="BG631" s="399"/>
      <c r="BH631" s="399"/>
      <c r="BI631" s="399"/>
      <c r="BJ631" s="399"/>
      <c r="BK631" s="399"/>
      <c r="BL631" s="399"/>
      <c r="BM631" s="399"/>
      <c r="BN631" s="399"/>
      <c r="BO631" s="399"/>
      <c r="BP631" s="399"/>
      <c r="BQ631" s="399"/>
      <c r="BR631" s="399"/>
      <c r="BS631" s="399"/>
      <c r="BT631" s="399"/>
      <c r="BU631" s="399"/>
      <c r="BV631" s="399"/>
      <c r="BW631" s="399"/>
      <c r="BX631" s="399"/>
      <c r="BY631" s="399"/>
      <c r="BZ631" s="399"/>
      <c r="CA631" s="399"/>
      <c r="CB631" s="399"/>
      <c r="CC631" s="399"/>
      <c r="CD631" s="399"/>
      <c r="CE631" s="399"/>
      <c r="CF631" s="399"/>
      <c r="CG631" s="399"/>
      <c r="CH631" s="399"/>
      <c r="CI631" s="399"/>
      <c r="CJ631" s="399"/>
      <c r="CK631" s="399"/>
      <c r="CL631" s="399"/>
      <c r="CM631" s="399"/>
      <c r="CN631" s="399"/>
      <c r="CO631" s="399"/>
      <c r="CP631" s="399"/>
      <c r="CQ631" s="399"/>
      <c r="CR631" s="399"/>
      <c r="CS631" s="399"/>
      <c r="CT631" s="399"/>
      <c r="CU631" s="399"/>
    </row>
    <row r="632" spans="45:99" x14ac:dyDescent="0.2">
      <c r="AS632" s="399"/>
      <c r="AT632" s="399"/>
      <c r="AU632" s="399"/>
      <c r="AV632" s="399"/>
      <c r="AW632" s="399"/>
      <c r="AX632" s="399"/>
      <c r="AY632" s="399"/>
      <c r="AZ632" s="399"/>
      <c r="BA632" s="399"/>
      <c r="BB632" s="399"/>
      <c r="BC632" s="399"/>
      <c r="BD632" s="399"/>
      <c r="BE632" s="399"/>
      <c r="BF632" s="399"/>
      <c r="BG632" s="399"/>
      <c r="BH632" s="399"/>
      <c r="BI632" s="399"/>
      <c r="BJ632" s="399"/>
      <c r="BK632" s="399"/>
      <c r="BL632" s="399"/>
      <c r="BM632" s="399"/>
      <c r="BN632" s="399"/>
      <c r="BO632" s="399"/>
      <c r="BP632" s="399"/>
      <c r="BQ632" s="399"/>
      <c r="BR632" s="399"/>
      <c r="BS632" s="399"/>
      <c r="BT632" s="399"/>
      <c r="BU632" s="399"/>
      <c r="BV632" s="399"/>
      <c r="BW632" s="399"/>
      <c r="BX632" s="399"/>
      <c r="BY632" s="399"/>
      <c r="BZ632" s="399"/>
      <c r="CA632" s="399"/>
      <c r="CB632" s="399"/>
      <c r="CC632" s="399"/>
      <c r="CD632" s="399"/>
      <c r="CE632" s="399"/>
      <c r="CF632" s="399"/>
      <c r="CG632" s="399"/>
      <c r="CH632" s="399"/>
      <c r="CI632" s="399"/>
      <c r="CJ632" s="399"/>
      <c r="CK632" s="399"/>
      <c r="CL632" s="399"/>
      <c r="CM632" s="399"/>
      <c r="CN632" s="399"/>
      <c r="CO632" s="399"/>
      <c r="CP632" s="399"/>
      <c r="CQ632" s="399"/>
      <c r="CR632" s="399"/>
      <c r="CS632" s="399"/>
      <c r="CT632" s="399"/>
      <c r="CU632" s="399"/>
    </row>
    <row r="633" spans="45:99" x14ac:dyDescent="0.2">
      <c r="AS633" s="399"/>
      <c r="AT633" s="399"/>
      <c r="AU633" s="399"/>
      <c r="AV633" s="399"/>
      <c r="AW633" s="399"/>
      <c r="AX633" s="399"/>
      <c r="AY633" s="399"/>
      <c r="AZ633" s="399"/>
      <c r="BA633" s="399"/>
      <c r="BB633" s="399"/>
      <c r="BC633" s="399"/>
      <c r="BD633" s="399"/>
      <c r="BE633" s="399"/>
      <c r="BF633" s="399"/>
      <c r="BG633" s="399"/>
      <c r="BH633" s="399"/>
      <c r="BI633" s="399"/>
      <c r="BJ633" s="399"/>
      <c r="BK633" s="399"/>
      <c r="BL633" s="399"/>
      <c r="BM633" s="399"/>
      <c r="BN633" s="399"/>
      <c r="BO633" s="399"/>
      <c r="BP633" s="399"/>
      <c r="BQ633" s="399"/>
      <c r="BR633" s="399"/>
      <c r="BS633" s="399"/>
      <c r="BT633" s="399"/>
      <c r="BU633" s="399"/>
      <c r="BV633" s="399"/>
      <c r="BW633" s="399"/>
      <c r="BX633" s="399"/>
      <c r="BY633" s="399"/>
      <c r="BZ633" s="399"/>
      <c r="CA633" s="399"/>
      <c r="CB633" s="399"/>
      <c r="CC633" s="399"/>
      <c r="CD633" s="399"/>
      <c r="CE633" s="399"/>
      <c r="CF633" s="399"/>
      <c r="CG633" s="399"/>
      <c r="CH633" s="399"/>
      <c r="CI633" s="399"/>
      <c r="CJ633" s="399"/>
      <c r="CK633" s="399"/>
      <c r="CL633" s="399"/>
      <c r="CM633" s="399"/>
      <c r="CN633" s="399"/>
      <c r="CO633" s="399"/>
      <c r="CP633" s="399"/>
      <c r="CQ633" s="399"/>
      <c r="CR633" s="399"/>
      <c r="CS633" s="399"/>
      <c r="CT633" s="399"/>
      <c r="CU633" s="399"/>
    </row>
    <row r="634" spans="45:99" x14ac:dyDescent="0.2">
      <c r="AS634" s="399"/>
      <c r="AT634" s="399"/>
      <c r="AU634" s="399"/>
      <c r="AV634" s="399"/>
      <c r="AW634" s="399"/>
      <c r="AX634" s="399"/>
      <c r="AY634" s="399"/>
      <c r="AZ634" s="399"/>
      <c r="BA634" s="399"/>
      <c r="BB634" s="399"/>
      <c r="BC634" s="399"/>
      <c r="BD634" s="399"/>
      <c r="BE634" s="399"/>
      <c r="BF634" s="399"/>
      <c r="BG634" s="399"/>
      <c r="BH634" s="399"/>
      <c r="BI634" s="399"/>
      <c r="BJ634" s="399"/>
      <c r="BK634" s="399"/>
      <c r="BL634" s="399"/>
      <c r="BM634" s="399"/>
      <c r="BN634" s="399"/>
      <c r="BO634" s="399"/>
      <c r="BP634" s="399"/>
      <c r="BQ634" s="399"/>
      <c r="BR634" s="399"/>
      <c r="BS634" s="399"/>
      <c r="BT634" s="399"/>
      <c r="BU634" s="399"/>
      <c r="BV634" s="399"/>
      <c r="BW634" s="399"/>
      <c r="BX634" s="399"/>
      <c r="BY634" s="399"/>
      <c r="BZ634" s="399"/>
      <c r="CA634" s="399"/>
      <c r="CB634" s="399"/>
      <c r="CC634" s="399"/>
      <c r="CD634" s="399"/>
      <c r="CE634" s="399"/>
      <c r="CF634" s="399"/>
      <c r="CG634" s="399"/>
      <c r="CH634" s="399"/>
      <c r="CI634" s="399"/>
      <c r="CJ634" s="399"/>
      <c r="CK634" s="399"/>
      <c r="CL634" s="399"/>
      <c r="CM634" s="399"/>
      <c r="CN634" s="399"/>
      <c r="CO634" s="399"/>
      <c r="CP634" s="399"/>
      <c r="CQ634" s="399"/>
      <c r="CR634" s="399"/>
      <c r="CS634" s="399"/>
      <c r="CT634" s="399"/>
      <c r="CU634" s="399"/>
    </row>
    <row r="635" spans="45:99" x14ac:dyDescent="0.2">
      <c r="AS635" s="399"/>
      <c r="AT635" s="399"/>
      <c r="AU635" s="399"/>
      <c r="AV635" s="399"/>
      <c r="AW635" s="399"/>
      <c r="AX635" s="399"/>
      <c r="AY635" s="399"/>
      <c r="AZ635" s="399"/>
      <c r="BA635" s="399"/>
      <c r="BB635" s="399"/>
      <c r="BC635" s="399"/>
      <c r="BD635" s="399"/>
      <c r="BE635" s="399"/>
      <c r="BF635" s="399"/>
      <c r="BG635" s="399"/>
      <c r="BH635" s="399"/>
      <c r="BI635" s="399"/>
      <c r="BJ635" s="399"/>
      <c r="BK635" s="399"/>
      <c r="BL635" s="399"/>
      <c r="BM635" s="399"/>
      <c r="BN635" s="399"/>
      <c r="BO635" s="399"/>
      <c r="BP635" s="399"/>
      <c r="BQ635" s="399"/>
      <c r="BR635" s="399"/>
      <c r="BS635" s="399"/>
      <c r="BT635" s="399"/>
      <c r="BU635" s="399"/>
      <c r="BV635" s="399"/>
      <c r="BW635" s="399"/>
      <c r="BX635" s="399"/>
      <c r="BY635" s="399"/>
      <c r="BZ635" s="399"/>
      <c r="CA635" s="399"/>
      <c r="CB635" s="399"/>
      <c r="CC635" s="399"/>
      <c r="CD635" s="399"/>
      <c r="CE635" s="399"/>
      <c r="CF635" s="399"/>
      <c r="CG635" s="399"/>
      <c r="CH635" s="399"/>
      <c r="CI635" s="399"/>
      <c r="CJ635" s="399"/>
      <c r="CK635" s="399"/>
      <c r="CL635" s="399"/>
      <c r="CM635" s="399"/>
      <c r="CN635" s="399"/>
      <c r="CO635" s="399"/>
      <c r="CP635" s="399"/>
      <c r="CQ635" s="399"/>
      <c r="CR635" s="399"/>
      <c r="CS635" s="399"/>
      <c r="CT635" s="399"/>
      <c r="CU635" s="399"/>
    </row>
    <row r="636" spans="45:99" x14ac:dyDescent="0.2">
      <c r="AS636" s="399"/>
      <c r="AT636" s="399"/>
      <c r="AU636" s="399"/>
      <c r="AV636" s="399"/>
      <c r="AW636" s="399"/>
      <c r="AX636" s="399"/>
      <c r="AY636" s="399"/>
      <c r="AZ636" s="399"/>
      <c r="BA636" s="399"/>
      <c r="BB636" s="399"/>
      <c r="BC636" s="399"/>
      <c r="BD636" s="399"/>
      <c r="BE636" s="399"/>
      <c r="BF636" s="399"/>
      <c r="BG636" s="399"/>
      <c r="BH636" s="399"/>
      <c r="BI636" s="399"/>
      <c r="BJ636" s="399"/>
      <c r="BK636" s="399"/>
      <c r="BL636" s="399"/>
      <c r="BM636" s="399"/>
      <c r="BN636" s="399"/>
      <c r="BO636" s="399"/>
      <c r="BP636" s="399"/>
      <c r="BQ636" s="399"/>
      <c r="BR636" s="399"/>
      <c r="BS636" s="399"/>
      <c r="BT636" s="399"/>
      <c r="BU636" s="399"/>
      <c r="BV636" s="399"/>
      <c r="BW636" s="399"/>
      <c r="BX636" s="399"/>
      <c r="BY636" s="399"/>
      <c r="BZ636" s="399"/>
      <c r="CA636" s="399"/>
      <c r="CB636" s="399"/>
      <c r="CC636" s="399"/>
      <c r="CD636" s="399"/>
      <c r="CE636" s="399"/>
      <c r="CF636" s="399"/>
      <c r="CG636" s="399"/>
      <c r="CH636" s="399"/>
      <c r="CI636" s="399"/>
      <c r="CJ636" s="399"/>
      <c r="CK636" s="399"/>
      <c r="CL636" s="399"/>
      <c r="CM636" s="399"/>
      <c r="CN636" s="399"/>
      <c r="CO636" s="399"/>
      <c r="CP636" s="399"/>
      <c r="CQ636" s="399"/>
      <c r="CR636" s="399"/>
      <c r="CS636" s="399"/>
      <c r="CT636" s="399"/>
      <c r="CU636" s="399"/>
    </row>
    <row r="637" spans="45:99" x14ac:dyDescent="0.2">
      <c r="AS637" s="399"/>
      <c r="AT637" s="399"/>
      <c r="AU637" s="399"/>
      <c r="AV637" s="399"/>
      <c r="AW637" s="399"/>
      <c r="AX637" s="399"/>
      <c r="AY637" s="399"/>
      <c r="AZ637" s="399"/>
      <c r="BA637" s="399"/>
      <c r="BB637" s="399"/>
      <c r="BC637" s="399"/>
      <c r="BD637" s="399"/>
      <c r="BE637" s="399"/>
      <c r="BF637" s="399"/>
      <c r="BG637" s="399"/>
      <c r="BH637" s="399"/>
      <c r="BI637" s="399"/>
      <c r="BJ637" s="399"/>
      <c r="BK637" s="399"/>
      <c r="BL637" s="399"/>
      <c r="BM637" s="399"/>
      <c r="BN637" s="399"/>
      <c r="BO637" s="399"/>
      <c r="BP637" s="399"/>
      <c r="BQ637" s="399"/>
      <c r="BR637" s="399"/>
      <c r="BS637" s="399"/>
      <c r="BT637" s="399"/>
      <c r="BU637" s="399"/>
      <c r="BV637" s="399"/>
      <c r="BW637" s="399"/>
      <c r="BX637" s="399"/>
      <c r="BY637" s="399"/>
      <c r="BZ637" s="399"/>
      <c r="CA637" s="399"/>
      <c r="CB637" s="399"/>
      <c r="CC637" s="399"/>
      <c r="CD637" s="399"/>
      <c r="CE637" s="399"/>
      <c r="CF637" s="399"/>
      <c r="CG637" s="399"/>
      <c r="CH637" s="399"/>
      <c r="CI637" s="399"/>
      <c r="CJ637" s="399"/>
      <c r="CK637" s="399"/>
      <c r="CL637" s="399"/>
      <c r="CM637" s="399"/>
      <c r="CN637" s="399"/>
      <c r="CO637" s="399"/>
      <c r="CP637" s="399"/>
      <c r="CQ637" s="399"/>
      <c r="CR637" s="399"/>
      <c r="CS637" s="399"/>
      <c r="CT637" s="399"/>
      <c r="CU637" s="399"/>
    </row>
    <row r="638" spans="45:99" x14ac:dyDescent="0.2">
      <c r="AS638" s="399"/>
      <c r="AT638" s="399"/>
      <c r="AU638" s="399"/>
      <c r="AV638" s="399"/>
      <c r="AW638" s="399"/>
      <c r="AX638" s="399"/>
      <c r="AY638" s="399"/>
      <c r="AZ638" s="399"/>
      <c r="BA638" s="399"/>
      <c r="BB638" s="399"/>
      <c r="BC638" s="399"/>
      <c r="BD638" s="399"/>
      <c r="BE638" s="399"/>
      <c r="BF638" s="399"/>
      <c r="BG638" s="399"/>
      <c r="BH638" s="399"/>
      <c r="BI638" s="399"/>
      <c r="BJ638" s="399"/>
      <c r="BK638" s="399"/>
      <c r="BL638" s="399"/>
      <c r="BM638" s="399"/>
      <c r="BN638" s="399"/>
      <c r="BO638" s="399"/>
      <c r="BP638" s="399"/>
      <c r="BQ638" s="399"/>
      <c r="BR638" s="399"/>
      <c r="BS638" s="399"/>
      <c r="BT638" s="399"/>
      <c r="BU638" s="399"/>
      <c r="BV638" s="399"/>
      <c r="BW638" s="399"/>
      <c r="BX638" s="399"/>
      <c r="BY638" s="399"/>
      <c r="BZ638" s="399"/>
      <c r="CA638" s="399"/>
      <c r="CB638" s="399"/>
      <c r="CC638" s="399"/>
      <c r="CD638" s="399"/>
      <c r="CE638" s="399"/>
      <c r="CF638" s="399"/>
      <c r="CG638" s="399"/>
      <c r="CH638" s="399"/>
      <c r="CI638" s="399"/>
      <c r="CJ638" s="399"/>
      <c r="CK638" s="399"/>
      <c r="CL638" s="399"/>
      <c r="CM638" s="399"/>
      <c r="CN638" s="399"/>
      <c r="CO638" s="399"/>
      <c r="CP638" s="399"/>
      <c r="CQ638" s="399"/>
      <c r="CR638" s="399"/>
      <c r="CS638" s="399"/>
      <c r="CT638" s="399"/>
      <c r="CU638" s="399"/>
    </row>
    <row r="639" spans="45:99" x14ac:dyDescent="0.2">
      <c r="AS639" s="399"/>
      <c r="AT639" s="399"/>
      <c r="AU639" s="399"/>
      <c r="AV639" s="399"/>
      <c r="AW639" s="399"/>
      <c r="AX639" s="399"/>
      <c r="AY639" s="399"/>
      <c r="AZ639" s="399"/>
      <c r="BA639" s="399"/>
      <c r="BB639" s="399"/>
      <c r="BC639" s="399"/>
      <c r="BD639" s="399"/>
      <c r="BE639" s="399"/>
      <c r="BF639" s="399"/>
      <c r="BG639" s="399"/>
      <c r="BH639" s="399"/>
      <c r="BI639" s="399"/>
      <c r="BJ639" s="399"/>
      <c r="BK639" s="399"/>
      <c r="BL639" s="399"/>
      <c r="BM639" s="399"/>
      <c r="BN639" s="399"/>
      <c r="BO639" s="399"/>
      <c r="BP639" s="399"/>
      <c r="BQ639" s="399"/>
      <c r="BR639" s="399"/>
      <c r="BS639" s="399"/>
      <c r="BT639" s="399"/>
      <c r="BU639" s="399"/>
      <c r="BV639" s="399"/>
      <c r="BW639" s="399"/>
      <c r="BX639" s="399"/>
      <c r="BY639" s="399"/>
      <c r="BZ639" s="399"/>
      <c r="CA639" s="399"/>
      <c r="CB639" s="399"/>
      <c r="CC639" s="399"/>
      <c r="CD639" s="399"/>
      <c r="CE639" s="399"/>
      <c r="CF639" s="399"/>
      <c r="CG639" s="399"/>
      <c r="CH639" s="399"/>
      <c r="CI639" s="399"/>
      <c r="CJ639" s="399"/>
      <c r="CK639" s="399"/>
      <c r="CL639" s="399"/>
      <c r="CM639" s="399"/>
      <c r="CN639" s="399"/>
      <c r="CO639" s="399"/>
      <c r="CP639" s="399"/>
      <c r="CQ639" s="399"/>
      <c r="CR639" s="399"/>
      <c r="CS639" s="399"/>
      <c r="CT639" s="399"/>
      <c r="CU639" s="399"/>
    </row>
    <row r="640" spans="45:99" x14ac:dyDescent="0.2">
      <c r="AS640" s="399"/>
      <c r="AT640" s="399"/>
      <c r="AU640" s="399"/>
      <c r="AV640" s="399"/>
      <c r="AW640" s="399"/>
      <c r="AX640" s="399"/>
      <c r="AY640" s="399"/>
      <c r="AZ640" s="399"/>
      <c r="BA640" s="399"/>
      <c r="BB640" s="399"/>
      <c r="BC640" s="399"/>
      <c r="BD640" s="399"/>
      <c r="BE640" s="399"/>
      <c r="BF640" s="399"/>
      <c r="BG640" s="399"/>
      <c r="BH640" s="399"/>
      <c r="BI640" s="399"/>
      <c r="BJ640" s="399"/>
      <c r="BK640" s="399"/>
      <c r="BL640" s="399"/>
      <c r="BM640" s="399"/>
      <c r="BN640" s="399"/>
      <c r="BO640" s="399"/>
      <c r="BP640" s="399"/>
      <c r="BQ640" s="399"/>
      <c r="BR640" s="399"/>
      <c r="BS640" s="399"/>
      <c r="BT640" s="399"/>
      <c r="BU640" s="399"/>
      <c r="BV640" s="399"/>
      <c r="BW640" s="399"/>
      <c r="BX640" s="399"/>
      <c r="BY640" s="399"/>
      <c r="BZ640" s="399"/>
      <c r="CA640" s="399"/>
      <c r="CB640" s="399"/>
      <c r="CC640" s="399"/>
      <c r="CD640" s="399"/>
      <c r="CE640" s="399"/>
      <c r="CF640" s="399"/>
      <c r="CG640" s="399"/>
      <c r="CH640" s="399"/>
      <c r="CI640" s="399"/>
      <c r="CJ640" s="399"/>
      <c r="CK640" s="399"/>
      <c r="CL640" s="399"/>
      <c r="CM640" s="399"/>
      <c r="CN640" s="399"/>
      <c r="CO640" s="399"/>
      <c r="CP640" s="399"/>
      <c r="CQ640" s="399"/>
      <c r="CR640" s="399"/>
      <c r="CS640" s="399"/>
      <c r="CT640" s="399"/>
      <c r="CU640" s="399"/>
    </row>
    <row r="641" spans="45:99" x14ac:dyDescent="0.2">
      <c r="AS641" s="399"/>
      <c r="AT641" s="399"/>
      <c r="AU641" s="399"/>
      <c r="AV641" s="399"/>
      <c r="AW641" s="399"/>
      <c r="AX641" s="399"/>
      <c r="AY641" s="399"/>
      <c r="AZ641" s="399"/>
      <c r="BA641" s="399"/>
      <c r="BB641" s="399"/>
      <c r="BC641" s="399"/>
      <c r="BD641" s="399"/>
      <c r="BE641" s="399"/>
      <c r="BF641" s="399"/>
      <c r="BG641" s="399"/>
      <c r="BH641" s="399"/>
      <c r="BI641" s="399"/>
      <c r="BJ641" s="399"/>
      <c r="BK641" s="399"/>
      <c r="BL641" s="399"/>
      <c r="BM641" s="399"/>
      <c r="BN641" s="399"/>
      <c r="BO641" s="399"/>
      <c r="BP641" s="399"/>
      <c r="BQ641" s="399"/>
      <c r="BR641" s="399"/>
      <c r="BS641" s="399"/>
      <c r="BT641" s="399"/>
      <c r="BU641" s="399"/>
      <c r="BV641" s="399"/>
      <c r="BW641" s="399"/>
      <c r="BX641" s="399"/>
      <c r="BY641" s="399"/>
      <c r="BZ641" s="399"/>
      <c r="CA641" s="399"/>
      <c r="CB641" s="399"/>
      <c r="CC641" s="399"/>
      <c r="CD641" s="399"/>
      <c r="CE641" s="399"/>
      <c r="CF641" s="399"/>
      <c r="CG641" s="399"/>
      <c r="CH641" s="399"/>
      <c r="CI641" s="399"/>
      <c r="CJ641" s="399"/>
      <c r="CK641" s="399"/>
      <c r="CL641" s="399"/>
      <c r="CM641" s="399"/>
      <c r="CN641" s="399"/>
      <c r="CO641" s="399"/>
      <c r="CP641" s="399"/>
      <c r="CQ641" s="399"/>
      <c r="CR641" s="399"/>
      <c r="CS641" s="399"/>
      <c r="CT641" s="399"/>
      <c r="CU641" s="399"/>
    </row>
    <row r="642" spans="45:99" x14ac:dyDescent="0.2">
      <c r="AS642" s="399"/>
      <c r="AT642" s="399"/>
      <c r="AU642" s="399"/>
      <c r="AV642" s="399"/>
      <c r="AW642" s="399"/>
      <c r="AX642" s="399"/>
      <c r="AY642" s="399"/>
      <c r="AZ642" s="399"/>
      <c r="BA642" s="399"/>
      <c r="BB642" s="399"/>
      <c r="BC642" s="399"/>
      <c r="BD642" s="399"/>
      <c r="BE642" s="399"/>
      <c r="BF642" s="399"/>
      <c r="BG642" s="399"/>
      <c r="BH642" s="399"/>
      <c r="BI642" s="399"/>
      <c r="BJ642" s="399"/>
      <c r="BK642" s="399"/>
      <c r="BL642" s="399"/>
      <c r="BM642" s="399"/>
      <c r="BN642" s="399"/>
      <c r="BO642" s="399"/>
      <c r="BP642" s="399"/>
      <c r="BQ642" s="399"/>
      <c r="BR642" s="399"/>
      <c r="BS642" s="399"/>
      <c r="BT642" s="399"/>
      <c r="BU642" s="399"/>
      <c r="BV642" s="399"/>
      <c r="BW642" s="399"/>
      <c r="BX642" s="399"/>
      <c r="BY642" s="399"/>
      <c r="BZ642" s="399"/>
      <c r="CA642" s="399"/>
      <c r="CB642" s="399"/>
      <c r="CC642" s="399"/>
      <c r="CD642" s="399"/>
      <c r="CE642" s="399"/>
      <c r="CF642" s="399"/>
      <c r="CG642" s="399"/>
      <c r="CH642" s="399"/>
      <c r="CI642" s="399"/>
      <c r="CJ642" s="399"/>
      <c r="CK642" s="399"/>
      <c r="CL642" s="399"/>
      <c r="CM642" s="399"/>
      <c r="CN642" s="399"/>
      <c r="CO642" s="399"/>
      <c r="CP642" s="399"/>
      <c r="CQ642" s="399"/>
      <c r="CR642" s="399"/>
      <c r="CS642" s="399"/>
      <c r="CT642" s="399"/>
      <c r="CU642" s="399"/>
    </row>
    <row r="643" spans="45:99" x14ac:dyDescent="0.2">
      <c r="AS643" s="399"/>
      <c r="AT643" s="399"/>
      <c r="AU643" s="399"/>
      <c r="AV643" s="399"/>
      <c r="AW643" s="399"/>
      <c r="AX643" s="399"/>
      <c r="AY643" s="399"/>
      <c r="AZ643" s="399"/>
      <c r="BA643" s="399"/>
      <c r="BB643" s="399"/>
      <c r="BC643" s="399"/>
      <c r="BD643" s="399"/>
      <c r="BE643" s="399"/>
      <c r="BF643" s="399"/>
      <c r="BG643" s="399"/>
      <c r="BH643" s="399"/>
      <c r="BI643" s="399"/>
      <c r="BJ643" s="399"/>
      <c r="BK643" s="399"/>
      <c r="BL643" s="399"/>
      <c r="BM643" s="399"/>
      <c r="BN643" s="399"/>
      <c r="BO643" s="399"/>
      <c r="BP643" s="399"/>
      <c r="BQ643" s="399"/>
      <c r="BR643" s="399"/>
      <c r="BS643" s="399"/>
      <c r="BT643" s="399"/>
      <c r="BU643" s="399"/>
      <c r="BV643" s="399"/>
      <c r="BW643" s="399"/>
      <c r="BX643" s="399"/>
      <c r="BY643" s="399"/>
      <c r="BZ643" s="399"/>
      <c r="CA643" s="399"/>
      <c r="CB643" s="399"/>
      <c r="CC643" s="399"/>
      <c r="CD643" s="399"/>
      <c r="CE643" s="399"/>
      <c r="CF643" s="399"/>
      <c r="CG643" s="399"/>
      <c r="CH643" s="399"/>
      <c r="CI643" s="399"/>
      <c r="CJ643" s="399"/>
      <c r="CK643" s="399"/>
      <c r="CL643" s="399"/>
      <c r="CM643" s="399"/>
      <c r="CN643" s="399"/>
      <c r="CO643" s="399"/>
      <c r="CP643" s="399"/>
      <c r="CQ643" s="399"/>
      <c r="CR643" s="399"/>
      <c r="CS643" s="399"/>
      <c r="CT643" s="399"/>
      <c r="CU643" s="399"/>
    </row>
    <row r="644" spans="45:99" x14ac:dyDescent="0.2">
      <c r="AS644" s="399"/>
      <c r="AT644" s="399"/>
      <c r="AU644" s="399"/>
      <c r="AV644" s="399"/>
      <c r="AW644" s="399"/>
      <c r="AX644" s="399"/>
      <c r="AY644" s="399"/>
      <c r="AZ644" s="399"/>
      <c r="BA644" s="399"/>
      <c r="BB644" s="399"/>
      <c r="BC644" s="399"/>
      <c r="BD644" s="399"/>
      <c r="BE644" s="399"/>
      <c r="BF644" s="399"/>
      <c r="BG644" s="399"/>
      <c r="BH644" s="399"/>
      <c r="BI644" s="399"/>
      <c r="BJ644" s="399"/>
      <c r="BK644" s="399"/>
      <c r="BL644" s="399"/>
      <c r="BM644" s="399"/>
      <c r="BN644" s="399"/>
      <c r="BO644" s="399"/>
      <c r="BP644" s="399"/>
      <c r="BQ644" s="399"/>
      <c r="BR644" s="399"/>
      <c r="BS644" s="399"/>
      <c r="BT644" s="399"/>
      <c r="BU644" s="399"/>
      <c r="BV644" s="399"/>
      <c r="BW644" s="399"/>
      <c r="BX644" s="399"/>
      <c r="BY644" s="399"/>
      <c r="BZ644" s="399"/>
      <c r="CA644" s="399"/>
      <c r="CB644" s="399"/>
      <c r="CC644" s="399"/>
      <c r="CD644" s="399"/>
      <c r="CE644" s="399"/>
      <c r="CF644" s="399"/>
      <c r="CG644" s="399"/>
      <c r="CH644" s="399"/>
      <c r="CI644" s="399"/>
      <c r="CJ644" s="399"/>
      <c r="CK644" s="399"/>
      <c r="CL644" s="399"/>
      <c r="CM644" s="399"/>
      <c r="CN644" s="399"/>
      <c r="CO644" s="399"/>
      <c r="CP644" s="399"/>
      <c r="CQ644" s="399"/>
      <c r="CR644" s="399"/>
      <c r="CS644" s="399"/>
      <c r="CT644" s="399"/>
      <c r="CU644" s="399"/>
    </row>
    <row r="645" spans="45:99" x14ac:dyDescent="0.2">
      <c r="AS645" s="399"/>
      <c r="AT645" s="399"/>
      <c r="AU645" s="399"/>
      <c r="AV645" s="399"/>
      <c r="AW645" s="399"/>
      <c r="AX645" s="399"/>
      <c r="AY645" s="399"/>
      <c r="AZ645" s="399"/>
      <c r="BA645" s="399"/>
      <c r="BB645" s="399"/>
      <c r="BC645" s="399"/>
      <c r="BD645" s="399"/>
      <c r="BE645" s="399"/>
      <c r="BF645" s="399"/>
      <c r="BG645" s="399"/>
      <c r="BH645" s="399"/>
      <c r="BI645" s="399"/>
      <c r="BJ645" s="399"/>
      <c r="BK645" s="399"/>
      <c r="BL645" s="399"/>
      <c r="BM645" s="399"/>
      <c r="BN645" s="399"/>
      <c r="BO645" s="399"/>
      <c r="BP645" s="399"/>
      <c r="BQ645" s="399"/>
      <c r="BR645" s="399"/>
      <c r="BS645" s="399"/>
      <c r="BT645" s="399"/>
      <c r="BU645" s="399"/>
      <c r="BV645" s="399"/>
      <c r="BW645" s="399"/>
      <c r="BX645" s="399"/>
      <c r="BY645" s="399"/>
      <c r="BZ645" s="399"/>
      <c r="CA645" s="399"/>
      <c r="CB645" s="399"/>
      <c r="CC645" s="399"/>
      <c r="CD645" s="399"/>
      <c r="CE645" s="399"/>
      <c r="CF645" s="399"/>
      <c r="CG645" s="399"/>
      <c r="CH645" s="399"/>
      <c r="CI645" s="399"/>
      <c r="CJ645" s="399"/>
      <c r="CK645" s="399"/>
      <c r="CL645" s="399"/>
      <c r="CM645" s="399"/>
      <c r="CN645" s="399"/>
      <c r="CO645" s="399"/>
      <c r="CP645" s="399"/>
      <c r="CQ645" s="399"/>
      <c r="CR645" s="399"/>
      <c r="CS645" s="399"/>
      <c r="CT645" s="399"/>
      <c r="CU645" s="399"/>
    </row>
    <row r="646" spans="45:99" x14ac:dyDescent="0.2">
      <c r="AS646" s="399"/>
      <c r="AT646" s="399"/>
      <c r="AU646" s="399"/>
      <c r="AV646" s="399"/>
      <c r="AW646" s="399"/>
      <c r="AX646" s="399"/>
      <c r="AY646" s="399"/>
      <c r="AZ646" s="399"/>
      <c r="BA646" s="399"/>
      <c r="BB646" s="399"/>
      <c r="BC646" s="399"/>
      <c r="BD646" s="399"/>
      <c r="BE646" s="399"/>
      <c r="BF646" s="399"/>
      <c r="BG646" s="399"/>
      <c r="BH646" s="399"/>
      <c r="BI646" s="399"/>
      <c r="BJ646" s="399"/>
      <c r="BK646" s="399"/>
      <c r="BL646" s="399"/>
      <c r="BM646" s="399"/>
      <c r="BN646" s="399"/>
      <c r="BO646" s="399"/>
      <c r="BP646" s="399"/>
      <c r="BQ646" s="399"/>
      <c r="BR646" s="399"/>
      <c r="BS646" s="399"/>
      <c r="BT646" s="399"/>
      <c r="BU646" s="399"/>
      <c r="BV646" s="399"/>
      <c r="BW646" s="399"/>
      <c r="BX646" s="399"/>
      <c r="BY646" s="399"/>
      <c r="BZ646" s="399"/>
      <c r="CA646" s="399"/>
      <c r="CB646" s="399"/>
      <c r="CC646" s="399"/>
      <c r="CD646" s="399"/>
      <c r="CE646" s="399"/>
      <c r="CF646" s="399"/>
      <c r="CG646" s="399"/>
      <c r="CH646" s="399"/>
      <c r="CI646" s="399"/>
      <c r="CJ646" s="399"/>
      <c r="CK646" s="399"/>
      <c r="CL646" s="399"/>
      <c r="CM646" s="399"/>
      <c r="CN646" s="399"/>
      <c r="CO646" s="399"/>
      <c r="CP646" s="399"/>
      <c r="CQ646" s="399"/>
      <c r="CR646" s="399"/>
      <c r="CS646" s="399"/>
      <c r="CT646" s="399"/>
      <c r="CU646" s="399"/>
    </row>
    <row r="647" spans="45:99" x14ac:dyDescent="0.2">
      <c r="AS647" s="399"/>
      <c r="AT647" s="399"/>
      <c r="AU647" s="399"/>
      <c r="AV647" s="399"/>
      <c r="AW647" s="399"/>
      <c r="AX647" s="399"/>
      <c r="AY647" s="399"/>
      <c r="AZ647" s="399"/>
      <c r="BA647" s="399"/>
      <c r="BB647" s="399"/>
      <c r="BC647" s="399"/>
      <c r="BD647" s="399"/>
      <c r="BE647" s="399"/>
      <c r="BF647" s="399"/>
      <c r="BG647" s="399"/>
      <c r="BH647" s="399"/>
      <c r="BI647" s="399"/>
      <c r="BJ647" s="399"/>
      <c r="BK647" s="399"/>
      <c r="BL647" s="399"/>
      <c r="BM647" s="399"/>
      <c r="BN647" s="399"/>
      <c r="BO647" s="399"/>
      <c r="BP647" s="399"/>
      <c r="BQ647" s="399"/>
      <c r="BR647" s="399"/>
      <c r="BS647" s="399"/>
      <c r="BT647" s="399"/>
      <c r="BU647" s="399"/>
      <c r="BV647" s="399"/>
      <c r="BW647" s="399"/>
      <c r="BX647" s="399"/>
      <c r="BY647" s="399"/>
      <c r="BZ647" s="399"/>
      <c r="CA647" s="399"/>
      <c r="CB647" s="399"/>
      <c r="CC647" s="399"/>
      <c r="CD647" s="399"/>
      <c r="CE647" s="399"/>
      <c r="CF647" s="399"/>
      <c r="CG647" s="399"/>
      <c r="CH647" s="399"/>
      <c r="CI647" s="399"/>
      <c r="CJ647" s="399"/>
      <c r="CK647" s="399"/>
      <c r="CL647" s="399"/>
      <c r="CM647" s="399"/>
      <c r="CN647" s="399"/>
      <c r="CO647" s="399"/>
      <c r="CP647" s="399"/>
      <c r="CQ647" s="399"/>
      <c r="CR647" s="399"/>
      <c r="CS647" s="399"/>
      <c r="CT647" s="399"/>
      <c r="CU647" s="399"/>
    </row>
    <row r="648" spans="45:99" x14ac:dyDescent="0.2">
      <c r="AS648" s="399"/>
      <c r="AT648" s="399"/>
      <c r="AU648" s="399"/>
      <c r="AV648" s="399"/>
      <c r="AW648" s="399"/>
      <c r="AX648" s="399"/>
      <c r="AY648" s="399"/>
      <c r="AZ648" s="399"/>
      <c r="BA648" s="399"/>
      <c r="BB648" s="399"/>
      <c r="BC648" s="399"/>
      <c r="BD648" s="399"/>
      <c r="BE648" s="399"/>
      <c r="BF648" s="399"/>
      <c r="BG648" s="399"/>
      <c r="BH648" s="399"/>
      <c r="BI648" s="399"/>
      <c r="BJ648" s="399"/>
      <c r="BK648" s="399"/>
      <c r="BL648" s="399"/>
      <c r="BM648" s="399"/>
      <c r="BN648" s="399"/>
      <c r="BO648" s="399"/>
      <c r="BP648" s="399"/>
      <c r="BQ648" s="399"/>
      <c r="BR648" s="399"/>
      <c r="BS648" s="399"/>
      <c r="BT648" s="399"/>
      <c r="BU648" s="399"/>
      <c r="BV648" s="399"/>
      <c r="BW648" s="399"/>
      <c r="BX648" s="399"/>
      <c r="BY648" s="399"/>
      <c r="BZ648" s="399"/>
      <c r="CA648" s="399"/>
      <c r="CB648" s="399"/>
      <c r="CC648" s="399"/>
      <c r="CD648" s="399"/>
      <c r="CE648" s="399"/>
      <c r="CF648" s="399"/>
      <c r="CG648" s="399"/>
      <c r="CH648" s="399"/>
      <c r="CI648" s="399"/>
      <c r="CJ648" s="399"/>
      <c r="CK648" s="399"/>
      <c r="CL648" s="399"/>
      <c r="CM648" s="399"/>
      <c r="CN648" s="399"/>
      <c r="CO648" s="399"/>
      <c r="CP648" s="399"/>
      <c r="CQ648" s="399"/>
      <c r="CR648" s="399"/>
      <c r="CS648" s="399"/>
      <c r="CT648" s="399"/>
      <c r="CU648" s="399"/>
    </row>
    <row r="649" spans="45:99" x14ac:dyDescent="0.2">
      <c r="AS649" s="399"/>
      <c r="AT649" s="399"/>
      <c r="AU649" s="399"/>
      <c r="AV649" s="399"/>
      <c r="AW649" s="399"/>
      <c r="AX649" s="399"/>
      <c r="AY649" s="399"/>
      <c r="AZ649" s="399"/>
      <c r="BA649" s="399"/>
      <c r="BB649" s="399"/>
      <c r="BC649" s="399"/>
      <c r="BD649" s="399"/>
      <c r="BE649" s="399"/>
      <c r="BF649" s="399"/>
      <c r="BG649" s="399"/>
      <c r="BH649" s="399"/>
      <c r="BI649" s="399"/>
      <c r="BJ649" s="399"/>
      <c r="BK649" s="399"/>
      <c r="BL649" s="399"/>
      <c r="BM649" s="399"/>
      <c r="BN649" s="399"/>
      <c r="BO649" s="399"/>
      <c r="BP649" s="399"/>
      <c r="BQ649" s="399"/>
      <c r="BR649" s="399"/>
      <c r="BS649" s="399"/>
      <c r="BT649" s="399"/>
      <c r="BU649" s="399"/>
      <c r="BV649" s="399"/>
      <c r="BW649" s="399"/>
      <c r="BX649" s="399"/>
      <c r="BY649" s="399"/>
      <c r="BZ649" s="399"/>
      <c r="CA649" s="399"/>
      <c r="CB649" s="399"/>
      <c r="CC649" s="399"/>
      <c r="CD649" s="399"/>
      <c r="CE649" s="399"/>
      <c r="CF649" s="399"/>
      <c r="CG649" s="399"/>
      <c r="CH649" s="399"/>
      <c r="CI649" s="399"/>
      <c r="CJ649" s="399"/>
      <c r="CK649" s="399"/>
      <c r="CL649" s="399"/>
      <c r="CM649" s="399"/>
      <c r="CN649" s="399"/>
      <c r="CO649" s="399"/>
      <c r="CP649" s="399"/>
      <c r="CQ649" s="399"/>
      <c r="CR649" s="399"/>
      <c r="CS649" s="399"/>
      <c r="CT649" s="399"/>
      <c r="CU649" s="399"/>
    </row>
    <row r="650" spans="45:99" x14ac:dyDescent="0.2">
      <c r="AS650" s="399"/>
      <c r="AT650" s="399"/>
      <c r="AU650" s="399"/>
      <c r="AV650" s="399"/>
      <c r="AW650" s="399"/>
      <c r="AX650" s="399"/>
      <c r="AY650" s="399"/>
      <c r="AZ650" s="399"/>
      <c r="BA650" s="399"/>
      <c r="BB650" s="399"/>
      <c r="BC650" s="399"/>
      <c r="BD650" s="399"/>
      <c r="BE650" s="399"/>
      <c r="BF650" s="399"/>
      <c r="BG650" s="399"/>
      <c r="BH650" s="399"/>
      <c r="BI650" s="399"/>
      <c r="BJ650" s="399"/>
      <c r="BK650" s="399"/>
      <c r="BL650" s="399"/>
      <c r="BM650" s="399"/>
      <c r="BN650" s="399"/>
      <c r="BO650" s="399"/>
      <c r="BP650" s="399"/>
      <c r="BQ650" s="399"/>
      <c r="BR650" s="399"/>
      <c r="BS650" s="399"/>
      <c r="BT650" s="399"/>
      <c r="BU650" s="399"/>
      <c r="BV650" s="399"/>
      <c r="BW650" s="399"/>
      <c r="BX650" s="399"/>
      <c r="BY650" s="399"/>
      <c r="BZ650" s="399"/>
      <c r="CA650" s="399"/>
      <c r="CB650" s="399"/>
      <c r="CC650" s="399"/>
      <c r="CD650" s="399"/>
      <c r="CE650" s="399"/>
      <c r="CF650" s="399"/>
      <c r="CG650" s="399"/>
      <c r="CH650" s="399"/>
      <c r="CI650" s="399"/>
      <c r="CJ650" s="399"/>
      <c r="CK650" s="399"/>
      <c r="CL650" s="399"/>
      <c r="CM650" s="399"/>
      <c r="CN650" s="399"/>
      <c r="CO650" s="399"/>
      <c r="CP650" s="399"/>
      <c r="CQ650" s="399"/>
      <c r="CR650" s="399"/>
      <c r="CS650" s="399"/>
      <c r="CT650" s="399"/>
      <c r="CU650" s="399"/>
    </row>
    <row r="651" spans="45:99" x14ac:dyDescent="0.2">
      <c r="AS651" s="399"/>
      <c r="AT651" s="399"/>
      <c r="AU651" s="399"/>
      <c r="AV651" s="399"/>
      <c r="AW651" s="399"/>
      <c r="AX651" s="399"/>
      <c r="AY651" s="399"/>
      <c r="AZ651" s="399"/>
      <c r="BA651" s="399"/>
      <c r="BB651" s="399"/>
      <c r="BC651" s="399"/>
      <c r="BD651" s="399"/>
      <c r="BE651" s="399"/>
      <c r="BF651" s="399"/>
      <c r="BG651" s="399"/>
      <c r="BH651" s="399"/>
      <c r="BI651" s="399"/>
      <c r="BJ651" s="399"/>
      <c r="BK651" s="399"/>
      <c r="BL651" s="399"/>
      <c r="BM651" s="399"/>
      <c r="BN651" s="399"/>
      <c r="BO651" s="399"/>
      <c r="BP651" s="399"/>
      <c r="BQ651" s="399"/>
      <c r="BR651" s="399"/>
      <c r="BS651" s="399"/>
      <c r="BT651" s="399"/>
      <c r="BU651" s="399"/>
      <c r="BV651" s="399"/>
      <c r="BW651" s="399"/>
      <c r="BX651" s="399"/>
      <c r="BY651" s="399"/>
      <c r="BZ651" s="399"/>
      <c r="CA651" s="399"/>
      <c r="CB651" s="399"/>
      <c r="CC651" s="399"/>
      <c r="CD651" s="399"/>
      <c r="CE651" s="399"/>
      <c r="CF651" s="399"/>
      <c r="CG651" s="399"/>
      <c r="CH651" s="399"/>
      <c r="CI651" s="399"/>
      <c r="CJ651" s="399"/>
      <c r="CK651" s="399"/>
      <c r="CL651" s="399"/>
      <c r="CM651" s="399"/>
      <c r="CN651" s="399"/>
      <c r="CO651" s="399"/>
      <c r="CP651" s="399"/>
      <c r="CQ651" s="399"/>
      <c r="CR651" s="399"/>
      <c r="CS651" s="399"/>
      <c r="CT651" s="399"/>
      <c r="CU651" s="399"/>
    </row>
    <row r="652" spans="45:99" x14ac:dyDescent="0.2">
      <c r="AS652" s="399"/>
      <c r="AT652" s="399"/>
      <c r="AU652" s="399"/>
      <c r="AV652" s="399"/>
      <c r="AW652" s="399"/>
      <c r="AX652" s="399"/>
      <c r="AY652" s="399"/>
      <c r="AZ652" s="399"/>
      <c r="BA652" s="399"/>
      <c r="BB652" s="399"/>
      <c r="BC652" s="399"/>
      <c r="BD652" s="399"/>
      <c r="BE652" s="399"/>
      <c r="BF652" s="399"/>
      <c r="BG652" s="399"/>
      <c r="BH652" s="399"/>
      <c r="BI652" s="399"/>
      <c r="BJ652" s="399"/>
      <c r="BK652" s="399"/>
      <c r="BL652" s="399"/>
      <c r="BM652" s="399"/>
      <c r="BN652" s="399"/>
      <c r="BO652" s="399"/>
      <c r="BP652" s="399"/>
      <c r="BQ652" s="399"/>
      <c r="BR652" s="399"/>
      <c r="BS652" s="399"/>
      <c r="BT652" s="399"/>
      <c r="BU652" s="399"/>
      <c r="BV652" s="399"/>
      <c r="BW652" s="399"/>
      <c r="BX652" s="399"/>
      <c r="BY652" s="399"/>
      <c r="BZ652" s="399"/>
      <c r="CA652" s="399"/>
      <c r="CB652" s="399"/>
      <c r="CC652" s="399"/>
      <c r="CD652" s="399"/>
      <c r="CE652" s="399"/>
      <c r="CF652" s="399"/>
      <c r="CG652" s="399"/>
      <c r="CH652" s="399"/>
      <c r="CI652" s="399"/>
      <c r="CJ652" s="399"/>
      <c r="CK652" s="399"/>
      <c r="CL652" s="399"/>
      <c r="CM652" s="399"/>
      <c r="CN652" s="399"/>
      <c r="CO652" s="399"/>
      <c r="CP652" s="399"/>
      <c r="CQ652" s="399"/>
      <c r="CR652" s="399"/>
      <c r="CS652" s="399"/>
      <c r="CT652" s="399"/>
      <c r="CU652" s="399"/>
    </row>
    <row r="653" spans="45:99" x14ac:dyDescent="0.2">
      <c r="AS653" s="399"/>
      <c r="AT653" s="399"/>
      <c r="AU653" s="399"/>
      <c r="AV653" s="399"/>
      <c r="AW653" s="399"/>
      <c r="AX653" s="399"/>
      <c r="AY653" s="399"/>
      <c r="AZ653" s="399"/>
      <c r="BA653" s="399"/>
      <c r="BB653" s="399"/>
      <c r="BC653" s="399"/>
      <c r="BD653" s="399"/>
      <c r="BE653" s="399"/>
      <c r="BF653" s="399"/>
      <c r="BG653" s="399"/>
      <c r="BH653" s="399"/>
      <c r="BI653" s="399"/>
      <c r="BJ653" s="399"/>
      <c r="BK653" s="399"/>
      <c r="BL653" s="399"/>
      <c r="BM653" s="399"/>
      <c r="BN653" s="399"/>
      <c r="BO653" s="399"/>
      <c r="BP653" s="399"/>
      <c r="BQ653" s="399"/>
      <c r="BR653" s="399"/>
      <c r="BS653" s="399"/>
      <c r="BT653" s="399"/>
      <c r="BU653" s="399"/>
      <c r="BV653" s="399"/>
      <c r="BW653" s="399"/>
      <c r="BX653" s="399"/>
      <c r="BY653" s="399"/>
      <c r="BZ653" s="399"/>
      <c r="CA653" s="399"/>
      <c r="CB653" s="399"/>
      <c r="CC653" s="399"/>
      <c r="CD653" s="399"/>
      <c r="CE653" s="399"/>
      <c r="CF653" s="399"/>
      <c r="CG653" s="399"/>
      <c r="CH653" s="399"/>
      <c r="CI653" s="399"/>
      <c r="CJ653" s="399"/>
      <c r="CK653" s="399"/>
      <c r="CL653" s="399"/>
      <c r="CM653" s="399"/>
      <c r="CN653" s="399"/>
      <c r="CO653" s="399"/>
      <c r="CP653" s="399"/>
      <c r="CQ653" s="399"/>
      <c r="CR653" s="399"/>
      <c r="CS653" s="399"/>
      <c r="CT653" s="399"/>
      <c r="CU653" s="399"/>
    </row>
    <row r="654" spans="45:99" x14ac:dyDescent="0.2">
      <c r="AS654" s="399"/>
      <c r="AT654" s="399"/>
      <c r="AU654" s="399"/>
      <c r="AV654" s="399"/>
      <c r="AW654" s="399"/>
      <c r="AX654" s="399"/>
      <c r="AY654" s="399"/>
      <c r="AZ654" s="399"/>
      <c r="BA654" s="399"/>
      <c r="BB654" s="399"/>
      <c r="BC654" s="399"/>
      <c r="BD654" s="399"/>
      <c r="BE654" s="399"/>
      <c r="BF654" s="399"/>
      <c r="BG654" s="399"/>
      <c r="BH654" s="399"/>
      <c r="BI654" s="399"/>
      <c r="BJ654" s="399"/>
      <c r="BK654" s="399"/>
      <c r="BL654" s="399"/>
      <c r="BM654" s="399"/>
      <c r="BN654" s="399"/>
      <c r="BO654" s="399"/>
      <c r="BP654" s="399"/>
      <c r="BQ654" s="399"/>
      <c r="BR654" s="399"/>
      <c r="BS654" s="399"/>
      <c r="BT654" s="399"/>
      <c r="BU654" s="399"/>
      <c r="BV654" s="399"/>
      <c r="BW654" s="399"/>
      <c r="BX654" s="399"/>
      <c r="BY654" s="399"/>
      <c r="BZ654" s="399"/>
      <c r="CA654" s="399"/>
      <c r="CB654" s="399"/>
      <c r="CC654" s="399"/>
      <c r="CD654" s="399"/>
      <c r="CE654" s="399"/>
      <c r="CF654" s="399"/>
      <c r="CG654" s="399"/>
      <c r="CH654" s="399"/>
      <c r="CI654" s="399"/>
      <c r="CJ654" s="399"/>
      <c r="CK654" s="399"/>
      <c r="CL654" s="399"/>
      <c r="CM654" s="399"/>
      <c r="CN654" s="399"/>
      <c r="CO654" s="399"/>
      <c r="CP654" s="399"/>
      <c r="CQ654" s="399"/>
      <c r="CR654" s="399"/>
      <c r="CS654" s="399"/>
      <c r="CT654" s="399"/>
      <c r="CU654" s="399"/>
    </row>
    <row r="655" spans="45:99" x14ac:dyDescent="0.2">
      <c r="AS655" s="399"/>
      <c r="AT655" s="399"/>
      <c r="AU655" s="399"/>
      <c r="AV655" s="399"/>
      <c r="AW655" s="399"/>
      <c r="AX655" s="399"/>
      <c r="AY655" s="399"/>
      <c r="AZ655" s="399"/>
      <c r="BA655" s="399"/>
      <c r="BB655" s="399"/>
      <c r="BC655" s="399"/>
      <c r="BD655" s="399"/>
      <c r="BE655" s="399"/>
      <c r="BF655" s="399"/>
      <c r="BG655" s="399"/>
      <c r="BH655" s="399"/>
      <c r="BI655" s="399"/>
      <c r="BJ655" s="399"/>
      <c r="BK655" s="399"/>
      <c r="BL655" s="399"/>
      <c r="BM655" s="399"/>
      <c r="BN655" s="399"/>
      <c r="BO655" s="399"/>
      <c r="BP655" s="399"/>
      <c r="BQ655" s="399"/>
      <c r="BR655" s="399"/>
      <c r="BS655" s="399"/>
      <c r="BT655" s="399"/>
      <c r="BU655" s="399"/>
      <c r="BV655" s="399"/>
      <c r="BW655" s="399"/>
      <c r="BX655" s="399"/>
      <c r="BY655" s="399"/>
      <c r="BZ655" s="399"/>
      <c r="CA655" s="399"/>
      <c r="CB655" s="399"/>
      <c r="CC655" s="399"/>
      <c r="CD655" s="399"/>
      <c r="CE655" s="399"/>
      <c r="CF655" s="399"/>
      <c r="CG655" s="399"/>
      <c r="CH655" s="399"/>
      <c r="CI655" s="399"/>
      <c r="CJ655" s="399"/>
      <c r="CK655" s="399"/>
      <c r="CL655" s="399"/>
      <c r="CM655" s="399"/>
      <c r="CN655" s="399"/>
      <c r="CO655" s="399"/>
      <c r="CP655" s="399"/>
      <c r="CQ655" s="399"/>
      <c r="CR655" s="399"/>
      <c r="CS655" s="399"/>
      <c r="CT655" s="399"/>
      <c r="CU655" s="399"/>
    </row>
    <row r="656" spans="45:99" x14ac:dyDescent="0.2">
      <c r="AS656" s="399"/>
      <c r="AT656" s="399"/>
      <c r="AU656" s="399"/>
      <c r="AV656" s="399"/>
      <c r="AW656" s="399"/>
      <c r="AX656" s="399"/>
      <c r="AY656" s="399"/>
      <c r="AZ656" s="399"/>
      <c r="BA656" s="399"/>
      <c r="BB656" s="399"/>
      <c r="BC656" s="399"/>
      <c r="BD656" s="399"/>
      <c r="BE656" s="399"/>
      <c r="BF656" s="399"/>
      <c r="BG656" s="399"/>
      <c r="BH656" s="399"/>
      <c r="BI656" s="399"/>
      <c r="BJ656" s="399"/>
      <c r="BK656" s="399"/>
      <c r="BL656" s="399"/>
      <c r="BM656" s="399"/>
      <c r="BN656" s="399"/>
      <c r="BO656" s="399"/>
      <c r="BP656" s="399"/>
      <c r="BQ656" s="399"/>
      <c r="BR656" s="399"/>
      <c r="BS656" s="399"/>
      <c r="BT656" s="399"/>
      <c r="BU656" s="399"/>
      <c r="BV656" s="399"/>
      <c r="BW656" s="399"/>
      <c r="BX656" s="399"/>
      <c r="BY656" s="399"/>
      <c r="BZ656" s="399"/>
      <c r="CA656" s="399"/>
      <c r="CB656" s="399"/>
      <c r="CC656" s="399"/>
      <c r="CD656" s="399"/>
      <c r="CE656" s="399"/>
      <c r="CF656" s="399"/>
      <c r="CG656" s="399"/>
      <c r="CH656" s="399"/>
      <c r="CI656" s="399"/>
      <c r="CJ656" s="399"/>
      <c r="CK656" s="399"/>
      <c r="CL656" s="399"/>
      <c r="CM656" s="399"/>
      <c r="CN656" s="399"/>
      <c r="CO656" s="399"/>
      <c r="CP656" s="399"/>
      <c r="CQ656" s="399"/>
      <c r="CR656" s="399"/>
      <c r="CS656" s="399"/>
      <c r="CT656" s="399"/>
      <c r="CU656" s="399"/>
    </row>
    <row r="657" spans="45:99" x14ac:dyDescent="0.2">
      <c r="AS657" s="399"/>
      <c r="AT657" s="399"/>
      <c r="AU657" s="399"/>
      <c r="AV657" s="399"/>
      <c r="AW657" s="399"/>
      <c r="AX657" s="399"/>
      <c r="AY657" s="399"/>
      <c r="AZ657" s="399"/>
      <c r="BA657" s="399"/>
      <c r="BB657" s="399"/>
      <c r="BC657" s="399"/>
      <c r="BD657" s="399"/>
      <c r="BE657" s="399"/>
      <c r="BF657" s="399"/>
      <c r="BG657" s="399"/>
      <c r="BH657" s="399"/>
      <c r="BI657" s="399"/>
      <c r="BJ657" s="399"/>
      <c r="BK657" s="399"/>
      <c r="BL657" s="399"/>
      <c r="BM657" s="399"/>
      <c r="BN657" s="399"/>
      <c r="BO657" s="399"/>
      <c r="BP657" s="399"/>
      <c r="BQ657" s="399"/>
      <c r="BR657" s="399"/>
      <c r="BS657" s="399"/>
      <c r="BT657" s="399"/>
      <c r="BU657" s="399"/>
      <c r="BV657" s="399"/>
      <c r="BW657" s="399"/>
      <c r="BX657" s="399"/>
      <c r="BY657" s="399"/>
      <c r="BZ657" s="399"/>
      <c r="CA657" s="399"/>
      <c r="CB657" s="399"/>
      <c r="CC657" s="399"/>
      <c r="CD657" s="399"/>
      <c r="CE657" s="399"/>
      <c r="CF657" s="399"/>
      <c r="CG657" s="399"/>
      <c r="CH657" s="399"/>
      <c r="CI657" s="399"/>
      <c r="CJ657" s="399"/>
      <c r="CK657" s="399"/>
      <c r="CL657" s="399"/>
      <c r="CM657" s="399"/>
      <c r="CN657" s="399"/>
      <c r="CO657" s="399"/>
      <c r="CP657" s="399"/>
      <c r="CQ657" s="399"/>
      <c r="CR657" s="399"/>
      <c r="CS657" s="399"/>
      <c r="CT657" s="399"/>
      <c r="CU657" s="399"/>
    </row>
    <row r="658" spans="45:99" x14ac:dyDescent="0.2">
      <c r="AS658" s="399"/>
      <c r="AT658" s="399"/>
      <c r="AU658" s="399"/>
      <c r="AV658" s="399"/>
      <c r="AW658" s="399"/>
      <c r="AX658" s="399"/>
      <c r="AY658" s="399"/>
      <c r="AZ658" s="399"/>
      <c r="BA658" s="399"/>
      <c r="BB658" s="399"/>
      <c r="BC658" s="399"/>
      <c r="BD658" s="399"/>
      <c r="BE658" s="399"/>
      <c r="BF658" s="399"/>
      <c r="BG658" s="399"/>
      <c r="BH658" s="399"/>
      <c r="BI658" s="399"/>
      <c r="BJ658" s="399"/>
      <c r="BK658" s="399"/>
      <c r="BL658" s="399"/>
      <c r="BM658" s="399"/>
      <c r="BN658" s="399"/>
      <c r="BO658" s="399"/>
      <c r="BP658" s="399"/>
      <c r="BQ658" s="399"/>
      <c r="BR658" s="399"/>
      <c r="BS658" s="399"/>
      <c r="BT658" s="399"/>
      <c r="BU658" s="399"/>
      <c r="BV658" s="399"/>
      <c r="BW658" s="399"/>
      <c r="BX658" s="399"/>
      <c r="BY658" s="399"/>
      <c r="BZ658" s="399"/>
      <c r="CA658" s="399"/>
      <c r="CB658" s="399"/>
      <c r="CC658" s="399"/>
      <c r="CD658" s="399"/>
      <c r="CE658" s="399"/>
      <c r="CF658" s="399"/>
      <c r="CG658" s="399"/>
      <c r="CH658" s="399"/>
      <c r="CI658" s="399"/>
      <c r="CJ658" s="399"/>
      <c r="CK658" s="399"/>
      <c r="CL658" s="399"/>
      <c r="CM658" s="399"/>
      <c r="CN658" s="399"/>
      <c r="CO658" s="399"/>
      <c r="CP658" s="399"/>
      <c r="CQ658" s="399"/>
      <c r="CR658" s="399"/>
      <c r="CS658" s="399"/>
      <c r="CT658" s="399"/>
      <c r="CU658" s="399"/>
    </row>
    <row r="659" spans="45:99" x14ac:dyDescent="0.2">
      <c r="AS659" s="399"/>
      <c r="AT659" s="399"/>
      <c r="AU659" s="399"/>
      <c r="AV659" s="399"/>
      <c r="AW659" s="399"/>
      <c r="AX659" s="399"/>
      <c r="AY659" s="399"/>
      <c r="AZ659" s="399"/>
      <c r="BA659" s="399"/>
      <c r="BB659" s="399"/>
      <c r="BC659" s="399"/>
      <c r="BD659" s="399"/>
      <c r="BE659" s="399"/>
      <c r="BF659" s="399"/>
      <c r="BG659" s="399"/>
      <c r="BH659" s="399"/>
      <c r="BI659" s="399"/>
      <c r="BJ659" s="399"/>
      <c r="BK659" s="399"/>
      <c r="BL659" s="399"/>
      <c r="BM659" s="399"/>
      <c r="BN659" s="399"/>
      <c r="BO659" s="399"/>
      <c r="BP659" s="399"/>
      <c r="BQ659" s="399"/>
      <c r="BR659" s="399"/>
      <c r="BS659" s="399"/>
      <c r="BT659" s="399"/>
      <c r="BU659" s="399"/>
      <c r="BV659" s="399"/>
      <c r="BW659" s="399"/>
      <c r="BX659" s="399"/>
      <c r="BY659" s="399"/>
      <c r="BZ659" s="399"/>
      <c r="CA659" s="399"/>
      <c r="CB659" s="399"/>
      <c r="CC659" s="399"/>
      <c r="CD659" s="399"/>
      <c r="CE659" s="399"/>
      <c r="CF659" s="399"/>
      <c r="CG659" s="399"/>
      <c r="CH659" s="399"/>
      <c r="CI659" s="399"/>
      <c r="CJ659" s="399"/>
      <c r="CK659" s="399"/>
      <c r="CL659" s="399"/>
      <c r="CM659" s="399"/>
      <c r="CN659" s="399"/>
      <c r="CO659" s="399"/>
      <c r="CP659" s="399"/>
      <c r="CQ659" s="399"/>
      <c r="CR659" s="399"/>
      <c r="CS659" s="399"/>
      <c r="CT659" s="399"/>
      <c r="CU659" s="399"/>
    </row>
    <row r="660" spans="45:99" x14ac:dyDescent="0.2">
      <c r="AS660" s="399"/>
      <c r="AT660" s="399"/>
      <c r="AU660" s="399"/>
      <c r="AV660" s="399"/>
      <c r="AW660" s="399"/>
      <c r="AX660" s="399"/>
      <c r="AY660" s="399"/>
      <c r="AZ660" s="399"/>
      <c r="BA660" s="399"/>
      <c r="BB660" s="399"/>
      <c r="BC660" s="399"/>
      <c r="BD660" s="399"/>
      <c r="BE660" s="399"/>
      <c r="BF660" s="399"/>
      <c r="BG660" s="399"/>
      <c r="BH660" s="399"/>
      <c r="BI660" s="399"/>
      <c r="BJ660" s="399"/>
      <c r="BK660" s="399"/>
      <c r="BL660" s="399"/>
      <c r="BM660" s="399"/>
      <c r="BN660" s="399"/>
      <c r="BO660" s="399"/>
      <c r="BP660" s="399"/>
      <c r="BQ660" s="399"/>
      <c r="BR660" s="399"/>
      <c r="BS660" s="399"/>
      <c r="BT660" s="399"/>
      <c r="BU660" s="399"/>
      <c r="BV660" s="399"/>
      <c r="BW660" s="399"/>
      <c r="BX660" s="399"/>
      <c r="BY660" s="399"/>
      <c r="BZ660" s="399"/>
      <c r="CA660" s="399"/>
      <c r="CB660" s="399"/>
      <c r="CC660" s="399"/>
      <c r="CD660" s="399"/>
      <c r="CE660" s="399"/>
      <c r="CF660" s="399"/>
      <c r="CG660" s="399"/>
      <c r="CH660" s="399"/>
      <c r="CI660" s="399"/>
      <c r="CJ660" s="399"/>
      <c r="CK660" s="399"/>
      <c r="CL660" s="399"/>
      <c r="CM660" s="399"/>
      <c r="CN660" s="399"/>
      <c r="CO660" s="399"/>
      <c r="CP660" s="399"/>
      <c r="CQ660" s="399"/>
      <c r="CR660" s="399"/>
      <c r="CS660" s="399"/>
      <c r="CT660" s="399"/>
      <c r="CU660" s="399"/>
    </row>
    <row r="661" spans="45:99" x14ac:dyDescent="0.2">
      <c r="AS661" s="399"/>
      <c r="AT661" s="399"/>
      <c r="AU661" s="399"/>
      <c r="AV661" s="399"/>
      <c r="AW661" s="399"/>
      <c r="AX661" s="399"/>
      <c r="AY661" s="399"/>
      <c r="AZ661" s="399"/>
      <c r="BA661" s="399"/>
      <c r="BB661" s="399"/>
      <c r="BC661" s="399"/>
      <c r="BD661" s="399"/>
      <c r="BE661" s="399"/>
      <c r="BF661" s="399"/>
      <c r="BG661" s="399"/>
      <c r="BH661" s="399"/>
      <c r="BI661" s="399"/>
      <c r="BJ661" s="399"/>
      <c r="BK661" s="399"/>
      <c r="BL661" s="399"/>
      <c r="BM661" s="399"/>
      <c r="BN661" s="399"/>
      <c r="BO661" s="399"/>
      <c r="BP661" s="399"/>
      <c r="BQ661" s="399"/>
      <c r="BR661" s="399"/>
      <c r="BS661" s="399"/>
      <c r="BT661" s="399"/>
      <c r="BU661" s="399"/>
      <c r="BV661" s="399"/>
      <c r="BW661" s="399"/>
      <c r="BX661" s="399"/>
      <c r="BY661" s="399"/>
      <c r="BZ661" s="399"/>
      <c r="CA661" s="399"/>
      <c r="CB661" s="399"/>
      <c r="CC661" s="399"/>
      <c r="CD661" s="399"/>
      <c r="CE661" s="399"/>
      <c r="CF661" s="399"/>
      <c r="CG661" s="399"/>
      <c r="CH661" s="399"/>
      <c r="CI661" s="399"/>
      <c r="CJ661" s="399"/>
      <c r="CK661" s="399"/>
      <c r="CL661" s="399"/>
      <c r="CM661" s="399"/>
      <c r="CN661" s="399"/>
      <c r="CO661" s="399"/>
      <c r="CP661" s="399"/>
      <c r="CQ661" s="399"/>
      <c r="CR661" s="399"/>
      <c r="CS661" s="399"/>
      <c r="CT661" s="399"/>
      <c r="CU661" s="399"/>
    </row>
    <row r="662" spans="45:99" x14ac:dyDescent="0.2">
      <c r="AS662" s="399"/>
      <c r="AT662" s="399"/>
      <c r="AU662" s="399"/>
      <c r="AV662" s="399"/>
      <c r="AW662" s="399"/>
      <c r="AX662" s="399"/>
      <c r="AY662" s="399"/>
      <c r="AZ662" s="399"/>
      <c r="BA662" s="399"/>
      <c r="BB662" s="399"/>
      <c r="BC662" s="399"/>
      <c r="BD662" s="399"/>
      <c r="BE662" s="399"/>
      <c r="BF662" s="399"/>
      <c r="BG662" s="399"/>
      <c r="BH662" s="399"/>
      <c r="BI662" s="399"/>
      <c r="BJ662" s="399"/>
      <c r="BK662" s="399"/>
      <c r="BL662" s="399"/>
      <c r="BM662" s="399"/>
      <c r="BN662" s="399"/>
      <c r="BO662" s="399"/>
      <c r="BP662" s="399"/>
      <c r="BQ662" s="399"/>
      <c r="BR662" s="399"/>
      <c r="BS662" s="399"/>
      <c r="BT662" s="399"/>
      <c r="BU662" s="399"/>
      <c r="BV662" s="399"/>
      <c r="BW662" s="399"/>
      <c r="BX662" s="399"/>
      <c r="BY662" s="399"/>
      <c r="BZ662" s="399"/>
      <c r="CA662" s="399"/>
      <c r="CB662" s="399"/>
      <c r="CC662" s="399"/>
      <c r="CD662" s="399"/>
      <c r="CE662" s="399"/>
      <c r="CF662" s="399"/>
      <c r="CG662" s="399"/>
      <c r="CH662" s="399"/>
      <c r="CI662" s="399"/>
      <c r="CJ662" s="399"/>
      <c r="CK662" s="399"/>
      <c r="CL662" s="399"/>
      <c r="CM662" s="399"/>
      <c r="CN662" s="399"/>
      <c r="CO662" s="399"/>
      <c r="CP662" s="399"/>
      <c r="CQ662" s="399"/>
      <c r="CR662" s="399"/>
      <c r="CS662" s="399"/>
      <c r="CT662" s="399"/>
      <c r="CU662" s="399"/>
    </row>
    <row r="663" spans="45:99" x14ac:dyDescent="0.2">
      <c r="AS663" s="399"/>
      <c r="AT663" s="399"/>
      <c r="AU663" s="399"/>
      <c r="AV663" s="399"/>
      <c r="AW663" s="399"/>
      <c r="AX663" s="399"/>
      <c r="AY663" s="399"/>
      <c r="AZ663" s="399"/>
      <c r="BA663" s="399"/>
      <c r="BB663" s="399"/>
      <c r="BC663" s="399"/>
      <c r="BD663" s="399"/>
      <c r="BE663" s="399"/>
      <c r="BF663" s="399"/>
      <c r="BG663" s="399"/>
      <c r="BH663" s="399"/>
      <c r="BI663" s="399"/>
      <c r="BJ663" s="399"/>
      <c r="BK663" s="399"/>
      <c r="BL663" s="399"/>
      <c r="BM663" s="399"/>
      <c r="BN663" s="399"/>
      <c r="BO663" s="399"/>
      <c r="BP663" s="399"/>
      <c r="BQ663" s="399"/>
      <c r="BR663" s="399"/>
      <c r="BS663" s="399"/>
      <c r="BT663" s="399"/>
      <c r="BU663" s="399"/>
      <c r="BV663" s="399"/>
      <c r="BW663" s="399"/>
      <c r="BX663" s="399"/>
      <c r="BY663" s="399"/>
      <c r="BZ663" s="399"/>
      <c r="CA663" s="399"/>
      <c r="CB663" s="399"/>
      <c r="CC663" s="399"/>
      <c r="CD663" s="399"/>
      <c r="CE663" s="399"/>
      <c r="CF663" s="399"/>
      <c r="CG663" s="399"/>
      <c r="CH663" s="399"/>
      <c r="CI663" s="399"/>
      <c r="CJ663" s="399"/>
      <c r="CK663" s="399"/>
      <c r="CL663" s="399"/>
      <c r="CM663" s="399"/>
      <c r="CN663" s="399"/>
      <c r="CO663" s="399"/>
      <c r="CP663" s="399"/>
      <c r="CQ663" s="399"/>
      <c r="CR663" s="399"/>
      <c r="CS663" s="399"/>
      <c r="CT663" s="399"/>
      <c r="CU663" s="399"/>
    </row>
    <row r="664" spans="45:99" x14ac:dyDescent="0.2">
      <c r="AS664" s="399"/>
      <c r="AT664" s="399"/>
      <c r="AU664" s="399"/>
      <c r="AV664" s="399"/>
      <c r="AW664" s="399"/>
      <c r="AX664" s="399"/>
      <c r="AY664" s="399"/>
      <c r="AZ664" s="399"/>
      <c r="BA664" s="399"/>
      <c r="BB664" s="399"/>
      <c r="BC664" s="399"/>
      <c r="BD664" s="399"/>
      <c r="BE664" s="399"/>
      <c r="BF664" s="399"/>
      <c r="BG664" s="399"/>
      <c r="BH664" s="399"/>
      <c r="BI664" s="399"/>
      <c r="BJ664" s="399"/>
      <c r="BK664" s="399"/>
      <c r="BL664" s="399"/>
      <c r="BM664" s="399"/>
      <c r="BN664" s="399"/>
      <c r="BO664" s="399"/>
      <c r="BP664" s="399"/>
      <c r="BQ664" s="399"/>
      <c r="BR664" s="399"/>
      <c r="BS664" s="399"/>
      <c r="BT664" s="399"/>
      <c r="BU664" s="399"/>
      <c r="BV664" s="399"/>
      <c r="BW664" s="399"/>
      <c r="BX664" s="399"/>
      <c r="BY664" s="399"/>
      <c r="BZ664" s="399"/>
      <c r="CA664" s="399"/>
      <c r="CB664" s="399"/>
      <c r="CC664" s="399"/>
      <c r="CD664" s="399"/>
      <c r="CE664" s="399"/>
      <c r="CF664" s="399"/>
      <c r="CG664" s="399"/>
      <c r="CH664" s="399"/>
      <c r="CI664" s="399"/>
      <c r="CJ664" s="399"/>
      <c r="CK664" s="399"/>
      <c r="CL664" s="399"/>
      <c r="CM664" s="399"/>
      <c r="CN664" s="399"/>
      <c r="CO664" s="399"/>
      <c r="CP664" s="399"/>
      <c r="CQ664" s="399"/>
      <c r="CR664" s="399"/>
      <c r="CS664" s="399"/>
      <c r="CT664" s="399"/>
      <c r="CU664" s="399"/>
    </row>
    <row r="665" spans="45:99" x14ac:dyDescent="0.2">
      <c r="AS665" s="399"/>
      <c r="AT665" s="399"/>
      <c r="AU665" s="399"/>
      <c r="AV665" s="399"/>
      <c r="AW665" s="399"/>
      <c r="AX665" s="399"/>
      <c r="AY665" s="399"/>
      <c r="AZ665" s="399"/>
      <c r="BA665" s="399"/>
      <c r="BB665" s="399"/>
      <c r="BC665" s="399"/>
      <c r="BD665" s="399"/>
      <c r="BE665" s="399"/>
      <c r="BF665" s="399"/>
      <c r="BG665" s="399"/>
      <c r="BH665" s="399"/>
      <c r="BI665" s="399"/>
      <c r="BJ665" s="399"/>
      <c r="BK665" s="399"/>
      <c r="BL665" s="399"/>
      <c r="BM665" s="399"/>
      <c r="BN665" s="399"/>
      <c r="BO665" s="399"/>
      <c r="BP665" s="399"/>
      <c r="BQ665" s="399"/>
      <c r="BR665" s="399"/>
      <c r="BS665" s="399"/>
      <c r="BT665" s="399"/>
      <c r="BU665" s="399"/>
      <c r="BV665" s="399"/>
      <c r="BW665" s="399"/>
      <c r="BX665" s="399"/>
      <c r="BY665" s="399"/>
      <c r="BZ665" s="399"/>
      <c r="CA665" s="399"/>
      <c r="CB665" s="399"/>
      <c r="CC665" s="399"/>
      <c r="CD665" s="399"/>
      <c r="CE665" s="399"/>
      <c r="CF665" s="399"/>
      <c r="CG665" s="399"/>
      <c r="CH665" s="399"/>
      <c r="CI665" s="399"/>
      <c r="CJ665" s="399"/>
      <c r="CK665" s="399"/>
      <c r="CL665" s="399"/>
      <c r="CM665" s="399"/>
      <c r="CN665" s="399"/>
      <c r="CO665" s="399"/>
      <c r="CP665" s="399"/>
      <c r="CQ665" s="399"/>
      <c r="CR665" s="399"/>
      <c r="CS665" s="399"/>
      <c r="CT665" s="399"/>
      <c r="CU665" s="399"/>
    </row>
    <row r="666" spans="45:99" x14ac:dyDescent="0.2">
      <c r="AS666" s="399"/>
      <c r="AT666" s="399"/>
      <c r="AU666" s="399"/>
      <c r="AV666" s="399"/>
      <c r="AW666" s="399"/>
      <c r="AX666" s="399"/>
      <c r="AY666" s="399"/>
      <c r="AZ666" s="399"/>
      <c r="BA666" s="399"/>
      <c r="BB666" s="399"/>
      <c r="BC666" s="399"/>
      <c r="BD666" s="399"/>
      <c r="BE666" s="399"/>
      <c r="BF666" s="399"/>
      <c r="BG666" s="399"/>
      <c r="BH666" s="399"/>
      <c r="BI666" s="399"/>
      <c r="BJ666" s="399"/>
      <c r="BK666" s="399"/>
      <c r="BL666" s="399"/>
      <c r="BM666" s="399"/>
      <c r="BN666" s="399"/>
      <c r="BO666" s="399"/>
      <c r="BP666" s="399"/>
      <c r="BQ666" s="399"/>
      <c r="BR666" s="399"/>
      <c r="BS666" s="399"/>
      <c r="BT666" s="399"/>
      <c r="BU666" s="399"/>
      <c r="BV666" s="399"/>
      <c r="BW666" s="399"/>
      <c r="BX666" s="399"/>
      <c r="BY666" s="399"/>
      <c r="BZ666" s="399"/>
      <c r="CA666" s="399"/>
      <c r="CB666" s="399"/>
      <c r="CC666" s="399"/>
      <c r="CD666" s="399"/>
      <c r="CE666" s="399"/>
      <c r="CF666" s="399"/>
      <c r="CG666" s="399"/>
      <c r="CH666" s="399"/>
      <c r="CI666" s="399"/>
      <c r="CJ666" s="399"/>
      <c r="CK666" s="399"/>
      <c r="CL666" s="399"/>
      <c r="CM666" s="399"/>
      <c r="CN666" s="399"/>
      <c r="CO666" s="399"/>
      <c r="CP666" s="399"/>
      <c r="CQ666" s="399"/>
      <c r="CR666" s="399"/>
      <c r="CS666" s="399"/>
      <c r="CT666" s="399"/>
      <c r="CU666" s="399"/>
    </row>
    <row r="667" spans="45:99" x14ac:dyDescent="0.2">
      <c r="AS667" s="399"/>
      <c r="AT667" s="399"/>
      <c r="AU667" s="399"/>
      <c r="AV667" s="399"/>
      <c r="AW667" s="399"/>
      <c r="AX667" s="399"/>
      <c r="AY667" s="399"/>
      <c r="AZ667" s="399"/>
      <c r="BA667" s="399"/>
      <c r="BB667" s="399"/>
      <c r="BC667" s="399"/>
      <c r="BD667" s="399"/>
      <c r="BE667" s="399"/>
      <c r="BF667" s="399"/>
      <c r="BG667" s="399"/>
      <c r="BH667" s="399"/>
      <c r="BI667" s="399"/>
      <c r="BJ667" s="399"/>
      <c r="BK667" s="399"/>
      <c r="BL667" s="399"/>
      <c r="BM667" s="399"/>
      <c r="BN667" s="399"/>
      <c r="BO667" s="399"/>
      <c r="BP667" s="399"/>
      <c r="BQ667" s="399"/>
      <c r="BR667" s="399"/>
      <c r="BS667" s="399"/>
      <c r="BT667" s="399"/>
      <c r="BU667" s="399"/>
      <c r="BV667" s="399"/>
      <c r="BW667" s="399"/>
      <c r="BX667" s="399"/>
      <c r="BY667" s="399"/>
      <c r="BZ667" s="399"/>
      <c r="CA667" s="399"/>
      <c r="CB667" s="399"/>
      <c r="CC667" s="399"/>
      <c r="CD667" s="399"/>
      <c r="CE667" s="399"/>
      <c r="CF667" s="399"/>
      <c r="CG667" s="399"/>
      <c r="CH667" s="399"/>
      <c r="CI667" s="399"/>
      <c r="CJ667" s="399"/>
      <c r="CK667" s="399"/>
      <c r="CL667" s="399"/>
      <c r="CM667" s="399"/>
      <c r="CN667" s="399"/>
      <c r="CO667" s="399"/>
      <c r="CP667" s="399"/>
      <c r="CQ667" s="399"/>
      <c r="CR667" s="399"/>
      <c r="CS667" s="399"/>
      <c r="CT667" s="399"/>
      <c r="CU667" s="399"/>
    </row>
    <row r="668" spans="45:99" x14ac:dyDescent="0.2">
      <c r="AS668" s="399"/>
      <c r="AT668" s="399"/>
      <c r="AU668" s="399"/>
      <c r="AV668" s="399"/>
      <c r="AW668" s="399"/>
      <c r="AX668" s="399"/>
      <c r="AY668" s="399"/>
      <c r="AZ668" s="399"/>
      <c r="BA668" s="399"/>
      <c r="BB668" s="399"/>
      <c r="BC668" s="399"/>
      <c r="BD668" s="399"/>
      <c r="BE668" s="399"/>
      <c r="BF668" s="399"/>
      <c r="BG668" s="399"/>
      <c r="BH668" s="399"/>
      <c r="BI668" s="399"/>
      <c r="BJ668" s="399"/>
      <c r="BK668" s="399"/>
      <c r="BL668" s="399"/>
      <c r="BM668" s="399"/>
      <c r="BN668" s="399"/>
      <c r="BO668" s="399"/>
      <c r="BP668" s="399"/>
      <c r="BQ668" s="399"/>
      <c r="BR668" s="399"/>
      <c r="BS668" s="399"/>
      <c r="BT668" s="399"/>
      <c r="BU668" s="399"/>
      <c r="BV668" s="399"/>
      <c r="BW668" s="399"/>
      <c r="BX668" s="399"/>
      <c r="BY668" s="399"/>
      <c r="BZ668" s="399"/>
      <c r="CA668" s="399"/>
      <c r="CB668" s="399"/>
      <c r="CC668" s="399"/>
      <c r="CD668" s="399"/>
      <c r="CE668" s="399"/>
      <c r="CF668" s="399"/>
      <c r="CG668" s="399"/>
      <c r="CH668" s="399"/>
      <c r="CI668" s="399"/>
      <c r="CJ668" s="399"/>
      <c r="CK668" s="399"/>
      <c r="CL668" s="399"/>
      <c r="CM668" s="399"/>
      <c r="CN668" s="399"/>
      <c r="CO668" s="399"/>
      <c r="CP668" s="399"/>
      <c r="CQ668" s="399"/>
      <c r="CR668" s="399"/>
      <c r="CS668" s="399"/>
      <c r="CT668" s="399"/>
      <c r="CU668" s="399"/>
    </row>
    <row r="669" spans="45:99" x14ac:dyDescent="0.2">
      <c r="AS669" s="399"/>
      <c r="AT669" s="399"/>
      <c r="AU669" s="399"/>
      <c r="AV669" s="399"/>
      <c r="AW669" s="399"/>
      <c r="AX669" s="399"/>
      <c r="AY669" s="399"/>
      <c r="AZ669" s="399"/>
      <c r="BA669" s="399"/>
      <c r="BB669" s="399"/>
      <c r="BC669" s="399"/>
      <c r="BD669" s="399"/>
      <c r="BE669" s="399"/>
      <c r="BF669" s="399"/>
      <c r="BG669" s="399"/>
      <c r="BH669" s="399"/>
      <c r="BI669" s="399"/>
      <c r="BJ669" s="399"/>
      <c r="BK669" s="399"/>
      <c r="BL669" s="399"/>
      <c r="BM669" s="399"/>
      <c r="BN669" s="399"/>
      <c r="BO669" s="399"/>
      <c r="BP669" s="399"/>
      <c r="BQ669" s="399"/>
      <c r="BR669" s="399"/>
      <c r="BS669" s="399"/>
      <c r="BT669" s="399"/>
      <c r="BU669" s="399"/>
      <c r="BV669" s="399"/>
      <c r="BW669" s="399"/>
      <c r="BX669" s="399"/>
      <c r="BY669" s="399"/>
      <c r="BZ669" s="399"/>
      <c r="CA669" s="399"/>
      <c r="CB669" s="399"/>
      <c r="CC669" s="399"/>
      <c r="CD669" s="399"/>
      <c r="CE669" s="399"/>
      <c r="CF669" s="399"/>
      <c r="CG669" s="399"/>
      <c r="CH669" s="399"/>
      <c r="CI669" s="399"/>
      <c r="CJ669" s="399"/>
      <c r="CK669" s="399"/>
      <c r="CL669" s="399"/>
      <c r="CM669" s="399"/>
      <c r="CN669" s="399"/>
      <c r="CO669" s="399"/>
      <c r="CP669" s="399"/>
      <c r="CQ669" s="399"/>
      <c r="CR669" s="399"/>
      <c r="CS669" s="399"/>
      <c r="CT669" s="399"/>
      <c r="CU669" s="399"/>
    </row>
    <row r="670" spans="45:99" x14ac:dyDescent="0.2">
      <c r="AS670" s="399"/>
      <c r="AT670" s="399"/>
      <c r="AU670" s="399"/>
      <c r="AV670" s="399"/>
      <c r="AW670" s="399"/>
      <c r="AX670" s="399"/>
      <c r="AY670" s="399"/>
      <c r="AZ670" s="399"/>
      <c r="BA670" s="399"/>
      <c r="BB670" s="399"/>
      <c r="BC670" s="399"/>
      <c r="BD670" s="399"/>
      <c r="BE670" s="399"/>
      <c r="BF670" s="399"/>
      <c r="BG670" s="399"/>
      <c r="BH670" s="399"/>
      <c r="BI670" s="399"/>
      <c r="BJ670" s="399"/>
      <c r="BK670" s="399"/>
      <c r="BL670" s="399"/>
      <c r="BM670" s="399"/>
      <c r="BN670" s="399"/>
      <c r="BO670" s="399"/>
      <c r="BP670" s="399"/>
      <c r="BQ670" s="399"/>
      <c r="BR670" s="399"/>
      <c r="BS670" s="399"/>
      <c r="BT670" s="399"/>
      <c r="BU670" s="399"/>
      <c r="BV670" s="399"/>
      <c r="BW670" s="399"/>
      <c r="BX670" s="399"/>
      <c r="BY670" s="399"/>
      <c r="BZ670" s="399"/>
      <c r="CA670" s="399"/>
      <c r="CB670" s="399"/>
      <c r="CC670" s="399"/>
      <c r="CD670" s="399"/>
      <c r="CE670" s="399"/>
      <c r="CF670" s="399"/>
      <c r="CG670" s="399"/>
      <c r="CH670" s="399"/>
      <c r="CI670" s="399"/>
      <c r="CJ670" s="399"/>
      <c r="CK670" s="399"/>
      <c r="CL670" s="399"/>
      <c r="CM670" s="399"/>
      <c r="CN670" s="399"/>
      <c r="CO670" s="399"/>
      <c r="CP670" s="399"/>
      <c r="CQ670" s="399"/>
      <c r="CR670" s="399"/>
      <c r="CS670" s="399"/>
      <c r="CT670" s="399"/>
      <c r="CU670" s="399"/>
    </row>
    <row r="671" spans="45:99" x14ac:dyDescent="0.2">
      <c r="AS671" s="399"/>
      <c r="AT671" s="399"/>
      <c r="AU671" s="399"/>
      <c r="AV671" s="399"/>
      <c r="AW671" s="399"/>
      <c r="AX671" s="399"/>
      <c r="AY671" s="399"/>
      <c r="AZ671" s="399"/>
      <c r="BA671" s="399"/>
      <c r="BB671" s="399"/>
      <c r="BC671" s="399"/>
      <c r="BD671" s="399"/>
      <c r="BE671" s="399"/>
      <c r="BF671" s="399"/>
      <c r="BG671" s="399"/>
      <c r="BH671" s="399"/>
      <c r="BI671" s="399"/>
      <c r="BJ671" s="399"/>
      <c r="BK671" s="399"/>
      <c r="BL671" s="399"/>
      <c r="BM671" s="399"/>
      <c r="BN671" s="399"/>
      <c r="BO671" s="399"/>
      <c r="BP671" s="399"/>
      <c r="BQ671" s="399"/>
      <c r="BR671" s="399"/>
      <c r="BS671" s="399"/>
      <c r="BT671" s="399"/>
      <c r="BU671" s="399"/>
      <c r="BV671" s="399"/>
      <c r="BW671" s="399"/>
      <c r="BX671" s="399"/>
      <c r="BY671" s="399"/>
      <c r="BZ671" s="399"/>
      <c r="CA671" s="399"/>
      <c r="CB671" s="399"/>
      <c r="CC671" s="399"/>
      <c r="CD671" s="399"/>
      <c r="CE671" s="399"/>
      <c r="CF671" s="399"/>
      <c r="CG671" s="399"/>
      <c r="CH671" s="399"/>
      <c r="CI671" s="399"/>
      <c r="CJ671" s="399"/>
      <c r="CK671" s="399"/>
      <c r="CL671" s="399"/>
      <c r="CM671" s="399"/>
      <c r="CN671" s="399"/>
      <c r="CO671" s="399"/>
      <c r="CP671" s="399"/>
      <c r="CQ671" s="399"/>
      <c r="CR671" s="399"/>
      <c r="CS671" s="399"/>
      <c r="CT671" s="399"/>
      <c r="CU671" s="399"/>
    </row>
    <row r="672" spans="45:99" x14ac:dyDescent="0.2">
      <c r="AS672" s="399"/>
      <c r="AT672" s="399"/>
      <c r="AU672" s="399"/>
      <c r="AV672" s="399"/>
      <c r="AW672" s="399"/>
      <c r="AX672" s="399"/>
      <c r="AY672" s="399"/>
      <c r="AZ672" s="399"/>
      <c r="BA672" s="399"/>
      <c r="BB672" s="399"/>
      <c r="BC672" s="399"/>
      <c r="BD672" s="399"/>
      <c r="BE672" s="399"/>
      <c r="BF672" s="399"/>
      <c r="BG672" s="399"/>
      <c r="BH672" s="399"/>
      <c r="BI672" s="399"/>
      <c r="BJ672" s="399"/>
      <c r="BK672" s="399"/>
      <c r="BL672" s="399"/>
      <c r="BM672" s="399"/>
      <c r="BN672" s="399"/>
      <c r="BO672" s="399"/>
      <c r="BP672" s="399"/>
      <c r="BQ672" s="399"/>
      <c r="BR672" s="399"/>
      <c r="BS672" s="399"/>
      <c r="BT672" s="399"/>
      <c r="BU672" s="399"/>
      <c r="BV672" s="399"/>
      <c r="BW672" s="399"/>
      <c r="BX672" s="399"/>
      <c r="BY672" s="399"/>
      <c r="BZ672" s="399"/>
      <c r="CA672" s="399"/>
      <c r="CB672" s="399"/>
      <c r="CC672" s="399"/>
      <c r="CD672" s="399"/>
      <c r="CE672" s="399"/>
      <c r="CF672" s="399"/>
      <c r="CG672" s="399"/>
      <c r="CH672" s="399"/>
      <c r="CI672" s="399"/>
      <c r="CJ672" s="399"/>
      <c r="CK672" s="399"/>
      <c r="CL672" s="399"/>
      <c r="CM672" s="399"/>
      <c r="CN672" s="399"/>
      <c r="CO672" s="399"/>
      <c r="CP672" s="399"/>
      <c r="CQ672" s="399"/>
      <c r="CR672" s="399"/>
      <c r="CS672" s="399"/>
      <c r="CT672" s="399"/>
      <c r="CU672" s="399"/>
    </row>
    <row r="673" spans="45:99" x14ac:dyDescent="0.2">
      <c r="AS673" s="399"/>
      <c r="AT673" s="399"/>
      <c r="AU673" s="399"/>
      <c r="AV673" s="399"/>
      <c r="AW673" s="399"/>
      <c r="AX673" s="399"/>
      <c r="AY673" s="399"/>
      <c r="AZ673" s="399"/>
      <c r="BA673" s="399"/>
      <c r="BB673" s="399"/>
      <c r="BC673" s="399"/>
      <c r="BD673" s="399"/>
      <c r="BE673" s="399"/>
      <c r="BF673" s="399"/>
      <c r="BG673" s="399"/>
      <c r="BH673" s="399"/>
      <c r="BI673" s="399"/>
      <c r="BJ673" s="399"/>
      <c r="BK673" s="399"/>
      <c r="BL673" s="399"/>
      <c r="BM673" s="399"/>
      <c r="BN673" s="399"/>
      <c r="BO673" s="399"/>
      <c r="BP673" s="399"/>
      <c r="BQ673" s="399"/>
      <c r="BR673" s="399"/>
      <c r="BS673" s="399"/>
      <c r="BT673" s="399"/>
      <c r="BU673" s="399"/>
      <c r="BV673" s="399"/>
      <c r="BW673" s="399"/>
      <c r="BX673" s="399"/>
      <c r="BY673" s="399"/>
      <c r="BZ673" s="399"/>
      <c r="CA673" s="399"/>
      <c r="CB673" s="399"/>
      <c r="CC673" s="399"/>
      <c r="CD673" s="399"/>
      <c r="CE673" s="399"/>
      <c r="CF673" s="399"/>
      <c r="CG673" s="399"/>
      <c r="CH673" s="399"/>
      <c r="CI673" s="399"/>
      <c r="CJ673" s="399"/>
      <c r="CK673" s="399"/>
      <c r="CL673" s="399"/>
      <c r="CM673" s="399"/>
      <c r="CN673" s="399"/>
      <c r="CO673" s="399"/>
      <c r="CP673" s="399"/>
      <c r="CQ673" s="399"/>
      <c r="CR673" s="399"/>
      <c r="CS673" s="399"/>
      <c r="CT673" s="399"/>
      <c r="CU673" s="399"/>
    </row>
    <row r="674" spans="45:99" x14ac:dyDescent="0.2">
      <c r="AS674" s="399"/>
      <c r="AT674" s="399"/>
      <c r="AU674" s="399"/>
      <c r="AV674" s="399"/>
      <c r="AW674" s="399"/>
      <c r="AX674" s="399"/>
      <c r="AY674" s="399"/>
      <c r="AZ674" s="399"/>
      <c r="BA674" s="399"/>
      <c r="BB674" s="399"/>
      <c r="BC674" s="399"/>
      <c r="BD674" s="399"/>
      <c r="BE674" s="399"/>
      <c r="BF674" s="399"/>
      <c r="BG674" s="399"/>
      <c r="BH674" s="399"/>
      <c r="BI674" s="399"/>
      <c r="BJ674" s="399"/>
      <c r="BK674" s="399"/>
      <c r="BL674" s="399"/>
      <c r="BM674" s="399"/>
      <c r="BN674" s="399"/>
      <c r="BO674" s="399"/>
      <c r="BP674" s="399"/>
      <c r="BQ674" s="399"/>
      <c r="BR674" s="399"/>
      <c r="BS674" s="399"/>
      <c r="BT674" s="399"/>
      <c r="BU674" s="399"/>
      <c r="BV674" s="399"/>
      <c r="BW674" s="399"/>
      <c r="BX674" s="399"/>
      <c r="BY674" s="399"/>
      <c r="BZ674" s="399"/>
      <c r="CA674" s="399"/>
      <c r="CB674" s="399"/>
      <c r="CC674" s="399"/>
      <c r="CD674" s="399"/>
      <c r="CE674" s="399"/>
      <c r="CF674" s="399"/>
      <c r="CG674" s="399"/>
      <c r="CH674" s="399"/>
      <c r="CI674" s="399"/>
      <c r="CJ674" s="399"/>
      <c r="CK674" s="399"/>
      <c r="CL674" s="399"/>
      <c r="CM674" s="399"/>
      <c r="CN674" s="399"/>
      <c r="CO674" s="399"/>
      <c r="CP674" s="399"/>
      <c r="CQ674" s="399"/>
      <c r="CR674" s="399"/>
      <c r="CS674" s="399"/>
      <c r="CT674" s="399"/>
      <c r="CU674" s="399"/>
    </row>
    <row r="675" spans="45:99" x14ac:dyDescent="0.2">
      <c r="AS675" s="399"/>
      <c r="AT675" s="399"/>
      <c r="AU675" s="399"/>
      <c r="AV675" s="399"/>
      <c r="AW675" s="399"/>
      <c r="AX675" s="399"/>
      <c r="AY675" s="399"/>
      <c r="AZ675" s="399"/>
      <c r="BA675" s="399"/>
      <c r="BB675" s="399"/>
      <c r="BC675" s="399"/>
      <c r="BD675" s="399"/>
      <c r="BE675" s="399"/>
      <c r="BF675" s="399"/>
      <c r="BG675" s="399"/>
      <c r="BH675" s="399"/>
      <c r="BI675" s="399"/>
      <c r="BJ675" s="399"/>
      <c r="BK675" s="399"/>
      <c r="BL675" s="399"/>
      <c r="BM675" s="399"/>
      <c r="BN675" s="399"/>
      <c r="BO675" s="399"/>
      <c r="BP675" s="399"/>
      <c r="BQ675" s="399"/>
      <c r="BR675" s="399"/>
      <c r="BS675" s="399"/>
      <c r="BT675" s="399"/>
      <c r="BU675" s="399"/>
      <c r="BV675" s="399"/>
      <c r="BW675" s="399"/>
      <c r="BX675" s="399"/>
      <c r="BY675" s="399"/>
      <c r="BZ675" s="399"/>
      <c r="CA675" s="399"/>
      <c r="CB675" s="399"/>
      <c r="CC675" s="399"/>
      <c r="CD675" s="399"/>
      <c r="CE675" s="399"/>
      <c r="CF675" s="399"/>
      <c r="CG675" s="399"/>
      <c r="CH675" s="399"/>
      <c r="CI675" s="399"/>
      <c r="CJ675" s="399"/>
      <c r="CK675" s="399"/>
      <c r="CL675" s="399"/>
      <c r="CM675" s="399"/>
      <c r="CN675" s="399"/>
      <c r="CO675" s="399"/>
      <c r="CP675" s="399"/>
      <c r="CQ675" s="399"/>
      <c r="CR675" s="399"/>
      <c r="CS675" s="399"/>
      <c r="CT675" s="399"/>
      <c r="CU675" s="399"/>
    </row>
    <row r="676" spans="45:99" x14ac:dyDescent="0.2">
      <c r="AS676" s="399"/>
      <c r="AT676" s="399"/>
      <c r="AU676" s="399"/>
      <c r="AV676" s="399"/>
      <c r="AW676" s="399"/>
      <c r="AX676" s="399"/>
      <c r="AY676" s="399"/>
      <c r="AZ676" s="399"/>
      <c r="BA676" s="399"/>
      <c r="BB676" s="399"/>
      <c r="BC676" s="399"/>
      <c r="BD676" s="399"/>
      <c r="BE676" s="399"/>
      <c r="BF676" s="399"/>
      <c r="BG676" s="399"/>
      <c r="BH676" s="399"/>
      <c r="BI676" s="399"/>
      <c r="BJ676" s="399"/>
      <c r="BK676" s="399"/>
      <c r="BL676" s="399"/>
      <c r="BM676" s="399"/>
      <c r="BN676" s="399"/>
      <c r="BO676" s="399"/>
      <c r="BP676" s="399"/>
      <c r="BQ676" s="399"/>
      <c r="BR676" s="399"/>
      <c r="BS676" s="399"/>
      <c r="BT676" s="399"/>
      <c r="BU676" s="399"/>
      <c r="BV676" s="399"/>
      <c r="BW676" s="399"/>
      <c r="BX676" s="399"/>
      <c r="BY676" s="399"/>
      <c r="BZ676" s="399"/>
      <c r="CA676" s="399"/>
      <c r="CB676" s="399"/>
      <c r="CC676" s="399"/>
      <c r="CD676" s="399"/>
      <c r="CE676" s="399"/>
      <c r="CF676" s="399"/>
      <c r="CG676" s="399"/>
      <c r="CH676" s="399"/>
      <c r="CI676" s="399"/>
      <c r="CJ676" s="399"/>
      <c r="CK676" s="399"/>
      <c r="CL676" s="399"/>
      <c r="CM676" s="399"/>
      <c r="CN676" s="399"/>
      <c r="CO676" s="399"/>
      <c r="CP676" s="399"/>
      <c r="CQ676" s="399"/>
      <c r="CR676" s="399"/>
      <c r="CS676" s="399"/>
      <c r="CT676" s="399"/>
      <c r="CU676" s="399"/>
    </row>
    <row r="677" spans="45:99" x14ac:dyDescent="0.2">
      <c r="AS677" s="399"/>
      <c r="AT677" s="399"/>
      <c r="AU677" s="399"/>
      <c r="AV677" s="399"/>
      <c r="AW677" s="399"/>
      <c r="AX677" s="399"/>
      <c r="AY677" s="399"/>
      <c r="AZ677" s="399"/>
      <c r="BA677" s="399"/>
      <c r="BB677" s="399"/>
      <c r="BC677" s="399"/>
      <c r="BD677" s="399"/>
      <c r="BE677" s="399"/>
      <c r="BF677" s="399"/>
      <c r="BG677" s="399"/>
      <c r="BH677" s="399"/>
      <c r="BI677" s="399"/>
      <c r="BJ677" s="399"/>
      <c r="BK677" s="399"/>
      <c r="BL677" s="399"/>
      <c r="BM677" s="399"/>
      <c r="BN677" s="399"/>
      <c r="BO677" s="399"/>
      <c r="BP677" s="399"/>
      <c r="BQ677" s="399"/>
      <c r="BR677" s="399"/>
      <c r="BS677" s="399"/>
      <c r="BT677" s="399"/>
      <c r="BU677" s="399"/>
      <c r="BV677" s="399"/>
      <c r="BW677" s="399"/>
      <c r="BX677" s="399"/>
      <c r="BY677" s="399"/>
      <c r="BZ677" s="399"/>
      <c r="CA677" s="399"/>
      <c r="CB677" s="399"/>
      <c r="CC677" s="399"/>
      <c r="CD677" s="399"/>
      <c r="CE677" s="399"/>
      <c r="CF677" s="399"/>
      <c r="CG677" s="399"/>
      <c r="CH677" s="399"/>
      <c r="CI677" s="399"/>
      <c r="CJ677" s="399"/>
      <c r="CK677" s="399"/>
      <c r="CL677" s="399"/>
      <c r="CM677" s="399"/>
      <c r="CN677" s="399"/>
      <c r="CO677" s="399"/>
      <c r="CP677" s="399"/>
      <c r="CQ677" s="399"/>
      <c r="CR677" s="399"/>
      <c r="CS677" s="399"/>
      <c r="CT677" s="399"/>
      <c r="CU677" s="399"/>
    </row>
    <row r="678" spans="45:99" x14ac:dyDescent="0.2">
      <c r="AS678" s="399"/>
      <c r="AT678" s="399"/>
      <c r="AU678" s="399"/>
      <c r="AV678" s="399"/>
      <c r="AW678" s="399"/>
      <c r="AX678" s="399"/>
      <c r="AY678" s="399"/>
      <c r="AZ678" s="399"/>
      <c r="BA678" s="399"/>
      <c r="BB678" s="399"/>
      <c r="BC678" s="399"/>
      <c r="BD678" s="399"/>
      <c r="BE678" s="399"/>
      <c r="BF678" s="399"/>
      <c r="BG678" s="399"/>
      <c r="BH678" s="399"/>
      <c r="BI678" s="399"/>
      <c r="BJ678" s="399"/>
      <c r="BK678" s="399"/>
      <c r="BL678" s="399"/>
      <c r="BM678" s="399"/>
      <c r="BN678" s="399"/>
      <c r="BO678" s="399"/>
      <c r="BP678" s="399"/>
      <c r="BQ678" s="399"/>
      <c r="BR678" s="399"/>
      <c r="BS678" s="399"/>
      <c r="BT678" s="399"/>
      <c r="BU678" s="399"/>
      <c r="BV678" s="399"/>
      <c r="BW678" s="399"/>
      <c r="BX678" s="399"/>
      <c r="BY678" s="399"/>
      <c r="BZ678" s="399"/>
      <c r="CA678" s="399"/>
      <c r="CB678" s="399"/>
      <c r="CC678" s="399"/>
      <c r="CD678" s="399"/>
      <c r="CE678" s="399"/>
      <c r="CF678" s="399"/>
      <c r="CG678" s="399"/>
      <c r="CH678" s="399"/>
      <c r="CI678" s="399"/>
      <c r="CJ678" s="399"/>
      <c r="CK678" s="399"/>
      <c r="CL678" s="399"/>
      <c r="CM678" s="399"/>
      <c r="CN678" s="399"/>
      <c r="CO678" s="399"/>
      <c r="CP678" s="399"/>
      <c r="CQ678" s="399"/>
      <c r="CR678" s="399"/>
      <c r="CS678" s="399"/>
      <c r="CT678" s="399"/>
      <c r="CU678" s="399"/>
    </row>
    <row r="679" spans="45:99" x14ac:dyDescent="0.2">
      <c r="AS679" s="399"/>
      <c r="AT679" s="399"/>
      <c r="AU679" s="399"/>
      <c r="AV679" s="399"/>
      <c r="AW679" s="399"/>
      <c r="AX679" s="399"/>
      <c r="AY679" s="399"/>
      <c r="AZ679" s="399"/>
      <c r="BA679" s="399"/>
      <c r="BB679" s="399"/>
      <c r="BC679" s="399"/>
      <c r="BD679" s="399"/>
      <c r="BE679" s="399"/>
      <c r="BF679" s="399"/>
      <c r="BG679" s="399"/>
      <c r="BH679" s="399"/>
      <c r="BI679" s="399"/>
      <c r="BJ679" s="399"/>
      <c r="BK679" s="399"/>
      <c r="BL679" s="399"/>
      <c r="BM679" s="399"/>
      <c r="BN679" s="399"/>
      <c r="BO679" s="399"/>
      <c r="BP679" s="399"/>
      <c r="BQ679" s="399"/>
      <c r="BR679" s="399"/>
      <c r="BS679" s="399"/>
      <c r="BT679" s="399"/>
      <c r="BU679" s="399"/>
      <c r="BV679" s="399"/>
      <c r="BW679" s="399"/>
      <c r="BX679" s="399"/>
      <c r="BY679" s="399"/>
      <c r="BZ679" s="399"/>
      <c r="CA679" s="399"/>
      <c r="CB679" s="399"/>
      <c r="CC679" s="399"/>
      <c r="CD679" s="399"/>
      <c r="CE679" s="399"/>
      <c r="CF679" s="399"/>
      <c r="CG679" s="399"/>
      <c r="CH679" s="399"/>
      <c r="CI679" s="399"/>
      <c r="CJ679" s="399"/>
      <c r="CK679" s="399"/>
      <c r="CL679" s="399"/>
      <c r="CM679" s="399"/>
      <c r="CN679" s="399"/>
      <c r="CO679" s="399"/>
      <c r="CP679" s="399"/>
      <c r="CQ679" s="399"/>
      <c r="CR679" s="399"/>
      <c r="CS679" s="399"/>
      <c r="CT679" s="399"/>
      <c r="CU679" s="399"/>
    </row>
    <row r="680" spans="45:99" x14ac:dyDescent="0.2">
      <c r="AS680" s="399"/>
      <c r="AT680" s="399"/>
      <c r="AU680" s="399"/>
      <c r="AV680" s="399"/>
      <c r="AW680" s="399"/>
      <c r="AX680" s="399"/>
      <c r="AY680" s="399"/>
      <c r="AZ680" s="399"/>
      <c r="BA680" s="399"/>
      <c r="BB680" s="399"/>
      <c r="BC680" s="399"/>
      <c r="BD680" s="399"/>
      <c r="BE680" s="399"/>
      <c r="BF680" s="399"/>
      <c r="BG680" s="399"/>
      <c r="BH680" s="399"/>
      <c r="BI680" s="399"/>
      <c r="BJ680" s="399"/>
      <c r="BK680" s="399"/>
      <c r="BL680" s="399"/>
      <c r="BM680" s="399"/>
      <c r="BN680" s="399"/>
      <c r="BO680" s="399"/>
      <c r="BP680" s="399"/>
      <c r="BQ680" s="399"/>
      <c r="BR680" s="399"/>
      <c r="BS680" s="399"/>
      <c r="BT680" s="399"/>
      <c r="BU680" s="399"/>
      <c r="BV680" s="399"/>
      <c r="BW680" s="399"/>
      <c r="BX680" s="399"/>
      <c r="BY680" s="399"/>
      <c r="BZ680" s="399"/>
      <c r="CA680" s="399"/>
      <c r="CB680" s="399"/>
      <c r="CC680" s="399"/>
      <c r="CD680" s="399"/>
      <c r="CE680" s="399"/>
      <c r="CF680" s="399"/>
      <c r="CG680" s="399"/>
      <c r="CH680" s="399"/>
      <c r="CI680" s="399"/>
      <c r="CJ680" s="399"/>
      <c r="CK680" s="399"/>
      <c r="CL680" s="399"/>
      <c r="CM680" s="399"/>
      <c r="CN680" s="399"/>
      <c r="CO680" s="399"/>
      <c r="CP680" s="399"/>
      <c r="CQ680" s="399"/>
      <c r="CR680" s="399"/>
      <c r="CS680" s="399"/>
      <c r="CT680" s="399"/>
      <c r="CU680" s="399"/>
    </row>
    <row r="681" spans="45:99" x14ac:dyDescent="0.2">
      <c r="AS681" s="399"/>
      <c r="AT681" s="399"/>
      <c r="AU681" s="399"/>
      <c r="AV681" s="399"/>
      <c r="AW681" s="399"/>
      <c r="AX681" s="399"/>
      <c r="AY681" s="399"/>
      <c r="AZ681" s="399"/>
      <c r="BA681" s="399"/>
      <c r="BB681" s="399"/>
      <c r="BC681" s="399"/>
      <c r="BD681" s="399"/>
      <c r="BE681" s="399"/>
      <c r="BF681" s="399"/>
      <c r="BG681" s="399"/>
      <c r="BH681" s="399"/>
      <c r="BI681" s="399"/>
      <c r="BJ681" s="399"/>
      <c r="BK681" s="399"/>
      <c r="BL681" s="399"/>
      <c r="BM681" s="399"/>
      <c r="BN681" s="399"/>
      <c r="BO681" s="399"/>
      <c r="BP681" s="399"/>
      <c r="BQ681" s="399"/>
      <c r="BR681" s="399"/>
      <c r="BS681" s="399"/>
      <c r="BT681" s="399"/>
      <c r="BU681" s="399"/>
      <c r="BV681" s="399"/>
      <c r="BW681" s="399"/>
      <c r="BX681" s="399"/>
      <c r="BY681" s="399"/>
      <c r="BZ681" s="399"/>
      <c r="CA681" s="399"/>
      <c r="CB681" s="399"/>
      <c r="CC681" s="399"/>
      <c r="CD681" s="399"/>
      <c r="CE681" s="399"/>
      <c r="CF681" s="399"/>
      <c r="CG681" s="399"/>
      <c r="CH681" s="399"/>
      <c r="CI681" s="399"/>
      <c r="CJ681" s="399"/>
      <c r="CK681" s="399"/>
      <c r="CL681" s="399"/>
      <c r="CM681" s="399"/>
      <c r="CN681" s="399"/>
      <c r="CO681" s="399"/>
      <c r="CP681" s="399"/>
      <c r="CQ681" s="399"/>
      <c r="CR681" s="399"/>
      <c r="CS681" s="399"/>
      <c r="CT681" s="399"/>
      <c r="CU681" s="399"/>
    </row>
    <row r="682" spans="45:99" x14ac:dyDescent="0.2">
      <c r="AS682" s="399"/>
      <c r="AT682" s="399"/>
      <c r="AU682" s="399"/>
      <c r="AV682" s="399"/>
      <c r="AW682" s="399"/>
      <c r="AX682" s="399"/>
      <c r="AY682" s="399"/>
      <c r="AZ682" s="399"/>
      <c r="BA682" s="399"/>
      <c r="BB682" s="399"/>
      <c r="BC682" s="399"/>
      <c r="BD682" s="399"/>
      <c r="BE682" s="399"/>
      <c r="BF682" s="399"/>
      <c r="BG682" s="399"/>
      <c r="BH682" s="399"/>
      <c r="BI682" s="399"/>
      <c r="BJ682" s="399"/>
      <c r="BK682" s="399"/>
      <c r="BL682" s="399"/>
      <c r="BM682" s="399"/>
      <c r="BN682" s="399"/>
      <c r="BO682" s="399"/>
      <c r="BP682" s="399"/>
      <c r="BQ682" s="399"/>
      <c r="BR682" s="399"/>
      <c r="BS682" s="399"/>
      <c r="BT682" s="399"/>
      <c r="BU682" s="399"/>
      <c r="BV682" s="399"/>
      <c r="BW682" s="399"/>
      <c r="BX682" s="399"/>
      <c r="BY682" s="399"/>
      <c r="BZ682" s="399"/>
      <c r="CA682" s="399"/>
      <c r="CB682" s="399"/>
      <c r="CC682" s="399"/>
      <c r="CD682" s="399"/>
      <c r="CE682" s="399"/>
      <c r="CF682" s="399"/>
      <c r="CG682" s="399"/>
      <c r="CH682" s="399"/>
      <c r="CI682" s="399"/>
      <c r="CJ682" s="399"/>
      <c r="CK682" s="399"/>
      <c r="CL682" s="399"/>
      <c r="CM682" s="399"/>
      <c r="CN682" s="399"/>
      <c r="CO682" s="399"/>
      <c r="CP682" s="399"/>
      <c r="CQ682" s="399"/>
      <c r="CR682" s="399"/>
      <c r="CS682" s="399"/>
      <c r="CT682" s="399"/>
      <c r="CU682" s="399"/>
    </row>
    <row r="683" spans="45:99" x14ac:dyDescent="0.2">
      <c r="AS683" s="399"/>
      <c r="AT683" s="399"/>
      <c r="AU683" s="399"/>
      <c r="AV683" s="399"/>
      <c r="AW683" s="399"/>
      <c r="AX683" s="399"/>
      <c r="AY683" s="399"/>
      <c r="AZ683" s="399"/>
      <c r="BA683" s="399"/>
      <c r="BB683" s="399"/>
      <c r="BC683" s="399"/>
      <c r="BD683" s="399"/>
      <c r="BE683" s="399"/>
      <c r="BF683" s="399"/>
      <c r="BG683" s="399"/>
      <c r="BH683" s="399"/>
      <c r="BI683" s="399"/>
      <c r="BJ683" s="399"/>
      <c r="BK683" s="399"/>
      <c r="BL683" s="399"/>
      <c r="BM683" s="399"/>
      <c r="BN683" s="399"/>
      <c r="BO683" s="399"/>
      <c r="BP683" s="399"/>
      <c r="BQ683" s="399"/>
      <c r="BR683" s="399"/>
      <c r="BS683" s="399"/>
      <c r="BT683" s="399"/>
      <c r="BU683" s="399"/>
      <c r="BV683" s="399"/>
      <c r="BW683" s="399"/>
      <c r="BX683" s="399"/>
      <c r="BY683" s="399"/>
      <c r="BZ683" s="399"/>
      <c r="CA683" s="399"/>
      <c r="CB683" s="399"/>
      <c r="CC683" s="399"/>
      <c r="CD683" s="399"/>
      <c r="CE683" s="399"/>
      <c r="CF683" s="399"/>
      <c r="CG683" s="399"/>
      <c r="CH683" s="399"/>
      <c r="CI683" s="399"/>
      <c r="CJ683" s="399"/>
      <c r="CK683" s="399"/>
      <c r="CL683" s="399"/>
      <c r="CM683" s="399"/>
      <c r="CN683" s="399"/>
      <c r="CO683" s="399"/>
      <c r="CP683" s="399"/>
      <c r="CQ683" s="399"/>
      <c r="CR683" s="399"/>
      <c r="CS683" s="399"/>
      <c r="CT683" s="399"/>
      <c r="CU683" s="399"/>
    </row>
    <row r="684" spans="45:99" x14ac:dyDescent="0.2">
      <c r="AS684" s="399"/>
      <c r="AT684" s="399"/>
      <c r="AU684" s="399"/>
      <c r="AV684" s="399"/>
      <c r="AW684" s="399"/>
      <c r="AX684" s="399"/>
      <c r="AY684" s="399"/>
      <c r="AZ684" s="399"/>
      <c r="BA684" s="399"/>
      <c r="BB684" s="399"/>
      <c r="BC684" s="399"/>
      <c r="BD684" s="399"/>
      <c r="BE684" s="399"/>
      <c r="BF684" s="399"/>
      <c r="BG684" s="399"/>
      <c r="BH684" s="399"/>
      <c r="BI684" s="399"/>
      <c r="BJ684" s="399"/>
      <c r="BK684" s="399"/>
      <c r="BL684" s="399"/>
      <c r="BM684" s="399"/>
      <c r="BN684" s="399"/>
      <c r="BO684" s="399"/>
      <c r="BP684" s="399"/>
      <c r="BQ684" s="399"/>
      <c r="BR684" s="399"/>
      <c r="BS684" s="399"/>
      <c r="BT684" s="399"/>
      <c r="BU684" s="399"/>
      <c r="BV684" s="399"/>
      <c r="BW684" s="399"/>
      <c r="BX684" s="399"/>
      <c r="BY684" s="399"/>
      <c r="BZ684" s="399"/>
      <c r="CA684" s="399"/>
      <c r="CB684" s="399"/>
      <c r="CC684" s="399"/>
      <c r="CD684" s="399"/>
      <c r="CE684" s="399"/>
      <c r="CF684" s="399"/>
      <c r="CG684" s="399"/>
      <c r="CH684" s="399"/>
      <c r="CI684" s="399"/>
      <c r="CJ684" s="399"/>
      <c r="CK684" s="399"/>
      <c r="CL684" s="399"/>
      <c r="CM684" s="399"/>
      <c r="CN684" s="399"/>
      <c r="CO684" s="399"/>
      <c r="CP684" s="399"/>
      <c r="CQ684" s="399"/>
      <c r="CR684" s="399"/>
      <c r="CS684" s="399"/>
      <c r="CT684" s="399"/>
      <c r="CU684" s="399"/>
    </row>
    <row r="685" spans="45:99" x14ac:dyDescent="0.2">
      <c r="AS685" s="399"/>
      <c r="AT685" s="399"/>
      <c r="AU685" s="399"/>
      <c r="AV685" s="399"/>
      <c r="AW685" s="399"/>
      <c r="AX685" s="399"/>
      <c r="AY685" s="399"/>
      <c r="AZ685" s="399"/>
      <c r="BA685" s="399"/>
      <c r="BB685" s="399"/>
      <c r="BC685" s="399"/>
      <c r="BD685" s="399"/>
      <c r="BE685" s="399"/>
      <c r="BF685" s="399"/>
      <c r="BG685" s="399"/>
      <c r="BH685" s="399"/>
      <c r="BI685" s="399"/>
      <c r="BJ685" s="399"/>
      <c r="BK685" s="399"/>
      <c r="BL685" s="399"/>
      <c r="BM685" s="399"/>
      <c r="BN685" s="399"/>
      <c r="BO685" s="399"/>
      <c r="BP685" s="399"/>
      <c r="BQ685" s="399"/>
      <c r="BR685" s="399"/>
      <c r="BS685" s="399"/>
      <c r="BT685" s="399"/>
      <c r="BU685" s="399"/>
      <c r="BV685" s="399"/>
      <c r="BW685" s="399"/>
      <c r="BX685" s="399"/>
      <c r="BY685" s="399"/>
      <c r="BZ685" s="399"/>
      <c r="CA685" s="399"/>
      <c r="CB685" s="399"/>
      <c r="CC685" s="399"/>
      <c r="CD685" s="399"/>
      <c r="CE685" s="399"/>
      <c r="CF685" s="399"/>
      <c r="CG685" s="399"/>
      <c r="CH685" s="399"/>
      <c r="CI685" s="399"/>
      <c r="CJ685" s="399"/>
      <c r="CK685" s="399"/>
      <c r="CL685" s="399"/>
      <c r="CM685" s="399"/>
      <c r="CN685" s="399"/>
      <c r="CO685" s="399"/>
      <c r="CP685" s="399"/>
      <c r="CQ685" s="399"/>
      <c r="CR685" s="399"/>
      <c r="CS685" s="399"/>
      <c r="CT685" s="399"/>
      <c r="CU685" s="399"/>
    </row>
    <row r="686" spans="45:99" x14ac:dyDescent="0.2">
      <c r="AS686" s="399"/>
      <c r="AT686" s="399"/>
      <c r="AU686" s="399"/>
      <c r="AV686" s="399"/>
      <c r="AW686" s="399"/>
      <c r="AX686" s="399"/>
      <c r="AY686" s="399"/>
      <c r="AZ686" s="399"/>
      <c r="BA686" s="399"/>
      <c r="BB686" s="399"/>
      <c r="BC686" s="399"/>
      <c r="BD686" s="399"/>
      <c r="BE686" s="399"/>
      <c r="BF686" s="399"/>
      <c r="BG686" s="399"/>
      <c r="BH686" s="399"/>
      <c r="BI686" s="399"/>
      <c r="BJ686" s="399"/>
      <c r="BK686" s="399"/>
      <c r="BL686" s="399"/>
      <c r="BM686" s="399"/>
      <c r="BN686" s="399"/>
      <c r="BO686" s="399"/>
      <c r="BP686" s="399"/>
      <c r="BQ686" s="399"/>
      <c r="BR686" s="399"/>
      <c r="BS686" s="399"/>
      <c r="BT686" s="399"/>
      <c r="BU686" s="399"/>
      <c r="BV686" s="399"/>
      <c r="BW686" s="399"/>
      <c r="BX686" s="399"/>
      <c r="BY686" s="399"/>
      <c r="BZ686" s="399"/>
      <c r="CA686" s="399"/>
      <c r="CB686" s="399"/>
      <c r="CC686" s="399"/>
      <c r="CD686" s="399"/>
      <c r="CE686" s="399"/>
      <c r="CF686" s="399"/>
      <c r="CG686" s="399"/>
      <c r="CH686" s="399"/>
      <c r="CI686" s="399"/>
      <c r="CJ686" s="399"/>
      <c r="CK686" s="399"/>
      <c r="CL686" s="399"/>
      <c r="CM686" s="399"/>
      <c r="CN686" s="399"/>
      <c r="CO686" s="399"/>
      <c r="CP686" s="399"/>
      <c r="CQ686" s="399"/>
      <c r="CR686" s="399"/>
      <c r="CS686" s="399"/>
      <c r="CT686" s="399"/>
      <c r="CU686" s="399"/>
    </row>
    <row r="687" spans="45:99" x14ac:dyDescent="0.2">
      <c r="AS687" s="399"/>
      <c r="AT687" s="399"/>
      <c r="AU687" s="399"/>
      <c r="AV687" s="399"/>
      <c r="AW687" s="399"/>
      <c r="AX687" s="399"/>
      <c r="AY687" s="399"/>
      <c r="AZ687" s="399"/>
      <c r="BA687" s="399"/>
      <c r="BB687" s="399"/>
      <c r="BC687" s="399"/>
      <c r="BD687" s="399"/>
      <c r="BE687" s="399"/>
      <c r="BF687" s="399"/>
      <c r="BG687" s="399"/>
      <c r="BH687" s="399"/>
      <c r="BI687" s="399"/>
      <c r="BJ687" s="399"/>
      <c r="BK687" s="399"/>
      <c r="BL687" s="399"/>
      <c r="BM687" s="399"/>
      <c r="BN687" s="399"/>
      <c r="BO687" s="399"/>
      <c r="BP687" s="399"/>
      <c r="BQ687" s="399"/>
      <c r="BR687" s="399"/>
      <c r="BS687" s="399"/>
      <c r="BT687" s="399"/>
      <c r="BU687" s="399"/>
      <c r="BV687" s="399"/>
      <c r="BW687" s="399"/>
      <c r="BX687" s="399"/>
      <c r="BY687" s="399"/>
      <c r="BZ687" s="399"/>
      <c r="CA687" s="399"/>
      <c r="CB687" s="399"/>
      <c r="CC687" s="399"/>
      <c r="CD687" s="399"/>
      <c r="CE687" s="399"/>
      <c r="CF687" s="399"/>
      <c r="CG687" s="399"/>
      <c r="CH687" s="399"/>
      <c r="CI687" s="399"/>
      <c r="CJ687" s="399"/>
      <c r="CK687" s="399"/>
      <c r="CL687" s="399"/>
      <c r="CM687" s="399"/>
      <c r="CN687" s="399"/>
      <c r="CO687" s="399"/>
      <c r="CP687" s="399"/>
      <c r="CQ687" s="399"/>
      <c r="CR687" s="399"/>
      <c r="CS687" s="399"/>
      <c r="CT687" s="399"/>
      <c r="CU687" s="399"/>
    </row>
    <row r="688" spans="45:99" x14ac:dyDescent="0.2">
      <c r="AS688" s="399"/>
      <c r="AT688" s="399"/>
      <c r="AU688" s="399"/>
      <c r="AV688" s="399"/>
      <c r="AW688" s="399"/>
      <c r="AX688" s="399"/>
      <c r="AY688" s="399"/>
      <c r="AZ688" s="399"/>
      <c r="BA688" s="399"/>
      <c r="BB688" s="399"/>
      <c r="BC688" s="399"/>
      <c r="BD688" s="399"/>
      <c r="BE688" s="399"/>
      <c r="BF688" s="399"/>
      <c r="BG688" s="399"/>
      <c r="BH688" s="399"/>
      <c r="BI688" s="399"/>
      <c r="BJ688" s="399"/>
      <c r="BK688" s="399"/>
      <c r="BL688" s="399"/>
      <c r="BM688" s="399"/>
      <c r="BN688" s="399"/>
      <c r="BO688" s="399"/>
      <c r="BP688" s="399"/>
      <c r="BQ688" s="399"/>
      <c r="BR688" s="399"/>
      <c r="BS688" s="399"/>
      <c r="BT688" s="399"/>
      <c r="BU688" s="399"/>
      <c r="BV688" s="399"/>
      <c r="BW688" s="399"/>
      <c r="BX688" s="399"/>
      <c r="BY688" s="399"/>
      <c r="BZ688" s="399"/>
      <c r="CA688" s="399"/>
      <c r="CB688" s="399"/>
      <c r="CC688" s="399"/>
      <c r="CD688" s="399"/>
      <c r="CE688" s="399"/>
      <c r="CF688" s="399"/>
      <c r="CG688" s="399"/>
      <c r="CH688" s="399"/>
      <c r="CI688" s="399"/>
      <c r="CJ688" s="399"/>
      <c r="CK688" s="399"/>
      <c r="CL688" s="399"/>
      <c r="CM688" s="399"/>
      <c r="CN688" s="399"/>
      <c r="CO688" s="399"/>
      <c r="CP688" s="399"/>
      <c r="CQ688" s="399"/>
      <c r="CR688" s="399"/>
      <c r="CS688" s="399"/>
      <c r="CT688" s="399"/>
      <c r="CU688" s="399"/>
    </row>
    <row r="689" spans="45:99" x14ac:dyDescent="0.2">
      <c r="AS689" s="399"/>
      <c r="AT689" s="399"/>
      <c r="AU689" s="399"/>
      <c r="AV689" s="399"/>
      <c r="AW689" s="399"/>
      <c r="AX689" s="399"/>
      <c r="AY689" s="399"/>
      <c r="AZ689" s="399"/>
      <c r="BA689" s="399"/>
      <c r="BB689" s="399"/>
      <c r="BC689" s="399"/>
      <c r="BD689" s="399"/>
      <c r="BE689" s="399"/>
      <c r="BF689" s="399"/>
      <c r="BG689" s="399"/>
      <c r="BH689" s="399"/>
      <c r="BI689" s="399"/>
      <c r="BJ689" s="399"/>
      <c r="BK689" s="399"/>
      <c r="BL689" s="399"/>
      <c r="BM689" s="399"/>
      <c r="BN689" s="399"/>
      <c r="BO689" s="399"/>
      <c r="BP689" s="399"/>
      <c r="BQ689" s="399"/>
      <c r="BR689" s="399"/>
      <c r="BS689" s="399"/>
      <c r="BT689" s="399"/>
      <c r="BU689" s="399"/>
      <c r="BV689" s="399"/>
      <c r="BW689" s="399"/>
      <c r="BX689" s="399"/>
      <c r="BY689" s="399"/>
      <c r="BZ689" s="399"/>
      <c r="CA689" s="399"/>
      <c r="CB689" s="399"/>
      <c r="CC689" s="399"/>
      <c r="CD689" s="399"/>
      <c r="CE689" s="399"/>
      <c r="CF689" s="399"/>
      <c r="CG689" s="399"/>
      <c r="CH689" s="399"/>
      <c r="CI689" s="399"/>
      <c r="CJ689" s="399"/>
      <c r="CK689" s="399"/>
      <c r="CL689" s="399"/>
      <c r="CM689" s="399"/>
      <c r="CN689" s="399"/>
      <c r="CO689" s="399"/>
      <c r="CP689" s="399"/>
      <c r="CQ689" s="399"/>
      <c r="CR689" s="399"/>
      <c r="CS689" s="399"/>
      <c r="CT689" s="399"/>
      <c r="CU689" s="399"/>
    </row>
    <row r="690" spans="45:99" x14ac:dyDescent="0.2">
      <c r="AS690" s="399"/>
      <c r="AT690" s="399"/>
      <c r="AU690" s="399"/>
      <c r="AV690" s="399"/>
      <c r="AW690" s="399"/>
      <c r="AX690" s="399"/>
      <c r="AY690" s="399"/>
      <c r="AZ690" s="399"/>
      <c r="BA690" s="399"/>
      <c r="BB690" s="399"/>
      <c r="BC690" s="399"/>
      <c r="BD690" s="399"/>
      <c r="BE690" s="399"/>
      <c r="BF690" s="399"/>
      <c r="BG690" s="399"/>
      <c r="BH690" s="399"/>
      <c r="BI690" s="399"/>
      <c r="BJ690" s="399"/>
      <c r="BK690" s="399"/>
      <c r="BL690" s="399"/>
      <c r="BM690" s="399"/>
      <c r="BN690" s="399"/>
      <c r="BO690" s="399"/>
      <c r="BP690" s="399"/>
      <c r="BQ690" s="399"/>
      <c r="BR690" s="399"/>
      <c r="BS690" s="399"/>
      <c r="BT690" s="399"/>
      <c r="BU690" s="399"/>
      <c r="BV690" s="399"/>
      <c r="BW690" s="399"/>
      <c r="BX690" s="399"/>
      <c r="BY690" s="399"/>
      <c r="BZ690" s="399"/>
      <c r="CA690" s="399"/>
      <c r="CB690" s="399"/>
      <c r="CC690" s="399"/>
      <c r="CD690" s="399"/>
      <c r="CE690" s="399"/>
      <c r="CF690" s="399"/>
      <c r="CG690" s="399"/>
      <c r="CH690" s="399"/>
      <c r="CI690" s="399"/>
      <c r="CJ690" s="399"/>
      <c r="CK690" s="399"/>
      <c r="CL690" s="399"/>
      <c r="CM690" s="399"/>
      <c r="CN690" s="399"/>
      <c r="CO690" s="399"/>
      <c r="CP690" s="399"/>
      <c r="CQ690" s="399"/>
      <c r="CR690" s="399"/>
      <c r="CS690" s="399"/>
      <c r="CT690" s="399"/>
      <c r="CU690" s="399"/>
    </row>
    <row r="691" spans="45:99" x14ac:dyDescent="0.2">
      <c r="AS691" s="399"/>
      <c r="AT691" s="399"/>
      <c r="AU691" s="399"/>
      <c r="AV691" s="399"/>
      <c r="AW691" s="399"/>
      <c r="AX691" s="399"/>
      <c r="AY691" s="399"/>
      <c r="AZ691" s="399"/>
      <c r="BA691" s="399"/>
      <c r="BB691" s="399"/>
      <c r="BC691" s="399"/>
      <c r="BD691" s="399"/>
      <c r="BE691" s="399"/>
      <c r="BF691" s="399"/>
      <c r="BG691" s="399"/>
      <c r="BH691" s="399"/>
      <c r="BI691" s="399"/>
      <c r="BJ691" s="399"/>
      <c r="BK691" s="399"/>
      <c r="BL691" s="399"/>
      <c r="BM691" s="399"/>
      <c r="BN691" s="399"/>
      <c r="BO691" s="399"/>
      <c r="BP691" s="399"/>
      <c r="BQ691" s="399"/>
      <c r="BR691" s="399"/>
      <c r="BS691" s="399"/>
      <c r="BT691" s="399"/>
      <c r="BU691" s="399"/>
      <c r="BV691" s="399"/>
      <c r="BW691" s="399"/>
      <c r="BX691" s="399"/>
      <c r="BY691" s="399"/>
      <c r="BZ691" s="399"/>
      <c r="CA691" s="399"/>
      <c r="CB691" s="399"/>
      <c r="CC691" s="399"/>
      <c r="CD691" s="399"/>
      <c r="CE691" s="399"/>
      <c r="CF691" s="399"/>
      <c r="CG691" s="399"/>
      <c r="CH691" s="399"/>
      <c r="CI691" s="399"/>
      <c r="CJ691" s="399"/>
      <c r="CK691" s="399"/>
      <c r="CL691" s="399"/>
      <c r="CM691" s="399"/>
      <c r="CN691" s="399"/>
      <c r="CO691" s="399"/>
      <c r="CP691" s="399"/>
      <c r="CQ691" s="399"/>
      <c r="CR691" s="399"/>
      <c r="CS691" s="399"/>
      <c r="CT691" s="399"/>
      <c r="CU691" s="399"/>
    </row>
    <row r="692" spans="45:99" x14ac:dyDescent="0.2">
      <c r="AS692" s="399"/>
      <c r="AT692" s="399"/>
      <c r="AU692" s="399"/>
      <c r="AV692" s="399"/>
      <c r="AW692" s="399"/>
      <c r="AX692" s="399"/>
      <c r="AY692" s="399"/>
      <c r="AZ692" s="399"/>
      <c r="BA692" s="399"/>
      <c r="BB692" s="399"/>
      <c r="BC692" s="399"/>
      <c r="BD692" s="399"/>
      <c r="BE692" s="399"/>
      <c r="BF692" s="399"/>
      <c r="BG692" s="399"/>
      <c r="BH692" s="399"/>
      <c r="BI692" s="399"/>
      <c r="BJ692" s="399"/>
      <c r="BK692" s="399"/>
      <c r="BL692" s="399"/>
      <c r="BM692" s="399"/>
      <c r="BN692" s="399"/>
      <c r="BO692" s="399"/>
      <c r="BP692" s="399"/>
      <c r="BQ692" s="399"/>
      <c r="BR692" s="399"/>
      <c r="BS692" s="399"/>
      <c r="BT692" s="399"/>
      <c r="BU692" s="399"/>
      <c r="BV692" s="399"/>
      <c r="BW692" s="399"/>
      <c r="BX692" s="399"/>
      <c r="BY692" s="399"/>
      <c r="BZ692" s="399"/>
      <c r="CA692" s="399"/>
      <c r="CB692" s="399"/>
      <c r="CC692" s="399"/>
      <c r="CD692" s="399"/>
      <c r="CE692" s="399"/>
      <c r="CF692" s="399"/>
      <c r="CG692" s="399"/>
      <c r="CH692" s="399"/>
      <c r="CI692" s="399"/>
      <c r="CJ692" s="399"/>
      <c r="CK692" s="399"/>
      <c r="CL692" s="399"/>
      <c r="CM692" s="399"/>
      <c r="CN692" s="399"/>
      <c r="CO692" s="399"/>
      <c r="CP692" s="399"/>
      <c r="CQ692" s="399"/>
      <c r="CR692" s="399"/>
      <c r="CS692" s="399"/>
      <c r="CT692" s="399"/>
      <c r="CU692" s="399"/>
    </row>
    <row r="693" spans="45:99" x14ac:dyDescent="0.2">
      <c r="AS693" s="399"/>
      <c r="AT693" s="399"/>
      <c r="AU693" s="399"/>
      <c r="AV693" s="399"/>
      <c r="AW693" s="399"/>
      <c r="AX693" s="399"/>
      <c r="AY693" s="399"/>
      <c r="AZ693" s="399"/>
      <c r="BA693" s="399"/>
      <c r="BB693" s="399"/>
      <c r="BC693" s="399"/>
      <c r="BD693" s="399"/>
      <c r="BE693" s="399"/>
      <c r="BF693" s="399"/>
      <c r="BG693" s="399"/>
      <c r="BH693" s="399"/>
      <c r="BI693" s="399"/>
      <c r="BJ693" s="399"/>
      <c r="BK693" s="399"/>
      <c r="BL693" s="399"/>
      <c r="BM693" s="399"/>
      <c r="BN693" s="399"/>
      <c r="BO693" s="399"/>
      <c r="BP693" s="399"/>
      <c r="BQ693" s="399"/>
      <c r="BR693" s="399"/>
      <c r="BS693" s="399"/>
      <c r="BT693" s="399"/>
      <c r="BU693" s="399"/>
      <c r="BV693" s="399"/>
      <c r="BW693" s="399"/>
      <c r="BX693" s="399"/>
      <c r="BY693" s="399"/>
      <c r="BZ693" s="399"/>
      <c r="CA693" s="399"/>
      <c r="CB693" s="399"/>
      <c r="CC693" s="399"/>
      <c r="CD693" s="399"/>
      <c r="CE693" s="399"/>
      <c r="CF693" s="399"/>
      <c r="CG693" s="399"/>
      <c r="CH693" s="399"/>
      <c r="CI693" s="399"/>
      <c r="CJ693" s="399"/>
      <c r="CK693" s="399"/>
      <c r="CL693" s="399"/>
      <c r="CM693" s="399"/>
      <c r="CN693" s="399"/>
      <c r="CO693" s="399"/>
      <c r="CP693" s="399"/>
      <c r="CQ693" s="399"/>
      <c r="CR693" s="399"/>
      <c r="CS693" s="399"/>
      <c r="CT693" s="399"/>
      <c r="CU693" s="399"/>
    </row>
    <row r="694" spans="45:99" x14ac:dyDescent="0.2">
      <c r="AS694" s="399"/>
      <c r="AT694" s="399"/>
      <c r="AU694" s="399"/>
      <c r="AV694" s="399"/>
      <c r="AW694" s="399"/>
      <c r="AX694" s="399"/>
      <c r="AY694" s="399"/>
      <c r="AZ694" s="399"/>
      <c r="BA694" s="399"/>
      <c r="BB694" s="399"/>
      <c r="BC694" s="399"/>
      <c r="BD694" s="399"/>
      <c r="BE694" s="399"/>
      <c r="BF694" s="399"/>
      <c r="BG694" s="399"/>
      <c r="BH694" s="399"/>
      <c r="BI694" s="399"/>
      <c r="BJ694" s="399"/>
      <c r="BK694" s="399"/>
      <c r="BL694" s="399"/>
      <c r="BM694" s="399"/>
      <c r="BN694" s="399"/>
      <c r="BO694" s="399"/>
      <c r="BP694" s="399"/>
      <c r="BQ694" s="399"/>
      <c r="BR694" s="399"/>
      <c r="BS694" s="399"/>
      <c r="BT694" s="399"/>
      <c r="BU694" s="399"/>
      <c r="BV694" s="399"/>
      <c r="BW694" s="399"/>
      <c r="BX694" s="399"/>
      <c r="BY694" s="399"/>
      <c r="BZ694" s="399"/>
      <c r="CA694" s="399"/>
      <c r="CB694" s="399"/>
      <c r="CC694" s="399"/>
      <c r="CD694" s="399"/>
      <c r="CE694" s="399"/>
      <c r="CF694" s="399"/>
      <c r="CG694" s="399"/>
      <c r="CH694" s="399"/>
      <c r="CI694" s="399"/>
      <c r="CJ694" s="399"/>
      <c r="CK694" s="399"/>
      <c r="CL694" s="399"/>
      <c r="CM694" s="399"/>
      <c r="CN694" s="399"/>
      <c r="CO694" s="399"/>
      <c r="CP694" s="399"/>
      <c r="CQ694" s="399"/>
      <c r="CR694" s="399"/>
      <c r="CS694" s="399"/>
      <c r="CT694" s="399"/>
      <c r="CU694" s="399"/>
    </row>
    <row r="695" spans="45:99" x14ac:dyDescent="0.2">
      <c r="AS695" s="399"/>
      <c r="AT695" s="399"/>
      <c r="AU695" s="399"/>
      <c r="AV695" s="399"/>
      <c r="AW695" s="399"/>
      <c r="AX695" s="399"/>
      <c r="AY695" s="399"/>
      <c r="AZ695" s="399"/>
      <c r="BA695" s="399"/>
      <c r="BB695" s="399"/>
      <c r="BC695" s="399"/>
      <c r="BD695" s="399"/>
      <c r="BE695" s="399"/>
      <c r="BF695" s="399"/>
      <c r="BG695" s="399"/>
      <c r="BH695" s="399"/>
      <c r="BI695" s="399"/>
      <c r="BJ695" s="399"/>
      <c r="BK695" s="399"/>
      <c r="BL695" s="399"/>
      <c r="BM695" s="399"/>
      <c r="BN695" s="399"/>
      <c r="BO695" s="399"/>
      <c r="BP695" s="399"/>
      <c r="BQ695" s="399"/>
      <c r="BR695" s="399"/>
      <c r="BS695" s="399"/>
      <c r="BT695" s="399"/>
      <c r="BU695" s="399"/>
      <c r="BV695" s="399"/>
      <c r="BW695" s="399"/>
      <c r="BX695" s="399"/>
      <c r="BY695" s="399"/>
      <c r="BZ695" s="399"/>
      <c r="CA695" s="399"/>
      <c r="CB695" s="399"/>
      <c r="CC695" s="399"/>
      <c r="CD695" s="399"/>
      <c r="CE695" s="399"/>
      <c r="CF695" s="399"/>
      <c r="CG695" s="399"/>
      <c r="CH695" s="399"/>
      <c r="CI695" s="399"/>
      <c r="CJ695" s="399"/>
      <c r="CK695" s="399"/>
      <c r="CL695" s="399"/>
      <c r="CM695" s="399"/>
      <c r="CN695" s="399"/>
      <c r="CO695" s="399"/>
      <c r="CP695" s="399"/>
      <c r="CQ695" s="399"/>
      <c r="CR695" s="399"/>
      <c r="CS695" s="399"/>
      <c r="CT695" s="399"/>
      <c r="CU695" s="399"/>
    </row>
    <row r="696" spans="45:99" x14ac:dyDescent="0.2">
      <c r="AS696" s="399"/>
      <c r="AT696" s="399"/>
      <c r="AU696" s="399"/>
      <c r="AV696" s="399"/>
      <c r="AW696" s="399"/>
      <c r="AX696" s="399"/>
      <c r="AY696" s="399"/>
      <c r="AZ696" s="399"/>
      <c r="BA696" s="399"/>
      <c r="BB696" s="399"/>
      <c r="BC696" s="399"/>
      <c r="BD696" s="399"/>
      <c r="BE696" s="399"/>
      <c r="BF696" s="399"/>
      <c r="BG696" s="399"/>
      <c r="BH696" s="399"/>
      <c r="BI696" s="399"/>
      <c r="BJ696" s="399"/>
      <c r="BK696" s="399"/>
      <c r="BL696" s="399"/>
      <c r="BM696" s="399"/>
      <c r="BN696" s="399"/>
      <c r="BO696" s="399"/>
      <c r="BP696" s="399"/>
      <c r="BQ696" s="399"/>
      <c r="BR696" s="399"/>
      <c r="BS696" s="399"/>
      <c r="BT696" s="399"/>
      <c r="BU696" s="399"/>
      <c r="BV696" s="399"/>
      <c r="BW696" s="399"/>
      <c r="BX696" s="399"/>
      <c r="BY696" s="399"/>
      <c r="BZ696" s="399"/>
      <c r="CA696" s="399"/>
      <c r="CB696" s="399"/>
      <c r="CC696" s="399"/>
      <c r="CD696" s="399"/>
      <c r="CE696" s="399"/>
      <c r="CF696" s="399"/>
      <c r="CG696" s="399"/>
      <c r="CH696" s="399"/>
      <c r="CI696" s="399"/>
      <c r="CJ696" s="399"/>
      <c r="CK696" s="399"/>
      <c r="CL696" s="399"/>
      <c r="CM696" s="399"/>
      <c r="CN696" s="399"/>
      <c r="CO696" s="399"/>
      <c r="CP696" s="399"/>
      <c r="CQ696" s="399"/>
      <c r="CR696" s="399"/>
      <c r="CS696" s="399"/>
      <c r="CT696" s="399"/>
      <c r="CU696" s="399"/>
    </row>
    <row r="697" spans="45:99" x14ac:dyDescent="0.2">
      <c r="AS697" s="399"/>
      <c r="AT697" s="399"/>
      <c r="AU697" s="399"/>
      <c r="AV697" s="399"/>
      <c r="AW697" s="399"/>
      <c r="AX697" s="399"/>
      <c r="AY697" s="399"/>
      <c r="AZ697" s="399"/>
      <c r="BA697" s="399"/>
      <c r="BB697" s="399"/>
      <c r="BC697" s="399"/>
      <c r="BD697" s="399"/>
      <c r="BE697" s="399"/>
      <c r="BF697" s="399"/>
      <c r="BG697" s="399"/>
      <c r="BH697" s="399"/>
      <c r="BI697" s="399"/>
      <c r="BJ697" s="399"/>
      <c r="BK697" s="399"/>
      <c r="BL697" s="399"/>
      <c r="BM697" s="399"/>
      <c r="BN697" s="399"/>
      <c r="BO697" s="399"/>
      <c r="BP697" s="399"/>
      <c r="BQ697" s="399"/>
      <c r="BR697" s="399"/>
      <c r="BS697" s="399"/>
      <c r="BT697" s="399"/>
      <c r="BU697" s="399"/>
      <c r="BV697" s="399"/>
      <c r="BW697" s="399"/>
      <c r="BX697" s="399"/>
      <c r="BY697" s="399"/>
      <c r="BZ697" s="399"/>
      <c r="CA697" s="399"/>
      <c r="CB697" s="399"/>
      <c r="CC697" s="399"/>
      <c r="CD697" s="399"/>
      <c r="CE697" s="399"/>
      <c r="CF697" s="399"/>
      <c r="CG697" s="399"/>
      <c r="CH697" s="399"/>
      <c r="CI697" s="399"/>
      <c r="CJ697" s="399"/>
      <c r="CK697" s="399"/>
      <c r="CL697" s="399"/>
      <c r="CM697" s="399"/>
      <c r="CN697" s="399"/>
      <c r="CO697" s="399"/>
      <c r="CP697" s="399"/>
      <c r="CQ697" s="399"/>
      <c r="CR697" s="399"/>
      <c r="CS697" s="399"/>
      <c r="CT697" s="399"/>
      <c r="CU697" s="399"/>
    </row>
    <row r="698" spans="45:99" x14ac:dyDescent="0.2">
      <c r="AS698" s="399"/>
      <c r="AT698" s="399"/>
      <c r="AU698" s="399"/>
      <c r="AV698" s="399"/>
      <c r="AW698" s="399"/>
      <c r="AX698" s="399"/>
      <c r="AY698" s="399"/>
      <c r="AZ698" s="399"/>
      <c r="BA698" s="399"/>
      <c r="BB698" s="399"/>
      <c r="BC698" s="399"/>
      <c r="BD698" s="399"/>
      <c r="BE698" s="399"/>
      <c r="BF698" s="399"/>
      <c r="BG698" s="399"/>
      <c r="BH698" s="399"/>
      <c r="BI698" s="399"/>
      <c r="BJ698" s="399"/>
      <c r="BK698" s="399"/>
      <c r="BL698" s="399"/>
      <c r="BM698" s="399"/>
      <c r="BN698" s="399"/>
      <c r="BO698" s="399"/>
      <c r="BP698" s="399"/>
      <c r="BQ698" s="399"/>
      <c r="BR698" s="399"/>
      <c r="BS698" s="399"/>
      <c r="BT698" s="399"/>
      <c r="BU698" s="399"/>
      <c r="BV698" s="399"/>
      <c r="BW698" s="399"/>
      <c r="BX698" s="399"/>
      <c r="BY698" s="399"/>
      <c r="BZ698" s="399"/>
      <c r="CA698" s="399"/>
      <c r="CB698" s="399"/>
      <c r="CC698" s="399"/>
      <c r="CD698" s="399"/>
      <c r="CE698" s="399"/>
      <c r="CF698" s="399"/>
      <c r="CG698" s="399"/>
      <c r="CH698" s="399"/>
      <c r="CI698" s="399"/>
      <c r="CJ698" s="399"/>
      <c r="CK698" s="399"/>
      <c r="CL698" s="399"/>
      <c r="CM698" s="399"/>
      <c r="CN698" s="399"/>
      <c r="CO698" s="399"/>
      <c r="CP698" s="399"/>
      <c r="CQ698" s="399"/>
      <c r="CR698" s="399"/>
      <c r="CS698" s="399"/>
      <c r="CT698" s="399"/>
      <c r="CU698" s="399"/>
    </row>
    <row r="699" spans="45:99" x14ac:dyDescent="0.2">
      <c r="AS699" s="399"/>
      <c r="AT699" s="399"/>
      <c r="AU699" s="399"/>
      <c r="AV699" s="399"/>
      <c r="AW699" s="399"/>
      <c r="AX699" s="399"/>
      <c r="AY699" s="399"/>
      <c r="AZ699" s="399"/>
      <c r="BA699" s="399"/>
      <c r="BB699" s="399"/>
      <c r="BC699" s="399"/>
      <c r="BD699" s="399"/>
      <c r="BE699" s="399"/>
      <c r="BF699" s="399"/>
      <c r="BG699" s="399"/>
      <c r="BH699" s="399"/>
      <c r="BI699" s="399"/>
      <c r="BJ699" s="399"/>
      <c r="BK699" s="399"/>
      <c r="BL699" s="399"/>
      <c r="BM699" s="399"/>
      <c r="BN699" s="399"/>
      <c r="BO699" s="399"/>
      <c r="BP699" s="399"/>
      <c r="BQ699" s="399"/>
      <c r="BR699" s="399"/>
      <c r="BS699" s="399"/>
      <c r="BT699" s="399"/>
      <c r="BU699" s="399"/>
      <c r="BV699" s="399"/>
      <c r="BW699" s="399"/>
      <c r="BX699" s="399"/>
      <c r="BY699" s="399"/>
      <c r="BZ699" s="399"/>
      <c r="CA699" s="399"/>
      <c r="CB699" s="399"/>
      <c r="CC699" s="399"/>
      <c r="CD699" s="399"/>
      <c r="CE699" s="399"/>
      <c r="CF699" s="399"/>
      <c r="CG699" s="399"/>
      <c r="CH699" s="399"/>
      <c r="CI699" s="399"/>
      <c r="CJ699" s="399"/>
      <c r="CK699" s="399"/>
      <c r="CL699" s="399"/>
      <c r="CM699" s="399"/>
      <c r="CN699" s="399"/>
      <c r="CO699" s="399"/>
      <c r="CP699" s="399"/>
      <c r="CQ699" s="399"/>
      <c r="CR699" s="399"/>
      <c r="CS699" s="399"/>
      <c r="CT699" s="399"/>
      <c r="CU699" s="399"/>
    </row>
    <row r="700" spans="45:99" x14ac:dyDescent="0.2">
      <c r="AS700" s="399"/>
      <c r="AT700" s="399"/>
      <c r="AU700" s="399"/>
      <c r="AV700" s="399"/>
      <c r="AW700" s="399"/>
      <c r="AX700" s="399"/>
      <c r="AY700" s="399"/>
      <c r="AZ700" s="399"/>
      <c r="BA700" s="399"/>
      <c r="BB700" s="399"/>
      <c r="BC700" s="399"/>
      <c r="BD700" s="399"/>
      <c r="BE700" s="399"/>
      <c r="BF700" s="399"/>
      <c r="BG700" s="399"/>
      <c r="BH700" s="399"/>
      <c r="BI700" s="399"/>
      <c r="BJ700" s="399"/>
      <c r="BK700" s="399"/>
      <c r="BL700" s="399"/>
      <c r="BM700" s="399"/>
      <c r="BN700" s="399"/>
      <c r="BO700" s="399"/>
      <c r="BP700" s="399"/>
      <c r="BQ700" s="399"/>
      <c r="BR700" s="399"/>
      <c r="BS700" s="399"/>
      <c r="BT700" s="399"/>
      <c r="BU700" s="399"/>
      <c r="BV700" s="399"/>
      <c r="BW700" s="399"/>
      <c r="BX700" s="399"/>
      <c r="BY700" s="399"/>
      <c r="BZ700" s="399"/>
      <c r="CA700" s="399"/>
      <c r="CB700" s="399"/>
      <c r="CC700" s="399"/>
      <c r="CD700" s="399"/>
      <c r="CE700" s="399"/>
      <c r="CF700" s="399"/>
      <c r="CG700" s="399"/>
      <c r="CH700" s="399"/>
      <c r="CI700" s="399"/>
      <c r="CJ700" s="399"/>
      <c r="CK700" s="399"/>
      <c r="CL700" s="399"/>
      <c r="CM700" s="399"/>
      <c r="CN700" s="399"/>
      <c r="CO700" s="399"/>
      <c r="CP700" s="399"/>
      <c r="CQ700" s="399"/>
      <c r="CR700" s="399"/>
      <c r="CS700" s="399"/>
      <c r="CT700" s="399"/>
      <c r="CU700" s="399"/>
    </row>
    <row r="701" spans="45:99" x14ac:dyDescent="0.2">
      <c r="AS701" s="399"/>
      <c r="AT701" s="399"/>
      <c r="AU701" s="399"/>
      <c r="AV701" s="399"/>
      <c r="AW701" s="399"/>
      <c r="AX701" s="399"/>
      <c r="AY701" s="399"/>
      <c r="AZ701" s="399"/>
      <c r="BA701" s="399"/>
      <c r="BB701" s="399"/>
      <c r="BC701" s="399"/>
      <c r="BD701" s="399"/>
      <c r="BE701" s="399"/>
      <c r="BF701" s="399"/>
      <c r="BG701" s="399"/>
      <c r="BH701" s="399"/>
      <c r="BI701" s="399"/>
      <c r="BJ701" s="399"/>
      <c r="BK701" s="399"/>
      <c r="BL701" s="399"/>
      <c r="BM701" s="399"/>
      <c r="BN701" s="399"/>
      <c r="BO701" s="399"/>
      <c r="BP701" s="399"/>
      <c r="BQ701" s="399"/>
      <c r="BR701" s="399"/>
      <c r="BS701" s="399"/>
      <c r="BT701" s="399"/>
      <c r="BU701" s="399"/>
      <c r="BV701" s="399"/>
      <c r="BW701" s="399"/>
      <c r="BX701" s="399"/>
      <c r="BY701" s="399"/>
      <c r="BZ701" s="399"/>
      <c r="CA701" s="399"/>
      <c r="CB701" s="399"/>
      <c r="CC701" s="399"/>
      <c r="CD701" s="399"/>
      <c r="CE701" s="399"/>
      <c r="CF701" s="399"/>
      <c r="CG701" s="399"/>
      <c r="CH701" s="399"/>
      <c r="CI701" s="399"/>
      <c r="CJ701" s="399"/>
      <c r="CK701" s="399"/>
      <c r="CL701" s="399"/>
      <c r="CM701" s="399"/>
      <c r="CN701" s="399"/>
      <c r="CO701" s="399"/>
      <c r="CP701" s="399"/>
      <c r="CQ701" s="399"/>
      <c r="CR701" s="399"/>
      <c r="CS701" s="399"/>
      <c r="CT701" s="399"/>
      <c r="CU701" s="399"/>
    </row>
    <row r="702" spans="45:99" x14ac:dyDescent="0.2">
      <c r="AS702" s="399"/>
      <c r="AT702" s="399"/>
      <c r="AU702" s="399"/>
      <c r="AV702" s="399"/>
      <c r="AW702" s="399"/>
      <c r="AX702" s="399"/>
      <c r="AY702" s="399"/>
      <c r="AZ702" s="399"/>
      <c r="BA702" s="399"/>
      <c r="BB702" s="399"/>
      <c r="BC702" s="399"/>
      <c r="BD702" s="399"/>
      <c r="BE702" s="399"/>
      <c r="BF702" s="399"/>
      <c r="BG702" s="399"/>
      <c r="BH702" s="399"/>
      <c r="BI702" s="399"/>
      <c r="BJ702" s="399"/>
      <c r="BK702" s="399"/>
      <c r="BL702" s="399"/>
      <c r="BM702" s="399"/>
      <c r="BN702" s="399"/>
      <c r="BO702" s="399"/>
      <c r="BP702" s="399"/>
      <c r="BQ702" s="399"/>
      <c r="BR702" s="399"/>
      <c r="BS702" s="399"/>
      <c r="BT702" s="399"/>
      <c r="BU702" s="399"/>
      <c r="BV702" s="399"/>
      <c r="BW702" s="399"/>
      <c r="BX702" s="399"/>
      <c r="BY702" s="399"/>
      <c r="BZ702" s="399"/>
      <c r="CA702" s="399"/>
      <c r="CB702" s="399"/>
      <c r="CC702" s="399"/>
      <c r="CD702" s="399"/>
      <c r="CE702" s="399"/>
      <c r="CF702" s="399"/>
      <c r="CG702" s="399"/>
      <c r="CH702" s="399"/>
      <c r="CI702" s="399"/>
      <c r="CJ702" s="399"/>
      <c r="CK702" s="399"/>
      <c r="CL702" s="399"/>
      <c r="CM702" s="399"/>
      <c r="CN702" s="399"/>
      <c r="CO702" s="399"/>
      <c r="CP702" s="399"/>
      <c r="CQ702" s="399"/>
      <c r="CR702" s="399"/>
      <c r="CS702" s="399"/>
      <c r="CT702" s="399"/>
      <c r="CU702" s="399"/>
    </row>
    <row r="703" spans="45:99" x14ac:dyDescent="0.2">
      <c r="AS703" s="399"/>
      <c r="AT703" s="399"/>
      <c r="AU703" s="399"/>
      <c r="AV703" s="399"/>
      <c r="AW703" s="399"/>
      <c r="AX703" s="399"/>
      <c r="AY703" s="399"/>
      <c r="AZ703" s="399"/>
      <c r="BA703" s="399"/>
      <c r="BB703" s="399"/>
      <c r="BC703" s="399"/>
      <c r="BD703" s="399"/>
      <c r="BE703" s="399"/>
      <c r="BF703" s="399"/>
      <c r="BG703" s="399"/>
      <c r="BH703" s="399"/>
      <c r="BI703" s="399"/>
      <c r="BJ703" s="399"/>
      <c r="BK703" s="399"/>
      <c r="BL703" s="399"/>
      <c r="BM703" s="399"/>
      <c r="BN703" s="399"/>
      <c r="BO703" s="399"/>
      <c r="BP703" s="399"/>
      <c r="BQ703" s="399"/>
      <c r="BR703" s="399"/>
      <c r="BS703" s="399"/>
      <c r="BT703" s="399"/>
      <c r="BU703" s="399"/>
      <c r="BV703" s="399"/>
      <c r="BW703" s="399"/>
      <c r="BX703" s="399"/>
      <c r="BY703" s="399"/>
      <c r="BZ703" s="399"/>
      <c r="CA703" s="399"/>
      <c r="CB703" s="399"/>
      <c r="CC703" s="399"/>
      <c r="CD703" s="399"/>
      <c r="CE703" s="399"/>
      <c r="CF703" s="399"/>
      <c r="CG703" s="399"/>
      <c r="CH703" s="399"/>
      <c r="CI703" s="399"/>
      <c r="CJ703" s="399"/>
      <c r="CK703" s="399"/>
      <c r="CL703" s="399"/>
      <c r="CM703" s="399"/>
      <c r="CN703" s="399"/>
      <c r="CO703" s="399"/>
      <c r="CP703" s="399"/>
      <c r="CQ703" s="399"/>
      <c r="CR703" s="399"/>
      <c r="CS703" s="399"/>
      <c r="CT703" s="399"/>
      <c r="CU703" s="399"/>
    </row>
    <row r="704" spans="45:99" x14ac:dyDescent="0.2">
      <c r="AS704" s="399"/>
      <c r="AT704" s="399"/>
      <c r="AU704" s="399"/>
      <c r="AV704" s="399"/>
      <c r="AW704" s="399"/>
      <c r="AX704" s="399"/>
      <c r="AY704" s="399"/>
      <c r="AZ704" s="399"/>
      <c r="BA704" s="399"/>
      <c r="BB704" s="399"/>
      <c r="BC704" s="399"/>
      <c r="BD704" s="399"/>
      <c r="BE704" s="399"/>
      <c r="BF704" s="399"/>
      <c r="BG704" s="399"/>
      <c r="BH704" s="399"/>
      <c r="BI704" s="399"/>
      <c r="BJ704" s="399"/>
      <c r="BK704" s="399"/>
      <c r="BL704" s="399"/>
      <c r="BM704" s="399"/>
      <c r="BN704" s="399"/>
      <c r="BO704" s="399"/>
      <c r="BP704" s="399"/>
      <c r="BQ704" s="399"/>
      <c r="BR704" s="399"/>
      <c r="BS704" s="399"/>
      <c r="BT704" s="399"/>
      <c r="BU704" s="399"/>
      <c r="BV704" s="399"/>
      <c r="BW704" s="399"/>
      <c r="BX704" s="399"/>
      <c r="BY704" s="399"/>
      <c r="BZ704" s="399"/>
      <c r="CA704" s="399"/>
      <c r="CB704" s="399"/>
      <c r="CC704" s="399"/>
      <c r="CD704" s="399"/>
      <c r="CE704" s="399"/>
      <c r="CF704" s="399"/>
      <c r="CG704" s="399"/>
      <c r="CH704" s="399"/>
      <c r="CI704" s="399"/>
      <c r="CJ704" s="399"/>
      <c r="CK704" s="399"/>
      <c r="CL704" s="399"/>
      <c r="CM704" s="399"/>
      <c r="CN704" s="399"/>
      <c r="CO704" s="399"/>
      <c r="CP704" s="399"/>
      <c r="CQ704" s="399"/>
      <c r="CR704" s="399"/>
      <c r="CS704" s="399"/>
      <c r="CT704" s="399"/>
      <c r="CU704" s="399"/>
    </row>
    <row r="705" spans="45:99" x14ac:dyDescent="0.2">
      <c r="AS705" s="399"/>
      <c r="AT705" s="399"/>
      <c r="AU705" s="399"/>
      <c r="AV705" s="399"/>
      <c r="AW705" s="399"/>
      <c r="AX705" s="399"/>
      <c r="AY705" s="399"/>
      <c r="AZ705" s="399"/>
      <c r="BA705" s="399"/>
      <c r="BB705" s="399"/>
      <c r="BC705" s="399"/>
      <c r="BD705" s="399"/>
      <c r="BE705" s="399"/>
      <c r="BF705" s="399"/>
      <c r="BG705" s="399"/>
      <c r="BH705" s="399"/>
      <c r="BI705" s="399"/>
      <c r="BJ705" s="399"/>
      <c r="BK705" s="399"/>
      <c r="BL705" s="399"/>
      <c r="BM705" s="399"/>
      <c r="BN705" s="399"/>
      <c r="BO705" s="399"/>
      <c r="BP705" s="399"/>
      <c r="BQ705" s="399"/>
      <c r="BR705" s="399"/>
      <c r="BS705" s="399"/>
      <c r="BT705" s="399"/>
      <c r="BU705" s="399"/>
      <c r="BV705" s="399"/>
      <c r="BW705" s="399"/>
      <c r="BX705" s="399"/>
      <c r="BY705" s="399"/>
      <c r="BZ705" s="399"/>
      <c r="CA705" s="399"/>
      <c r="CB705" s="399"/>
      <c r="CC705" s="399"/>
      <c r="CD705" s="399"/>
      <c r="CE705" s="399"/>
      <c r="CF705" s="399"/>
      <c r="CG705" s="399"/>
      <c r="CH705" s="399"/>
      <c r="CI705" s="399"/>
      <c r="CJ705" s="399"/>
      <c r="CK705" s="399"/>
      <c r="CL705" s="399"/>
      <c r="CM705" s="399"/>
      <c r="CN705" s="399"/>
      <c r="CO705" s="399"/>
      <c r="CP705" s="399"/>
      <c r="CQ705" s="399"/>
      <c r="CR705" s="399"/>
      <c r="CS705" s="399"/>
      <c r="CT705" s="399"/>
      <c r="CU705" s="399"/>
    </row>
    <row r="706" spans="45:99" x14ac:dyDescent="0.2">
      <c r="AS706" s="399"/>
      <c r="AT706" s="399"/>
      <c r="AU706" s="399"/>
      <c r="AV706" s="399"/>
      <c r="AW706" s="399"/>
      <c r="AX706" s="399"/>
      <c r="AY706" s="399"/>
      <c r="AZ706" s="399"/>
      <c r="BA706" s="399"/>
      <c r="BB706" s="399"/>
      <c r="BC706" s="399"/>
      <c r="BD706" s="399"/>
      <c r="BE706" s="399"/>
      <c r="BF706" s="399"/>
      <c r="BG706" s="399"/>
      <c r="BH706" s="399"/>
      <c r="BI706" s="399"/>
      <c r="BJ706" s="399"/>
      <c r="BK706" s="399"/>
      <c r="BL706" s="399"/>
      <c r="BM706" s="399"/>
      <c r="BN706" s="399"/>
      <c r="BO706" s="399"/>
      <c r="BP706" s="399"/>
      <c r="BQ706" s="399"/>
      <c r="BR706" s="399"/>
      <c r="BS706" s="399"/>
      <c r="BT706" s="399"/>
      <c r="BU706" s="399"/>
      <c r="BV706" s="399"/>
      <c r="BW706" s="399"/>
      <c r="BX706" s="399"/>
      <c r="BY706" s="399"/>
      <c r="BZ706" s="399"/>
      <c r="CA706" s="399"/>
      <c r="CB706" s="399"/>
      <c r="CC706" s="399"/>
      <c r="CD706" s="399"/>
      <c r="CE706" s="399"/>
      <c r="CF706" s="399"/>
      <c r="CG706" s="399"/>
      <c r="CH706" s="399"/>
      <c r="CI706" s="399"/>
      <c r="CJ706" s="399"/>
      <c r="CK706" s="399"/>
      <c r="CL706" s="399"/>
      <c r="CM706" s="399"/>
      <c r="CN706" s="399"/>
      <c r="CO706" s="399"/>
      <c r="CP706" s="399"/>
      <c r="CQ706" s="399"/>
      <c r="CR706" s="399"/>
      <c r="CS706" s="399"/>
      <c r="CT706" s="399"/>
      <c r="CU706" s="399"/>
    </row>
    <row r="707" spans="45:99" x14ac:dyDescent="0.2">
      <c r="AS707" s="399"/>
      <c r="AT707" s="399"/>
      <c r="AU707" s="399"/>
      <c r="AV707" s="399"/>
      <c r="AW707" s="399"/>
      <c r="AX707" s="399"/>
      <c r="AY707" s="399"/>
      <c r="AZ707" s="399"/>
      <c r="BA707" s="399"/>
      <c r="BB707" s="399"/>
      <c r="BC707" s="399"/>
      <c r="BD707" s="399"/>
      <c r="BE707" s="399"/>
      <c r="BF707" s="399"/>
      <c r="BG707" s="399"/>
      <c r="BH707" s="399"/>
      <c r="BI707" s="399"/>
      <c r="BJ707" s="399"/>
      <c r="BK707" s="399"/>
      <c r="BL707" s="399"/>
      <c r="BM707" s="399"/>
      <c r="BN707" s="399"/>
      <c r="BO707" s="399"/>
      <c r="BP707" s="399"/>
      <c r="BQ707" s="399"/>
      <c r="BR707" s="399"/>
      <c r="BS707" s="399"/>
      <c r="BT707" s="399"/>
      <c r="BU707" s="399"/>
      <c r="BV707" s="399"/>
      <c r="BW707" s="399"/>
      <c r="BX707" s="399"/>
      <c r="BY707" s="399"/>
      <c r="BZ707" s="399"/>
      <c r="CA707" s="399"/>
      <c r="CB707" s="399"/>
      <c r="CC707" s="399"/>
      <c r="CD707" s="399"/>
      <c r="CE707" s="399"/>
      <c r="CF707" s="399"/>
      <c r="CG707" s="399"/>
      <c r="CH707" s="399"/>
      <c r="CI707" s="399"/>
      <c r="CJ707" s="399"/>
      <c r="CK707" s="399"/>
      <c r="CL707" s="399"/>
      <c r="CM707" s="399"/>
      <c r="CN707" s="399"/>
      <c r="CO707" s="399"/>
      <c r="CP707" s="399"/>
      <c r="CQ707" s="399"/>
      <c r="CR707" s="399"/>
      <c r="CS707" s="399"/>
      <c r="CT707" s="399"/>
      <c r="CU707" s="399"/>
    </row>
    <row r="708" spans="45:99" x14ac:dyDescent="0.2">
      <c r="AS708" s="399"/>
      <c r="AT708" s="399"/>
      <c r="AU708" s="399"/>
      <c r="AV708" s="399"/>
      <c r="AW708" s="399"/>
      <c r="AX708" s="399"/>
      <c r="AY708" s="399"/>
      <c r="AZ708" s="399"/>
      <c r="BA708" s="399"/>
      <c r="BB708" s="399"/>
      <c r="BC708" s="399"/>
      <c r="BD708" s="399"/>
      <c r="BE708" s="399"/>
      <c r="BF708" s="399"/>
      <c r="BG708" s="399"/>
      <c r="BH708" s="399"/>
      <c r="BI708" s="399"/>
      <c r="BJ708" s="399"/>
      <c r="BK708" s="399"/>
      <c r="BL708" s="399"/>
      <c r="BM708" s="399"/>
      <c r="BN708" s="399"/>
      <c r="BO708" s="399"/>
      <c r="BP708" s="399"/>
      <c r="BQ708" s="399"/>
      <c r="BR708" s="399"/>
      <c r="BS708" s="399"/>
      <c r="BT708" s="399"/>
      <c r="BU708" s="399"/>
      <c r="BV708" s="399"/>
      <c r="BW708" s="399"/>
      <c r="BX708" s="399"/>
      <c r="BY708" s="399"/>
      <c r="BZ708" s="399"/>
      <c r="CA708" s="399"/>
      <c r="CB708" s="399"/>
      <c r="CC708" s="399"/>
      <c r="CD708" s="399"/>
      <c r="CE708" s="399"/>
      <c r="CF708" s="399"/>
      <c r="CG708" s="399"/>
      <c r="CH708" s="399"/>
      <c r="CI708" s="399"/>
      <c r="CJ708" s="399"/>
      <c r="CK708" s="399"/>
      <c r="CL708" s="399"/>
      <c r="CM708" s="399"/>
      <c r="CN708" s="399"/>
      <c r="CO708" s="399"/>
      <c r="CP708" s="399"/>
      <c r="CQ708" s="399"/>
      <c r="CR708" s="399"/>
      <c r="CS708" s="399"/>
      <c r="CT708" s="399"/>
      <c r="CU708" s="399"/>
    </row>
    <row r="709" spans="45:99" x14ac:dyDescent="0.2">
      <c r="AS709" s="399"/>
      <c r="AT709" s="399"/>
      <c r="AU709" s="399"/>
      <c r="AV709" s="399"/>
      <c r="AW709" s="399"/>
      <c r="AX709" s="399"/>
      <c r="AY709" s="399"/>
      <c r="AZ709" s="399"/>
      <c r="BA709" s="399"/>
      <c r="BB709" s="399"/>
      <c r="BC709" s="399"/>
      <c r="BD709" s="399"/>
      <c r="BE709" s="399"/>
      <c r="BF709" s="399"/>
      <c r="BG709" s="399"/>
      <c r="BH709" s="399"/>
      <c r="BI709" s="399"/>
      <c r="BJ709" s="399"/>
      <c r="BK709" s="399"/>
      <c r="BL709" s="399"/>
      <c r="BM709" s="399"/>
      <c r="BN709" s="399"/>
      <c r="BO709" s="399"/>
      <c r="BP709" s="399"/>
      <c r="BQ709" s="399"/>
      <c r="BR709" s="399"/>
      <c r="BS709" s="399"/>
      <c r="BT709" s="399"/>
      <c r="BU709" s="399"/>
      <c r="BV709" s="399"/>
      <c r="BW709" s="399"/>
      <c r="BX709" s="399"/>
      <c r="BY709" s="399"/>
      <c r="BZ709" s="399"/>
      <c r="CA709" s="399"/>
      <c r="CB709" s="399"/>
      <c r="CC709" s="399"/>
      <c r="CD709" s="399"/>
      <c r="CE709" s="399"/>
      <c r="CF709" s="399"/>
      <c r="CG709" s="399"/>
      <c r="CH709" s="399"/>
      <c r="CI709" s="399"/>
      <c r="CJ709" s="399"/>
      <c r="CK709" s="399"/>
      <c r="CL709" s="399"/>
      <c r="CM709" s="399"/>
      <c r="CN709" s="399"/>
      <c r="CO709" s="399"/>
      <c r="CP709" s="399"/>
      <c r="CQ709" s="399"/>
      <c r="CR709" s="399"/>
      <c r="CS709" s="399"/>
      <c r="CT709" s="399"/>
      <c r="CU709" s="399"/>
    </row>
    <row r="710" spans="45:99" x14ac:dyDescent="0.2">
      <c r="AS710" s="399"/>
      <c r="AT710" s="399"/>
      <c r="AU710" s="399"/>
      <c r="AV710" s="399"/>
      <c r="AW710" s="399"/>
      <c r="AX710" s="399"/>
      <c r="AY710" s="399"/>
      <c r="AZ710" s="399"/>
      <c r="BA710" s="399"/>
      <c r="BB710" s="399"/>
      <c r="BC710" s="399"/>
      <c r="BD710" s="399"/>
      <c r="BE710" s="399"/>
      <c r="BF710" s="399"/>
      <c r="BG710" s="399"/>
      <c r="BH710" s="399"/>
      <c r="BI710" s="399"/>
      <c r="BJ710" s="399"/>
      <c r="BK710" s="399"/>
      <c r="BL710" s="399"/>
      <c r="BM710" s="399"/>
      <c r="BN710" s="399"/>
      <c r="BO710" s="399"/>
      <c r="BP710" s="399"/>
      <c r="BQ710" s="399"/>
      <c r="BR710" s="399"/>
      <c r="BS710" s="399"/>
      <c r="BT710" s="399"/>
      <c r="BU710" s="399"/>
      <c r="BV710" s="399"/>
      <c r="BW710" s="399"/>
      <c r="BX710" s="399"/>
      <c r="BY710" s="399"/>
      <c r="BZ710" s="399"/>
      <c r="CA710" s="399"/>
      <c r="CB710" s="399"/>
      <c r="CC710" s="399"/>
      <c r="CD710" s="399"/>
      <c r="CE710" s="399"/>
      <c r="CF710" s="399"/>
      <c r="CG710" s="399"/>
      <c r="CH710" s="399"/>
      <c r="CI710" s="399"/>
      <c r="CJ710" s="399"/>
      <c r="CK710" s="399"/>
      <c r="CL710" s="399"/>
      <c r="CM710" s="399"/>
      <c r="CN710" s="399"/>
      <c r="CO710" s="399"/>
      <c r="CP710" s="399"/>
      <c r="CQ710" s="399"/>
      <c r="CR710" s="399"/>
      <c r="CS710" s="399"/>
      <c r="CT710" s="399"/>
      <c r="CU710" s="399"/>
    </row>
    <row r="711" spans="45:99" x14ac:dyDescent="0.2">
      <c r="AS711" s="399"/>
      <c r="AT711" s="399"/>
      <c r="AU711" s="399"/>
      <c r="AV711" s="399"/>
      <c r="AW711" s="399"/>
      <c r="AX711" s="399"/>
      <c r="AY711" s="399"/>
      <c r="AZ711" s="399"/>
      <c r="BA711" s="399"/>
      <c r="BB711" s="399"/>
      <c r="BC711" s="399"/>
      <c r="BD711" s="399"/>
      <c r="BE711" s="399"/>
      <c r="BF711" s="399"/>
      <c r="BG711" s="399"/>
      <c r="BH711" s="399"/>
      <c r="BI711" s="399"/>
      <c r="BJ711" s="399"/>
      <c r="BK711" s="399"/>
      <c r="BL711" s="399"/>
      <c r="BM711" s="399"/>
      <c r="BN711" s="399"/>
      <c r="BO711" s="399"/>
      <c r="BP711" s="399"/>
      <c r="BQ711" s="399"/>
      <c r="BR711" s="399"/>
      <c r="BS711" s="399"/>
      <c r="BT711" s="399"/>
      <c r="BU711" s="399"/>
      <c r="BV711" s="399"/>
      <c r="BW711" s="399"/>
      <c r="BX711" s="399"/>
      <c r="BY711" s="399"/>
      <c r="BZ711" s="399"/>
      <c r="CA711" s="399"/>
      <c r="CB711" s="399"/>
      <c r="CC711" s="399"/>
      <c r="CD711" s="399"/>
      <c r="CE711" s="399"/>
      <c r="CF711" s="399"/>
      <c r="CG711" s="399"/>
      <c r="CH711" s="399"/>
      <c r="CI711" s="399"/>
      <c r="CJ711" s="399"/>
      <c r="CK711" s="399"/>
      <c r="CL711" s="399"/>
      <c r="CM711" s="399"/>
      <c r="CN711" s="399"/>
      <c r="CO711" s="399"/>
      <c r="CP711" s="399"/>
      <c r="CQ711" s="399"/>
      <c r="CR711" s="399"/>
      <c r="CS711" s="399"/>
      <c r="CT711" s="399"/>
      <c r="CU711" s="399"/>
    </row>
    <row r="712" spans="45:99" x14ac:dyDescent="0.2">
      <c r="AS712" s="399"/>
      <c r="AT712" s="399"/>
      <c r="AU712" s="399"/>
      <c r="AV712" s="399"/>
      <c r="AW712" s="399"/>
      <c r="AX712" s="399"/>
      <c r="AY712" s="399"/>
      <c r="AZ712" s="399"/>
      <c r="BA712" s="399"/>
      <c r="BB712" s="399"/>
      <c r="BC712" s="399"/>
      <c r="BD712" s="399"/>
      <c r="BE712" s="399"/>
      <c r="BF712" s="399"/>
      <c r="BG712" s="399"/>
      <c r="BH712" s="399"/>
      <c r="BI712" s="399"/>
      <c r="BJ712" s="399"/>
      <c r="BK712" s="399"/>
      <c r="BL712" s="399"/>
      <c r="BM712" s="399"/>
      <c r="BN712" s="399"/>
      <c r="BO712" s="399"/>
      <c r="BP712" s="399"/>
      <c r="BQ712" s="399"/>
      <c r="BR712" s="399"/>
      <c r="BS712" s="399"/>
      <c r="BT712" s="399"/>
      <c r="BU712" s="399"/>
      <c r="BV712" s="399"/>
      <c r="BW712" s="399"/>
      <c r="BX712" s="399"/>
      <c r="BY712" s="399"/>
      <c r="BZ712" s="399"/>
      <c r="CA712" s="399"/>
      <c r="CB712" s="399"/>
      <c r="CC712" s="399"/>
      <c r="CD712" s="399"/>
      <c r="CE712" s="399"/>
      <c r="CF712" s="399"/>
      <c r="CG712" s="399"/>
      <c r="CH712" s="399"/>
      <c r="CI712" s="399"/>
      <c r="CJ712" s="399"/>
      <c r="CK712" s="399"/>
      <c r="CL712" s="399"/>
      <c r="CM712" s="399"/>
      <c r="CN712" s="399"/>
      <c r="CO712" s="399"/>
      <c r="CP712" s="399"/>
      <c r="CQ712" s="399"/>
      <c r="CR712" s="399"/>
      <c r="CS712" s="399"/>
      <c r="CT712" s="399"/>
      <c r="CU712" s="399"/>
    </row>
    <row r="713" spans="45:99" x14ac:dyDescent="0.2">
      <c r="AS713" s="399"/>
      <c r="AT713" s="399"/>
      <c r="AU713" s="399"/>
      <c r="AV713" s="399"/>
      <c r="AW713" s="399"/>
      <c r="AX713" s="399"/>
      <c r="AY713" s="399"/>
      <c r="AZ713" s="399"/>
      <c r="BA713" s="399"/>
      <c r="BB713" s="399"/>
      <c r="BC713" s="399"/>
      <c r="BD713" s="399"/>
      <c r="BE713" s="399"/>
      <c r="BF713" s="399"/>
      <c r="BG713" s="399"/>
      <c r="BH713" s="399"/>
      <c r="BI713" s="399"/>
      <c r="BJ713" s="399"/>
      <c r="BK713" s="399"/>
      <c r="BL713" s="399"/>
      <c r="BM713" s="399"/>
      <c r="BN713" s="399"/>
      <c r="BO713" s="399"/>
      <c r="BP713" s="399"/>
      <c r="BQ713" s="399"/>
      <c r="BR713" s="399"/>
      <c r="BS713" s="399"/>
      <c r="BT713" s="399"/>
      <c r="BU713" s="399"/>
      <c r="BV713" s="399"/>
      <c r="BW713" s="399"/>
      <c r="BX713" s="399"/>
      <c r="BY713" s="399"/>
      <c r="BZ713" s="399"/>
      <c r="CA713" s="399"/>
      <c r="CB713" s="399"/>
      <c r="CC713" s="399"/>
      <c r="CD713" s="399"/>
      <c r="CE713" s="399"/>
      <c r="CF713" s="399"/>
      <c r="CG713" s="399"/>
      <c r="CH713" s="399"/>
      <c r="CI713" s="399"/>
      <c r="CJ713" s="399"/>
      <c r="CK713" s="399"/>
      <c r="CL713" s="399"/>
      <c r="CM713" s="399"/>
      <c r="CN713" s="399"/>
      <c r="CO713" s="399"/>
      <c r="CP713" s="399"/>
      <c r="CQ713" s="399"/>
      <c r="CR713" s="399"/>
      <c r="CS713" s="399"/>
      <c r="CT713" s="399"/>
      <c r="CU713" s="399"/>
    </row>
    <row r="714" spans="45:99" x14ac:dyDescent="0.2">
      <c r="AS714" s="399"/>
      <c r="AT714" s="399"/>
      <c r="AU714" s="399"/>
      <c r="AV714" s="399"/>
      <c r="AW714" s="399"/>
      <c r="AX714" s="399"/>
      <c r="AY714" s="399"/>
      <c r="AZ714" s="399"/>
      <c r="BA714" s="399"/>
      <c r="BB714" s="399"/>
      <c r="BC714" s="399"/>
      <c r="BD714" s="399"/>
      <c r="BE714" s="399"/>
      <c r="BF714" s="399"/>
      <c r="BG714" s="399"/>
      <c r="BH714" s="399"/>
      <c r="BI714" s="399"/>
      <c r="BJ714" s="399"/>
      <c r="BK714" s="399"/>
      <c r="BL714" s="399"/>
      <c r="BM714" s="399"/>
      <c r="BN714" s="399"/>
      <c r="BO714" s="399"/>
      <c r="BP714" s="399"/>
      <c r="BQ714" s="399"/>
      <c r="BR714" s="399"/>
      <c r="BS714" s="399"/>
      <c r="BT714" s="399"/>
      <c r="BU714" s="399"/>
      <c r="BV714" s="399"/>
      <c r="BW714" s="399"/>
      <c r="BX714" s="399"/>
      <c r="BY714" s="399"/>
      <c r="BZ714" s="399"/>
      <c r="CA714" s="399"/>
      <c r="CB714" s="399"/>
      <c r="CC714" s="399"/>
      <c r="CD714" s="399"/>
      <c r="CE714" s="399"/>
      <c r="CF714" s="399"/>
      <c r="CG714" s="399"/>
      <c r="CH714" s="399"/>
      <c r="CI714" s="399"/>
      <c r="CJ714" s="399"/>
      <c r="CK714" s="399"/>
      <c r="CL714" s="399"/>
      <c r="CM714" s="399"/>
      <c r="CN714" s="399"/>
      <c r="CO714" s="399"/>
      <c r="CP714" s="399"/>
      <c r="CQ714" s="399"/>
      <c r="CR714" s="399"/>
      <c r="CS714" s="399"/>
      <c r="CT714" s="399"/>
      <c r="CU714" s="399"/>
    </row>
    <row r="715" spans="45:99" x14ac:dyDescent="0.2">
      <c r="AS715" s="399"/>
      <c r="AT715" s="399"/>
      <c r="AU715" s="399"/>
      <c r="AV715" s="399"/>
      <c r="AW715" s="399"/>
      <c r="AX715" s="399"/>
      <c r="AY715" s="399"/>
      <c r="AZ715" s="399"/>
      <c r="BA715" s="399"/>
      <c r="BB715" s="399"/>
      <c r="BC715" s="399"/>
      <c r="BD715" s="399"/>
      <c r="BE715" s="399"/>
      <c r="BF715" s="399"/>
      <c r="BG715" s="399"/>
      <c r="BH715" s="399"/>
      <c r="BI715" s="399"/>
      <c r="BJ715" s="399"/>
      <c r="BK715" s="399"/>
      <c r="BL715" s="399"/>
      <c r="BM715" s="399"/>
      <c r="BN715" s="399"/>
      <c r="BO715" s="399"/>
      <c r="BP715" s="399"/>
      <c r="BQ715" s="399"/>
      <c r="BR715" s="399"/>
      <c r="BS715" s="399"/>
      <c r="BT715" s="399"/>
      <c r="BU715" s="399"/>
      <c r="BV715" s="399"/>
      <c r="BW715" s="399"/>
      <c r="BX715" s="399"/>
      <c r="BY715" s="399"/>
      <c r="BZ715" s="399"/>
      <c r="CA715" s="399"/>
      <c r="CB715" s="399"/>
      <c r="CC715" s="399"/>
      <c r="CD715" s="399"/>
      <c r="CE715" s="399"/>
      <c r="CF715" s="399"/>
      <c r="CG715" s="399"/>
      <c r="CH715" s="399"/>
      <c r="CI715" s="399"/>
      <c r="CJ715" s="399"/>
      <c r="CK715" s="399"/>
      <c r="CL715" s="399"/>
      <c r="CM715" s="399"/>
      <c r="CN715" s="399"/>
      <c r="CO715" s="399"/>
      <c r="CP715" s="399"/>
      <c r="CQ715" s="399"/>
      <c r="CR715" s="399"/>
      <c r="CS715" s="399"/>
      <c r="CT715" s="399"/>
      <c r="CU715" s="399"/>
    </row>
    <row r="716" spans="45:99" x14ac:dyDescent="0.2">
      <c r="AS716" s="399"/>
      <c r="AT716" s="399"/>
      <c r="AU716" s="399"/>
      <c r="AV716" s="399"/>
      <c r="AW716" s="399"/>
      <c r="AX716" s="399"/>
      <c r="AY716" s="399"/>
      <c r="AZ716" s="399"/>
      <c r="BA716" s="399"/>
      <c r="BB716" s="399"/>
      <c r="BC716" s="399"/>
      <c r="BD716" s="399"/>
      <c r="BE716" s="399"/>
      <c r="BF716" s="399"/>
      <c r="BG716" s="399"/>
      <c r="BH716" s="399"/>
      <c r="BI716" s="399"/>
      <c r="BJ716" s="399"/>
      <c r="BK716" s="399"/>
      <c r="BL716" s="399"/>
      <c r="BM716" s="399"/>
      <c r="BN716" s="399"/>
      <c r="BO716" s="399"/>
      <c r="BP716" s="399"/>
      <c r="BQ716" s="399"/>
      <c r="BR716" s="399"/>
      <c r="BS716" s="399"/>
      <c r="BT716" s="399"/>
      <c r="BU716" s="399"/>
      <c r="BV716" s="399"/>
      <c r="BW716" s="399"/>
      <c r="BX716" s="399"/>
      <c r="BY716" s="399"/>
      <c r="BZ716" s="399"/>
      <c r="CA716" s="399"/>
      <c r="CB716" s="399"/>
      <c r="CC716" s="399"/>
      <c r="CD716" s="399"/>
      <c r="CE716" s="399"/>
      <c r="CF716" s="399"/>
      <c r="CG716" s="399"/>
      <c r="CH716" s="399"/>
      <c r="CI716" s="399"/>
      <c r="CJ716" s="399"/>
      <c r="CK716" s="399"/>
      <c r="CL716" s="399"/>
      <c r="CM716" s="399"/>
      <c r="CN716" s="399"/>
      <c r="CO716" s="399"/>
      <c r="CP716" s="399"/>
      <c r="CQ716" s="399"/>
      <c r="CR716" s="399"/>
      <c r="CS716" s="399"/>
      <c r="CT716" s="399"/>
      <c r="CU716" s="399"/>
    </row>
    <row r="717" spans="45:99" x14ac:dyDescent="0.2">
      <c r="AS717" s="399"/>
      <c r="AT717" s="399"/>
      <c r="AU717" s="399"/>
      <c r="AV717" s="399"/>
      <c r="AW717" s="399"/>
      <c r="AX717" s="399"/>
      <c r="AY717" s="399"/>
      <c r="AZ717" s="399"/>
      <c r="BA717" s="399"/>
      <c r="BB717" s="399"/>
      <c r="BC717" s="399"/>
      <c r="BD717" s="399"/>
      <c r="BE717" s="399"/>
      <c r="BF717" s="399"/>
      <c r="BG717" s="399"/>
      <c r="BH717" s="399"/>
      <c r="BI717" s="399"/>
      <c r="BJ717" s="399"/>
      <c r="BK717" s="399"/>
      <c r="BL717" s="399"/>
      <c r="BM717" s="399"/>
      <c r="BN717" s="399"/>
      <c r="BO717" s="399"/>
      <c r="BP717" s="399"/>
      <c r="BQ717" s="399"/>
      <c r="BR717" s="399"/>
      <c r="BS717" s="399"/>
      <c r="BT717" s="399"/>
      <c r="BU717" s="399"/>
      <c r="BV717" s="399"/>
      <c r="BW717" s="399"/>
      <c r="BX717" s="399"/>
      <c r="BY717" s="399"/>
      <c r="BZ717" s="399"/>
      <c r="CA717" s="399"/>
      <c r="CB717" s="399"/>
      <c r="CC717" s="399"/>
      <c r="CD717" s="399"/>
      <c r="CE717" s="399"/>
      <c r="CF717" s="399"/>
      <c r="CG717" s="399"/>
      <c r="CH717" s="399"/>
      <c r="CI717" s="399"/>
      <c r="CJ717" s="399"/>
      <c r="CK717" s="399"/>
      <c r="CL717" s="399"/>
      <c r="CM717" s="399"/>
      <c r="CN717" s="399"/>
      <c r="CO717" s="399"/>
      <c r="CP717" s="399"/>
      <c r="CQ717" s="399"/>
      <c r="CR717" s="399"/>
      <c r="CS717" s="399"/>
      <c r="CT717" s="399"/>
      <c r="CU717" s="399"/>
    </row>
    <row r="718" spans="45:99" x14ac:dyDescent="0.2">
      <c r="AS718" s="399"/>
      <c r="AT718" s="399"/>
      <c r="AU718" s="399"/>
      <c r="AV718" s="399"/>
      <c r="AW718" s="399"/>
      <c r="AX718" s="399"/>
      <c r="AY718" s="399"/>
      <c r="AZ718" s="399"/>
      <c r="BA718" s="399"/>
      <c r="BB718" s="399"/>
      <c r="BC718" s="399"/>
      <c r="BD718" s="399"/>
      <c r="BE718" s="399"/>
      <c r="BF718" s="399"/>
      <c r="BG718" s="399"/>
      <c r="BH718" s="399"/>
      <c r="BI718" s="399"/>
      <c r="BJ718" s="399"/>
      <c r="BK718" s="399"/>
      <c r="BL718" s="399"/>
      <c r="BM718" s="399"/>
      <c r="BN718" s="399"/>
      <c r="BO718" s="399"/>
      <c r="BP718" s="399"/>
      <c r="BQ718" s="399"/>
      <c r="BR718" s="399"/>
      <c r="BS718" s="399"/>
      <c r="BT718" s="399"/>
      <c r="BU718" s="399"/>
      <c r="BV718" s="399"/>
      <c r="BW718" s="399"/>
      <c r="BX718" s="399"/>
      <c r="BY718" s="399"/>
      <c r="BZ718" s="399"/>
      <c r="CA718" s="399"/>
      <c r="CB718" s="399"/>
      <c r="CC718" s="399"/>
      <c r="CD718" s="399"/>
      <c r="CE718" s="399"/>
      <c r="CF718" s="399"/>
      <c r="CG718" s="399"/>
      <c r="CH718" s="399"/>
      <c r="CI718" s="399"/>
      <c r="CJ718" s="399"/>
      <c r="CK718" s="399"/>
      <c r="CL718" s="399"/>
      <c r="CM718" s="399"/>
      <c r="CN718" s="399"/>
      <c r="CO718" s="399"/>
      <c r="CP718" s="399"/>
      <c r="CQ718" s="399"/>
      <c r="CR718" s="399"/>
      <c r="CS718" s="399"/>
      <c r="CT718" s="399"/>
      <c r="CU718" s="399"/>
    </row>
    <row r="719" spans="45:99" x14ac:dyDescent="0.2">
      <c r="AS719" s="399"/>
      <c r="AT719" s="399"/>
      <c r="AU719" s="399"/>
      <c r="AV719" s="399"/>
      <c r="AW719" s="399"/>
      <c r="AX719" s="399"/>
      <c r="AY719" s="399"/>
      <c r="AZ719" s="399"/>
      <c r="BA719" s="399"/>
      <c r="BB719" s="399"/>
      <c r="BC719" s="399"/>
      <c r="BD719" s="399"/>
      <c r="BE719" s="399"/>
      <c r="BF719" s="399"/>
      <c r="BG719" s="399"/>
      <c r="BH719" s="399"/>
      <c r="BI719" s="399"/>
      <c r="BJ719" s="399"/>
      <c r="BK719" s="399"/>
      <c r="BL719" s="399"/>
      <c r="BM719" s="399"/>
      <c r="BN719" s="399"/>
      <c r="BO719" s="399"/>
      <c r="BP719" s="399"/>
      <c r="BQ719" s="399"/>
      <c r="BR719" s="399"/>
      <c r="BS719" s="399"/>
      <c r="BT719" s="399"/>
      <c r="BU719" s="399"/>
      <c r="BV719" s="399"/>
      <c r="BW719" s="399"/>
      <c r="BX719" s="399"/>
      <c r="BY719" s="399"/>
      <c r="BZ719" s="399"/>
      <c r="CA719" s="399"/>
      <c r="CB719" s="399"/>
      <c r="CC719" s="399"/>
      <c r="CD719" s="399"/>
      <c r="CE719" s="399"/>
      <c r="CF719" s="399"/>
      <c r="CG719" s="399"/>
      <c r="CH719" s="399"/>
      <c r="CI719" s="399"/>
      <c r="CJ719" s="399"/>
      <c r="CK719" s="399"/>
      <c r="CL719" s="399"/>
      <c r="CM719" s="399"/>
      <c r="CN719" s="399"/>
      <c r="CO719" s="399"/>
      <c r="CP719" s="399"/>
      <c r="CQ719" s="399"/>
      <c r="CR719" s="399"/>
      <c r="CS719" s="399"/>
      <c r="CT719" s="399"/>
      <c r="CU719" s="399"/>
    </row>
    <row r="720" spans="45:99" x14ac:dyDescent="0.2">
      <c r="AS720" s="399"/>
      <c r="AT720" s="399"/>
      <c r="AU720" s="399"/>
      <c r="AV720" s="399"/>
      <c r="AW720" s="399"/>
      <c r="AX720" s="399"/>
      <c r="AY720" s="399"/>
      <c r="AZ720" s="399"/>
      <c r="BA720" s="399"/>
      <c r="BB720" s="399"/>
      <c r="BC720" s="399"/>
      <c r="BD720" s="399"/>
      <c r="BE720" s="399"/>
      <c r="BF720" s="399"/>
      <c r="BG720" s="399"/>
      <c r="BH720" s="399"/>
      <c r="BI720" s="399"/>
      <c r="BJ720" s="399"/>
      <c r="BK720" s="399"/>
      <c r="BL720" s="399"/>
      <c r="BM720" s="399"/>
      <c r="BN720" s="399"/>
      <c r="BO720" s="399"/>
      <c r="BP720" s="399"/>
      <c r="BQ720" s="399"/>
      <c r="BR720" s="399"/>
      <c r="BS720" s="399"/>
      <c r="BT720" s="399"/>
      <c r="BU720" s="399"/>
      <c r="BV720" s="399"/>
      <c r="BW720" s="399"/>
      <c r="BX720" s="399"/>
      <c r="BY720" s="399"/>
      <c r="BZ720" s="399"/>
      <c r="CA720" s="399"/>
      <c r="CB720" s="399"/>
      <c r="CC720" s="399"/>
      <c r="CD720" s="399"/>
      <c r="CE720" s="399"/>
      <c r="CF720" s="399"/>
      <c r="CG720" s="399"/>
      <c r="CH720" s="399"/>
      <c r="CI720" s="399"/>
      <c r="CJ720" s="399"/>
      <c r="CK720" s="399"/>
      <c r="CL720" s="399"/>
      <c r="CM720" s="399"/>
      <c r="CN720" s="399"/>
      <c r="CO720" s="399"/>
      <c r="CP720" s="399"/>
      <c r="CQ720" s="399"/>
      <c r="CR720" s="399"/>
      <c r="CS720" s="399"/>
      <c r="CT720" s="399"/>
      <c r="CU720" s="399"/>
    </row>
    <row r="721" spans="45:99" x14ac:dyDescent="0.2">
      <c r="AS721" s="399"/>
      <c r="AT721" s="399"/>
      <c r="AU721" s="399"/>
      <c r="AV721" s="399"/>
      <c r="AW721" s="399"/>
      <c r="AX721" s="399"/>
      <c r="AY721" s="399"/>
      <c r="AZ721" s="399"/>
      <c r="BA721" s="399"/>
      <c r="BB721" s="399"/>
      <c r="BC721" s="399"/>
      <c r="BD721" s="399"/>
      <c r="BE721" s="399"/>
      <c r="BF721" s="399"/>
      <c r="BG721" s="399"/>
      <c r="BH721" s="399"/>
      <c r="BI721" s="399"/>
      <c r="BJ721" s="399"/>
      <c r="BK721" s="399"/>
      <c r="BL721" s="399"/>
      <c r="BM721" s="399"/>
      <c r="BN721" s="399"/>
      <c r="BO721" s="399"/>
      <c r="BP721" s="399"/>
      <c r="BQ721" s="399"/>
      <c r="BR721" s="399"/>
      <c r="BS721" s="399"/>
      <c r="BT721" s="399"/>
      <c r="BU721" s="399"/>
      <c r="BV721" s="399"/>
      <c r="BW721" s="399"/>
      <c r="BX721" s="399"/>
      <c r="BY721" s="399"/>
      <c r="BZ721" s="399"/>
      <c r="CA721" s="399"/>
      <c r="CB721" s="399"/>
      <c r="CC721" s="399"/>
      <c r="CD721" s="399"/>
      <c r="CE721" s="399"/>
      <c r="CF721" s="399"/>
      <c r="CG721" s="399"/>
      <c r="CH721" s="399"/>
      <c r="CI721" s="399"/>
      <c r="CJ721" s="399"/>
      <c r="CK721" s="399"/>
      <c r="CL721" s="399"/>
      <c r="CM721" s="399"/>
      <c r="CN721" s="399"/>
      <c r="CO721" s="399"/>
      <c r="CP721" s="399"/>
      <c r="CQ721" s="399"/>
      <c r="CR721" s="399"/>
      <c r="CS721" s="399"/>
      <c r="CT721" s="399"/>
      <c r="CU721" s="399"/>
    </row>
    <row r="722" spans="45:99" x14ac:dyDescent="0.2">
      <c r="AS722" s="399"/>
      <c r="AT722" s="399"/>
      <c r="AU722" s="399"/>
      <c r="AV722" s="399"/>
      <c r="AW722" s="399"/>
      <c r="AX722" s="399"/>
      <c r="AY722" s="399"/>
      <c r="AZ722" s="399"/>
      <c r="BA722" s="399"/>
      <c r="BB722" s="399"/>
      <c r="BC722" s="399"/>
      <c r="BD722" s="399"/>
      <c r="BE722" s="399"/>
      <c r="BF722" s="399"/>
      <c r="BG722" s="399"/>
      <c r="BH722" s="399"/>
      <c r="BI722" s="399"/>
      <c r="BJ722" s="399"/>
      <c r="BK722" s="399"/>
      <c r="BL722" s="399"/>
      <c r="BM722" s="399"/>
      <c r="BN722" s="399"/>
      <c r="BO722" s="399"/>
      <c r="BP722" s="399"/>
      <c r="BQ722" s="399"/>
      <c r="BR722" s="399"/>
      <c r="BS722" s="399"/>
      <c r="BT722" s="399"/>
      <c r="BU722" s="399"/>
      <c r="BV722" s="399"/>
      <c r="BW722" s="399"/>
      <c r="BX722" s="399"/>
      <c r="BY722" s="399"/>
      <c r="BZ722" s="399"/>
      <c r="CA722" s="399"/>
      <c r="CB722" s="399"/>
      <c r="CC722" s="399"/>
      <c r="CD722" s="399"/>
      <c r="CE722" s="399"/>
      <c r="CF722" s="399"/>
      <c r="CG722" s="399"/>
      <c r="CH722" s="399"/>
      <c r="CI722" s="399"/>
      <c r="CJ722" s="399"/>
      <c r="CK722" s="399"/>
      <c r="CL722" s="399"/>
      <c r="CM722" s="399"/>
      <c r="CN722" s="399"/>
      <c r="CO722" s="399"/>
      <c r="CP722" s="399"/>
      <c r="CQ722" s="399"/>
      <c r="CR722" s="399"/>
      <c r="CS722" s="399"/>
      <c r="CT722" s="399"/>
      <c r="CU722" s="399"/>
    </row>
    <row r="723" spans="45:99" x14ac:dyDescent="0.2">
      <c r="AS723" s="399"/>
      <c r="AT723" s="399"/>
      <c r="AU723" s="399"/>
      <c r="AV723" s="399"/>
      <c r="AW723" s="399"/>
      <c r="AX723" s="399"/>
      <c r="AY723" s="399"/>
      <c r="AZ723" s="399"/>
      <c r="BA723" s="399"/>
      <c r="BB723" s="399"/>
      <c r="BC723" s="399"/>
      <c r="BD723" s="399"/>
      <c r="BE723" s="399"/>
      <c r="BF723" s="399"/>
      <c r="BG723" s="399"/>
      <c r="BH723" s="399"/>
      <c r="BI723" s="399"/>
      <c r="BJ723" s="399"/>
      <c r="BK723" s="399"/>
      <c r="BL723" s="399"/>
      <c r="BM723" s="399"/>
      <c r="BN723" s="399"/>
      <c r="BO723" s="399"/>
      <c r="BP723" s="399"/>
      <c r="BQ723" s="399"/>
      <c r="BR723" s="399"/>
      <c r="BS723" s="399"/>
      <c r="BT723" s="399"/>
      <c r="BU723" s="399"/>
      <c r="BV723" s="399"/>
      <c r="BW723" s="399"/>
      <c r="BX723" s="399"/>
      <c r="BY723" s="399"/>
      <c r="BZ723" s="399"/>
      <c r="CA723" s="399"/>
      <c r="CB723" s="399"/>
      <c r="CC723" s="399"/>
      <c r="CD723" s="399"/>
      <c r="CE723" s="399"/>
      <c r="CF723" s="399"/>
      <c r="CG723" s="399"/>
      <c r="CH723" s="399"/>
      <c r="CI723" s="399"/>
      <c r="CJ723" s="399"/>
      <c r="CK723" s="399"/>
      <c r="CL723" s="399"/>
      <c r="CM723" s="399"/>
      <c r="CN723" s="399"/>
      <c r="CO723" s="399"/>
      <c r="CP723" s="399"/>
      <c r="CQ723" s="399"/>
      <c r="CR723" s="399"/>
      <c r="CS723" s="399"/>
      <c r="CT723" s="399"/>
      <c r="CU723" s="399"/>
    </row>
    <row r="724" spans="45:99" x14ac:dyDescent="0.2">
      <c r="AS724" s="399"/>
      <c r="AT724" s="399"/>
      <c r="AU724" s="399"/>
      <c r="AV724" s="399"/>
      <c r="AW724" s="399"/>
      <c r="AX724" s="399"/>
      <c r="AY724" s="399"/>
      <c r="AZ724" s="399"/>
      <c r="BA724" s="399"/>
      <c r="BB724" s="399"/>
      <c r="BC724" s="399"/>
      <c r="BD724" s="399"/>
      <c r="BE724" s="399"/>
      <c r="BF724" s="399"/>
      <c r="BG724" s="399"/>
      <c r="BH724" s="399"/>
      <c r="BI724" s="399"/>
      <c r="BJ724" s="399"/>
      <c r="BK724" s="399"/>
      <c r="BL724" s="399"/>
      <c r="BM724" s="399"/>
      <c r="BN724" s="399"/>
      <c r="BO724" s="399"/>
      <c r="BP724" s="399"/>
      <c r="BQ724" s="399"/>
      <c r="BR724" s="399"/>
      <c r="BS724" s="399"/>
      <c r="BT724" s="399"/>
      <c r="BU724" s="399"/>
      <c r="BV724" s="399"/>
      <c r="BW724" s="399"/>
      <c r="BX724" s="399"/>
      <c r="BY724" s="399"/>
      <c r="BZ724" s="399"/>
      <c r="CA724" s="399"/>
      <c r="CB724" s="399"/>
      <c r="CC724" s="399"/>
      <c r="CD724" s="399"/>
      <c r="CE724" s="399"/>
      <c r="CF724" s="399"/>
      <c r="CG724" s="399"/>
      <c r="CH724" s="399"/>
      <c r="CI724" s="399"/>
      <c r="CJ724" s="399"/>
      <c r="CK724" s="399"/>
      <c r="CL724" s="399"/>
      <c r="CM724" s="399"/>
      <c r="CN724" s="399"/>
      <c r="CO724" s="399"/>
      <c r="CP724" s="399"/>
      <c r="CQ724" s="399"/>
      <c r="CR724" s="399"/>
      <c r="CS724" s="399"/>
      <c r="CT724" s="399"/>
      <c r="CU724" s="399"/>
    </row>
    <row r="725" spans="45:99" x14ac:dyDescent="0.2">
      <c r="AS725" s="399"/>
      <c r="AT725" s="399"/>
      <c r="AU725" s="399"/>
      <c r="AV725" s="399"/>
      <c r="AW725" s="399"/>
      <c r="AX725" s="399"/>
      <c r="AY725" s="399"/>
      <c r="AZ725" s="399"/>
      <c r="BA725" s="399"/>
      <c r="BB725" s="399"/>
      <c r="BC725" s="399"/>
      <c r="BD725" s="399"/>
      <c r="BE725" s="399"/>
      <c r="BF725" s="399"/>
      <c r="BG725" s="399"/>
      <c r="BH725" s="399"/>
      <c r="BI725" s="399"/>
      <c r="BJ725" s="399"/>
      <c r="BK725" s="399"/>
      <c r="BL725" s="399"/>
      <c r="BM725" s="399"/>
      <c r="BN725" s="399"/>
      <c r="BO725" s="399"/>
      <c r="BP725" s="399"/>
      <c r="BQ725" s="399"/>
      <c r="BR725" s="399"/>
      <c r="BS725" s="399"/>
      <c r="BT725" s="399"/>
      <c r="BU725" s="399"/>
      <c r="BV725" s="399"/>
      <c r="BW725" s="399"/>
      <c r="BX725" s="399"/>
      <c r="BY725" s="399"/>
      <c r="BZ725" s="399"/>
      <c r="CA725" s="399"/>
      <c r="CB725" s="399"/>
      <c r="CC725" s="399"/>
      <c r="CD725" s="399"/>
      <c r="CE725" s="399"/>
      <c r="CF725" s="399"/>
      <c r="CG725" s="399"/>
      <c r="CH725" s="399"/>
      <c r="CI725" s="399"/>
      <c r="CJ725" s="399"/>
      <c r="CK725" s="399"/>
      <c r="CL725" s="399"/>
      <c r="CM725" s="399"/>
      <c r="CN725" s="399"/>
      <c r="CO725" s="399"/>
      <c r="CP725" s="399"/>
      <c r="CQ725" s="399"/>
      <c r="CR725" s="399"/>
      <c r="CS725" s="399"/>
      <c r="CT725" s="399"/>
      <c r="CU725" s="399"/>
    </row>
    <row r="726" spans="45:99" x14ac:dyDescent="0.2">
      <c r="AS726" s="399"/>
      <c r="AT726" s="399"/>
      <c r="AU726" s="399"/>
      <c r="AV726" s="399"/>
      <c r="AW726" s="399"/>
      <c r="AX726" s="399"/>
      <c r="AY726" s="399"/>
      <c r="AZ726" s="399"/>
      <c r="BA726" s="399"/>
      <c r="BB726" s="399"/>
      <c r="BC726" s="399"/>
      <c r="BD726" s="399"/>
      <c r="BE726" s="399"/>
      <c r="BF726" s="399"/>
      <c r="BG726" s="399"/>
      <c r="BH726" s="399"/>
      <c r="BI726" s="399"/>
      <c r="BJ726" s="399"/>
      <c r="BK726" s="399"/>
      <c r="BL726" s="399"/>
      <c r="BM726" s="399"/>
      <c r="BN726" s="399"/>
      <c r="BO726" s="399"/>
      <c r="BP726" s="399"/>
      <c r="BQ726" s="399"/>
      <c r="BR726" s="399"/>
      <c r="BS726" s="399"/>
      <c r="BT726" s="399"/>
      <c r="BU726" s="399"/>
      <c r="BV726" s="399"/>
      <c r="BW726" s="399"/>
      <c r="BX726" s="399"/>
      <c r="BY726" s="399"/>
      <c r="BZ726" s="399"/>
      <c r="CA726" s="399"/>
      <c r="CB726" s="399"/>
      <c r="CC726" s="399"/>
      <c r="CD726" s="399"/>
      <c r="CE726" s="399"/>
      <c r="CF726" s="399"/>
      <c r="CG726" s="399"/>
      <c r="CH726" s="399"/>
      <c r="CI726" s="399"/>
      <c r="CJ726" s="399"/>
      <c r="CK726" s="399"/>
      <c r="CL726" s="399"/>
      <c r="CM726" s="399"/>
      <c r="CN726" s="399"/>
      <c r="CO726" s="399"/>
      <c r="CP726" s="399"/>
      <c r="CQ726" s="399"/>
      <c r="CR726" s="399"/>
      <c r="CS726" s="399"/>
      <c r="CT726" s="399"/>
      <c r="CU726" s="399"/>
    </row>
    <row r="727" spans="45:99" x14ac:dyDescent="0.2">
      <c r="AS727" s="399"/>
      <c r="AT727" s="399"/>
      <c r="AU727" s="399"/>
      <c r="AV727" s="399"/>
      <c r="AW727" s="399"/>
      <c r="AX727" s="399"/>
      <c r="AY727" s="399"/>
      <c r="AZ727" s="399"/>
      <c r="BA727" s="399"/>
      <c r="BB727" s="399"/>
      <c r="BC727" s="399"/>
      <c r="BD727" s="399"/>
      <c r="BE727" s="399"/>
      <c r="BF727" s="399"/>
      <c r="BG727" s="399"/>
      <c r="BH727" s="399"/>
      <c r="BI727" s="399"/>
      <c r="BJ727" s="399"/>
      <c r="BK727" s="399"/>
      <c r="BL727" s="399"/>
      <c r="BM727" s="399"/>
      <c r="BN727" s="399"/>
      <c r="BO727" s="399"/>
      <c r="BP727" s="399"/>
      <c r="BQ727" s="399"/>
      <c r="BR727" s="399"/>
      <c r="BS727" s="399"/>
      <c r="BT727" s="399"/>
      <c r="BU727" s="399"/>
      <c r="BV727" s="399"/>
      <c r="BW727" s="399"/>
      <c r="BX727" s="399"/>
      <c r="BY727" s="399"/>
      <c r="BZ727" s="399"/>
      <c r="CA727" s="399"/>
      <c r="CB727" s="399"/>
      <c r="CC727" s="399"/>
      <c r="CD727" s="399"/>
      <c r="CE727" s="399"/>
      <c r="CF727" s="399"/>
      <c r="CG727" s="399"/>
      <c r="CH727" s="399"/>
      <c r="CI727" s="399"/>
      <c r="CJ727" s="399"/>
      <c r="CK727" s="399"/>
      <c r="CL727" s="399"/>
      <c r="CM727" s="399"/>
      <c r="CN727" s="399"/>
      <c r="CO727" s="399"/>
      <c r="CP727" s="399"/>
      <c r="CQ727" s="399"/>
      <c r="CR727" s="399"/>
      <c r="CS727" s="399"/>
      <c r="CT727" s="399"/>
      <c r="CU727" s="399"/>
    </row>
    <row r="728" spans="45:99" x14ac:dyDescent="0.2">
      <c r="AS728" s="399"/>
      <c r="AT728" s="399"/>
      <c r="AU728" s="399"/>
      <c r="AV728" s="399"/>
      <c r="AW728" s="399"/>
      <c r="AX728" s="399"/>
      <c r="AY728" s="399"/>
      <c r="AZ728" s="399"/>
      <c r="BA728" s="399"/>
      <c r="BB728" s="399"/>
      <c r="BC728" s="399"/>
      <c r="BD728" s="399"/>
      <c r="BE728" s="399"/>
      <c r="BF728" s="399"/>
      <c r="BG728" s="399"/>
      <c r="BH728" s="399"/>
      <c r="BI728" s="399"/>
      <c r="BJ728" s="399"/>
      <c r="BK728" s="399"/>
      <c r="BL728" s="399"/>
      <c r="BM728" s="399"/>
      <c r="BN728" s="399"/>
      <c r="BO728" s="399"/>
      <c r="BP728" s="399"/>
      <c r="BQ728" s="399"/>
      <c r="BR728" s="399"/>
      <c r="BS728" s="399"/>
      <c r="BT728" s="399"/>
      <c r="BU728" s="399"/>
      <c r="BV728" s="399"/>
      <c r="BW728" s="399"/>
      <c r="BX728" s="399"/>
      <c r="BY728" s="399"/>
      <c r="BZ728" s="399"/>
      <c r="CA728" s="399"/>
      <c r="CB728" s="399"/>
      <c r="CC728" s="399"/>
      <c r="CD728" s="399"/>
      <c r="CE728" s="399"/>
      <c r="CF728" s="399"/>
      <c r="CG728" s="399"/>
      <c r="CH728" s="399"/>
      <c r="CI728" s="399"/>
      <c r="CJ728" s="399"/>
      <c r="CK728" s="399"/>
      <c r="CL728" s="399"/>
      <c r="CM728" s="399"/>
      <c r="CN728" s="399"/>
      <c r="CO728" s="399"/>
      <c r="CP728" s="399"/>
      <c r="CQ728" s="399"/>
      <c r="CR728" s="399"/>
      <c r="CS728" s="399"/>
      <c r="CT728" s="399"/>
      <c r="CU728" s="399"/>
    </row>
    <row r="729" spans="45:99" x14ac:dyDescent="0.2">
      <c r="AS729" s="399"/>
      <c r="AT729" s="399"/>
      <c r="AU729" s="399"/>
      <c r="AV729" s="399"/>
      <c r="AW729" s="399"/>
      <c r="AX729" s="399"/>
      <c r="AY729" s="399"/>
      <c r="AZ729" s="399"/>
      <c r="BA729" s="399"/>
      <c r="BB729" s="399"/>
      <c r="BC729" s="399"/>
      <c r="BD729" s="399"/>
      <c r="BE729" s="399"/>
      <c r="BF729" s="399"/>
      <c r="BG729" s="399"/>
      <c r="BH729" s="399"/>
      <c r="BI729" s="399"/>
      <c r="BJ729" s="399"/>
      <c r="BK729" s="399"/>
      <c r="BL729" s="399"/>
      <c r="BM729" s="399"/>
      <c r="BN729" s="399"/>
      <c r="BO729" s="399"/>
      <c r="BP729" s="399"/>
      <c r="BQ729" s="399"/>
      <c r="BR729" s="399"/>
      <c r="BS729" s="399"/>
      <c r="BT729" s="399"/>
      <c r="BU729" s="399"/>
      <c r="BV729" s="399"/>
      <c r="BW729" s="399"/>
      <c r="BX729" s="399"/>
      <c r="BY729" s="399"/>
      <c r="BZ729" s="399"/>
      <c r="CA729" s="399"/>
      <c r="CB729" s="399"/>
      <c r="CC729" s="399"/>
      <c r="CD729" s="399"/>
      <c r="CE729" s="399"/>
      <c r="CF729" s="399"/>
      <c r="CG729" s="399"/>
      <c r="CH729" s="399"/>
      <c r="CI729" s="399"/>
      <c r="CJ729" s="399"/>
      <c r="CK729" s="399"/>
      <c r="CL729" s="399"/>
      <c r="CM729" s="399"/>
      <c r="CN729" s="399"/>
      <c r="CO729" s="399"/>
      <c r="CP729" s="399"/>
      <c r="CQ729" s="399"/>
      <c r="CR729" s="399"/>
      <c r="CS729" s="399"/>
      <c r="CT729" s="399"/>
      <c r="CU729" s="399"/>
    </row>
    <row r="730" spans="45:99" x14ac:dyDescent="0.2">
      <c r="AS730" s="399"/>
      <c r="AT730" s="399"/>
      <c r="AU730" s="399"/>
      <c r="AV730" s="399"/>
      <c r="AW730" s="399"/>
      <c r="AX730" s="399"/>
      <c r="AY730" s="399"/>
      <c r="AZ730" s="399"/>
      <c r="BA730" s="399"/>
      <c r="BB730" s="399"/>
      <c r="BC730" s="399"/>
      <c r="BD730" s="399"/>
      <c r="BE730" s="399"/>
      <c r="BF730" s="399"/>
      <c r="BG730" s="399"/>
      <c r="BH730" s="399"/>
      <c r="BI730" s="399"/>
      <c r="BJ730" s="399"/>
      <c r="BK730" s="399"/>
      <c r="BL730" s="399"/>
      <c r="BM730" s="399"/>
      <c r="BN730" s="399"/>
      <c r="BO730" s="399"/>
      <c r="BP730" s="399"/>
      <c r="BQ730" s="399"/>
      <c r="BR730" s="399"/>
      <c r="BS730" s="399"/>
      <c r="BT730" s="399"/>
      <c r="BU730" s="399"/>
      <c r="BV730" s="399"/>
      <c r="BW730" s="399"/>
      <c r="BX730" s="399"/>
      <c r="BY730" s="399"/>
      <c r="BZ730" s="399"/>
      <c r="CA730" s="399"/>
      <c r="CB730" s="399"/>
      <c r="CC730" s="399"/>
      <c r="CD730" s="399"/>
      <c r="CE730" s="399"/>
      <c r="CF730" s="399"/>
      <c r="CG730" s="399"/>
      <c r="CH730" s="399"/>
      <c r="CI730" s="399"/>
      <c r="CJ730" s="399"/>
      <c r="CK730" s="399"/>
      <c r="CL730" s="399"/>
      <c r="CM730" s="399"/>
      <c r="CN730" s="399"/>
      <c r="CO730" s="399"/>
      <c r="CP730" s="399"/>
      <c r="CQ730" s="399"/>
      <c r="CR730" s="399"/>
      <c r="CS730" s="399"/>
      <c r="CT730" s="399"/>
      <c r="CU730" s="399"/>
    </row>
    <row r="731" spans="45:99" x14ac:dyDescent="0.2">
      <c r="AS731" s="399"/>
      <c r="AT731" s="399"/>
      <c r="AU731" s="399"/>
      <c r="AV731" s="399"/>
      <c r="AW731" s="399"/>
      <c r="AX731" s="399"/>
      <c r="AY731" s="399"/>
      <c r="AZ731" s="399"/>
      <c r="BA731" s="399"/>
      <c r="BB731" s="399"/>
      <c r="BC731" s="399"/>
      <c r="BD731" s="399"/>
      <c r="BE731" s="399"/>
      <c r="BF731" s="399"/>
      <c r="BG731" s="399"/>
      <c r="BH731" s="399"/>
      <c r="BI731" s="399"/>
      <c r="BJ731" s="399"/>
      <c r="BK731" s="399"/>
      <c r="BL731" s="399"/>
      <c r="BM731" s="399"/>
      <c r="BN731" s="399"/>
      <c r="BO731" s="399"/>
      <c r="BP731" s="399"/>
      <c r="BQ731" s="399"/>
      <c r="BR731" s="399"/>
      <c r="BS731" s="399"/>
      <c r="BT731" s="399"/>
      <c r="BU731" s="399"/>
      <c r="BV731" s="399"/>
      <c r="BW731" s="399"/>
      <c r="BX731" s="399"/>
      <c r="BY731" s="399"/>
      <c r="BZ731" s="399"/>
      <c r="CA731" s="399"/>
      <c r="CB731" s="399"/>
      <c r="CC731" s="399"/>
      <c r="CD731" s="399"/>
      <c r="CE731" s="399"/>
      <c r="CF731" s="399"/>
      <c r="CG731" s="399"/>
      <c r="CH731" s="399"/>
      <c r="CI731" s="399"/>
      <c r="CJ731" s="399"/>
      <c r="CK731" s="399"/>
      <c r="CL731" s="399"/>
      <c r="CM731" s="399"/>
      <c r="CN731" s="399"/>
      <c r="CO731" s="399"/>
      <c r="CP731" s="399"/>
      <c r="CQ731" s="399"/>
      <c r="CR731" s="399"/>
      <c r="CS731" s="399"/>
      <c r="CT731" s="399"/>
      <c r="CU731" s="399"/>
    </row>
    <row r="732" spans="45:99" x14ac:dyDescent="0.2">
      <c r="AS732" s="399"/>
      <c r="AT732" s="399"/>
      <c r="AU732" s="399"/>
      <c r="AV732" s="399"/>
      <c r="AW732" s="399"/>
      <c r="AX732" s="399"/>
      <c r="AY732" s="399"/>
      <c r="AZ732" s="399"/>
      <c r="BA732" s="399"/>
      <c r="BB732" s="399"/>
      <c r="BC732" s="399"/>
      <c r="BD732" s="399"/>
      <c r="BE732" s="399"/>
      <c r="BF732" s="399"/>
      <c r="BG732" s="399"/>
      <c r="BH732" s="399"/>
      <c r="BI732" s="399"/>
      <c r="BJ732" s="399"/>
      <c r="BK732" s="399"/>
      <c r="BL732" s="399"/>
      <c r="BM732" s="399"/>
      <c r="BN732" s="399"/>
      <c r="BO732" s="399"/>
      <c r="BP732" s="399"/>
      <c r="BQ732" s="399"/>
      <c r="BR732" s="399"/>
      <c r="BS732" s="399"/>
      <c r="BT732" s="399"/>
      <c r="BU732" s="399"/>
      <c r="BV732" s="399"/>
      <c r="BW732" s="399"/>
      <c r="BX732" s="399"/>
      <c r="BY732" s="399"/>
      <c r="BZ732" s="399"/>
      <c r="CA732" s="399"/>
      <c r="CB732" s="399"/>
      <c r="CC732" s="399"/>
      <c r="CD732" s="399"/>
      <c r="CE732" s="399"/>
      <c r="CF732" s="399"/>
      <c r="CG732" s="399"/>
      <c r="CH732" s="399"/>
      <c r="CI732" s="399"/>
      <c r="CJ732" s="399"/>
      <c r="CK732" s="399"/>
      <c r="CL732" s="399"/>
      <c r="CM732" s="399"/>
      <c r="CN732" s="399"/>
      <c r="CO732" s="399"/>
      <c r="CP732" s="399"/>
      <c r="CQ732" s="399"/>
      <c r="CR732" s="399"/>
      <c r="CS732" s="399"/>
      <c r="CT732" s="399"/>
      <c r="CU732" s="399"/>
    </row>
    <row r="733" spans="45:99" x14ac:dyDescent="0.2">
      <c r="AS733" s="399"/>
      <c r="AT733" s="399"/>
      <c r="AU733" s="399"/>
      <c r="AV733" s="399"/>
      <c r="AW733" s="399"/>
      <c r="AX733" s="399"/>
      <c r="AY733" s="399"/>
      <c r="AZ733" s="399"/>
      <c r="BA733" s="399"/>
      <c r="BB733" s="399"/>
      <c r="BC733" s="399"/>
      <c r="BD733" s="399"/>
      <c r="BE733" s="399"/>
      <c r="BF733" s="399"/>
      <c r="BG733" s="399"/>
      <c r="BH733" s="399"/>
      <c r="BI733" s="399"/>
      <c r="BJ733" s="399"/>
      <c r="BK733" s="399"/>
      <c r="BL733" s="399"/>
      <c r="BM733" s="399"/>
      <c r="BN733" s="399"/>
      <c r="BO733" s="399"/>
      <c r="BP733" s="399"/>
      <c r="BQ733" s="399"/>
      <c r="BR733" s="399"/>
      <c r="BS733" s="399"/>
      <c r="BT733" s="399"/>
      <c r="BU733" s="399"/>
      <c r="BV733" s="399"/>
      <c r="BW733" s="399"/>
      <c r="BX733" s="399"/>
      <c r="BY733" s="399"/>
      <c r="BZ733" s="399"/>
      <c r="CA733" s="399"/>
      <c r="CB733" s="399"/>
      <c r="CC733" s="399"/>
      <c r="CD733" s="399"/>
      <c r="CE733" s="399"/>
      <c r="CF733" s="399"/>
      <c r="CG733" s="399"/>
      <c r="CH733" s="399"/>
      <c r="CI733" s="399"/>
      <c r="CJ733" s="399"/>
      <c r="CK733" s="399"/>
      <c r="CL733" s="399"/>
      <c r="CM733" s="399"/>
      <c r="CN733" s="399"/>
      <c r="CO733" s="399"/>
      <c r="CP733" s="399"/>
      <c r="CQ733" s="399"/>
      <c r="CR733" s="399"/>
      <c r="CS733" s="399"/>
      <c r="CT733" s="399"/>
      <c r="CU733" s="399"/>
    </row>
    <row r="734" spans="45:99" x14ac:dyDescent="0.2">
      <c r="AS734" s="399"/>
      <c r="AT734" s="399"/>
      <c r="AU734" s="399"/>
      <c r="AV734" s="399"/>
      <c r="AW734" s="399"/>
      <c r="AX734" s="399"/>
      <c r="AY734" s="399"/>
      <c r="AZ734" s="399"/>
      <c r="BA734" s="399"/>
      <c r="BB734" s="399"/>
      <c r="BC734" s="399"/>
      <c r="BD734" s="399"/>
      <c r="BE734" s="399"/>
      <c r="BF734" s="399"/>
      <c r="BG734" s="399"/>
      <c r="BH734" s="399"/>
      <c r="BI734" s="399"/>
      <c r="BJ734" s="399"/>
      <c r="BK734" s="399"/>
      <c r="BL734" s="399"/>
      <c r="BM734" s="399"/>
      <c r="BN734" s="399"/>
      <c r="BO734" s="399"/>
      <c r="BP734" s="399"/>
      <c r="BQ734" s="399"/>
      <c r="BR734" s="399"/>
      <c r="BS734" s="399"/>
      <c r="BT734" s="399"/>
      <c r="BU734" s="399"/>
      <c r="BV734" s="399"/>
      <c r="BW734" s="399"/>
      <c r="BX734" s="399"/>
      <c r="BY734" s="399"/>
      <c r="BZ734" s="399"/>
      <c r="CA734" s="399"/>
      <c r="CB734" s="399"/>
      <c r="CC734" s="399"/>
      <c r="CD734" s="399"/>
      <c r="CE734" s="399"/>
      <c r="CF734" s="399"/>
      <c r="CG734" s="399"/>
      <c r="CH734" s="399"/>
      <c r="CI734" s="399"/>
      <c r="CJ734" s="399"/>
      <c r="CK734" s="399"/>
      <c r="CL734" s="399"/>
      <c r="CM734" s="399"/>
      <c r="CN734" s="399"/>
      <c r="CO734" s="399"/>
      <c r="CP734" s="399"/>
      <c r="CQ734" s="399"/>
      <c r="CR734" s="399"/>
      <c r="CS734" s="399"/>
      <c r="CT734" s="399"/>
      <c r="CU734" s="399"/>
    </row>
    <row r="735" spans="45:99" x14ac:dyDescent="0.2">
      <c r="AS735" s="399"/>
      <c r="AT735" s="399"/>
      <c r="AU735" s="399"/>
      <c r="AV735" s="399"/>
      <c r="AW735" s="399"/>
      <c r="AX735" s="399"/>
      <c r="AY735" s="399"/>
      <c r="AZ735" s="399"/>
      <c r="BA735" s="399"/>
      <c r="BB735" s="399"/>
      <c r="BC735" s="399"/>
      <c r="BD735" s="399"/>
      <c r="BE735" s="399"/>
      <c r="BF735" s="399"/>
      <c r="BG735" s="399"/>
      <c r="BH735" s="399"/>
      <c r="BI735" s="399"/>
      <c r="BJ735" s="399"/>
      <c r="BK735" s="399"/>
      <c r="BL735" s="399"/>
      <c r="BM735" s="399"/>
      <c r="BN735" s="399"/>
      <c r="BO735" s="399"/>
      <c r="BP735" s="399"/>
      <c r="BQ735" s="399"/>
      <c r="BR735" s="399"/>
      <c r="BS735" s="399"/>
      <c r="BT735" s="399"/>
      <c r="BU735" s="399"/>
      <c r="BV735" s="399"/>
      <c r="BW735" s="399"/>
      <c r="BX735" s="399"/>
      <c r="BY735" s="399"/>
      <c r="BZ735" s="399"/>
      <c r="CA735" s="399"/>
      <c r="CB735" s="399"/>
      <c r="CC735" s="399"/>
      <c r="CD735" s="399"/>
      <c r="CE735" s="399"/>
      <c r="CF735" s="399"/>
      <c r="CG735" s="399"/>
      <c r="CH735" s="399"/>
      <c r="CI735" s="399"/>
      <c r="CJ735" s="399"/>
      <c r="CK735" s="399"/>
      <c r="CL735" s="399"/>
      <c r="CM735" s="399"/>
      <c r="CN735" s="399"/>
      <c r="CO735" s="399"/>
      <c r="CP735" s="399"/>
      <c r="CQ735" s="399"/>
      <c r="CR735" s="399"/>
      <c r="CS735" s="399"/>
      <c r="CT735" s="399"/>
      <c r="CU735" s="399"/>
    </row>
    <row r="736" spans="45:99" x14ac:dyDescent="0.2">
      <c r="AS736" s="399"/>
      <c r="AT736" s="399"/>
      <c r="AU736" s="399"/>
      <c r="AV736" s="399"/>
      <c r="AW736" s="399"/>
      <c r="AX736" s="399"/>
      <c r="AY736" s="399"/>
      <c r="AZ736" s="399"/>
      <c r="BA736" s="399"/>
      <c r="BB736" s="399"/>
      <c r="BC736" s="399"/>
      <c r="BD736" s="399"/>
      <c r="BE736" s="399"/>
      <c r="BF736" s="399"/>
      <c r="BG736" s="399"/>
      <c r="BH736" s="399"/>
      <c r="BI736" s="399"/>
      <c r="BJ736" s="399"/>
      <c r="BK736" s="399"/>
      <c r="BL736" s="399"/>
      <c r="BM736" s="399"/>
      <c r="BN736" s="399"/>
      <c r="BO736" s="399"/>
      <c r="BP736" s="399"/>
      <c r="BQ736" s="399"/>
      <c r="BR736" s="399"/>
      <c r="BS736" s="399"/>
      <c r="BT736" s="399"/>
      <c r="BU736" s="399"/>
      <c r="BV736" s="399"/>
      <c r="BW736" s="399"/>
      <c r="BX736" s="399"/>
      <c r="BY736" s="399"/>
      <c r="BZ736" s="399"/>
      <c r="CA736" s="399"/>
      <c r="CB736" s="399"/>
      <c r="CC736" s="399"/>
      <c r="CD736" s="399"/>
      <c r="CE736" s="399"/>
      <c r="CF736" s="399"/>
      <c r="CG736" s="399"/>
      <c r="CH736" s="399"/>
      <c r="CI736" s="399"/>
      <c r="CJ736" s="399"/>
      <c r="CK736" s="399"/>
      <c r="CL736" s="399"/>
      <c r="CM736" s="399"/>
      <c r="CN736" s="399"/>
      <c r="CO736" s="399"/>
      <c r="CP736" s="399"/>
      <c r="CQ736" s="399"/>
      <c r="CR736" s="399"/>
      <c r="CS736" s="399"/>
      <c r="CT736" s="399"/>
      <c r="CU736" s="399"/>
    </row>
    <row r="737" spans="45:99" x14ac:dyDescent="0.2">
      <c r="AS737" s="399"/>
      <c r="AT737" s="399"/>
      <c r="AU737" s="399"/>
      <c r="AV737" s="399"/>
      <c r="AW737" s="399"/>
      <c r="AX737" s="399"/>
      <c r="AY737" s="399"/>
      <c r="AZ737" s="399"/>
      <c r="BA737" s="399"/>
      <c r="BB737" s="399"/>
      <c r="BC737" s="399"/>
      <c r="BD737" s="399"/>
      <c r="BE737" s="399"/>
      <c r="BF737" s="399"/>
      <c r="BG737" s="399"/>
      <c r="BH737" s="399"/>
      <c r="BI737" s="399"/>
      <c r="BJ737" s="399"/>
      <c r="BK737" s="399"/>
      <c r="BL737" s="399"/>
      <c r="BM737" s="399"/>
      <c r="BN737" s="399"/>
      <c r="BO737" s="399"/>
      <c r="BP737" s="399"/>
      <c r="BQ737" s="399"/>
      <c r="BR737" s="399"/>
      <c r="BS737" s="399"/>
      <c r="BT737" s="399"/>
      <c r="BU737" s="399"/>
      <c r="BV737" s="399"/>
      <c r="BW737" s="399"/>
      <c r="BX737" s="399"/>
      <c r="BY737" s="399"/>
      <c r="BZ737" s="399"/>
      <c r="CA737" s="399"/>
      <c r="CB737" s="399"/>
      <c r="CC737" s="399"/>
      <c r="CD737" s="399"/>
      <c r="CE737" s="399"/>
      <c r="CF737" s="399"/>
      <c r="CG737" s="399"/>
      <c r="CH737" s="399"/>
      <c r="CI737" s="399"/>
      <c r="CJ737" s="399"/>
      <c r="CK737" s="399"/>
      <c r="CL737" s="399"/>
      <c r="CM737" s="399"/>
      <c r="CN737" s="399"/>
      <c r="CO737" s="399"/>
      <c r="CP737" s="399"/>
      <c r="CQ737" s="399"/>
      <c r="CR737" s="399"/>
      <c r="CS737" s="399"/>
      <c r="CT737" s="399"/>
      <c r="CU737" s="399"/>
    </row>
    <row r="738" spans="45:99" x14ac:dyDescent="0.2">
      <c r="AS738" s="399"/>
      <c r="AT738" s="399"/>
      <c r="AU738" s="399"/>
      <c r="AV738" s="399"/>
      <c r="AW738" s="399"/>
      <c r="AX738" s="399"/>
      <c r="AY738" s="399"/>
      <c r="AZ738" s="399"/>
      <c r="BA738" s="399"/>
      <c r="BB738" s="399"/>
      <c r="BC738" s="399"/>
      <c r="BD738" s="399"/>
      <c r="BE738" s="399"/>
      <c r="BF738" s="399"/>
      <c r="BG738" s="399"/>
      <c r="BH738" s="399"/>
      <c r="BI738" s="399"/>
      <c r="BJ738" s="399"/>
      <c r="BK738" s="399"/>
      <c r="BL738" s="399"/>
      <c r="BM738" s="399"/>
      <c r="BN738" s="399"/>
      <c r="BO738" s="399"/>
      <c r="BP738" s="399"/>
      <c r="BQ738" s="399"/>
      <c r="BR738" s="399"/>
      <c r="BS738" s="399"/>
      <c r="BT738" s="399"/>
      <c r="BU738" s="399"/>
      <c r="BV738" s="399"/>
      <c r="BW738" s="399"/>
      <c r="BX738" s="399"/>
      <c r="BY738" s="399"/>
      <c r="BZ738" s="399"/>
      <c r="CA738" s="399"/>
      <c r="CB738" s="399"/>
      <c r="CC738" s="399"/>
      <c r="CD738" s="399"/>
      <c r="CE738" s="399"/>
      <c r="CF738" s="399"/>
      <c r="CG738" s="399"/>
      <c r="CH738" s="399"/>
      <c r="CI738" s="399"/>
      <c r="CJ738" s="399"/>
      <c r="CK738" s="399"/>
      <c r="CL738" s="399"/>
      <c r="CM738" s="399"/>
      <c r="CN738" s="399"/>
      <c r="CO738" s="399"/>
      <c r="CP738" s="399"/>
      <c r="CQ738" s="399"/>
      <c r="CR738" s="399"/>
      <c r="CS738" s="399"/>
      <c r="CT738" s="399"/>
      <c r="CU738" s="399"/>
    </row>
    <row r="739" spans="45:99" x14ac:dyDescent="0.2">
      <c r="AS739" s="399"/>
      <c r="AT739" s="399"/>
      <c r="AU739" s="399"/>
      <c r="AV739" s="399"/>
      <c r="AW739" s="399"/>
      <c r="AX739" s="399"/>
      <c r="AY739" s="399"/>
      <c r="AZ739" s="399"/>
      <c r="BA739" s="399"/>
      <c r="BB739" s="399"/>
      <c r="BC739" s="399"/>
      <c r="BD739" s="399"/>
      <c r="BE739" s="399"/>
      <c r="BF739" s="399"/>
      <c r="BG739" s="399"/>
      <c r="BH739" s="399"/>
      <c r="BI739" s="399"/>
      <c r="BJ739" s="399"/>
      <c r="BK739" s="399"/>
      <c r="BL739" s="399"/>
      <c r="BM739" s="399"/>
      <c r="BN739" s="399"/>
      <c r="BO739" s="399"/>
      <c r="BP739" s="399"/>
      <c r="BQ739" s="399"/>
      <c r="BR739" s="399"/>
      <c r="BS739" s="399"/>
      <c r="BT739" s="399"/>
      <c r="BU739" s="399"/>
      <c r="BV739" s="399"/>
      <c r="BW739" s="399"/>
      <c r="BX739" s="399"/>
      <c r="BY739" s="399"/>
      <c r="BZ739" s="399"/>
      <c r="CA739" s="399"/>
      <c r="CB739" s="399"/>
      <c r="CC739" s="399"/>
      <c r="CD739" s="399"/>
      <c r="CE739" s="399"/>
      <c r="CF739" s="399"/>
      <c r="CG739" s="399"/>
      <c r="CH739" s="399"/>
      <c r="CI739" s="399"/>
      <c r="CJ739" s="399"/>
      <c r="CK739" s="399"/>
      <c r="CL739" s="399"/>
      <c r="CM739" s="399"/>
      <c r="CN739" s="399"/>
      <c r="CO739" s="399"/>
      <c r="CP739" s="399"/>
      <c r="CQ739" s="399"/>
      <c r="CR739" s="399"/>
      <c r="CS739" s="399"/>
      <c r="CT739" s="399"/>
      <c r="CU739" s="399"/>
    </row>
    <row r="740" spans="45:99" x14ac:dyDescent="0.2">
      <c r="AS740" s="399"/>
      <c r="AT740" s="399"/>
      <c r="AU740" s="399"/>
      <c r="AV740" s="399"/>
      <c r="AW740" s="399"/>
      <c r="AX740" s="399"/>
      <c r="AY740" s="399"/>
      <c r="AZ740" s="399"/>
      <c r="BA740" s="399"/>
      <c r="BB740" s="399"/>
      <c r="BC740" s="399"/>
      <c r="BD740" s="399"/>
      <c r="BE740" s="399"/>
      <c r="BF740" s="399"/>
      <c r="BG740" s="399"/>
      <c r="BH740" s="399"/>
      <c r="BI740" s="399"/>
      <c r="BJ740" s="399"/>
      <c r="BK740" s="399"/>
      <c r="BL740" s="399"/>
      <c r="BM740" s="399"/>
      <c r="BN740" s="399"/>
      <c r="BO740" s="399"/>
      <c r="BP740" s="399"/>
      <c r="BQ740" s="399"/>
      <c r="BR740" s="399"/>
      <c r="BS740" s="399"/>
      <c r="BT740" s="399"/>
      <c r="BU740" s="399"/>
      <c r="BV740" s="399"/>
      <c r="BW740" s="399"/>
      <c r="BX740" s="399"/>
      <c r="BY740" s="399"/>
      <c r="BZ740" s="399"/>
      <c r="CA740" s="399"/>
      <c r="CB740" s="399"/>
      <c r="CC740" s="399"/>
      <c r="CD740" s="399"/>
      <c r="CE740" s="399"/>
      <c r="CF740" s="399"/>
      <c r="CG740" s="399"/>
      <c r="CH740" s="399"/>
      <c r="CI740" s="399"/>
      <c r="CJ740" s="399"/>
      <c r="CK740" s="399"/>
      <c r="CL740" s="399"/>
      <c r="CM740" s="399"/>
      <c r="CN740" s="399"/>
      <c r="CO740" s="399"/>
      <c r="CP740" s="399"/>
      <c r="CQ740" s="399"/>
      <c r="CR740" s="399"/>
      <c r="CS740" s="399"/>
      <c r="CT740" s="399"/>
      <c r="CU740" s="399"/>
    </row>
    <row r="741" spans="45:99" x14ac:dyDescent="0.2">
      <c r="AS741" s="399"/>
      <c r="AT741" s="399"/>
      <c r="AU741" s="399"/>
      <c r="AV741" s="399"/>
      <c r="AW741" s="399"/>
      <c r="AX741" s="399"/>
      <c r="AY741" s="399"/>
      <c r="AZ741" s="399"/>
      <c r="BA741" s="399"/>
      <c r="BB741" s="399"/>
      <c r="BC741" s="399"/>
      <c r="BD741" s="399"/>
      <c r="BE741" s="399"/>
      <c r="BF741" s="399"/>
      <c r="BG741" s="399"/>
      <c r="BH741" s="399"/>
      <c r="BI741" s="399"/>
      <c r="BJ741" s="399"/>
      <c r="BK741" s="399"/>
      <c r="BL741" s="399"/>
      <c r="BM741" s="399"/>
      <c r="BN741" s="399"/>
      <c r="BO741" s="399"/>
      <c r="BP741" s="399"/>
      <c r="BQ741" s="399"/>
      <c r="BR741" s="399"/>
      <c r="BS741" s="399"/>
      <c r="BT741" s="399"/>
      <c r="BU741" s="399"/>
      <c r="BV741" s="399"/>
      <c r="BW741" s="399"/>
      <c r="BX741" s="399"/>
      <c r="BY741" s="399"/>
      <c r="BZ741" s="399"/>
      <c r="CA741" s="399"/>
      <c r="CB741" s="399"/>
      <c r="CC741" s="399"/>
      <c r="CD741" s="399"/>
      <c r="CE741" s="399"/>
      <c r="CF741" s="399"/>
      <c r="CG741" s="399"/>
      <c r="CH741" s="399"/>
      <c r="CI741" s="399"/>
      <c r="CJ741" s="399"/>
      <c r="CK741" s="399"/>
      <c r="CL741" s="399"/>
      <c r="CM741" s="399"/>
      <c r="CN741" s="399"/>
      <c r="CO741" s="399"/>
      <c r="CP741" s="399"/>
      <c r="CQ741" s="399"/>
      <c r="CR741" s="399"/>
      <c r="CS741" s="399"/>
      <c r="CT741" s="399"/>
      <c r="CU741" s="399"/>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30"/>
  <sheetViews>
    <sheetView showGridLines="0" view="pageBreakPreview" zoomScaleNormal="100" zoomScaleSheetLayoutView="100" workbookViewId="0">
      <pane xSplit="5" ySplit="3" topLeftCell="AQ19" activePane="bottomRight" state="frozen"/>
      <selection activeCell="Q42" sqref="Q42"/>
      <selection pane="topRight" activeCell="Q42" sqref="Q42"/>
      <selection pane="bottomLeft" activeCell="Q42" sqref="Q42"/>
      <selection pane="bottomRight" activeCell="BD50" sqref="BD50"/>
    </sheetView>
  </sheetViews>
  <sheetFormatPr defaultColWidth="8" defaultRowHeight="11.25" x14ac:dyDescent="0.2"/>
  <cols>
    <col min="1" max="1" width="26.85546875" style="365" customWidth="1"/>
    <col min="2" max="2" width="9.5703125" style="365" bestFit="1" customWidth="1"/>
    <col min="3" max="3" width="8" style="365" customWidth="1"/>
    <col min="4" max="4" width="18.28515625" style="365" customWidth="1"/>
    <col min="5" max="5" width="14.28515625" style="365" customWidth="1"/>
    <col min="6" max="6" width="10.5703125" style="366" bestFit="1" customWidth="1"/>
    <col min="7" max="13" width="11" style="366" bestFit="1" customWidth="1"/>
    <col min="14" max="14" width="10.5703125" style="366" bestFit="1" customWidth="1"/>
    <col min="15" max="29" width="11" style="366" bestFit="1" customWidth="1"/>
    <col min="30" max="34" width="11.7109375" style="366" customWidth="1"/>
    <col min="35" max="35" width="10.5703125" style="366" customWidth="1"/>
    <col min="36" max="50" width="12.7109375" style="366" customWidth="1"/>
    <col min="51" max="16384" width="8" style="366"/>
  </cols>
  <sheetData>
    <row r="1" spans="1:50" ht="18.75" customHeight="1" x14ac:dyDescent="0.25">
      <c r="A1" s="364" t="s">
        <v>115</v>
      </c>
      <c r="B1" s="364"/>
    </row>
    <row r="2" spans="1:50" ht="9.75" customHeight="1" x14ac:dyDescent="0.25">
      <c r="A2" s="364"/>
    </row>
    <row r="3" spans="1:50" s="373" customFormat="1" ht="15.75" x14ac:dyDescent="0.25">
      <c r="A3" s="369"/>
      <c r="B3" s="370"/>
      <c r="C3" s="371"/>
      <c r="D3" s="369"/>
      <c r="E3" s="371"/>
      <c r="F3" s="372">
        <v>42005</v>
      </c>
      <c r="G3" s="372">
        <v>42036</v>
      </c>
      <c r="H3" s="372">
        <v>42064</v>
      </c>
      <c r="I3" s="372">
        <v>42095</v>
      </c>
      <c r="J3" s="372">
        <v>42125</v>
      </c>
      <c r="K3" s="372">
        <v>42156</v>
      </c>
      <c r="L3" s="372">
        <v>42186</v>
      </c>
      <c r="M3" s="372">
        <v>42217</v>
      </c>
      <c r="N3" s="372">
        <v>42248</v>
      </c>
      <c r="O3" s="372">
        <v>42278</v>
      </c>
      <c r="P3" s="372">
        <v>42309</v>
      </c>
      <c r="Q3" s="372">
        <v>42339</v>
      </c>
      <c r="R3" s="372">
        <v>42370</v>
      </c>
      <c r="S3" s="372">
        <v>42401</v>
      </c>
      <c r="T3" s="372">
        <v>42430</v>
      </c>
      <c r="U3" s="372">
        <v>42461</v>
      </c>
      <c r="V3" s="372">
        <v>42491</v>
      </c>
      <c r="W3" s="372">
        <v>42522</v>
      </c>
      <c r="X3" s="372">
        <v>42552</v>
      </c>
      <c r="Y3" s="372">
        <v>42583</v>
      </c>
      <c r="Z3" s="372">
        <v>42614</v>
      </c>
      <c r="AA3" s="372">
        <v>42644</v>
      </c>
      <c r="AB3" s="372">
        <v>42675</v>
      </c>
      <c r="AC3" s="372">
        <v>42705</v>
      </c>
      <c r="AD3" s="372">
        <v>42736</v>
      </c>
      <c r="AE3" s="372">
        <v>42767</v>
      </c>
      <c r="AF3" s="372">
        <v>42795</v>
      </c>
      <c r="AG3" s="372">
        <v>42826</v>
      </c>
      <c r="AH3" s="372">
        <v>42856</v>
      </c>
      <c r="AI3" s="372">
        <v>42887</v>
      </c>
      <c r="AJ3" s="372">
        <v>42917</v>
      </c>
      <c r="AK3" s="372">
        <v>42978</v>
      </c>
      <c r="AL3" s="372">
        <v>42979</v>
      </c>
      <c r="AM3" s="372">
        <v>43009</v>
      </c>
      <c r="AN3" s="372">
        <v>43040</v>
      </c>
      <c r="AO3" s="372">
        <v>43070</v>
      </c>
      <c r="AP3" s="372">
        <v>43101</v>
      </c>
      <c r="AQ3" s="372">
        <v>43132</v>
      </c>
      <c r="AR3" s="372">
        <v>43160</v>
      </c>
      <c r="AS3" s="372">
        <v>43191</v>
      </c>
      <c r="AT3" s="372">
        <v>43221</v>
      </c>
      <c r="AU3" s="372">
        <v>43252</v>
      </c>
      <c r="AV3" s="372">
        <v>43282</v>
      </c>
      <c r="AW3" s="372">
        <v>43313</v>
      </c>
      <c r="AX3" s="372">
        <v>43344</v>
      </c>
    </row>
    <row r="4" spans="1:50" ht="15.75" x14ac:dyDescent="0.25">
      <c r="A4" s="374" t="s">
        <v>116</v>
      </c>
      <c r="B4" s="371"/>
      <c r="C4" s="371"/>
      <c r="D4" s="371"/>
      <c r="E4" s="375"/>
    </row>
    <row r="5" spans="1:50" ht="15.75" x14ac:dyDescent="0.25">
      <c r="A5" s="374" t="s">
        <v>170</v>
      </c>
      <c r="B5" s="366"/>
      <c r="C5" s="378"/>
      <c r="D5" s="378"/>
      <c r="E5" s="379"/>
    </row>
    <row r="6" spans="1:50" ht="15.75" x14ac:dyDescent="0.25">
      <c r="A6" s="364" t="s">
        <v>6</v>
      </c>
      <c r="B6" s="381"/>
      <c r="C6" s="379"/>
      <c r="D6" s="379"/>
      <c r="E6" s="379"/>
    </row>
    <row r="7" spans="1:50" ht="12" x14ac:dyDescent="0.2">
      <c r="A7" s="382">
        <v>1</v>
      </c>
      <c r="B7" s="383" t="s">
        <v>7</v>
      </c>
      <c r="C7" s="379"/>
      <c r="D7" s="379"/>
      <c r="E7" s="379"/>
      <c r="F7" s="57">
        <v>73362.915665499138</v>
      </c>
      <c r="G7" s="57">
        <v>78209.656594314278</v>
      </c>
      <c r="H7" s="57">
        <v>84495.829815881632</v>
      </c>
      <c r="I7" s="57">
        <v>87509.256088415757</v>
      </c>
      <c r="J7" s="57">
        <v>88968.068125689533</v>
      </c>
      <c r="K7" s="57">
        <v>89820.31905849927</v>
      </c>
      <c r="L7" s="57">
        <v>90703.491188273474</v>
      </c>
      <c r="M7" s="57">
        <v>92813.118088737639</v>
      </c>
      <c r="N7" s="57">
        <v>94130.276135300242</v>
      </c>
      <c r="O7" s="57">
        <v>93604.166676149791</v>
      </c>
      <c r="P7" s="57">
        <v>92782.757691367588</v>
      </c>
      <c r="Q7" s="57">
        <v>95183.607769240756</v>
      </c>
      <c r="R7" s="57">
        <v>98189.142005392554</v>
      </c>
      <c r="S7" s="57">
        <v>99739.551195431195</v>
      </c>
      <c r="T7" s="57">
        <v>104214.00720197326</v>
      </c>
      <c r="U7" s="57">
        <v>101713.35745894635</v>
      </c>
      <c r="V7" s="57">
        <v>100957.53779316481</v>
      </c>
      <c r="W7" s="57">
        <v>106197.04558398236</v>
      </c>
      <c r="X7" s="57">
        <v>105905.09592958128</v>
      </c>
      <c r="Y7" s="57">
        <v>104478.03642430803</v>
      </c>
      <c r="Z7" s="57">
        <v>105768.25595225513</v>
      </c>
      <c r="AA7" s="57">
        <v>103520.17585467568</v>
      </c>
      <c r="AB7" s="57">
        <v>101152.52997849055</v>
      </c>
      <c r="AC7" s="57">
        <v>100643.79183012384</v>
      </c>
      <c r="AD7" s="57">
        <v>102559.3741418775</v>
      </c>
      <c r="AE7" s="57">
        <v>103447.2193832513</v>
      </c>
      <c r="AF7" s="57">
        <v>104906.14965810951</v>
      </c>
      <c r="AG7" s="57">
        <v>105801.56222002005</v>
      </c>
      <c r="AH7" s="57">
        <v>109865.47687661748</v>
      </c>
      <c r="AI7" s="367">
        <v>113160.25537284644</v>
      </c>
      <c r="AJ7" s="367">
        <v>112299.07</v>
      </c>
      <c r="AK7" s="367">
        <v>113329.41749916281</v>
      </c>
      <c r="AL7" s="367">
        <v>115212.91554723673</v>
      </c>
      <c r="AM7" s="367">
        <v>109802.2963541746</v>
      </c>
      <c r="AN7" s="367">
        <v>112602.92244407287</v>
      </c>
      <c r="AO7" s="367">
        <v>114355.38655828658</v>
      </c>
      <c r="AP7" s="367">
        <v>111245.9842059753</v>
      </c>
      <c r="AQ7" s="367">
        <v>112829.01568873614</v>
      </c>
      <c r="AR7" s="367">
        <v>116108.47123142327</v>
      </c>
      <c r="AS7" s="367">
        <v>115143.9921176028</v>
      </c>
      <c r="AT7" s="367">
        <v>115595.46268670273</v>
      </c>
      <c r="AU7" s="367">
        <v>118135.00467107438</v>
      </c>
      <c r="AV7" s="367">
        <v>113930.705094549</v>
      </c>
      <c r="AW7" s="367">
        <v>114540.34471866369</v>
      </c>
      <c r="AX7" s="367">
        <v>114089.99943260758</v>
      </c>
    </row>
    <row r="8" spans="1:50" ht="12" x14ac:dyDescent="0.2">
      <c r="B8" s="379"/>
      <c r="C8" s="384"/>
      <c r="D8" s="379"/>
      <c r="E8" s="379"/>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row>
    <row r="9" spans="1:50" ht="12" x14ac:dyDescent="0.2">
      <c r="A9" s="379" t="s">
        <v>9</v>
      </c>
      <c r="B9" s="379"/>
      <c r="C9" s="379"/>
      <c r="D9" s="384"/>
      <c r="E9" s="379"/>
      <c r="F9" s="57">
        <v>74776.803164796016</v>
      </c>
      <c r="G9" s="57">
        <v>78780.436556843662</v>
      </c>
      <c r="H9" s="57">
        <v>84887.43555983172</v>
      </c>
      <c r="I9" s="57">
        <v>87160.890111764864</v>
      </c>
      <c r="J9" s="57">
        <v>89053.082083855057</v>
      </c>
      <c r="K9" s="57">
        <v>89477.687196152314</v>
      </c>
      <c r="L9" s="57">
        <v>90730.968997711796</v>
      </c>
      <c r="M9" s="57">
        <v>93442.036149541993</v>
      </c>
      <c r="N9" s="57">
        <v>94220.58371367029</v>
      </c>
      <c r="O9" s="57">
        <v>94514.75955622211</v>
      </c>
      <c r="P9" s="57">
        <v>93376.483524811672</v>
      </c>
      <c r="Q9" s="57">
        <v>94814.105375832165</v>
      </c>
      <c r="R9" s="57">
        <v>97805.037130501878</v>
      </c>
      <c r="S9" s="57">
        <v>99345.883122314699</v>
      </c>
      <c r="T9" s="57">
        <v>103644.60506430974</v>
      </c>
      <c r="U9" s="57">
        <v>101202.56519634055</v>
      </c>
      <c r="V9" s="57">
        <v>100557.33256434319</v>
      </c>
      <c r="W9" s="57">
        <v>104165.82880728363</v>
      </c>
      <c r="X9" s="57">
        <v>105023.07924410491</v>
      </c>
      <c r="Y9" s="57">
        <v>103467.40983079486</v>
      </c>
      <c r="Z9" s="57">
        <v>104870.43790252577</v>
      </c>
      <c r="AA9" s="57">
        <v>102308.62729146511</v>
      </c>
      <c r="AB9" s="57">
        <v>100271.61451789754</v>
      </c>
      <c r="AC9" s="57">
        <v>98940.31679364189</v>
      </c>
      <c r="AD9" s="57">
        <v>100919.18172935552</v>
      </c>
      <c r="AE9" s="57">
        <v>101841.98629098471</v>
      </c>
      <c r="AF9" s="57">
        <v>102874.85501004649</v>
      </c>
      <c r="AG9" s="57">
        <v>103739.26675627628</v>
      </c>
      <c r="AH9" s="57">
        <v>107916.90321291372</v>
      </c>
      <c r="AI9" s="367">
        <v>109694.82852584909</v>
      </c>
      <c r="AJ9" s="367">
        <v>109788.33</v>
      </c>
      <c r="AK9" s="367">
        <v>109449.69974786238</v>
      </c>
      <c r="AL9" s="367">
        <v>109633.46956712491</v>
      </c>
      <c r="AM9" s="367">
        <v>104693.04289025351</v>
      </c>
      <c r="AN9" s="367">
        <v>107630.94239133973</v>
      </c>
      <c r="AO9" s="367">
        <v>107817.22289019066</v>
      </c>
      <c r="AP9" s="367">
        <v>107624.38690070172</v>
      </c>
      <c r="AQ9" s="367">
        <v>108738.39696337351</v>
      </c>
      <c r="AR9" s="367">
        <v>109622.5839998251</v>
      </c>
      <c r="AS9" s="367">
        <v>111142.81912635092</v>
      </c>
      <c r="AT9" s="367">
        <v>112172.12524297224</v>
      </c>
      <c r="AU9" s="367">
        <v>111677.80517829294</v>
      </c>
      <c r="AV9" s="367">
        <v>111037.10478361856</v>
      </c>
      <c r="AW9" s="367">
        <v>111873.88638992487</v>
      </c>
      <c r="AX9" s="367">
        <v>110816.62514907694</v>
      </c>
    </row>
    <row r="10" spans="1:50" ht="12" x14ac:dyDescent="0.2">
      <c r="A10" s="379" t="s">
        <v>10</v>
      </c>
      <c r="F10" s="57">
        <v>71595.701194604757</v>
      </c>
      <c r="G10" s="57">
        <v>75855.086326271761</v>
      </c>
      <c r="H10" s="57">
        <v>79433.092855515322</v>
      </c>
      <c r="I10" s="57">
        <v>80976.718604945243</v>
      </c>
      <c r="J10" s="57">
        <v>82867.386668562627</v>
      </c>
      <c r="K10" s="57">
        <v>85025.782618566445</v>
      </c>
      <c r="L10" s="57">
        <v>86760.467959575893</v>
      </c>
      <c r="M10" s="57">
        <v>89123.578642767883</v>
      </c>
      <c r="N10" s="57">
        <v>90779.429073989028</v>
      </c>
      <c r="O10" s="57">
        <v>91002.749702748246</v>
      </c>
      <c r="P10" s="57">
        <v>90272.725771070254</v>
      </c>
      <c r="Q10" s="57">
        <v>91838.448227998131</v>
      </c>
      <c r="R10" s="57">
        <v>94047.294114833276</v>
      </c>
      <c r="S10" s="57">
        <v>94928.660657003958</v>
      </c>
      <c r="T10" s="57">
        <v>98974.902737289696</v>
      </c>
      <c r="U10" s="57">
        <v>97760.026542764448</v>
      </c>
      <c r="V10" s="57">
        <v>98074.678579040061</v>
      </c>
      <c r="W10" s="57">
        <v>101622.18332286275</v>
      </c>
      <c r="X10" s="57">
        <v>101961.29205431968</v>
      </c>
      <c r="Y10" s="57">
        <v>100554.77596516637</v>
      </c>
      <c r="Z10" s="57">
        <v>101577.17080481941</v>
      </c>
      <c r="AA10" s="57">
        <v>99642.127148587679</v>
      </c>
      <c r="AB10" s="57">
        <v>96898.410756911238</v>
      </c>
      <c r="AC10" s="57">
        <v>94821.345305048468</v>
      </c>
      <c r="AD10" s="57">
        <v>96772.107154927246</v>
      </c>
      <c r="AE10" s="57">
        <v>95567.754551984719</v>
      </c>
      <c r="AF10" s="57">
        <v>96036.674908625777</v>
      </c>
      <c r="AG10" s="57">
        <v>98395.105749056762</v>
      </c>
      <c r="AH10" s="57">
        <v>101695.00675452287</v>
      </c>
      <c r="AI10" s="367">
        <v>102741.97529807044</v>
      </c>
      <c r="AJ10" s="367">
        <v>103675.2</v>
      </c>
      <c r="AK10" s="367">
        <v>104017.45881675357</v>
      </c>
      <c r="AL10" s="367">
        <v>102145.27682360497</v>
      </c>
      <c r="AM10" s="367">
        <v>98560.139911958351</v>
      </c>
      <c r="AN10" s="367">
        <v>101282.27683039164</v>
      </c>
      <c r="AO10" s="367">
        <v>101704.7335253333</v>
      </c>
      <c r="AP10" s="367">
        <v>102950.63675731633</v>
      </c>
      <c r="AQ10" s="367">
        <v>103860.3269687923</v>
      </c>
      <c r="AR10" s="367">
        <v>103137.25479525936</v>
      </c>
      <c r="AS10" s="367">
        <v>100919.1598373078</v>
      </c>
      <c r="AT10" s="367">
        <v>101925.99047961163</v>
      </c>
      <c r="AU10" s="367">
        <v>101678.53306333607</v>
      </c>
      <c r="AV10" s="367">
        <v>103818.12117328677</v>
      </c>
      <c r="AW10" s="367">
        <v>104761.75818436609</v>
      </c>
      <c r="AX10" s="367">
        <v>104952.05521373374</v>
      </c>
    </row>
    <row r="11" spans="1:50" ht="12" x14ac:dyDescent="0.2">
      <c r="A11" s="385" t="s">
        <v>11</v>
      </c>
      <c r="B11" s="386" t="s">
        <v>12</v>
      </c>
      <c r="C11" s="379"/>
      <c r="D11" s="379"/>
      <c r="E11" s="379"/>
      <c r="F11" s="57">
        <v>71241.082714469798</v>
      </c>
      <c r="G11" s="57">
        <v>75349.023506134108</v>
      </c>
      <c r="H11" s="57">
        <v>78916.271156480696</v>
      </c>
      <c r="I11" s="57">
        <v>80350.653967649603</v>
      </c>
      <c r="J11" s="57">
        <v>82372.460540342203</v>
      </c>
      <c r="K11" s="57">
        <v>84563.89483371751</v>
      </c>
      <c r="L11" s="57">
        <v>86405.452250254195</v>
      </c>
      <c r="M11" s="57">
        <v>88106.478818011907</v>
      </c>
      <c r="N11" s="57">
        <v>89720.843680308302</v>
      </c>
      <c r="O11" s="57">
        <v>89467.534685549806</v>
      </c>
      <c r="P11" s="57">
        <v>88704.63839984368</v>
      </c>
      <c r="Q11" s="57">
        <v>90327.758859900699</v>
      </c>
      <c r="R11" s="57">
        <v>92313.39517236239</v>
      </c>
      <c r="S11" s="57">
        <v>93278.892168868202</v>
      </c>
      <c r="T11" s="57">
        <v>97027.438937799612</v>
      </c>
      <c r="U11" s="57">
        <v>95474.459928461103</v>
      </c>
      <c r="V11" s="57">
        <v>95674.351938705979</v>
      </c>
      <c r="W11" s="57">
        <v>99381.032939346289</v>
      </c>
      <c r="X11" s="57">
        <v>99562.402178440025</v>
      </c>
      <c r="Y11" s="57">
        <v>98734.359840972611</v>
      </c>
      <c r="Z11" s="57">
        <v>99527.606145027705</v>
      </c>
      <c r="AA11" s="57">
        <v>98178.332497259893</v>
      </c>
      <c r="AB11" s="57">
        <v>95399.248008552953</v>
      </c>
      <c r="AC11" s="57">
        <v>92920.094405257129</v>
      </c>
      <c r="AD11" s="57">
        <v>95029.644021175176</v>
      </c>
      <c r="AE11" s="57">
        <v>93841.125464984725</v>
      </c>
      <c r="AF11" s="57">
        <v>94394.348843547283</v>
      </c>
      <c r="AG11" s="57">
        <v>97196.904436200304</v>
      </c>
      <c r="AH11" s="57">
        <v>100100.55577676273</v>
      </c>
      <c r="AI11" s="367">
        <v>100558.52811602261</v>
      </c>
      <c r="AJ11" s="367">
        <v>101470.37</v>
      </c>
      <c r="AK11" s="367">
        <v>101823.04138640397</v>
      </c>
      <c r="AL11" s="367">
        <v>99854.75830100794</v>
      </c>
      <c r="AM11" s="367">
        <v>96519.612224693788</v>
      </c>
      <c r="AN11" s="367">
        <v>99179.145541739577</v>
      </c>
      <c r="AO11" s="367">
        <v>99677.852936629337</v>
      </c>
      <c r="AP11" s="367">
        <v>100634.78648400023</v>
      </c>
      <c r="AQ11" s="367">
        <v>101474.59943353283</v>
      </c>
      <c r="AR11" s="367">
        <v>100763.57342848838</v>
      </c>
      <c r="AS11" s="367">
        <v>98478.103458513826</v>
      </c>
      <c r="AT11" s="367">
        <v>99327.021282936606</v>
      </c>
      <c r="AU11" s="367">
        <v>99004.537642712312</v>
      </c>
      <c r="AV11" s="367">
        <v>101246.27433633801</v>
      </c>
      <c r="AW11" s="367">
        <v>102156.81149725549</v>
      </c>
      <c r="AX11" s="367">
        <v>101904.10961628176</v>
      </c>
    </row>
    <row r="12" spans="1:50" ht="12" x14ac:dyDescent="0.2">
      <c r="A12" s="385" t="s">
        <v>13</v>
      </c>
      <c r="B12" s="379" t="s">
        <v>14</v>
      </c>
      <c r="C12" s="379"/>
      <c r="D12" s="384"/>
      <c r="E12" s="379"/>
      <c r="F12" s="57">
        <v>0</v>
      </c>
      <c r="G12" s="57">
        <v>0</v>
      </c>
      <c r="H12" s="57">
        <v>0</v>
      </c>
      <c r="I12" s="57">
        <v>0</v>
      </c>
      <c r="J12" s="57">
        <v>0</v>
      </c>
      <c r="K12" s="57">
        <v>0</v>
      </c>
      <c r="L12" s="57">
        <v>0</v>
      </c>
      <c r="M12" s="57">
        <v>0</v>
      </c>
      <c r="N12" s="57">
        <v>0</v>
      </c>
      <c r="O12" s="57">
        <v>0</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c r="AF12" s="57">
        <v>0</v>
      </c>
      <c r="AG12" s="57">
        <v>0</v>
      </c>
      <c r="AH12" s="57">
        <v>0</v>
      </c>
      <c r="AI12" s="366">
        <v>0</v>
      </c>
      <c r="AJ12" s="366">
        <v>0</v>
      </c>
      <c r="AK12" s="366">
        <v>0</v>
      </c>
      <c r="AL12" s="366">
        <v>0</v>
      </c>
      <c r="AM12" s="366">
        <v>0</v>
      </c>
      <c r="AN12" s="366">
        <v>0</v>
      </c>
      <c r="AO12" s="366">
        <v>0</v>
      </c>
      <c r="AP12" s="366">
        <v>0</v>
      </c>
      <c r="AQ12" s="366">
        <v>0</v>
      </c>
      <c r="AR12" s="366">
        <v>0</v>
      </c>
      <c r="AS12" s="366">
        <v>0</v>
      </c>
      <c r="AT12" s="366">
        <v>0</v>
      </c>
      <c r="AU12" s="366">
        <v>0</v>
      </c>
      <c r="AV12" s="366">
        <v>0</v>
      </c>
      <c r="AW12" s="366">
        <v>0</v>
      </c>
      <c r="AX12" s="366">
        <v>0</v>
      </c>
    </row>
    <row r="13" spans="1:50" ht="12" x14ac:dyDescent="0.2">
      <c r="A13" s="385"/>
      <c r="B13" s="379"/>
      <c r="C13" s="384" t="s">
        <v>15</v>
      </c>
      <c r="D13" s="384"/>
      <c r="E13" s="379"/>
      <c r="F13" s="57">
        <v>0</v>
      </c>
      <c r="G13" s="57">
        <v>0</v>
      </c>
      <c r="H13" s="57">
        <v>0</v>
      </c>
      <c r="I13" s="57">
        <v>0</v>
      </c>
      <c r="J13" s="57">
        <v>0</v>
      </c>
      <c r="K13" s="57">
        <v>0</v>
      </c>
      <c r="L13" s="57">
        <v>0</v>
      </c>
      <c r="M13" s="57">
        <v>0</v>
      </c>
      <c r="N13" s="57">
        <v>0</v>
      </c>
      <c r="O13" s="57">
        <v>0</v>
      </c>
      <c r="P13" s="57">
        <v>0</v>
      </c>
      <c r="Q13" s="57">
        <v>0</v>
      </c>
      <c r="R13" s="57">
        <v>0</v>
      </c>
      <c r="S13" s="57">
        <v>0</v>
      </c>
      <c r="T13" s="57">
        <v>0</v>
      </c>
      <c r="U13" s="57">
        <v>0</v>
      </c>
      <c r="V13" s="57">
        <v>0</v>
      </c>
      <c r="W13" s="57">
        <v>0</v>
      </c>
      <c r="X13" s="57">
        <v>0</v>
      </c>
      <c r="Y13" s="57">
        <v>0</v>
      </c>
      <c r="Z13" s="57">
        <v>0</v>
      </c>
      <c r="AA13" s="57">
        <v>0</v>
      </c>
      <c r="AB13" s="57">
        <v>0</v>
      </c>
      <c r="AC13" s="57">
        <v>0</v>
      </c>
      <c r="AD13" s="57">
        <v>0</v>
      </c>
      <c r="AE13" s="57">
        <v>0</v>
      </c>
      <c r="AF13" s="57">
        <v>0</v>
      </c>
      <c r="AG13" s="57">
        <v>0</v>
      </c>
      <c r="AH13" s="57">
        <v>0</v>
      </c>
      <c r="AI13" s="366">
        <v>0</v>
      </c>
      <c r="AJ13" s="366">
        <v>0</v>
      </c>
      <c r="AK13" s="366">
        <v>0</v>
      </c>
      <c r="AL13" s="366">
        <v>0</v>
      </c>
      <c r="AM13" s="366">
        <v>0</v>
      </c>
      <c r="AN13" s="366">
        <v>0</v>
      </c>
      <c r="AO13" s="366">
        <v>0</v>
      </c>
      <c r="AP13" s="366">
        <v>0</v>
      </c>
      <c r="AQ13" s="366">
        <v>0</v>
      </c>
      <c r="AR13" s="366">
        <v>0</v>
      </c>
      <c r="AS13" s="366">
        <v>0</v>
      </c>
      <c r="AT13" s="366">
        <v>0</v>
      </c>
      <c r="AU13" s="366">
        <v>0</v>
      </c>
      <c r="AV13" s="366">
        <v>0</v>
      </c>
      <c r="AW13" s="366">
        <v>0</v>
      </c>
      <c r="AX13" s="366">
        <v>0</v>
      </c>
    </row>
    <row r="14" spans="1:50" ht="12" x14ac:dyDescent="0.2">
      <c r="B14" s="379"/>
      <c r="C14" s="384" t="s">
        <v>16</v>
      </c>
      <c r="D14" s="384"/>
      <c r="E14" s="379"/>
      <c r="F14" s="57">
        <v>0</v>
      </c>
      <c r="G14" s="57">
        <v>0</v>
      </c>
      <c r="H14" s="57">
        <v>0</v>
      </c>
      <c r="I14" s="57">
        <v>0</v>
      </c>
      <c r="J14" s="57">
        <v>0</v>
      </c>
      <c r="K14" s="57">
        <v>0</v>
      </c>
      <c r="L14" s="57">
        <v>0</v>
      </c>
      <c r="M14" s="57">
        <v>0</v>
      </c>
      <c r="N14" s="57">
        <v>0</v>
      </c>
      <c r="O14" s="57">
        <v>0</v>
      </c>
      <c r="P14" s="57">
        <v>0</v>
      </c>
      <c r="Q14" s="57">
        <v>0</v>
      </c>
      <c r="R14" s="57">
        <v>0</v>
      </c>
      <c r="S14" s="57">
        <v>0</v>
      </c>
      <c r="T14" s="57">
        <v>0</v>
      </c>
      <c r="U14" s="57">
        <v>0</v>
      </c>
      <c r="V14" s="57">
        <v>0</v>
      </c>
      <c r="W14" s="57">
        <v>0</v>
      </c>
      <c r="X14" s="57">
        <v>0</v>
      </c>
      <c r="Y14" s="57">
        <v>0</v>
      </c>
      <c r="Z14" s="57">
        <v>0</v>
      </c>
      <c r="AA14" s="57">
        <v>0</v>
      </c>
      <c r="AB14" s="57">
        <v>0</v>
      </c>
      <c r="AC14" s="57">
        <v>0</v>
      </c>
      <c r="AD14" s="57">
        <v>0</v>
      </c>
      <c r="AE14" s="57">
        <v>0</v>
      </c>
      <c r="AF14" s="57">
        <v>0</v>
      </c>
      <c r="AG14" s="57">
        <v>0</v>
      </c>
      <c r="AH14" s="57">
        <v>0</v>
      </c>
      <c r="AI14" s="366">
        <v>0</v>
      </c>
      <c r="AJ14" s="366">
        <v>0</v>
      </c>
      <c r="AK14" s="366">
        <v>0</v>
      </c>
      <c r="AL14" s="366">
        <v>0</v>
      </c>
      <c r="AM14" s="366">
        <v>0</v>
      </c>
      <c r="AN14" s="366">
        <v>0</v>
      </c>
      <c r="AO14" s="366">
        <v>0</v>
      </c>
      <c r="AP14" s="366">
        <v>0</v>
      </c>
      <c r="AQ14" s="366">
        <v>0</v>
      </c>
      <c r="AR14" s="366">
        <v>0</v>
      </c>
      <c r="AS14" s="366">
        <v>0</v>
      </c>
      <c r="AT14" s="366">
        <v>0</v>
      </c>
      <c r="AU14" s="366">
        <v>0</v>
      </c>
      <c r="AV14" s="366">
        <v>0</v>
      </c>
      <c r="AW14" s="366">
        <v>0</v>
      </c>
      <c r="AX14" s="366">
        <v>0</v>
      </c>
    </row>
    <row r="15" spans="1:50" ht="12" x14ac:dyDescent="0.2">
      <c r="A15" s="385" t="s">
        <v>17</v>
      </c>
      <c r="B15" s="379" t="s">
        <v>18</v>
      </c>
      <c r="C15" s="379"/>
      <c r="D15" s="384"/>
      <c r="E15" s="379"/>
      <c r="F15" s="57">
        <v>354.61848013495006</v>
      </c>
      <c r="G15" s="57">
        <v>506.06282013765406</v>
      </c>
      <c r="H15" s="57">
        <v>516.82169903462</v>
      </c>
      <c r="I15" s="57">
        <v>626.06463729563393</v>
      </c>
      <c r="J15" s="57">
        <v>494.92612822041491</v>
      </c>
      <c r="K15" s="57">
        <v>461.88778484893305</v>
      </c>
      <c r="L15" s="57">
        <v>355.01570932169898</v>
      </c>
      <c r="M15" s="57">
        <v>1017.0998247559849</v>
      </c>
      <c r="N15" s="57">
        <v>1058.5853936807198</v>
      </c>
      <c r="O15" s="57">
        <v>1535.2150171984376</v>
      </c>
      <c r="P15" s="57">
        <v>1568.087371226582</v>
      </c>
      <c r="Q15" s="57">
        <v>1510.689368097436</v>
      </c>
      <c r="R15" s="57">
        <v>1733.8989424708891</v>
      </c>
      <c r="S15" s="57">
        <v>1649.768488135752</v>
      </c>
      <c r="T15" s="57">
        <v>1947.463799490087</v>
      </c>
      <c r="U15" s="57">
        <v>2285.5666143033409</v>
      </c>
      <c r="V15" s="57">
        <v>2400.3266403340804</v>
      </c>
      <c r="W15" s="57">
        <v>2241.1503835164563</v>
      </c>
      <c r="X15" s="57">
        <v>2398.8898758796558</v>
      </c>
      <c r="Y15" s="57">
        <v>1820.4161241937513</v>
      </c>
      <c r="Z15" s="57">
        <v>2049.5646597917089</v>
      </c>
      <c r="AA15" s="57">
        <v>1463.7946513277923</v>
      </c>
      <c r="AB15" s="57">
        <v>1499.1627483582799</v>
      </c>
      <c r="AC15" s="57">
        <v>1901.2508997913424</v>
      </c>
      <c r="AD15" s="57">
        <v>1742.463133752075</v>
      </c>
      <c r="AE15" s="57">
        <v>1726.629087</v>
      </c>
      <c r="AF15" s="57">
        <v>1642.3260650785001</v>
      </c>
      <c r="AG15" s="57">
        <v>1198.2013128564529</v>
      </c>
      <c r="AH15" s="57">
        <v>1594.4509777601331</v>
      </c>
      <c r="AI15" s="367">
        <v>2183.4471820478202</v>
      </c>
      <c r="AJ15" s="367">
        <v>2204.83</v>
      </c>
      <c r="AK15" s="367">
        <v>2194.4174303495979</v>
      </c>
      <c r="AL15" s="367">
        <v>2290.5185225970367</v>
      </c>
      <c r="AM15" s="367">
        <v>2040.5276872645638</v>
      </c>
      <c r="AN15" s="367">
        <v>2103.131288652055</v>
      </c>
      <c r="AO15" s="367">
        <v>2026.880588703963</v>
      </c>
      <c r="AP15" s="367">
        <v>2315.8502733160931</v>
      </c>
      <c r="AQ15" s="367">
        <v>2385.7275352594661</v>
      </c>
      <c r="AR15" s="367">
        <v>2373.6813667709762</v>
      </c>
      <c r="AS15" s="367">
        <v>2441.056378793975</v>
      </c>
      <c r="AT15" s="367">
        <v>2598.9691966750302</v>
      </c>
      <c r="AU15" s="367">
        <v>2673.9954206237549</v>
      </c>
      <c r="AV15" s="367">
        <v>2571.8468369487482</v>
      </c>
      <c r="AW15" s="367">
        <v>2604.9466871106029</v>
      </c>
      <c r="AX15" s="367">
        <v>3047.9455974519869</v>
      </c>
    </row>
    <row r="16" spans="1:50" ht="12" x14ac:dyDescent="0.2">
      <c r="A16" s="385"/>
      <c r="B16" s="379"/>
      <c r="C16" s="384" t="s">
        <v>15</v>
      </c>
      <c r="D16" s="384"/>
      <c r="E16" s="379"/>
      <c r="F16" s="57">
        <v>0</v>
      </c>
      <c r="G16" s="57">
        <v>0</v>
      </c>
      <c r="H16" s="57">
        <v>0</v>
      </c>
      <c r="I16" s="57">
        <v>0</v>
      </c>
      <c r="J16" s="57">
        <v>0</v>
      </c>
      <c r="K16" s="57">
        <v>0</v>
      </c>
      <c r="L16" s="57">
        <v>0</v>
      </c>
      <c r="M16" s="57">
        <v>0</v>
      </c>
      <c r="N16" s="57">
        <v>0</v>
      </c>
      <c r="O16" s="57">
        <v>0</v>
      </c>
      <c r="P16" s="57">
        <v>0</v>
      </c>
      <c r="Q16" s="57">
        <v>0</v>
      </c>
      <c r="R16" s="57">
        <v>0</v>
      </c>
      <c r="S16" s="57">
        <v>0</v>
      </c>
      <c r="T16" s="57">
        <v>0</v>
      </c>
      <c r="U16" s="57">
        <v>0</v>
      </c>
      <c r="V16" s="57">
        <v>0</v>
      </c>
      <c r="W16" s="57">
        <v>0</v>
      </c>
      <c r="X16" s="57">
        <v>0</v>
      </c>
      <c r="Y16" s="57">
        <v>0</v>
      </c>
      <c r="Z16" s="57">
        <v>0</v>
      </c>
      <c r="AA16" s="57">
        <v>0</v>
      </c>
      <c r="AB16" s="57">
        <v>0</v>
      </c>
      <c r="AC16" s="57">
        <v>0</v>
      </c>
      <c r="AD16" s="57">
        <v>0</v>
      </c>
      <c r="AE16" s="57">
        <v>0</v>
      </c>
      <c r="AF16" s="57">
        <v>0</v>
      </c>
      <c r="AG16" s="57">
        <v>0</v>
      </c>
      <c r="AH16" s="57">
        <v>0</v>
      </c>
      <c r="AI16" s="366">
        <v>0</v>
      </c>
      <c r="AJ16" s="366">
        <v>0</v>
      </c>
      <c r="AK16" s="366">
        <v>0</v>
      </c>
      <c r="AL16" s="366">
        <v>0</v>
      </c>
      <c r="AM16" s="366">
        <v>0</v>
      </c>
      <c r="AN16" s="366">
        <v>0</v>
      </c>
      <c r="AO16" s="366">
        <v>0</v>
      </c>
      <c r="AP16" s="366">
        <v>0</v>
      </c>
      <c r="AQ16" s="366">
        <v>0</v>
      </c>
      <c r="AR16" s="366">
        <v>0</v>
      </c>
      <c r="AS16" s="366">
        <v>0</v>
      </c>
      <c r="AT16" s="366">
        <v>0</v>
      </c>
      <c r="AU16" s="366">
        <v>0</v>
      </c>
      <c r="AV16" s="366">
        <v>0</v>
      </c>
      <c r="AW16" s="366">
        <v>0</v>
      </c>
      <c r="AX16" s="366">
        <v>0</v>
      </c>
    </row>
    <row r="17" spans="1:50" ht="12" x14ac:dyDescent="0.2">
      <c r="B17" s="379"/>
      <c r="C17" s="384" t="s">
        <v>16</v>
      </c>
      <c r="D17" s="384"/>
      <c r="E17" s="379"/>
      <c r="F17" s="57">
        <v>354.61848013495006</v>
      </c>
      <c r="G17" s="57">
        <v>506.06282013765406</v>
      </c>
      <c r="H17" s="57">
        <v>516.82169903462</v>
      </c>
      <c r="I17" s="57">
        <v>626.06463729563393</v>
      </c>
      <c r="J17" s="57">
        <v>494.92612822041491</v>
      </c>
      <c r="K17" s="57">
        <v>461.88778484893305</v>
      </c>
      <c r="L17" s="57">
        <v>355.01570932169898</v>
      </c>
      <c r="M17" s="57">
        <v>1017.0998247559849</v>
      </c>
      <c r="N17" s="57">
        <v>1058.5853936807198</v>
      </c>
      <c r="O17" s="57">
        <v>1535.2150171984376</v>
      </c>
      <c r="P17" s="57">
        <v>1568.087371226582</v>
      </c>
      <c r="Q17" s="57">
        <v>1510.689368097436</v>
      </c>
      <c r="R17" s="57">
        <v>1733.8989424708891</v>
      </c>
      <c r="S17" s="57">
        <v>1649.768488135752</v>
      </c>
      <c r="T17" s="57">
        <v>1947.463799490087</v>
      </c>
      <c r="U17" s="57">
        <v>2285.5666143033409</v>
      </c>
      <c r="V17" s="57">
        <v>2400.3266403340804</v>
      </c>
      <c r="W17" s="57">
        <v>2241.1503835164563</v>
      </c>
      <c r="X17" s="57">
        <v>2398.8898758796558</v>
      </c>
      <c r="Y17" s="57">
        <v>1820.4161241937513</v>
      </c>
      <c r="Z17" s="57">
        <v>2049.5646597917089</v>
      </c>
      <c r="AA17" s="57">
        <v>1463.7946513277923</v>
      </c>
      <c r="AB17" s="57">
        <v>1499.1627483582799</v>
      </c>
      <c r="AC17" s="57">
        <v>1901.2508997913424</v>
      </c>
      <c r="AD17" s="57">
        <v>1742.463133752075</v>
      </c>
      <c r="AE17" s="57">
        <v>1726.629087</v>
      </c>
      <c r="AF17" s="57">
        <v>1642.3260650785001</v>
      </c>
      <c r="AG17" s="57">
        <v>1198.2013128564529</v>
      </c>
      <c r="AH17" s="57">
        <v>1594.4509777601331</v>
      </c>
      <c r="AI17" s="367">
        <v>2183.4471820478202</v>
      </c>
      <c r="AJ17" s="367">
        <v>2204.83</v>
      </c>
      <c r="AK17" s="367">
        <v>2194.4174303495979</v>
      </c>
      <c r="AL17" s="367">
        <v>2290.5185225970367</v>
      </c>
      <c r="AM17" s="367">
        <v>2040.5276872645638</v>
      </c>
      <c r="AN17" s="367">
        <v>2103.131288652055</v>
      </c>
      <c r="AO17" s="367">
        <v>2026.880588703963</v>
      </c>
      <c r="AP17" s="367">
        <v>2315.8502733160931</v>
      </c>
      <c r="AQ17" s="367">
        <v>2385.7275352594661</v>
      </c>
      <c r="AR17" s="367">
        <v>2373.6813667709762</v>
      </c>
      <c r="AS17" s="367">
        <v>2441.056378793975</v>
      </c>
      <c r="AT17" s="367">
        <v>2598.9691966750302</v>
      </c>
      <c r="AU17" s="367">
        <v>2673.9954206237549</v>
      </c>
      <c r="AV17" s="367">
        <v>2571.8468369487482</v>
      </c>
      <c r="AW17" s="367">
        <v>2604.9466871106029</v>
      </c>
      <c r="AX17" s="367">
        <v>3047.9455974519869</v>
      </c>
    </row>
    <row r="18" spans="1:50" ht="12" x14ac:dyDescent="0.2">
      <c r="B18" s="379"/>
      <c r="D18" s="384"/>
      <c r="E18" s="379"/>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row>
    <row r="19" spans="1:50" ht="12" x14ac:dyDescent="0.2">
      <c r="A19" s="379" t="s">
        <v>19</v>
      </c>
      <c r="F19" s="57">
        <v>3181.1019701912724</v>
      </c>
      <c r="G19" s="57">
        <v>2925.3502305718962</v>
      </c>
      <c r="H19" s="57">
        <v>5454.3427043164011</v>
      </c>
      <c r="I19" s="57">
        <v>6184.1715068196272</v>
      </c>
      <c r="J19" s="57">
        <v>6185.6954152924382</v>
      </c>
      <c r="K19" s="57">
        <v>4451.9045775858649</v>
      </c>
      <c r="L19" s="57">
        <v>3970.5010381358888</v>
      </c>
      <c r="M19" s="57">
        <v>4318.4575067741162</v>
      </c>
      <c r="N19" s="57">
        <v>3441.1546396812632</v>
      </c>
      <c r="O19" s="57">
        <v>3512.0098534738627</v>
      </c>
      <c r="P19" s="57">
        <v>3103.7577537414218</v>
      </c>
      <c r="Q19" s="57">
        <v>2975.657147834037</v>
      </c>
      <c r="R19" s="57">
        <v>3757.7430156685959</v>
      </c>
      <c r="S19" s="57">
        <v>4417.2224653107342</v>
      </c>
      <c r="T19" s="57">
        <v>4669.7023270200498</v>
      </c>
      <c r="U19" s="57">
        <v>3442.5386535761108</v>
      </c>
      <c r="V19" s="57">
        <v>2482.6539853031281</v>
      </c>
      <c r="W19" s="57">
        <v>2543.6454844208852</v>
      </c>
      <c r="X19" s="57">
        <v>3061.7871897852242</v>
      </c>
      <c r="Y19" s="57">
        <v>2912.6338656284897</v>
      </c>
      <c r="Z19" s="57">
        <v>3293.2670977063549</v>
      </c>
      <c r="AA19" s="57">
        <v>2666.5001428774303</v>
      </c>
      <c r="AB19" s="57">
        <v>3373.2037609862973</v>
      </c>
      <c r="AC19" s="57">
        <v>4118.97148859342</v>
      </c>
      <c r="AD19" s="57">
        <v>4147.0745744282749</v>
      </c>
      <c r="AE19" s="57">
        <v>6274.2317390000007</v>
      </c>
      <c r="AF19" s="57">
        <v>6838.1801014207094</v>
      </c>
      <c r="AG19" s="57">
        <v>5344.1610072195199</v>
      </c>
      <c r="AH19" s="57">
        <v>6221.8964583908582</v>
      </c>
      <c r="AI19" s="367">
        <v>6952.8532277786562</v>
      </c>
      <c r="AJ19" s="367">
        <v>6113.13</v>
      </c>
      <c r="AK19" s="367">
        <v>5432.2409311088186</v>
      </c>
      <c r="AL19" s="367">
        <v>7488.1927435199359</v>
      </c>
      <c r="AM19" s="367">
        <v>6132.9029782951593</v>
      </c>
      <c r="AN19" s="367">
        <v>6348.6655609480995</v>
      </c>
      <c r="AO19" s="367">
        <v>6112.4893648573616</v>
      </c>
      <c r="AP19" s="367">
        <v>4673.7501433853959</v>
      </c>
      <c r="AQ19" s="367">
        <v>4878.0699945812057</v>
      </c>
      <c r="AR19" s="367">
        <v>6485.3292045657481</v>
      </c>
      <c r="AS19" s="367">
        <v>10223.659289043126</v>
      </c>
      <c r="AT19" s="367">
        <v>10246.134763360609</v>
      </c>
      <c r="AU19" s="367">
        <v>9999.2721149568624</v>
      </c>
      <c r="AV19" s="367">
        <v>7218.9836103317912</v>
      </c>
      <c r="AW19" s="367">
        <v>7112.1282055587735</v>
      </c>
      <c r="AX19" s="367">
        <v>5864.5699353431937</v>
      </c>
    </row>
    <row r="20" spans="1:50" ht="12" x14ac:dyDescent="0.2">
      <c r="A20" s="385" t="s">
        <v>11</v>
      </c>
      <c r="B20" s="386" t="s">
        <v>12</v>
      </c>
      <c r="C20" s="379"/>
      <c r="D20" s="384"/>
      <c r="E20" s="379"/>
      <c r="F20" s="57">
        <v>2919.2678850804655</v>
      </c>
      <c r="G20" s="57">
        <v>2441.32274969628</v>
      </c>
      <c r="H20" s="57">
        <v>4775.8753546905282</v>
      </c>
      <c r="I20" s="57">
        <v>5602.7122381033469</v>
      </c>
      <c r="J20" s="57">
        <v>5481.6439098738892</v>
      </c>
      <c r="K20" s="57">
        <v>3702.9606772279712</v>
      </c>
      <c r="L20" s="57">
        <v>3384.7114514347472</v>
      </c>
      <c r="M20" s="57">
        <v>3636.6905760074064</v>
      </c>
      <c r="N20" s="57">
        <v>2846.3196442625594</v>
      </c>
      <c r="O20" s="57">
        <v>2923.8686699662608</v>
      </c>
      <c r="P20" s="57">
        <v>2487.9375754582638</v>
      </c>
      <c r="Q20" s="57">
        <v>2553.3180486132396</v>
      </c>
      <c r="R20" s="57">
        <v>3025.5221905072281</v>
      </c>
      <c r="S20" s="57">
        <v>3294.4026204428656</v>
      </c>
      <c r="T20" s="57">
        <v>3308.936105524795</v>
      </c>
      <c r="U20" s="57">
        <v>2007.8094043152091</v>
      </c>
      <c r="V20" s="57">
        <v>1481.7215768773042</v>
      </c>
      <c r="W20" s="57">
        <v>1545.1933060593901</v>
      </c>
      <c r="X20" s="57">
        <v>2217.6599307813804</v>
      </c>
      <c r="Y20" s="57">
        <v>2305.0442925147099</v>
      </c>
      <c r="Z20" s="57">
        <v>2340.8064132127929</v>
      </c>
      <c r="AA20" s="57">
        <v>1496.1985072390301</v>
      </c>
      <c r="AB20" s="57">
        <v>2238.998379245892</v>
      </c>
      <c r="AC20" s="57">
        <v>3255.7505111648061</v>
      </c>
      <c r="AD20" s="57">
        <v>3759.8689807974579</v>
      </c>
      <c r="AE20" s="57">
        <v>5627.7751550000003</v>
      </c>
      <c r="AF20" s="57">
        <v>5874.9996758549414</v>
      </c>
      <c r="AG20" s="57">
        <v>4145.3555436823135</v>
      </c>
      <c r="AH20" s="57">
        <v>4845.1284255374503</v>
      </c>
      <c r="AI20" s="367">
        <v>5796.2317618566431</v>
      </c>
      <c r="AJ20" s="367">
        <v>4808.29</v>
      </c>
      <c r="AK20" s="367">
        <v>4140.8858799321715</v>
      </c>
      <c r="AL20" s="367">
        <v>6028.2924899396303</v>
      </c>
      <c r="AM20" s="367">
        <v>5274.8985779113882</v>
      </c>
      <c r="AN20" s="367">
        <v>5748.2516796620512</v>
      </c>
      <c r="AO20" s="367">
        <v>5442.4497609010377</v>
      </c>
      <c r="AP20" s="367">
        <v>3839.6371565216332</v>
      </c>
      <c r="AQ20" s="367">
        <v>4004.1368144692278</v>
      </c>
      <c r="AR20" s="367">
        <v>5098.3111096869561</v>
      </c>
      <c r="AS20" s="367">
        <v>8828.258637225199</v>
      </c>
      <c r="AT20" s="367">
        <v>8874.4425564431986</v>
      </c>
      <c r="AU20" s="367">
        <v>9637.9779089285967</v>
      </c>
      <c r="AV20" s="367">
        <v>7070.3232894606454</v>
      </c>
      <c r="AW20" s="367">
        <v>7112.1282055587735</v>
      </c>
      <c r="AX20" s="367">
        <v>5527.1824028877236</v>
      </c>
    </row>
    <row r="21" spans="1:50" ht="12" x14ac:dyDescent="0.2">
      <c r="A21" s="385" t="s">
        <v>13</v>
      </c>
      <c r="B21" s="379" t="s">
        <v>14</v>
      </c>
      <c r="C21" s="379"/>
      <c r="D21" s="384"/>
      <c r="E21" s="379"/>
      <c r="F21" s="57">
        <v>0</v>
      </c>
      <c r="G21" s="57">
        <v>0</v>
      </c>
      <c r="H21" s="57">
        <v>0</v>
      </c>
      <c r="I21" s="57">
        <v>0</v>
      </c>
      <c r="J21" s="57">
        <v>0</v>
      </c>
      <c r="K21" s="57">
        <v>0</v>
      </c>
      <c r="L21" s="57">
        <v>0</v>
      </c>
      <c r="M21" s="57">
        <v>0</v>
      </c>
      <c r="N21" s="57">
        <v>0</v>
      </c>
      <c r="O21" s="57">
        <v>0</v>
      </c>
      <c r="P21" s="57">
        <v>0</v>
      </c>
      <c r="Q21" s="57">
        <v>0</v>
      </c>
      <c r="R21" s="57">
        <v>0</v>
      </c>
      <c r="S21" s="57">
        <v>0</v>
      </c>
      <c r="T21" s="57">
        <v>0</v>
      </c>
      <c r="U21" s="57">
        <v>0</v>
      </c>
      <c r="V21" s="57">
        <v>0</v>
      </c>
      <c r="W21" s="57">
        <v>0</v>
      </c>
      <c r="X21" s="57">
        <v>0</v>
      </c>
      <c r="Y21" s="57">
        <v>0</v>
      </c>
      <c r="Z21" s="57">
        <v>0</v>
      </c>
      <c r="AA21" s="57">
        <v>0</v>
      </c>
      <c r="AB21" s="57">
        <v>0</v>
      </c>
      <c r="AC21" s="57">
        <v>0</v>
      </c>
      <c r="AD21" s="57">
        <v>0</v>
      </c>
      <c r="AE21" s="57">
        <v>0</v>
      </c>
      <c r="AF21" s="57">
        <v>0</v>
      </c>
      <c r="AG21" s="57">
        <v>0</v>
      </c>
      <c r="AH21" s="57">
        <v>0</v>
      </c>
      <c r="AI21" s="366">
        <v>0</v>
      </c>
      <c r="AJ21" s="366">
        <v>0</v>
      </c>
      <c r="AK21" s="366">
        <v>0</v>
      </c>
      <c r="AL21" s="366">
        <v>0</v>
      </c>
      <c r="AM21" s="366">
        <v>0</v>
      </c>
      <c r="AN21" s="366">
        <v>0</v>
      </c>
      <c r="AO21" s="366">
        <v>0</v>
      </c>
      <c r="AP21" s="366">
        <v>0</v>
      </c>
      <c r="AQ21" s="366">
        <v>0</v>
      </c>
      <c r="AR21" s="366">
        <v>0</v>
      </c>
      <c r="AS21" s="366">
        <v>0</v>
      </c>
      <c r="AT21" s="366">
        <v>0</v>
      </c>
      <c r="AU21" s="366">
        <v>0</v>
      </c>
      <c r="AV21" s="366">
        <v>0</v>
      </c>
      <c r="AW21" s="366">
        <v>0</v>
      </c>
      <c r="AX21" s="366">
        <v>0</v>
      </c>
    </row>
    <row r="22" spans="1:50" ht="12" x14ac:dyDescent="0.2">
      <c r="C22" s="384" t="s">
        <v>15</v>
      </c>
      <c r="D22" s="384"/>
      <c r="E22" s="379"/>
      <c r="F22" s="57">
        <v>0</v>
      </c>
      <c r="G22" s="57">
        <v>0</v>
      </c>
      <c r="H22" s="57">
        <v>0</v>
      </c>
      <c r="I22" s="57">
        <v>0</v>
      </c>
      <c r="J22" s="57">
        <v>0</v>
      </c>
      <c r="K22" s="57">
        <v>0</v>
      </c>
      <c r="L22" s="57">
        <v>0</v>
      </c>
      <c r="M22" s="57">
        <v>0</v>
      </c>
      <c r="N22" s="57">
        <v>0</v>
      </c>
      <c r="O22" s="57">
        <v>0</v>
      </c>
      <c r="P22" s="57">
        <v>0</v>
      </c>
      <c r="Q22" s="57">
        <v>0</v>
      </c>
      <c r="R22" s="57">
        <v>0</v>
      </c>
      <c r="S22" s="57">
        <v>0</v>
      </c>
      <c r="T22" s="57">
        <v>0</v>
      </c>
      <c r="U22" s="57">
        <v>0</v>
      </c>
      <c r="V22" s="57">
        <v>0</v>
      </c>
      <c r="W22" s="57">
        <v>0</v>
      </c>
      <c r="X22" s="57">
        <v>0</v>
      </c>
      <c r="Y22" s="57">
        <v>0</v>
      </c>
      <c r="Z22" s="57">
        <v>0</v>
      </c>
      <c r="AA22" s="57">
        <v>0</v>
      </c>
      <c r="AB22" s="57">
        <v>0</v>
      </c>
      <c r="AC22" s="57">
        <v>0</v>
      </c>
      <c r="AD22" s="57">
        <v>0</v>
      </c>
      <c r="AE22" s="57">
        <v>0</v>
      </c>
      <c r="AF22" s="57">
        <v>0</v>
      </c>
      <c r="AG22" s="57">
        <v>0</v>
      </c>
      <c r="AH22" s="57">
        <v>0</v>
      </c>
      <c r="AI22" s="366">
        <v>0</v>
      </c>
      <c r="AJ22" s="366">
        <v>0</v>
      </c>
      <c r="AK22" s="366">
        <v>0</v>
      </c>
      <c r="AL22" s="366">
        <v>0</v>
      </c>
      <c r="AM22" s="366">
        <v>0</v>
      </c>
      <c r="AN22" s="366">
        <v>0</v>
      </c>
      <c r="AO22" s="366">
        <v>0</v>
      </c>
      <c r="AP22" s="366">
        <v>0</v>
      </c>
      <c r="AQ22" s="366">
        <v>0</v>
      </c>
      <c r="AR22" s="366">
        <v>0</v>
      </c>
      <c r="AS22" s="366">
        <v>0</v>
      </c>
      <c r="AT22" s="366">
        <v>0</v>
      </c>
      <c r="AU22" s="366">
        <v>0</v>
      </c>
      <c r="AV22" s="366">
        <v>0</v>
      </c>
      <c r="AW22" s="366">
        <v>0</v>
      </c>
      <c r="AX22" s="366">
        <v>0</v>
      </c>
    </row>
    <row r="23" spans="1:50" ht="12" x14ac:dyDescent="0.2">
      <c r="C23" s="384" t="s">
        <v>16</v>
      </c>
      <c r="D23" s="384"/>
      <c r="E23" s="379"/>
      <c r="F23" s="57">
        <v>0</v>
      </c>
      <c r="G23" s="57">
        <v>0</v>
      </c>
      <c r="H23" s="57">
        <v>0</v>
      </c>
      <c r="I23" s="57">
        <v>0</v>
      </c>
      <c r="J23" s="57">
        <v>0</v>
      </c>
      <c r="K23" s="57">
        <v>0</v>
      </c>
      <c r="L23" s="57">
        <v>0</v>
      </c>
      <c r="M23" s="57">
        <v>0</v>
      </c>
      <c r="N23" s="57">
        <v>0</v>
      </c>
      <c r="O23" s="57">
        <v>0</v>
      </c>
      <c r="P23" s="57">
        <v>0</v>
      </c>
      <c r="Q23" s="57">
        <v>0</v>
      </c>
      <c r="R23" s="57">
        <v>0</v>
      </c>
      <c r="S23" s="57">
        <v>0</v>
      </c>
      <c r="T23" s="57">
        <v>0</v>
      </c>
      <c r="U23" s="57">
        <v>0</v>
      </c>
      <c r="V23" s="57">
        <v>0</v>
      </c>
      <c r="W23" s="57">
        <v>0</v>
      </c>
      <c r="X23" s="57">
        <v>0</v>
      </c>
      <c r="Y23" s="57">
        <v>0</v>
      </c>
      <c r="Z23" s="57">
        <v>0</v>
      </c>
      <c r="AA23" s="57">
        <v>0</v>
      </c>
      <c r="AB23" s="57">
        <v>0</v>
      </c>
      <c r="AC23" s="57">
        <v>0</v>
      </c>
      <c r="AD23" s="57">
        <v>0</v>
      </c>
      <c r="AE23" s="57">
        <v>0</v>
      </c>
      <c r="AF23" s="57">
        <v>0</v>
      </c>
      <c r="AG23" s="57">
        <v>0</v>
      </c>
      <c r="AH23" s="57">
        <v>0</v>
      </c>
      <c r="AI23" s="366">
        <v>0</v>
      </c>
      <c r="AJ23" s="366">
        <v>0</v>
      </c>
      <c r="AK23" s="366">
        <v>0</v>
      </c>
      <c r="AL23" s="366">
        <v>0</v>
      </c>
      <c r="AM23" s="366">
        <v>0</v>
      </c>
      <c r="AN23" s="366">
        <v>0</v>
      </c>
      <c r="AO23" s="366">
        <v>0</v>
      </c>
      <c r="AP23" s="366">
        <v>0</v>
      </c>
      <c r="AQ23" s="366">
        <v>0</v>
      </c>
      <c r="AR23" s="366">
        <v>0</v>
      </c>
      <c r="AS23" s="366">
        <v>0</v>
      </c>
      <c r="AT23" s="366">
        <v>0</v>
      </c>
      <c r="AU23" s="366">
        <v>0</v>
      </c>
      <c r="AV23" s="366">
        <v>0</v>
      </c>
      <c r="AW23" s="366">
        <v>0</v>
      </c>
      <c r="AX23" s="366">
        <v>0</v>
      </c>
    </row>
    <row r="24" spans="1:50" ht="12" x14ac:dyDescent="0.2">
      <c r="A24" s="385" t="s">
        <v>17</v>
      </c>
      <c r="B24" s="379" t="s">
        <v>18</v>
      </c>
      <c r="C24" s="379"/>
      <c r="D24" s="384"/>
      <c r="E24" s="379"/>
      <c r="F24" s="57">
        <v>261.834085110807</v>
      </c>
      <c r="G24" s="57">
        <v>484.02748087561599</v>
      </c>
      <c r="H24" s="57">
        <v>678.46734962587391</v>
      </c>
      <c r="I24" s="57">
        <v>581.45926871628001</v>
      </c>
      <c r="J24" s="57">
        <v>704.05150541855005</v>
      </c>
      <c r="K24" s="57">
        <v>748.94390035789399</v>
      </c>
      <c r="L24" s="57">
        <v>585.78958670114196</v>
      </c>
      <c r="M24" s="57">
        <v>681.76693076671006</v>
      </c>
      <c r="N24" s="57">
        <v>594.83499541870401</v>
      </c>
      <c r="O24" s="57">
        <v>588.14118350760202</v>
      </c>
      <c r="P24" s="57">
        <v>615.82017828315793</v>
      </c>
      <c r="Q24" s="57">
        <v>422.33909922079692</v>
      </c>
      <c r="R24" s="57">
        <v>732.22082516136788</v>
      </c>
      <c r="S24" s="57">
        <v>1122.8198448678688</v>
      </c>
      <c r="T24" s="57">
        <v>1360.766221495255</v>
      </c>
      <c r="U24" s="57">
        <v>1434.7292492609017</v>
      </c>
      <c r="V24" s="57">
        <v>1000.932408425824</v>
      </c>
      <c r="W24" s="57">
        <v>998.45217836149493</v>
      </c>
      <c r="X24" s="57">
        <v>844.12725900384373</v>
      </c>
      <c r="Y24" s="57">
        <v>607.58957311378003</v>
      </c>
      <c r="Z24" s="57">
        <v>952.46068449356198</v>
      </c>
      <c r="AA24" s="57">
        <v>1170.3016356384001</v>
      </c>
      <c r="AB24" s="57">
        <v>1134.2053817404051</v>
      </c>
      <c r="AC24" s="57">
        <v>863.22097742861399</v>
      </c>
      <c r="AD24" s="57">
        <v>387.20559363081708</v>
      </c>
      <c r="AE24" s="57">
        <v>646.45658400000002</v>
      </c>
      <c r="AF24" s="57">
        <v>963.18042556576802</v>
      </c>
      <c r="AG24" s="57">
        <v>1198.8054635372068</v>
      </c>
      <c r="AH24" s="57">
        <v>1376.7680328534082</v>
      </c>
      <c r="AI24" s="367">
        <v>1156.6214659220132</v>
      </c>
      <c r="AJ24" s="367">
        <v>1304.8399999999999</v>
      </c>
      <c r="AK24" s="367">
        <v>1291.3550511766468</v>
      </c>
      <c r="AL24" s="367">
        <v>1459.9002535803052</v>
      </c>
      <c r="AM24" s="367">
        <v>858.00440038377099</v>
      </c>
      <c r="AN24" s="367">
        <v>600.41388128604797</v>
      </c>
      <c r="AO24" s="367">
        <v>670.03960395632396</v>
      </c>
      <c r="AP24" s="367">
        <v>834.11298686376301</v>
      </c>
      <c r="AQ24" s="367">
        <v>873.933180111978</v>
      </c>
      <c r="AR24" s="367">
        <v>1387.018094878792</v>
      </c>
      <c r="AS24" s="367">
        <v>1395.400651817926</v>
      </c>
      <c r="AT24" s="367">
        <v>1371.69220691741</v>
      </c>
      <c r="AU24" s="367">
        <v>361.29420602826502</v>
      </c>
      <c r="AV24" s="367">
        <v>148.66032087114598</v>
      </c>
      <c r="AW24" s="367">
        <v>0</v>
      </c>
      <c r="AX24" s="367">
        <v>337.38753245547002</v>
      </c>
    </row>
    <row r="25" spans="1:50" ht="12" x14ac:dyDescent="0.2">
      <c r="C25" s="384" t="s">
        <v>15</v>
      </c>
      <c r="D25" s="384"/>
      <c r="E25" s="379"/>
      <c r="F25" s="57">
        <v>0</v>
      </c>
      <c r="G25" s="57">
        <v>0</v>
      </c>
      <c r="H25" s="57">
        <v>0</v>
      </c>
      <c r="I25" s="57">
        <v>0</v>
      </c>
      <c r="J25" s="57">
        <v>0</v>
      </c>
      <c r="K25" s="57">
        <v>0</v>
      </c>
      <c r="L25" s="57">
        <v>0</v>
      </c>
      <c r="M25" s="57">
        <v>0</v>
      </c>
      <c r="N25" s="57">
        <v>0</v>
      </c>
      <c r="O25" s="57">
        <v>0</v>
      </c>
      <c r="P25" s="57">
        <v>0</v>
      </c>
      <c r="Q25" s="57">
        <v>0</v>
      </c>
      <c r="R25" s="57">
        <v>0</v>
      </c>
      <c r="S25" s="57">
        <v>0</v>
      </c>
      <c r="T25" s="57">
        <v>0</v>
      </c>
      <c r="U25" s="57">
        <v>0</v>
      </c>
      <c r="V25" s="57">
        <v>0</v>
      </c>
      <c r="W25" s="57">
        <v>0</v>
      </c>
      <c r="X25" s="57">
        <v>0</v>
      </c>
      <c r="Y25" s="57">
        <v>0</v>
      </c>
      <c r="Z25" s="57">
        <v>0</v>
      </c>
      <c r="AA25" s="57">
        <v>0</v>
      </c>
      <c r="AB25" s="57">
        <v>0</v>
      </c>
      <c r="AC25" s="57">
        <v>0</v>
      </c>
      <c r="AD25" s="57">
        <v>0</v>
      </c>
      <c r="AE25" s="57">
        <v>0</v>
      </c>
      <c r="AF25" s="57">
        <v>0</v>
      </c>
      <c r="AG25" s="57">
        <v>0</v>
      </c>
      <c r="AH25" s="57">
        <v>0</v>
      </c>
      <c r="AI25" s="366">
        <v>0</v>
      </c>
      <c r="AJ25" s="366">
        <v>0</v>
      </c>
      <c r="AK25" s="366">
        <v>0</v>
      </c>
      <c r="AL25" s="366">
        <v>0</v>
      </c>
      <c r="AM25" s="366">
        <v>0</v>
      </c>
      <c r="AN25" s="366">
        <v>0</v>
      </c>
      <c r="AO25" s="366">
        <v>0</v>
      </c>
      <c r="AP25" s="366">
        <v>0</v>
      </c>
      <c r="AQ25" s="366">
        <v>0</v>
      </c>
      <c r="AR25" s="366">
        <v>0</v>
      </c>
      <c r="AS25" s="366">
        <v>0</v>
      </c>
      <c r="AT25" s="366">
        <v>0</v>
      </c>
      <c r="AU25" s="366">
        <v>0</v>
      </c>
      <c r="AV25" s="366">
        <v>0</v>
      </c>
      <c r="AW25" s="366">
        <v>0</v>
      </c>
      <c r="AX25" s="366">
        <v>0</v>
      </c>
    </row>
    <row r="26" spans="1:50" ht="12" x14ac:dyDescent="0.2">
      <c r="C26" s="384" t="s">
        <v>16</v>
      </c>
      <c r="D26" s="384"/>
      <c r="E26" s="379"/>
      <c r="F26" s="57">
        <v>261.834085110807</v>
      </c>
      <c r="G26" s="57">
        <v>484.02748087561599</v>
      </c>
      <c r="H26" s="57">
        <v>678.46734962587391</v>
      </c>
      <c r="I26" s="57">
        <v>581.45926871628001</v>
      </c>
      <c r="J26" s="57">
        <v>704.05150541855005</v>
      </c>
      <c r="K26" s="57">
        <v>748.94390035789399</v>
      </c>
      <c r="L26" s="57">
        <v>585.78958670114196</v>
      </c>
      <c r="M26" s="57">
        <v>681.76693076671006</v>
      </c>
      <c r="N26" s="57">
        <v>594.83499541870401</v>
      </c>
      <c r="O26" s="57">
        <v>588.14118350760202</v>
      </c>
      <c r="P26" s="57">
        <v>615.82017828315793</v>
      </c>
      <c r="Q26" s="57">
        <v>422.33909922079692</v>
      </c>
      <c r="R26" s="57">
        <v>732.22082516136788</v>
      </c>
      <c r="S26" s="57">
        <v>1122.8198448678688</v>
      </c>
      <c r="T26" s="57">
        <v>1360.766221495255</v>
      </c>
      <c r="U26" s="57">
        <v>1434.7292492609017</v>
      </c>
      <c r="V26" s="57">
        <v>1000.932408425824</v>
      </c>
      <c r="W26" s="57">
        <v>998.45217836149493</v>
      </c>
      <c r="X26" s="57">
        <v>844.12725900384373</v>
      </c>
      <c r="Y26" s="57">
        <v>607.58957311378003</v>
      </c>
      <c r="Z26" s="57">
        <v>952.46068449356198</v>
      </c>
      <c r="AA26" s="57">
        <v>1170.3016356384001</v>
      </c>
      <c r="AB26" s="57">
        <v>1134.2053817404051</v>
      </c>
      <c r="AC26" s="57">
        <v>863.22097742861399</v>
      </c>
      <c r="AD26" s="57">
        <v>387.20559363081708</v>
      </c>
      <c r="AE26" s="57">
        <v>646.45658400000002</v>
      </c>
      <c r="AF26" s="57">
        <v>963.18042556576802</v>
      </c>
      <c r="AG26" s="57">
        <v>1198.8054635372068</v>
      </c>
      <c r="AH26" s="57">
        <v>1376.7680328534082</v>
      </c>
      <c r="AI26" s="367">
        <v>1156.6214659220132</v>
      </c>
      <c r="AJ26" s="367">
        <v>1304.8399999999999</v>
      </c>
      <c r="AK26" s="367">
        <v>1291.3550511766468</v>
      </c>
      <c r="AL26" s="367">
        <v>1459.9002535803052</v>
      </c>
      <c r="AM26" s="367">
        <v>858.00440038377099</v>
      </c>
      <c r="AN26" s="367">
        <v>600.41388128604797</v>
      </c>
      <c r="AO26" s="367">
        <v>670.03960395632396</v>
      </c>
      <c r="AP26" s="367">
        <v>834.11298686376301</v>
      </c>
      <c r="AQ26" s="367">
        <v>873.933180111978</v>
      </c>
      <c r="AR26" s="367">
        <v>1387.018094878792</v>
      </c>
      <c r="AS26" s="367">
        <v>1395.400651817926</v>
      </c>
      <c r="AT26" s="367">
        <v>1371.69220691741</v>
      </c>
      <c r="AU26" s="367">
        <v>361.29420602826502</v>
      </c>
      <c r="AV26" s="367">
        <v>148.66032087114598</v>
      </c>
      <c r="AW26" s="367">
        <v>0</v>
      </c>
      <c r="AX26" s="367">
        <v>337.38753245547002</v>
      </c>
    </row>
    <row r="27" spans="1:50" ht="12" x14ac:dyDescent="0.2">
      <c r="A27" s="379"/>
      <c r="B27" s="387"/>
      <c r="C27" s="384"/>
      <c r="D27" s="379"/>
      <c r="E27" s="379"/>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row>
    <row r="28" spans="1:50" ht="12" x14ac:dyDescent="0.2">
      <c r="A28" s="379" t="s">
        <v>80</v>
      </c>
      <c r="B28" s="379"/>
      <c r="C28" s="379"/>
      <c r="D28" s="379"/>
      <c r="E28" s="379"/>
      <c r="F28" s="57">
        <v>-1413.887499296879</v>
      </c>
      <c r="G28" s="57">
        <v>-570.77996252938772</v>
      </c>
      <c r="H28" s="57">
        <v>-391.60574395008445</v>
      </c>
      <c r="I28" s="57">
        <v>348.36597665088721</v>
      </c>
      <c r="J28" s="57">
        <v>-85.013958165529175</v>
      </c>
      <c r="K28" s="57">
        <v>342.63186234695394</v>
      </c>
      <c r="L28" s="57">
        <v>-27.477809438327768</v>
      </c>
      <c r="M28" s="57">
        <v>-628.9180608043547</v>
      </c>
      <c r="N28" s="57">
        <v>-90.307578370049043</v>
      </c>
      <c r="O28" s="57">
        <v>-910.59288007231658</v>
      </c>
      <c r="P28" s="57">
        <v>-593.72583344409168</v>
      </c>
      <c r="Q28" s="57">
        <v>369.50239340858559</v>
      </c>
      <c r="R28" s="57">
        <v>384.10487489066907</v>
      </c>
      <c r="S28" s="57">
        <v>393.66807311649029</v>
      </c>
      <c r="T28" s="57">
        <v>569.40213766352372</v>
      </c>
      <c r="U28" s="57">
        <v>510.79226260580367</v>
      </c>
      <c r="V28" s="57">
        <v>400.20522882161788</v>
      </c>
      <c r="W28" s="57">
        <v>2031.2167766987268</v>
      </c>
      <c r="X28" s="57">
        <v>882.01668547636302</v>
      </c>
      <c r="Y28" s="57">
        <v>1010.626593513166</v>
      </c>
      <c r="Z28" s="57">
        <v>897.81804972937232</v>
      </c>
      <c r="AA28" s="57">
        <v>1211.5485632105667</v>
      </c>
      <c r="AB28" s="57">
        <v>880.91546059300822</v>
      </c>
      <c r="AC28" s="57">
        <v>1703.4750364819417</v>
      </c>
      <c r="AD28" s="57">
        <v>1640.1924125219853</v>
      </c>
      <c r="AE28" s="57">
        <v>1605.2330922665872</v>
      </c>
      <c r="AF28" s="57">
        <v>2031.2946480630208</v>
      </c>
      <c r="AG28" s="57">
        <v>2062.2954637437597</v>
      </c>
      <c r="AH28" s="57">
        <v>1948.5736637037573</v>
      </c>
      <c r="AI28" s="367">
        <v>3465.4268469973454</v>
      </c>
      <c r="AJ28" s="367">
        <v>2510.7399999999998</v>
      </c>
      <c r="AK28" s="367">
        <v>3879.7177513004317</v>
      </c>
      <c r="AL28" s="367">
        <v>5579.4459801118246</v>
      </c>
      <c r="AM28" s="367">
        <v>5109.253463921089</v>
      </c>
      <c r="AN28" s="367">
        <v>4971.9800527331354</v>
      </c>
      <c r="AO28" s="367">
        <v>6538.1636680959227</v>
      </c>
      <c r="AP28" s="367">
        <v>3621.5973052735826</v>
      </c>
      <c r="AQ28" s="367">
        <v>4090.6187253626249</v>
      </c>
      <c r="AR28" s="367">
        <v>6485.8872315981671</v>
      </c>
      <c r="AS28" s="367">
        <v>4001.1729912518754</v>
      </c>
      <c r="AT28" s="367">
        <v>3423.3374437304815</v>
      </c>
      <c r="AU28" s="367">
        <v>6457.199492781444</v>
      </c>
      <c r="AV28" s="367">
        <v>2893.6003109304379</v>
      </c>
      <c r="AW28" s="367">
        <v>2666.4583287388173</v>
      </c>
      <c r="AX28" s="367">
        <v>3273.3742835306521</v>
      </c>
    </row>
    <row r="29" spans="1:50" ht="12" x14ac:dyDescent="0.2">
      <c r="A29" s="385" t="s">
        <v>11</v>
      </c>
      <c r="B29" s="379" t="s">
        <v>21</v>
      </c>
      <c r="F29" s="57">
        <v>204.9783513319295</v>
      </c>
      <c r="G29" s="57">
        <v>419.79630560704373</v>
      </c>
      <c r="H29" s="57">
        <v>355.54423777136685</v>
      </c>
      <c r="I29" s="57">
        <v>408.21430890118415</v>
      </c>
      <c r="J29" s="57">
        <v>369.66175455888697</v>
      </c>
      <c r="K29" s="57">
        <v>320.11090835874734</v>
      </c>
      <c r="L29" s="57">
        <v>215.05603339558806</v>
      </c>
      <c r="M29" s="57">
        <v>307.69354722315063</v>
      </c>
      <c r="N29" s="57">
        <v>282.77929943660774</v>
      </c>
      <c r="O29" s="57">
        <v>284.21999265296955</v>
      </c>
      <c r="P29" s="57">
        <v>333.97310044091057</v>
      </c>
      <c r="Q29" s="57">
        <v>377.37973880810881</v>
      </c>
      <c r="R29" s="57">
        <v>260.1582193855466</v>
      </c>
      <c r="S29" s="57">
        <v>299.60509702259753</v>
      </c>
      <c r="T29" s="57">
        <v>450.00287604523515</v>
      </c>
      <c r="U29" s="57">
        <v>260.02199726393962</v>
      </c>
      <c r="V29" s="57">
        <v>383.22055688677176</v>
      </c>
      <c r="W29" s="57">
        <v>2016.5255826150055</v>
      </c>
      <c r="X29" s="57">
        <v>867.63752620630339</v>
      </c>
      <c r="Y29" s="57">
        <v>998.59462310163497</v>
      </c>
      <c r="Z29" s="57">
        <v>883.63355004281368</v>
      </c>
      <c r="AA29" s="57">
        <v>882.60181065270172</v>
      </c>
      <c r="AB29" s="57">
        <v>550.31969849896734</v>
      </c>
      <c r="AC29" s="57">
        <v>1374.1650074555876</v>
      </c>
      <c r="AD29" s="57">
        <v>1307.6976499403179</v>
      </c>
      <c r="AE29" s="57">
        <v>1174.40197185537</v>
      </c>
      <c r="AF29" s="57">
        <v>1606.799529894857</v>
      </c>
      <c r="AG29" s="57">
        <v>1645.7605517692582</v>
      </c>
      <c r="AH29" s="57">
        <v>1526.9571987030777</v>
      </c>
      <c r="AI29" s="367">
        <v>3028.2869030022584</v>
      </c>
      <c r="AJ29" s="367">
        <v>2066.29</v>
      </c>
      <c r="AK29" s="367">
        <v>3424.3240967798811</v>
      </c>
      <c r="AL29" s="367">
        <v>5128.3110757955073</v>
      </c>
      <c r="AM29" s="367">
        <v>5037.3808668400407</v>
      </c>
      <c r="AN29" s="367">
        <v>4612.710403895233</v>
      </c>
      <c r="AO29" s="367">
        <v>6079.6292734366207</v>
      </c>
      <c r="AP29" s="367">
        <v>3139.3407611024959</v>
      </c>
      <c r="AQ29" s="367">
        <v>3610.3777416154721</v>
      </c>
      <c r="AR29" s="367">
        <v>6000.8862180231781</v>
      </c>
      <c r="AS29" s="367">
        <v>3518.2341816989656</v>
      </c>
      <c r="AT29" s="367">
        <v>2949.957045316713</v>
      </c>
      <c r="AU29" s="367">
        <v>5996.5441287941949</v>
      </c>
      <c r="AV29" s="367">
        <v>2446.1288377564138</v>
      </c>
      <c r="AW29" s="367">
        <v>2221.1433682402753</v>
      </c>
      <c r="AX29" s="367">
        <v>2829.4225114815672</v>
      </c>
    </row>
    <row r="30" spans="1:50" ht="12" x14ac:dyDescent="0.2">
      <c r="A30" s="385" t="s">
        <v>13</v>
      </c>
      <c r="B30" s="379" t="s">
        <v>22</v>
      </c>
      <c r="F30" s="57">
        <v>66.786721029381965</v>
      </c>
      <c r="G30" s="57">
        <v>125.93902858788623</v>
      </c>
      <c r="H30" s="57">
        <v>91.255484386629149</v>
      </c>
      <c r="I30" s="57">
        <v>80.791283564771959</v>
      </c>
      <c r="J30" s="57">
        <v>87.304454735634565</v>
      </c>
      <c r="K30" s="57">
        <v>140.34032862175684</v>
      </c>
      <c r="L30" s="57">
        <v>89.752160595916905</v>
      </c>
      <c r="M30" s="57">
        <v>35.008193170189202</v>
      </c>
      <c r="N30" s="57">
        <v>123.21460471571363</v>
      </c>
      <c r="O30" s="57">
        <v>104.9227718271147</v>
      </c>
      <c r="P30" s="57">
        <v>40.700849374861136</v>
      </c>
      <c r="Q30" s="57">
        <v>50.321990592226726</v>
      </c>
      <c r="R30" s="57">
        <v>111.98755681570559</v>
      </c>
      <c r="S30" s="57">
        <v>76.204425267133573</v>
      </c>
      <c r="T30" s="57">
        <v>107.17992247868557</v>
      </c>
      <c r="U30" s="57">
        <v>36.546056320335389</v>
      </c>
      <c r="V30" s="57">
        <v>0.62364513931799004</v>
      </c>
      <c r="W30" s="57">
        <v>0.53994178955641969</v>
      </c>
      <c r="X30" s="57">
        <v>0.43035551964911734</v>
      </c>
      <c r="Y30" s="57">
        <v>0.43823908781621584</v>
      </c>
      <c r="Z30" s="57">
        <v>0.89629295974545564</v>
      </c>
      <c r="AA30" s="57">
        <v>0.95230056984572053</v>
      </c>
      <c r="AB30" s="57">
        <v>7.0184642905237489</v>
      </c>
      <c r="AC30" s="57">
        <v>11.733950752338682</v>
      </c>
      <c r="AD30" s="57">
        <v>8.5575608968321575</v>
      </c>
      <c r="AE30" s="57">
        <v>10.944769379909847</v>
      </c>
      <c r="AF30" s="57">
        <v>5.3289847224211853</v>
      </c>
      <c r="AG30" s="57">
        <v>1.5766369886661662</v>
      </c>
      <c r="AH30" s="57">
        <v>20.499459887883891</v>
      </c>
      <c r="AI30" s="367">
        <v>20.917239071889355</v>
      </c>
      <c r="AJ30" s="366">
        <v>23.57</v>
      </c>
      <c r="AK30" s="367">
        <v>24.846537318123687</v>
      </c>
      <c r="AL30" s="367">
        <v>24.095629464265905</v>
      </c>
      <c r="AM30" s="367">
        <v>5.3275644054626703</v>
      </c>
      <c r="AN30" s="367">
        <v>5.9045060892049115</v>
      </c>
      <c r="AO30" s="367">
        <v>7.1057339585894219</v>
      </c>
      <c r="AP30" s="367">
        <v>7.1723549558289772</v>
      </c>
      <c r="AQ30" s="367">
        <v>7.6879635124034094</v>
      </c>
      <c r="AR30" s="367">
        <v>6.1762822933893187</v>
      </c>
      <c r="AS30" s="367">
        <v>5.819695934871894</v>
      </c>
      <c r="AT30" s="367">
        <v>4.3018679931118617</v>
      </c>
      <c r="AU30" s="367">
        <v>5.3943688640623551</v>
      </c>
      <c r="AV30" s="367">
        <v>4.8291175205239858</v>
      </c>
      <c r="AW30" s="367">
        <v>3.7978119555450678</v>
      </c>
      <c r="AX30" s="367">
        <v>2.2169250718798024</v>
      </c>
    </row>
    <row r="31" spans="1:50" x14ac:dyDescent="0.2">
      <c r="C31" s="384" t="s">
        <v>15</v>
      </c>
      <c r="F31" s="57">
        <v>66.784081029381966</v>
      </c>
      <c r="G31" s="57">
        <v>125.93646358788622</v>
      </c>
      <c r="H31" s="57">
        <v>91.252994386629155</v>
      </c>
      <c r="I31" s="57">
        <v>80.788866564771965</v>
      </c>
      <c r="J31" s="57">
        <v>87.30245273563456</v>
      </c>
      <c r="K31" s="57">
        <v>140.33840162175684</v>
      </c>
      <c r="L31" s="57">
        <v>89.750343595916917</v>
      </c>
      <c r="M31" s="57">
        <v>35.006451170189202</v>
      </c>
      <c r="N31" s="57">
        <v>123.21293771571364</v>
      </c>
      <c r="O31" s="57">
        <v>104.9211798271147</v>
      </c>
      <c r="P31" s="57">
        <v>40.699257374861133</v>
      </c>
      <c r="Q31" s="57">
        <v>50.320473592226726</v>
      </c>
      <c r="R31" s="57">
        <v>111.98611481570558</v>
      </c>
      <c r="S31" s="57">
        <v>76.203058267133571</v>
      </c>
      <c r="T31" s="57">
        <v>107.17984547868556</v>
      </c>
      <c r="U31" s="57">
        <v>36.546056320335389</v>
      </c>
      <c r="V31" s="57">
        <v>0.62364313931799009</v>
      </c>
      <c r="W31" s="57">
        <v>0.53993978955641975</v>
      </c>
      <c r="X31" s="57">
        <v>0.43035351964911733</v>
      </c>
      <c r="Y31" s="57">
        <v>0.43823708781621584</v>
      </c>
      <c r="Z31" s="57">
        <v>0.8962909597454557</v>
      </c>
      <c r="AA31" s="57">
        <v>0.95229856984572059</v>
      </c>
      <c r="AB31" s="57">
        <v>7.0184622905237486</v>
      </c>
      <c r="AC31" s="57">
        <v>11.733948752338682</v>
      </c>
      <c r="AD31" s="57">
        <v>8.5575588968321572</v>
      </c>
      <c r="AE31" s="57">
        <v>10.944767379909846</v>
      </c>
      <c r="AF31" s="57">
        <v>5.328982722421185</v>
      </c>
      <c r="AG31" s="57">
        <v>1.5766349886661661</v>
      </c>
      <c r="AH31" s="57">
        <v>20.499457887883892</v>
      </c>
      <c r="AI31" s="367">
        <v>20.917237071889357</v>
      </c>
      <c r="AJ31" s="366">
        <v>23.57</v>
      </c>
      <c r="AK31" s="367">
        <v>24.846535318123689</v>
      </c>
      <c r="AL31" s="367">
        <v>24.095627464265906</v>
      </c>
      <c r="AM31" s="367">
        <v>5.32756240546267</v>
      </c>
      <c r="AN31" s="367">
        <v>5.9045040892049112</v>
      </c>
      <c r="AO31" s="367">
        <v>7.1057319585894216</v>
      </c>
      <c r="AP31" s="367">
        <v>7.1723529558289769</v>
      </c>
      <c r="AQ31" s="367">
        <v>7.6879615124034091</v>
      </c>
      <c r="AR31" s="367">
        <v>6.1762802933893184</v>
      </c>
      <c r="AS31" s="367">
        <v>5.8196939348718937</v>
      </c>
      <c r="AT31" s="367">
        <v>4.3018659931118615</v>
      </c>
      <c r="AU31" s="367">
        <v>5.3943668640623548</v>
      </c>
      <c r="AV31" s="367">
        <v>4.8291155205239855</v>
      </c>
      <c r="AW31" s="367">
        <v>3.797809955545068</v>
      </c>
      <c r="AX31" s="367">
        <v>2.2169230718798025</v>
      </c>
    </row>
    <row r="32" spans="1:50" x14ac:dyDescent="0.2">
      <c r="C32" s="384" t="s">
        <v>16</v>
      </c>
      <c r="F32" s="57">
        <v>2.64E-3</v>
      </c>
      <c r="G32" s="57">
        <v>2.565E-3</v>
      </c>
      <c r="H32" s="57">
        <v>2.49E-3</v>
      </c>
      <c r="I32" s="57">
        <v>2.4169999999999999E-3</v>
      </c>
      <c r="J32" s="57">
        <v>2.0019999999999999E-3</v>
      </c>
      <c r="K32" s="57">
        <v>1.9269999999999999E-3</v>
      </c>
      <c r="L32" s="57">
        <v>1.817E-3</v>
      </c>
      <c r="M32" s="57">
        <v>1.7420000000000001E-3</v>
      </c>
      <c r="N32" s="57">
        <v>1.6670000000000001E-3</v>
      </c>
      <c r="O32" s="57">
        <v>1.5920000000000001E-3</v>
      </c>
      <c r="P32" s="57">
        <v>1.5920000000000001E-3</v>
      </c>
      <c r="Q32" s="57">
        <v>1.5169999999999999E-3</v>
      </c>
      <c r="R32" s="57">
        <v>1.4419999999999999E-3</v>
      </c>
      <c r="S32" s="57">
        <v>1.3669999999999999E-3</v>
      </c>
      <c r="T32" s="57">
        <v>7.7000000000000001E-5</v>
      </c>
      <c r="U32" s="57">
        <v>0</v>
      </c>
      <c r="V32" s="57">
        <v>1.9999999999999999E-6</v>
      </c>
      <c r="W32" s="57">
        <v>1.9999999999999999E-6</v>
      </c>
      <c r="X32" s="57">
        <v>1.9999999999999999E-6</v>
      </c>
      <c r="Y32" s="57">
        <v>1.9999999999999999E-6</v>
      </c>
      <c r="Z32" s="57">
        <v>1.9999999999999999E-6</v>
      </c>
      <c r="AA32" s="57">
        <v>1.9999999999999999E-6</v>
      </c>
      <c r="AB32" s="57">
        <v>1.9999999999999999E-6</v>
      </c>
      <c r="AC32" s="57">
        <v>1.9999999999999999E-6</v>
      </c>
      <c r="AD32" s="57">
        <v>1.9999999999999999E-6</v>
      </c>
      <c r="AE32" s="57">
        <v>1.9999999999999999E-6</v>
      </c>
      <c r="AF32" s="57">
        <v>1.9999999999999999E-6</v>
      </c>
      <c r="AG32" s="57">
        <v>1.9999999999999999E-6</v>
      </c>
      <c r="AH32" s="57">
        <v>1.9999999999999999E-6</v>
      </c>
      <c r="AI32" s="367">
        <v>1.9999999999999999E-6</v>
      </c>
      <c r="AJ32" s="366">
        <v>0</v>
      </c>
      <c r="AK32" s="367">
        <v>1.9999999999999999E-6</v>
      </c>
      <c r="AL32" s="367">
        <v>1.9999999999999999E-6</v>
      </c>
      <c r="AM32" s="367">
        <v>1.9999999999999999E-6</v>
      </c>
      <c r="AN32" s="367">
        <v>1.9999999999999999E-6</v>
      </c>
      <c r="AO32" s="367">
        <v>1.9999999999999999E-6</v>
      </c>
      <c r="AP32" s="367">
        <v>1.9999999999999999E-6</v>
      </c>
      <c r="AQ32" s="367">
        <v>1.9999999999999999E-6</v>
      </c>
      <c r="AR32" s="367">
        <v>1.9999999999999999E-6</v>
      </c>
      <c r="AS32" s="367">
        <v>1.9999999999999999E-6</v>
      </c>
      <c r="AT32" s="367">
        <v>1.9999999999999999E-6</v>
      </c>
      <c r="AU32" s="367">
        <v>1.9999999999999999E-6</v>
      </c>
      <c r="AV32" s="367">
        <v>1.9999999999999999E-6</v>
      </c>
      <c r="AW32" s="367">
        <v>1.9999999999999999E-6</v>
      </c>
      <c r="AX32" s="367">
        <v>1.9999999999999999E-6</v>
      </c>
    </row>
    <row r="33" spans="1:50" ht="12" x14ac:dyDescent="0.2">
      <c r="A33" s="385" t="s">
        <v>17</v>
      </c>
      <c r="B33" s="379" t="s">
        <v>23</v>
      </c>
      <c r="F33" s="57">
        <v>8.7562204521073888</v>
      </c>
      <c r="G33" s="57">
        <v>8.7848666101713899</v>
      </c>
      <c r="H33" s="57">
        <v>7.322046439613513</v>
      </c>
      <c r="I33" s="57">
        <v>8.8071510299320543</v>
      </c>
      <c r="J33" s="57">
        <v>12.186166292683282</v>
      </c>
      <c r="K33" s="57">
        <v>5.4859786770487631</v>
      </c>
      <c r="L33" s="57">
        <v>7.5158314467512817</v>
      </c>
      <c r="M33" s="57">
        <v>11.086796721730501</v>
      </c>
      <c r="N33" s="57">
        <v>8.3828924776295839</v>
      </c>
      <c r="O33" s="57">
        <v>10.692392029286056</v>
      </c>
      <c r="P33" s="57">
        <v>10.810307694623619</v>
      </c>
      <c r="Q33" s="57">
        <v>11.426947294900057</v>
      </c>
      <c r="R33" s="57">
        <v>11.959098432029789</v>
      </c>
      <c r="S33" s="57">
        <v>17.858550826759224</v>
      </c>
      <c r="T33" s="57">
        <v>12.219339139603022</v>
      </c>
      <c r="U33" s="57">
        <v>214.22420902152871</v>
      </c>
      <c r="V33" s="57">
        <v>16.361026795528119</v>
      </c>
      <c r="W33" s="57">
        <v>14.151252294164761</v>
      </c>
      <c r="X33" s="57">
        <v>13.948803750410519</v>
      </c>
      <c r="Y33" s="57">
        <v>11.593731323714753</v>
      </c>
      <c r="Z33" s="57">
        <v>13.28820672681319</v>
      </c>
      <c r="AA33" s="57">
        <v>327.99445198801931</v>
      </c>
      <c r="AB33" s="57">
        <v>323.57729780351718</v>
      </c>
      <c r="AC33" s="57">
        <v>317.57607827401557</v>
      </c>
      <c r="AD33" s="57">
        <v>323.93720168483526</v>
      </c>
      <c r="AE33" s="57">
        <v>419.88635103130736</v>
      </c>
      <c r="AF33" s="57">
        <v>419.16613344574273</v>
      </c>
      <c r="AG33" s="57">
        <v>414.95827498583549</v>
      </c>
      <c r="AH33" s="57">
        <v>401.11700511279582</v>
      </c>
      <c r="AI33" s="367">
        <v>416.22270492319751</v>
      </c>
      <c r="AJ33" s="366">
        <v>420.88</v>
      </c>
      <c r="AK33" s="367">
        <v>430.54711720242688</v>
      </c>
      <c r="AL33" s="367">
        <v>427.03927485205213</v>
      </c>
      <c r="AM33" s="367">
        <v>66.545032675585617</v>
      </c>
      <c r="AN33" s="367">
        <v>353.36514274869711</v>
      </c>
      <c r="AO33" s="367">
        <v>451.42866070071261</v>
      </c>
      <c r="AP33" s="367">
        <v>475.08418921525754</v>
      </c>
      <c r="AQ33" s="367">
        <v>472.55302023474928</v>
      </c>
      <c r="AR33" s="367">
        <v>478.82473128159967</v>
      </c>
      <c r="AS33" s="367">
        <v>477.11911361803766</v>
      </c>
      <c r="AT33" s="367">
        <v>469.07853042065636</v>
      </c>
      <c r="AU33" s="367">
        <v>455.26099512318677</v>
      </c>
      <c r="AV33" s="367">
        <v>442.6423556535002</v>
      </c>
      <c r="AW33" s="367">
        <v>441.51714854299706</v>
      </c>
      <c r="AX33" s="367">
        <v>441.73484697720522</v>
      </c>
    </row>
    <row r="34" spans="1:50" ht="12" x14ac:dyDescent="0.2">
      <c r="B34" s="384" t="s">
        <v>15</v>
      </c>
      <c r="C34" s="379"/>
      <c r="D34" s="379"/>
      <c r="E34" s="379"/>
      <c r="F34" s="57">
        <v>0</v>
      </c>
      <c r="G34" s="57">
        <v>0</v>
      </c>
      <c r="H34" s="57">
        <v>0.35769195111582003</v>
      </c>
      <c r="I34" s="57">
        <v>0.37129669349933975</v>
      </c>
      <c r="J34" s="57">
        <v>1.1794898480118012</v>
      </c>
      <c r="K34" s="57">
        <v>0.59248870415636012</v>
      </c>
      <c r="L34" s="57">
        <v>0.50695137380026756</v>
      </c>
      <c r="M34" s="57">
        <v>0.5069574522032817</v>
      </c>
      <c r="N34" s="57">
        <v>1.2835077788578442</v>
      </c>
      <c r="O34" s="57">
        <v>4.1393809602464806</v>
      </c>
      <c r="P34" s="57">
        <v>3.1412663536942573</v>
      </c>
      <c r="Q34" s="57">
        <v>3.1127087767113206</v>
      </c>
      <c r="R34" s="57">
        <v>3.480679896020737</v>
      </c>
      <c r="S34" s="57">
        <v>7.583963102263259</v>
      </c>
      <c r="T34" s="57">
        <v>6.7696404269631634</v>
      </c>
      <c r="U34" s="57">
        <v>0</v>
      </c>
      <c r="V34" s="57">
        <v>7.0504689816625987</v>
      </c>
      <c r="W34" s="57">
        <v>8.8698926196009165</v>
      </c>
      <c r="X34" s="57">
        <v>7.2572550648590655</v>
      </c>
      <c r="Y34" s="57">
        <v>5.1706333488012373</v>
      </c>
      <c r="Z34" s="57">
        <v>4.6464327541954589</v>
      </c>
      <c r="AA34" s="57">
        <v>321.33649225560174</v>
      </c>
      <c r="AB34" s="57">
        <v>314.53509854262035</v>
      </c>
      <c r="AC34" s="57">
        <v>312.29805873971583</v>
      </c>
      <c r="AD34" s="57">
        <v>319.05822526874613</v>
      </c>
      <c r="AE34" s="57">
        <v>412.30812049259191</v>
      </c>
      <c r="AF34" s="57">
        <v>382.48153098111942</v>
      </c>
      <c r="AG34" s="57">
        <v>353.72705024359237</v>
      </c>
      <c r="AH34" s="57">
        <v>340.89223460155779</v>
      </c>
      <c r="AI34" s="367">
        <v>355.48582341409093</v>
      </c>
      <c r="AJ34" s="366">
        <v>342.58</v>
      </c>
      <c r="AK34" s="367">
        <v>271.77965119472788</v>
      </c>
      <c r="AL34" s="367">
        <v>172.24953341127394</v>
      </c>
      <c r="AM34" s="367">
        <v>30.668153027782637</v>
      </c>
      <c r="AN34" s="367">
        <v>317.5167351907732</v>
      </c>
      <c r="AO34" s="367">
        <v>418.74293366210446</v>
      </c>
      <c r="AP34" s="367">
        <v>404.97249853147656</v>
      </c>
      <c r="AQ34" s="367">
        <v>280.59605796254857</v>
      </c>
      <c r="AR34" s="367">
        <v>252.32512200000002</v>
      </c>
      <c r="AS34" s="367">
        <v>281.96596098570996</v>
      </c>
      <c r="AT34" s="367">
        <v>294.93536496163847</v>
      </c>
      <c r="AU34" s="367">
        <v>261.2071643486035</v>
      </c>
      <c r="AV34" s="367">
        <v>244.90232690724747</v>
      </c>
      <c r="AW34" s="367">
        <v>201.16577870764817</v>
      </c>
      <c r="AX34" s="367">
        <v>170.14414158269824</v>
      </c>
    </row>
    <row r="35" spans="1:50" ht="12" x14ac:dyDescent="0.2">
      <c r="A35" s="379"/>
      <c r="B35" s="384" t="s">
        <v>16</v>
      </c>
      <c r="C35" s="379"/>
      <c r="D35" s="379"/>
      <c r="E35" s="379"/>
      <c r="F35" s="57">
        <v>8.7562204521073888</v>
      </c>
      <c r="G35" s="57">
        <v>8.7848666101713899</v>
      </c>
      <c r="H35" s="57">
        <v>6.9643544884976931</v>
      </c>
      <c r="I35" s="57">
        <v>8.4358543364327137</v>
      </c>
      <c r="J35" s="57">
        <v>11.006676444671482</v>
      </c>
      <c r="K35" s="57">
        <v>4.8934899728924037</v>
      </c>
      <c r="L35" s="57">
        <v>7.0088800729510146</v>
      </c>
      <c r="M35" s="57">
        <v>10.57983926952722</v>
      </c>
      <c r="N35" s="57">
        <v>7.0993846987717397</v>
      </c>
      <c r="O35" s="57">
        <v>6.5530110690395764</v>
      </c>
      <c r="P35" s="57">
        <v>7.6690413409293621</v>
      </c>
      <c r="Q35" s="57">
        <v>8.3142385181887342</v>
      </c>
      <c r="R35" s="57">
        <v>8.4784185360090536</v>
      </c>
      <c r="S35" s="57">
        <v>10.274587724495964</v>
      </c>
      <c r="T35" s="57">
        <v>5.4496987126398588</v>
      </c>
      <c r="U35" s="57">
        <v>214.22420902152871</v>
      </c>
      <c r="V35" s="57">
        <v>9.3105578138655201</v>
      </c>
      <c r="W35" s="57">
        <v>5.2813596745638449</v>
      </c>
      <c r="X35" s="57">
        <v>6.6915486855514539</v>
      </c>
      <c r="Y35" s="57">
        <v>6.4230979749135155</v>
      </c>
      <c r="Z35" s="57">
        <v>8.6417739726177309</v>
      </c>
      <c r="AA35" s="57">
        <v>6.6579597324175648</v>
      </c>
      <c r="AB35" s="57">
        <v>9.042199260896858</v>
      </c>
      <c r="AC35" s="57">
        <v>5.2780195342997533</v>
      </c>
      <c r="AD35" s="57">
        <v>4.8789764160891487</v>
      </c>
      <c r="AE35" s="57">
        <v>7.5782305387154398</v>
      </c>
      <c r="AF35" s="57">
        <v>36.684602464623296</v>
      </c>
      <c r="AG35" s="57">
        <v>61.231224742243086</v>
      </c>
      <c r="AH35" s="57">
        <v>60.224770511238063</v>
      </c>
      <c r="AI35" s="367">
        <v>60.736881509106603</v>
      </c>
      <c r="AJ35" s="366">
        <v>78.31</v>
      </c>
      <c r="AK35" s="367">
        <v>158.76746600769903</v>
      </c>
      <c r="AL35" s="367">
        <v>254.78974144077816</v>
      </c>
      <c r="AM35" s="367">
        <v>35.876879647802987</v>
      </c>
      <c r="AN35" s="367">
        <v>35.848407557923927</v>
      </c>
      <c r="AO35" s="367">
        <v>32.68572703860815</v>
      </c>
      <c r="AP35" s="367">
        <v>70.111690683780964</v>
      </c>
      <c r="AQ35" s="367">
        <v>191.95696227220074</v>
      </c>
      <c r="AR35" s="367">
        <v>226.49960928159965</v>
      </c>
      <c r="AS35" s="367">
        <v>195.15315263232768</v>
      </c>
      <c r="AT35" s="367">
        <v>174.14316545901789</v>
      </c>
      <c r="AU35" s="367">
        <v>194.05383077458328</v>
      </c>
      <c r="AV35" s="367">
        <v>197.7400287462527</v>
      </c>
      <c r="AW35" s="367">
        <v>240.35136983534889</v>
      </c>
      <c r="AX35" s="367">
        <v>271.59070539450698</v>
      </c>
    </row>
    <row r="36" spans="1:50" ht="12" x14ac:dyDescent="0.2">
      <c r="A36" s="385" t="s">
        <v>81</v>
      </c>
      <c r="B36" s="379" t="s">
        <v>74</v>
      </c>
      <c r="C36" s="379"/>
      <c r="D36" s="379" t="s">
        <v>117</v>
      </c>
      <c r="E36" s="379"/>
      <c r="F36" s="57">
        <v>-1694.408792110298</v>
      </c>
      <c r="G36" s="57">
        <v>-1125.3001633344891</v>
      </c>
      <c r="H36" s="57">
        <v>-845.727512547694</v>
      </c>
      <c r="I36" s="57">
        <v>-149.44676684500101</v>
      </c>
      <c r="J36" s="57">
        <v>-554.16633375273398</v>
      </c>
      <c r="K36" s="57">
        <v>-123.305353310599</v>
      </c>
      <c r="L36" s="57">
        <v>-339.801834876584</v>
      </c>
      <c r="M36" s="57">
        <v>-982.70659791942501</v>
      </c>
      <c r="N36" s="57">
        <v>-504.68437499999999</v>
      </c>
      <c r="O36" s="57">
        <v>-1310.4280365816869</v>
      </c>
      <c r="P36" s="57">
        <v>-979.21009095448699</v>
      </c>
      <c r="Q36" s="57">
        <v>-69.626283286650008</v>
      </c>
      <c r="R36" s="57">
        <v>2.5738704204559326E-7</v>
      </c>
      <c r="S36" s="57">
        <v>0</v>
      </c>
      <c r="T36" s="57">
        <v>0</v>
      </c>
      <c r="U36" s="57">
        <v>0</v>
      </c>
      <c r="V36" s="57">
        <v>0</v>
      </c>
      <c r="W36" s="57">
        <v>0</v>
      </c>
      <c r="X36" s="57">
        <v>0</v>
      </c>
      <c r="Y36" s="57">
        <v>0</v>
      </c>
      <c r="Z36" s="57">
        <v>0</v>
      </c>
      <c r="AA36" s="57">
        <v>0</v>
      </c>
      <c r="AB36" s="57">
        <v>0</v>
      </c>
      <c r="AC36" s="57">
        <v>0</v>
      </c>
      <c r="AD36" s="57">
        <v>0</v>
      </c>
      <c r="AE36" s="57">
        <v>0</v>
      </c>
      <c r="AF36" s="57">
        <v>0</v>
      </c>
      <c r="AG36" s="57">
        <v>0</v>
      </c>
      <c r="AH36" s="57">
        <v>0</v>
      </c>
      <c r="AI36" s="367">
        <v>0</v>
      </c>
      <c r="AJ36" s="366">
        <v>0</v>
      </c>
      <c r="AK36" s="366">
        <v>0</v>
      </c>
      <c r="AL36" s="366">
        <v>0</v>
      </c>
      <c r="AM36" s="366">
        <v>0</v>
      </c>
      <c r="AN36" s="366">
        <v>0</v>
      </c>
      <c r="AO36" s="366">
        <v>0</v>
      </c>
      <c r="AP36" s="366">
        <v>0</v>
      </c>
      <c r="AQ36" s="366">
        <v>0</v>
      </c>
      <c r="AR36" s="366">
        <v>0</v>
      </c>
      <c r="AS36" s="366">
        <v>0</v>
      </c>
      <c r="AT36" s="366">
        <v>0</v>
      </c>
      <c r="AU36" s="366">
        <v>0</v>
      </c>
      <c r="AV36" s="366">
        <v>0</v>
      </c>
      <c r="AW36" s="366">
        <v>0</v>
      </c>
      <c r="AX36" s="366">
        <v>0</v>
      </c>
    </row>
    <row r="37" spans="1:50" ht="12" x14ac:dyDescent="0.2">
      <c r="B37" s="379"/>
      <c r="D37" s="379"/>
      <c r="E37" s="379"/>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row>
    <row r="38" spans="1:50" ht="12" x14ac:dyDescent="0.2">
      <c r="B38" s="379"/>
      <c r="D38" s="379"/>
      <c r="E38" s="379"/>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row>
    <row r="39" spans="1:50" ht="12.75" x14ac:dyDescent="0.2">
      <c r="A39" s="388">
        <v>2</v>
      </c>
      <c r="B39" s="375" t="s">
        <v>24</v>
      </c>
      <c r="C39" s="379"/>
      <c r="D39" s="379"/>
      <c r="E39" s="379"/>
      <c r="F39" s="57">
        <v>5073.9304763883456</v>
      </c>
      <c r="G39" s="57">
        <v>4668.3728154760329</v>
      </c>
      <c r="H39" s="57">
        <v>4345.452480176712</v>
      </c>
      <c r="I39" s="57">
        <v>4430.2837126108016</v>
      </c>
      <c r="J39" s="57">
        <v>4262.4981460841473</v>
      </c>
      <c r="K39" s="57">
        <v>4271.8291233505133</v>
      </c>
      <c r="L39" s="57">
        <v>4236.3216552018466</v>
      </c>
      <c r="M39" s="57">
        <v>4403.5600733092306</v>
      </c>
      <c r="N39" s="57">
        <v>4324.4006713115423</v>
      </c>
      <c r="O39" s="57">
        <v>4253.7888743017065</v>
      </c>
      <c r="P39" s="57">
        <v>4154.415142658575</v>
      </c>
      <c r="Q39" s="57">
        <v>4197.2711763661046</v>
      </c>
      <c r="R39" s="57">
        <v>4181.4299039784701</v>
      </c>
      <c r="S39" s="57">
        <v>7281.1471037946085</v>
      </c>
      <c r="T39" s="57">
        <v>7426.1575335022753</v>
      </c>
      <c r="U39" s="57">
        <v>7389.1811285591093</v>
      </c>
      <c r="V39" s="57">
        <v>7301.1165537275492</v>
      </c>
      <c r="W39" s="57">
        <v>7280.0908693711754</v>
      </c>
      <c r="X39" s="57">
        <v>7098.1666341807013</v>
      </c>
      <c r="Y39" s="57">
        <v>7091.4541141465706</v>
      </c>
      <c r="Z39" s="57">
        <v>7314.3672457869634</v>
      </c>
      <c r="AA39" s="57">
        <v>7356.2347202317069</v>
      </c>
      <c r="AB39" s="57">
        <v>6773.1273911668814</v>
      </c>
      <c r="AC39" s="57">
        <v>6678.3339205815209</v>
      </c>
      <c r="AD39" s="57">
        <v>6771.7246462094108</v>
      </c>
      <c r="AE39" s="57">
        <v>6556.6689222891773</v>
      </c>
      <c r="AF39" s="57">
        <v>6571.0037224899852</v>
      </c>
      <c r="AG39" s="57">
        <v>6892.3419470209647</v>
      </c>
      <c r="AH39" s="57">
        <v>6950.2189937371404</v>
      </c>
      <c r="AI39" s="367">
        <v>6967.6270854520808</v>
      </c>
      <c r="AJ39" s="367">
        <v>6657.31</v>
      </c>
      <c r="AK39" s="367">
        <v>6756.9104131429103</v>
      </c>
      <c r="AL39" s="367">
        <v>6756.4801538591191</v>
      </c>
      <c r="AM39" s="367">
        <v>6617.3849095033338</v>
      </c>
      <c r="AN39" s="367">
        <v>6489.8313784400571</v>
      </c>
      <c r="AO39" s="367">
        <v>5938.8533794996911</v>
      </c>
      <c r="AP39" s="367">
        <v>5799.6733724878241</v>
      </c>
      <c r="AQ39" s="367">
        <v>5735.1557803452051</v>
      </c>
      <c r="AR39" s="367">
        <v>5766.0153295143755</v>
      </c>
      <c r="AS39" s="367">
        <v>5704.7864057075776</v>
      </c>
      <c r="AT39" s="367">
        <v>5617.5139812678681</v>
      </c>
      <c r="AU39" s="367">
        <v>6304.8805940506263</v>
      </c>
      <c r="AV39" s="367">
        <v>6248.7924129758267</v>
      </c>
      <c r="AW39" s="367">
        <v>6306.1462236362231</v>
      </c>
      <c r="AX39" s="367">
        <v>6278.5167004498026</v>
      </c>
    </row>
    <row r="40" spans="1:50" ht="12" x14ac:dyDescent="0.2">
      <c r="B40" s="379"/>
      <c r="C40" s="379"/>
      <c r="D40" s="379"/>
      <c r="E40" s="379"/>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row>
    <row r="41" spans="1:50" ht="12.75" x14ac:dyDescent="0.2">
      <c r="A41" s="388">
        <v>3</v>
      </c>
      <c r="B41" s="375" t="s">
        <v>25</v>
      </c>
      <c r="C41" s="379"/>
      <c r="D41" s="379"/>
      <c r="E41" s="379"/>
      <c r="F41" s="57">
        <v>13580.167362974458</v>
      </c>
      <c r="G41" s="57">
        <v>13556.952578455597</v>
      </c>
      <c r="H41" s="57">
        <v>13271.186977348614</v>
      </c>
      <c r="I41" s="57">
        <v>13530.263209781329</v>
      </c>
      <c r="J41" s="57">
        <v>13373.237428438364</v>
      </c>
      <c r="K41" s="57">
        <v>13526.402968498644</v>
      </c>
      <c r="L41" s="57">
        <v>13413.970678888758</v>
      </c>
      <c r="M41" s="57">
        <v>13542.753255121903</v>
      </c>
      <c r="N41" s="57">
        <v>13501.230679984121</v>
      </c>
      <c r="O41" s="57">
        <v>13435.154740613627</v>
      </c>
      <c r="P41" s="57">
        <v>13306.676610914639</v>
      </c>
      <c r="Q41" s="57">
        <v>13438.491004995527</v>
      </c>
      <c r="R41" s="57">
        <v>13387.771667371711</v>
      </c>
      <c r="S41" s="57">
        <v>10143.815924445622</v>
      </c>
      <c r="T41" s="57">
        <v>10346.160842308525</v>
      </c>
      <c r="U41" s="57">
        <v>10408.656994150482</v>
      </c>
      <c r="V41" s="57">
        <v>10302.040554102094</v>
      </c>
      <c r="W41" s="57">
        <v>10290.847083950406</v>
      </c>
      <c r="X41" s="57">
        <v>10250.67949886476</v>
      </c>
      <c r="Y41" s="57">
        <v>10257.741930966027</v>
      </c>
      <c r="Z41" s="57">
        <v>10357.336327883406</v>
      </c>
      <c r="AA41" s="57">
        <v>10308.450320174472</v>
      </c>
      <c r="AB41" s="57">
        <v>10834.588415833194</v>
      </c>
      <c r="AC41" s="57">
        <v>10993.558953210084</v>
      </c>
      <c r="AD41" s="57">
        <v>11196.273395996568</v>
      </c>
      <c r="AE41" s="57">
        <v>11169.108462460976</v>
      </c>
      <c r="AF41" s="57">
        <v>11195.054200243187</v>
      </c>
      <c r="AG41" s="57">
        <v>11311.967578990885</v>
      </c>
      <c r="AH41" s="57">
        <v>11559.71909642125</v>
      </c>
      <c r="AI41" s="367">
        <v>11720.47328389012</v>
      </c>
      <c r="AJ41" s="367">
        <v>12572.21</v>
      </c>
      <c r="AK41" s="367">
        <v>13144.405587572299</v>
      </c>
      <c r="AL41" s="367">
        <v>11732.3068785621</v>
      </c>
      <c r="AM41" s="367">
        <v>11660.8322006986</v>
      </c>
      <c r="AN41" s="367">
        <v>11729.0084930677</v>
      </c>
      <c r="AO41" s="367">
        <v>11504.035052373098</v>
      </c>
      <c r="AP41" s="367">
        <v>11838.3188947811</v>
      </c>
      <c r="AQ41" s="367">
        <v>11771.6612947463</v>
      </c>
      <c r="AR41" s="367">
        <v>12096.904421396999</v>
      </c>
      <c r="AS41" s="367">
        <v>11925.829237385899</v>
      </c>
      <c r="AT41" s="367">
        <v>11880.020457061601</v>
      </c>
      <c r="AU41" s="367">
        <v>12043.970190206599</v>
      </c>
      <c r="AV41" s="367">
        <v>12825.669271168101</v>
      </c>
      <c r="AW41" s="367">
        <v>12895.681793259499</v>
      </c>
      <c r="AX41" s="367">
        <v>12846.105592350801</v>
      </c>
    </row>
    <row r="42" spans="1:50" ht="12" x14ac:dyDescent="0.2">
      <c r="B42" s="379"/>
      <c r="D42" s="379"/>
      <c r="E42" s="379"/>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row>
    <row r="43" spans="1:50" ht="12.75" x14ac:dyDescent="0.2">
      <c r="A43" s="389">
        <v>4</v>
      </c>
      <c r="B43" s="383" t="s">
        <v>114</v>
      </c>
      <c r="D43" s="390"/>
      <c r="E43" s="379" t="s">
        <v>27</v>
      </c>
      <c r="F43" s="57">
        <v>12571.347529269433</v>
      </c>
      <c r="G43" s="57">
        <v>12147.888389453816</v>
      </c>
      <c r="H43" s="57">
        <v>11841.702433378834</v>
      </c>
      <c r="I43" s="57">
        <v>11792.012074468086</v>
      </c>
      <c r="J43" s="57">
        <v>11894.436387807538</v>
      </c>
      <c r="K43" s="57">
        <v>11678.949899905174</v>
      </c>
      <c r="L43" s="57">
        <v>10951.599771000998</v>
      </c>
      <c r="M43" s="57">
        <v>11334.09327069463</v>
      </c>
      <c r="N43" s="57">
        <v>11123.931868435753</v>
      </c>
      <c r="O43" s="57">
        <v>11403.263774788789</v>
      </c>
      <c r="P43" s="57">
        <v>10589.267144328038</v>
      </c>
      <c r="Q43" s="57">
        <v>10594.057629897712</v>
      </c>
      <c r="R43" s="57">
        <v>11092.712803822389</v>
      </c>
      <c r="S43" s="57">
        <v>12310.083815813503</v>
      </c>
      <c r="T43" s="57">
        <v>12332.926627065317</v>
      </c>
      <c r="U43" s="57">
        <v>12809.192744398892</v>
      </c>
      <c r="V43" s="57">
        <v>12097.950638244205</v>
      </c>
      <c r="W43" s="57">
        <v>13170.214904880722</v>
      </c>
      <c r="X43" s="57">
        <v>13393.088256261202</v>
      </c>
      <c r="Y43" s="57">
        <v>13072.413844434222</v>
      </c>
      <c r="Z43" s="57">
        <v>13196.504428138489</v>
      </c>
      <c r="AA43" s="57">
        <v>12712.464155872289</v>
      </c>
      <c r="AB43" s="57">
        <v>11743.995512437918</v>
      </c>
      <c r="AC43" s="57">
        <v>11543.526620235103</v>
      </c>
      <c r="AD43" s="57">
        <v>12099.300538256475</v>
      </c>
      <c r="AE43" s="57">
        <v>12532.701195099004</v>
      </c>
      <c r="AF43" s="57">
        <v>12419.923439019258</v>
      </c>
      <c r="AG43" s="57">
        <v>12635.947551415649</v>
      </c>
      <c r="AH43" s="57">
        <v>12623.332165823513</v>
      </c>
      <c r="AI43" s="367">
        <v>12392.738159805513</v>
      </c>
      <c r="AJ43" s="367">
        <v>12645.13</v>
      </c>
      <c r="AK43" s="367">
        <v>13086.080599207702</v>
      </c>
      <c r="AL43" s="367">
        <v>12800.267756190318</v>
      </c>
      <c r="AM43" s="367">
        <v>12671.063431257613</v>
      </c>
      <c r="AN43" s="367">
        <v>12771.328487776651</v>
      </c>
      <c r="AO43" s="367">
        <v>12879.076210345303</v>
      </c>
      <c r="AP43" s="367">
        <v>13418.271798210275</v>
      </c>
      <c r="AQ43" s="367">
        <v>13146.922134863444</v>
      </c>
      <c r="AR43" s="367">
        <v>13206.776359493917</v>
      </c>
      <c r="AS43" s="367">
        <v>13105.024025337671</v>
      </c>
      <c r="AT43" s="367">
        <v>13021.22502763866</v>
      </c>
      <c r="AU43" s="367">
        <v>12485.066140784293</v>
      </c>
      <c r="AV43" s="367">
        <v>12182.18775216631</v>
      </c>
      <c r="AW43" s="367">
        <v>12014.898457917925</v>
      </c>
      <c r="AX43" s="367">
        <v>11878.517524192137</v>
      </c>
    </row>
    <row r="44" spans="1:50" ht="12.75" x14ac:dyDescent="0.2">
      <c r="A44" s="379"/>
      <c r="B44" s="391"/>
      <c r="C44" s="379" t="s">
        <v>28</v>
      </c>
      <c r="E44" s="365" t="s">
        <v>113</v>
      </c>
      <c r="F44" s="57">
        <v>9.9752385510000003</v>
      </c>
      <c r="G44" s="57">
        <v>9.9752385510000003</v>
      </c>
      <c r="H44" s="57">
        <v>9.9760422149999997</v>
      </c>
      <c r="I44" s="57">
        <v>9.9760422149999997</v>
      </c>
      <c r="J44" s="57">
        <v>9.9760422149999997</v>
      </c>
      <c r="K44" s="57">
        <v>9.9760422149999997</v>
      </c>
      <c r="L44" s="57">
        <v>9.9760422149999997</v>
      </c>
      <c r="M44" s="57">
        <v>9.9760422149999997</v>
      </c>
      <c r="N44" s="57">
        <v>9.9760422149999997</v>
      </c>
      <c r="O44" s="57">
        <v>9.9760426840000012</v>
      </c>
      <c r="P44" s="57">
        <v>9.9760426840000012</v>
      </c>
      <c r="Q44" s="57">
        <v>9.9760426840000012</v>
      </c>
      <c r="R44" s="57">
        <v>9.9760426840000012</v>
      </c>
      <c r="S44" s="57">
        <v>9.9760426840000012</v>
      </c>
      <c r="T44" s="57">
        <v>9.9760426840000012</v>
      </c>
      <c r="U44" s="57">
        <v>9.9760426840000012</v>
      </c>
      <c r="V44" s="57">
        <v>9.9760426840000012</v>
      </c>
      <c r="W44" s="57">
        <v>9.9760426840000012</v>
      </c>
      <c r="X44" s="57">
        <v>9.9760426840000012</v>
      </c>
      <c r="Y44" s="57">
        <v>9.9760426840000012</v>
      </c>
      <c r="Z44" s="57">
        <v>9.9760426840000012</v>
      </c>
      <c r="AA44" s="57">
        <v>9.9760426840000012</v>
      </c>
      <c r="AB44" s="57">
        <v>9.9760426840000012</v>
      </c>
      <c r="AC44" s="57">
        <v>9.9760426840000012</v>
      </c>
      <c r="AD44" s="57">
        <v>9.9760426840000012</v>
      </c>
      <c r="AE44" s="57">
        <v>9.9760426840000012</v>
      </c>
      <c r="AF44" s="57">
        <v>9.9760426840000012</v>
      </c>
      <c r="AG44" s="57">
        <v>9.9760426840000012</v>
      </c>
      <c r="AH44" s="57">
        <v>9.9760426840000012</v>
      </c>
      <c r="AI44" s="367">
        <v>9.9760426840000012</v>
      </c>
      <c r="AJ44" s="367">
        <v>9.98</v>
      </c>
      <c r="AK44" s="367">
        <v>9.9760426840000012</v>
      </c>
      <c r="AL44" s="367">
        <v>9.9760422789999996</v>
      </c>
      <c r="AM44" s="367">
        <v>9.9760422789999996</v>
      </c>
      <c r="AN44" s="367">
        <v>9.9760422789999996</v>
      </c>
      <c r="AO44" s="367">
        <v>9.9760422789999996</v>
      </c>
      <c r="AP44" s="367">
        <v>9.9760422789999996</v>
      </c>
      <c r="AQ44" s="367">
        <v>9.9760422789999996</v>
      </c>
      <c r="AR44" s="367">
        <v>9.9760422789999996</v>
      </c>
      <c r="AS44" s="367">
        <v>9.9760422789999996</v>
      </c>
      <c r="AT44" s="367">
        <v>9.9760422789999996</v>
      </c>
      <c r="AU44" s="367">
        <v>9.9760422789999996</v>
      </c>
      <c r="AV44" s="367">
        <v>9.9760422789999996</v>
      </c>
      <c r="AW44" s="367">
        <v>9.9760422789999996</v>
      </c>
      <c r="AX44" s="367">
        <v>9.9760422789999996</v>
      </c>
    </row>
    <row r="45" spans="1:50" ht="12" x14ac:dyDescent="0.2">
      <c r="B45" s="379"/>
      <c r="C45" s="379"/>
      <c r="D45" s="379"/>
      <c r="E45" s="379"/>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row>
    <row r="46" spans="1:50" ht="12.75" x14ac:dyDescent="0.2">
      <c r="A46" s="388">
        <v>5</v>
      </c>
      <c r="B46" s="375" t="s">
        <v>110</v>
      </c>
      <c r="E46" s="379"/>
      <c r="F46" s="57">
        <v>5727.8875746512658</v>
      </c>
      <c r="G46" s="57">
        <v>8493.9489495776179</v>
      </c>
      <c r="H46" s="57">
        <v>9817.3732638969541</v>
      </c>
      <c r="I46" s="57">
        <v>8334.6278361874611</v>
      </c>
      <c r="J46" s="57">
        <v>9455.1154881176062</v>
      </c>
      <c r="K46" s="57">
        <v>7868.6837493356461</v>
      </c>
      <c r="L46" s="57">
        <v>10115.289961070237</v>
      </c>
      <c r="M46" s="57">
        <v>8138.6307951949111</v>
      </c>
      <c r="N46" s="57">
        <v>7454.1420504317311</v>
      </c>
      <c r="O46" s="57">
        <v>11114.331388051334</v>
      </c>
      <c r="P46" s="57">
        <v>6900.222831216447</v>
      </c>
      <c r="Q46" s="57">
        <v>7003.4424939253586</v>
      </c>
      <c r="R46" s="57">
        <v>8329.8264205085961</v>
      </c>
      <c r="S46" s="57">
        <v>4868.1992873894687</v>
      </c>
      <c r="T46" s="57">
        <v>3698.5290207508897</v>
      </c>
      <c r="U46" s="57">
        <v>12656.072857438898</v>
      </c>
      <c r="V46" s="57">
        <v>9298.8336683708985</v>
      </c>
      <c r="W46" s="57">
        <v>6528.4686136432701</v>
      </c>
      <c r="X46" s="57">
        <v>12401.298356350202</v>
      </c>
      <c r="Y46" s="57">
        <v>12420.009989877401</v>
      </c>
      <c r="Z46" s="57">
        <v>10093.554133222502</v>
      </c>
      <c r="AA46" s="57">
        <v>12011.669129292699</v>
      </c>
      <c r="AB46" s="57">
        <v>9399.4625032181011</v>
      </c>
      <c r="AC46" s="57">
        <v>6726.8222369171608</v>
      </c>
      <c r="AD46" s="57">
        <v>9944.9771868930966</v>
      </c>
      <c r="AE46" s="57">
        <v>8553.623646</v>
      </c>
      <c r="AF46" s="57">
        <v>8399.5723690050982</v>
      </c>
      <c r="AG46" s="57">
        <v>15806.673908235403</v>
      </c>
      <c r="AH46" s="57">
        <v>12975.133664752399</v>
      </c>
      <c r="AI46" s="367">
        <v>6524.4560400921901</v>
      </c>
      <c r="AJ46" s="367">
        <v>17137.57</v>
      </c>
      <c r="AK46" s="367">
        <v>14482.406795005099</v>
      </c>
      <c r="AL46" s="367">
        <v>7812.9278017193537</v>
      </c>
      <c r="AM46" s="367">
        <v>13172.425918504621</v>
      </c>
      <c r="AN46" s="367">
        <v>9274.7500255083014</v>
      </c>
      <c r="AO46" s="367">
        <v>13872.204438433886</v>
      </c>
      <c r="AP46" s="367">
        <v>21975.994922744376</v>
      </c>
      <c r="AQ46" s="367">
        <v>17482.795644922116</v>
      </c>
      <c r="AR46" s="367">
        <v>17031.634058466767</v>
      </c>
      <c r="AS46" s="367">
        <v>16498.698277078991</v>
      </c>
      <c r="AT46" s="367">
        <v>18571.707234352823</v>
      </c>
      <c r="AU46" s="367">
        <v>13761.229755954613</v>
      </c>
      <c r="AV46" s="367">
        <v>15548.266616858269</v>
      </c>
      <c r="AW46" s="367">
        <v>18062.489588520788</v>
      </c>
      <c r="AX46" s="367">
        <v>16163.292243417633</v>
      </c>
    </row>
    <row r="47" spans="1:50" ht="12" x14ac:dyDescent="0.2">
      <c r="A47" s="387" t="s">
        <v>29</v>
      </c>
      <c r="E47" s="379"/>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row>
    <row r="48" spans="1:50" ht="12" x14ac:dyDescent="0.2">
      <c r="B48" s="379" t="s">
        <v>82</v>
      </c>
      <c r="C48" s="379"/>
      <c r="D48" s="379"/>
      <c r="E48" s="379"/>
      <c r="F48" s="57">
        <v>0</v>
      </c>
      <c r="G48" s="57">
        <v>0</v>
      </c>
      <c r="H48" s="57">
        <v>0</v>
      </c>
      <c r="I48" s="57">
        <v>0</v>
      </c>
      <c r="J48" s="57">
        <v>0</v>
      </c>
      <c r="K48" s="57">
        <v>0</v>
      </c>
      <c r="L48" s="57">
        <v>0</v>
      </c>
      <c r="M48" s="57">
        <v>0</v>
      </c>
      <c r="N48" s="57">
        <v>0</v>
      </c>
      <c r="O48" s="57">
        <v>0</v>
      </c>
      <c r="P48" s="57">
        <v>0</v>
      </c>
      <c r="Q48" s="57">
        <v>0</v>
      </c>
      <c r="R48" s="57">
        <v>0</v>
      </c>
      <c r="S48" s="57">
        <v>0</v>
      </c>
      <c r="T48" s="57">
        <v>0</v>
      </c>
      <c r="U48" s="57">
        <v>0</v>
      </c>
      <c r="V48" s="57">
        <v>0</v>
      </c>
      <c r="W48" s="57">
        <v>0</v>
      </c>
      <c r="X48" s="57">
        <v>0</v>
      </c>
      <c r="Y48" s="57">
        <v>0</v>
      </c>
      <c r="Z48" s="57">
        <v>0</v>
      </c>
      <c r="AA48" s="57">
        <v>0</v>
      </c>
      <c r="AB48" s="57">
        <v>0</v>
      </c>
      <c r="AC48" s="57">
        <v>0</v>
      </c>
      <c r="AD48" s="57">
        <v>0</v>
      </c>
      <c r="AE48" s="57">
        <v>0</v>
      </c>
      <c r="AF48" s="57">
        <v>0</v>
      </c>
      <c r="AG48" s="57">
        <v>0</v>
      </c>
      <c r="AH48" s="57">
        <v>0</v>
      </c>
      <c r="AI48" s="366">
        <v>0</v>
      </c>
      <c r="AJ48" s="366">
        <v>0</v>
      </c>
      <c r="AK48" s="366">
        <v>0</v>
      </c>
      <c r="AL48" s="366">
        <v>0</v>
      </c>
      <c r="AM48" s="366">
        <v>0</v>
      </c>
      <c r="AN48" s="366">
        <v>0</v>
      </c>
      <c r="AO48" s="366">
        <v>0</v>
      </c>
      <c r="AP48" s="366">
        <v>0</v>
      </c>
      <c r="AQ48" s="366">
        <v>0</v>
      </c>
      <c r="AR48" s="366">
        <v>0</v>
      </c>
      <c r="AS48" s="366">
        <v>0</v>
      </c>
      <c r="AT48" s="366">
        <v>0</v>
      </c>
      <c r="AU48" s="366">
        <v>0</v>
      </c>
      <c r="AV48" s="366">
        <v>0</v>
      </c>
      <c r="AW48" s="366">
        <v>0</v>
      </c>
      <c r="AX48" s="366">
        <v>0</v>
      </c>
    </row>
    <row r="49" spans="1:50" ht="12" x14ac:dyDescent="0.2">
      <c r="B49" s="379" t="s">
        <v>111</v>
      </c>
      <c r="C49" s="379"/>
      <c r="D49" s="379"/>
      <c r="E49" s="379"/>
      <c r="F49" s="57">
        <v>1318.2963054041988</v>
      </c>
      <c r="G49" s="57">
        <v>3217.2433522024248</v>
      </c>
      <c r="H49" s="57">
        <v>1388.348336083473</v>
      </c>
      <c r="I49" s="57">
        <v>2368.317430018139</v>
      </c>
      <c r="J49" s="57">
        <v>2503.5835454720991</v>
      </c>
      <c r="K49" s="57">
        <v>4229.687108949247</v>
      </c>
      <c r="L49" s="57">
        <v>3800.5695605067904</v>
      </c>
      <c r="M49" s="57">
        <v>2210.1092277826278</v>
      </c>
      <c r="N49" s="57">
        <v>834.05654588740697</v>
      </c>
      <c r="O49" s="57">
        <v>2488.3850248502977</v>
      </c>
      <c r="P49" s="57">
        <v>0</v>
      </c>
      <c r="Q49" s="57">
        <v>0</v>
      </c>
      <c r="R49" s="57">
        <v>0</v>
      </c>
      <c r="S49" s="57">
        <v>0</v>
      </c>
      <c r="T49" s="57">
        <v>0</v>
      </c>
      <c r="U49" s="57">
        <v>0</v>
      </c>
      <c r="V49" s="57">
        <v>0</v>
      </c>
      <c r="W49" s="57">
        <v>0</v>
      </c>
      <c r="X49" s="57">
        <v>0</v>
      </c>
      <c r="Y49" s="57">
        <v>0</v>
      </c>
      <c r="Z49" s="57">
        <v>0</v>
      </c>
      <c r="AA49" s="57">
        <v>0</v>
      </c>
      <c r="AB49" s="57">
        <v>0</v>
      </c>
      <c r="AC49" s="57">
        <v>0</v>
      </c>
      <c r="AD49" s="57">
        <v>0</v>
      </c>
      <c r="AE49" s="57">
        <v>0</v>
      </c>
      <c r="AF49" s="57">
        <v>0</v>
      </c>
      <c r="AG49" s="57">
        <v>0</v>
      </c>
      <c r="AH49" s="57">
        <v>0</v>
      </c>
      <c r="AI49" s="366">
        <v>0</v>
      </c>
      <c r="AJ49" s="366">
        <v>0</v>
      </c>
      <c r="AK49" s="366">
        <v>0</v>
      </c>
      <c r="AL49" s="366">
        <v>0</v>
      </c>
      <c r="AM49" s="366">
        <v>0</v>
      </c>
      <c r="AN49" s="366">
        <v>0</v>
      </c>
      <c r="AO49" s="366">
        <v>0</v>
      </c>
      <c r="AP49" s="366">
        <v>0</v>
      </c>
      <c r="AQ49" s="366">
        <v>0</v>
      </c>
      <c r="AR49" s="366">
        <v>0</v>
      </c>
      <c r="AS49" s="366">
        <v>0</v>
      </c>
      <c r="AT49" s="366">
        <v>0</v>
      </c>
      <c r="AU49" s="366">
        <v>0</v>
      </c>
      <c r="AV49" s="366">
        <v>0</v>
      </c>
      <c r="AW49" s="366">
        <v>0</v>
      </c>
      <c r="AX49" s="366">
        <v>0</v>
      </c>
    </row>
    <row r="50" spans="1:50" ht="12" x14ac:dyDescent="0.2">
      <c r="C50" s="392" t="s">
        <v>30</v>
      </c>
      <c r="F50" s="57">
        <v>1201.8927298781744</v>
      </c>
      <c r="G50" s="57">
        <v>3076.5534785584696</v>
      </c>
      <c r="H50" s="57">
        <v>1337.0627983133879</v>
      </c>
      <c r="I50" s="57">
        <v>2331.6346013373441</v>
      </c>
      <c r="J50" s="57">
        <v>2488.447539807984</v>
      </c>
      <c r="K50" s="57">
        <v>4194.0684663131642</v>
      </c>
      <c r="L50" s="57">
        <v>3717.2143164096797</v>
      </c>
      <c r="M50" s="57">
        <v>2111.545593187454</v>
      </c>
      <c r="N50" s="57">
        <v>936.22849864105308</v>
      </c>
      <c r="O50" s="57">
        <v>2589.7374396068949</v>
      </c>
      <c r="P50" s="57">
        <v>0</v>
      </c>
      <c r="Q50" s="57">
        <v>0</v>
      </c>
      <c r="R50" s="57">
        <v>0</v>
      </c>
      <c r="S50" s="57">
        <v>0</v>
      </c>
      <c r="T50" s="57">
        <v>0</v>
      </c>
      <c r="U50" s="57">
        <v>0</v>
      </c>
      <c r="V50" s="57">
        <v>0</v>
      </c>
      <c r="W50" s="57">
        <v>0</v>
      </c>
      <c r="X50" s="57">
        <v>0</v>
      </c>
      <c r="Y50" s="57">
        <v>0</v>
      </c>
      <c r="Z50" s="57">
        <v>0</v>
      </c>
      <c r="AA50" s="57">
        <v>0</v>
      </c>
      <c r="AB50" s="57">
        <v>0</v>
      </c>
      <c r="AC50" s="57">
        <v>0</v>
      </c>
      <c r="AD50" s="57">
        <v>0</v>
      </c>
      <c r="AE50" s="57">
        <v>0</v>
      </c>
      <c r="AF50" s="57">
        <v>0</v>
      </c>
      <c r="AG50" s="57">
        <v>0</v>
      </c>
      <c r="AH50" s="57">
        <v>0</v>
      </c>
      <c r="AI50" s="366">
        <v>0</v>
      </c>
      <c r="AJ50" s="366">
        <v>0</v>
      </c>
      <c r="AK50" s="366">
        <v>0</v>
      </c>
      <c r="AL50" s="366">
        <v>0</v>
      </c>
      <c r="AM50" s="366">
        <v>0</v>
      </c>
      <c r="AN50" s="366">
        <v>0</v>
      </c>
      <c r="AO50" s="366">
        <v>0</v>
      </c>
      <c r="AP50" s="366">
        <v>0</v>
      </c>
      <c r="AQ50" s="366">
        <v>0</v>
      </c>
      <c r="AR50" s="366">
        <v>0</v>
      </c>
      <c r="AS50" s="366">
        <v>0</v>
      </c>
      <c r="AT50" s="366">
        <v>0</v>
      </c>
      <c r="AU50" s="366">
        <v>0</v>
      </c>
      <c r="AV50" s="366">
        <v>0</v>
      </c>
      <c r="AW50" s="366">
        <v>0</v>
      </c>
      <c r="AX50" s="366">
        <v>0</v>
      </c>
    </row>
    <row r="51" spans="1:50" ht="12" x14ac:dyDescent="0.2">
      <c r="B51" s="379" t="s">
        <v>31</v>
      </c>
      <c r="F51" s="57">
        <v>4409.5912692470674</v>
      </c>
      <c r="G51" s="57">
        <v>5276.705597375194</v>
      </c>
      <c r="H51" s="57">
        <v>8429.0249278134797</v>
      </c>
      <c r="I51" s="57">
        <v>5966.310406169323</v>
      </c>
      <c r="J51" s="57">
        <v>6951.531942645508</v>
      </c>
      <c r="K51" s="57">
        <v>3638.9966403863987</v>
      </c>
      <c r="L51" s="57">
        <v>6314.7204005634449</v>
      </c>
      <c r="M51" s="57">
        <v>5928.5215674122828</v>
      </c>
      <c r="N51" s="57">
        <v>6620.0855045443241</v>
      </c>
      <c r="O51" s="57">
        <v>8625.9463632010356</v>
      </c>
      <c r="P51" s="57">
        <v>6900.222831216447</v>
      </c>
      <c r="Q51" s="57">
        <v>7003.4424939253586</v>
      </c>
      <c r="R51" s="57">
        <v>8329.8264205085961</v>
      </c>
      <c r="S51" s="57">
        <v>4868.1992873894687</v>
      </c>
      <c r="T51" s="57">
        <v>3698.5290207508897</v>
      </c>
      <c r="U51" s="57">
        <v>12656.072857438898</v>
      </c>
      <c r="V51" s="57">
        <v>9298.8336683708985</v>
      </c>
      <c r="W51" s="57">
        <v>6528.4686136432701</v>
      </c>
      <c r="X51" s="57">
        <v>12401.298356350202</v>
      </c>
      <c r="Y51" s="57">
        <v>12420.009989877401</v>
      </c>
      <c r="Z51" s="57">
        <v>10093.554133222502</v>
      </c>
      <c r="AA51" s="57">
        <v>12011.669129292699</v>
      </c>
      <c r="AB51" s="57">
        <v>9399.4625032181011</v>
      </c>
      <c r="AC51" s="57">
        <v>6726.8222369171608</v>
      </c>
      <c r="AD51" s="57">
        <v>9944.9771868930966</v>
      </c>
      <c r="AE51" s="57">
        <v>8553.623646</v>
      </c>
      <c r="AF51" s="57">
        <v>8399.5723690050982</v>
      </c>
      <c r="AG51" s="57">
        <v>15806.673908235403</v>
      </c>
      <c r="AH51" s="57">
        <v>12975.133664752399</v>
      </c>
      <c r="AI51" s="367">
        <v>6524.4560400921901</v>
      </c>
      <c r="AJ51" s="367">
        <v>17137.57</v>
      </c>
      <c r="AK51" s="367">
        <v>14482.406795005099</v>
      </c>
      <c r="AL51" s="367">
        <v>6327.077460279218</v>
      </c>
      <c r="AM51" s="367">
        <v>11695.627561110901</v>
      </c>
      <c r="AN51" s="367">
        <v>7765.7735953553019</v>
      </c>
      <c r="AO51" s="367">
        <v>12098.399398793301</v>
      </c>
      <c r="AP51" s="367">
        <v>20156.717946417004</v>
      </c>
      <c r="AQ51" s="367">
        <v>15677.539807302099</v>
      </c>
      <c r="AR51" s="367">
        <v>15216.664554966099</v>
      </c>
      <c r="AS51" s="367">
        <v>14662.0439977557</v>
      </c>
      <c r="AT51" s="367">
        <v>16690.3960355864</v>
      </c>
      <c r="AU51" s="367">
        <v>11893.304796897299</v>
      </c>
      <c r="AV51" s="367">
        <v>13682.5992578239</v>
      </c>
      <c r="AW51" s="367">
        <v>16203.125336437599</v>
      </c>
      <c r="AX51" s="367">
        <v>14312.074543026099</v>
      </c>
    </row>
    <row r="52" spans="1:50" ht="12" x14ac:dyDescent="0.2">
      <c r="A52" s="388"/>
      <c r="C52" s="392" t="s">
        <v>30</v>
      </c>
      <c r="D52" s="379"/>
      <c r="E52" s="379"/>
      <c r="F52" s="57">
        <v>1226.4539970254841</v>
      </c>
      <c r="G52" s="57">
        <v>676.45765042118705</v>
      </c>
      <c r="H52" s="57">
        <v>3421.2351454163572</v>
      </c>
      <c r="I52" s="57">
        <v>489.04297687559199</v>
      </c>
      <c r="J52" s="57">
        <v>1145.5319655665869</v>
      </c>
      <c r="K52" s="57">
        <v>1279.7289704530549</v>
      </c>
      <c r="L52" s="57">
        <v>2246.3290417678018</v>
      </c>
      <c r="M52" s="57">
        <v>714.45134933095096</v>
      </c>
      <c r="N52" s="57">
        <v>230.489141169936</v>
      </c>
      <c r="O52" s="57">
        <v>313.07407447131902</v>
      </c>
      <c r="P52" s="57">
        <v>113.508034847489</v>
      </c>
      <c r="Q52" s="57">
        <v>611.89060082564697</v>
      </c>
      <c r="R52" s="57">
        <v>1640.1312202173601</v>
      </c>
      <c r="S52" s="57">
        <v>975.65061687705008</v>
      </c>
      <c r="T52" s="57">
        <v>62.782149488724997</v>
      </c>
      <c r="U52" s="57">
        <v>1866.905733375213</v>
      </c>
      <c r="V52" s="57">
        <v>945.90502659728099</v>
      </c>
      <c r="W52" s="57">
        <v>1080.8851564209549</v>
      </c>
      <c r="X52" s="57">
        <v>2804.5693840164722</v>
      </c>
      <c r="Y52" s="57">
        <v>1564.1521523026131</v>
      </c>
      <c r="Z52" s="57">
        <v>671.01764261092001</v>
      </c>
      <c r="AA52" s="57">
        <v>869.05321870342016</v>
      </c>
      <c r="AB52" s="57">
        <v>967.93592103251785</v>
      </c>
      <c r="AC52" s="57">
        <v>506.57779262563207</v>
      </c>
      <c r="AD52" s="57">
        <v>1209.624080813757</v>
      </c>
      <c r="AE52" s="57">
        <v>712.70562199999995</v>
      </c>
      <c r="AF52" s="57">
        <v>398.483620351848</v>
      </c>
      <c r="AG52" s="57">
        <v>2423.1233446496108</v>
      </c>
      <c r="AH52" s="57">
        <v>2377.8749882105885</v>
      </c>
      <c r="AI52" s="367">
        <v>2085.3787909813782</v>
      </c>
      <c r="AJ52" s="367">
        <v>4110.33</v>
      </c>
      <c r="AK52" s="367">
        <v>3493.6416825603774</v>
      </c>
      <c r="AL52" s="367">
        <v>3316.4524507482802</v>
      </c>
      <c r="AM52" s="367">
        <v>3761.3604258603759</v>
      </c>
      <c r="AN52" s="367">
        <v>5110.2284692252224</v>
      </c>
      <c r="AO52" s="367">
        <v>5589.2551469540804</v>
      </c>
      <c r="AP52" s="367">
        <v>5528.6894261821753</v>
      </c>
      <c r="AQ52" s="367">
        <v>4697.1451362311136</v>
      </c>
      <c r="AR52" s="367">
        <v>4489.6844951646863</v>
      </c>
      <c r="AS52" s="367">
        <v>5462.2732141712504</v>
      </c>
      <c r="AT52" s="367">
        <v>3961.4425145589908</v>
      </c>
      <c r="AU52" s="367">
        <v>5144.5836553354793</v>
      </c>
      <c r="AV52" s="367">
        <v>5481.922237557842</v>
      </c>
      <c r="AW52" s="367">
        <v>3312.6547882615341</v>
      </c>
      <c r="AX52" s="367">
        <v>5413.9085961764595</v>
      </c>
    </row>
    <row r="53" spans="1:50" ht="12" x14ac:dyDescent="0.2">
      <c r="A53" s="388"/>
      <c r="B53" s="379" t="s">
        <v>418</v>
      </c>
      <c r="C53" s="392"/>
      <c r="D53" s="379"/>
      <c r="E53" s="379"/>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367"/>
      <c r="AJ53" s="367"/>
      <c r="AK53" s="367"/>
      <c r="AL53" s="367">
        <v>1485.8503414401362</v>
      </c>
      <c r="AM53" s="367">
        <v>1476.7983573937204</v>
      </c>
      <c r="AN53" s="367">
        <v>1508.9764301529999</v>
      </c>
      <c r="AO53" s="367">
        <v>1773.8050396405845</v>
      </c>
      <c r="AP53" s="367">
        <v>1819.2769763273734</v>
      </c>
      <c r="AQ53" s="367">
        <v>1805.2558376200175</v>
      </c>
      <c r="AR53" s="367">
        <v>1814.9695035006685</v>
      </c>
      <c r="AS53" s="367">
        <v>1836.6542793232923</v>
      </c>
      <c r="AT53" s="367">
        <v>1881.3111987664245</v>
      </c>
      <c r="AU53" s="367">
        <v>1867.9249590573143</v>
      </c>
      <c r="AV53" s="367">
        <v>1865.667359034368</v>
      </c>
      <c r="AW53" s="367">
        <v>1859.3642520831881</v>
      </c>
      <c r="AX53" s="367">
        <v>1851.2177003915326</v>
      </c>
    </row>
    <row r="54" spans="1:50" ht="36" customHeight="1" x14ac:dyDescent="0.2">
      <c r="A54" s="375" t="s">
        <v>118</v>
      </c>
      <c r="B54" s="366"/>
      <c r="C54" s="379"/>
      <c r="D54" s="379"/>
      <c r="E54" s="379"/>
      <c r="F54" s="57">
        <v>112010.65740089293</v>
      </c>
      <c r="G54" s="57">
        <v>118202.11949061183</v>
      </c>
      <c r="H54" s="57">
        <v>124617.27248323042</v>
      </c>
      <c r="I54" s="57">
        <v>125745.88968830844</v>
      </c>
      <c r="J54" s="57">
        <v>128507.52190988993</v>
      </c>
      <c r="K54" s="57">
        <v>127289.49015289985</v>
      </c>
      <c r="L54" s="57">
        <v>129760.47508931189</v>
      </c>
      <c r="M54" s="57">
        <v>131214.86208097773</v>
      </c>
      <c r="N54" s="57">
        <v>131038.66578046339</v>
      </c>
      <c r="O54" s="57">
        <v>135121.13349048694</v>
      </c>
      <c r="P54" s="57">
        <v>128712.54951143978</v>
      </c>
      <c r="Q54" s="57">
        <v>130486.49635771209</v>
      </c>
      <c r="R54" s="57">
        <v>135180.88280081633</v>
      </c>
      <c r="S54" s="57">
        <v>134342.7973268744</v>
      </c>
      <c r="T54" s="57">
        <v>138017.78122560028</v>
      </c>
      <c r="U54" s="57">
        <v>144976.46118349375</v>
      </c>
      <c r="V54" s="57">
        <v>139957.47920760955</v>
      </c>
      <c r="W54" s="57">
        <v>143466.66705582791</v>
      </c>
      <c r="X54" s="57">
        <v>149048.32867523812</v>
      </c>
      <c r="Y54" s="57">
        <v>147319.65630373225</v>
      </c>
      <c r="Z54" s="57">
        <v>146730.01808728647</v>
      </c>
      <c r="AA54" s="57">
        <v>145908.99418024684</v>
      </c>
      <c r="AB54" s="57">
        <v>139903.70380114665</v>
      </c>
      <c r="AC54" s="57">
        <v>136586.03356106771</v>
      </c>
      <c r="AD54" s="57">
        <v>142571.64990923303</v>
      </c>
      <c r="AE54" s="57">
        <v>142259.32160910044</v>
      </c>
      <c r="AF54" s="57">
        <v>143491.70338886706</v>
      </c>
      <c r="AG54" s="57">
        <v>152448.49320568296</v>
      </c>
      <c r="AH54" s="57">
        <v>153973.88079735177</v>
      </c>
      <c r="AI54" s="367">
        <v>150765.54994208633</v>
      </c>
      <c r="AJ54" s="367">
        <v>161311.29</v>
      </c>
      <c r="AK54" s="367">
        <v>160799.22089409083</v>
      </c>
      <c r="AL54" s="367">
        <v>154314.89813756762</v>
      </c>
      <c r="AM54" s="367">
        <v>153924.00281413877</v>
      </c>
      <c r="AN54" s="367">
        <v>152867.84082886559</v>
      </c>
      <c r="AO54" s="367">
        <v>158549.55563893859</v>
      </c>
      <c r="AP54" s="367">
        <v>164278.24319419888</v>
      </c>
      <c r="AQ54" s="367">
        <v>160965.55054361321</v>
      </c>
      <c r="AR54" s="367">
        <v>164209.80140029534</v>
      </c>
      <c r="AS54" s="367">
        <v>162378.33006311295</v>
      </c>
      <c r="AT54" s="367">
        <v>164685.92938702367</v>
      </c>
      <c r="AU54" s="367">
        <v>162730.1513520705</v>
      </c>
      <c r="AV54" s="367">
        <v>160735.62114771752</v>
      </c>
      <c r="AW54" s="367">
        <v>163819.56078199812</v>
      </c>
      <c r="AX54" s="367">
        <v>161256.43149301797</v>
      </c>
    </row>
    <row r="55" spans="1:50" ht="12.75" x14ac:dyDescent="0.2">
      <c r="A55" s="375" t="s">
        <v>119</v>
      </c>
      <c r="B55" s="366"/>
      <c r="C55" s="379"/>
      <c r="D55" s="379"/>
      <c r="E55" s="379"/>
      <c r="F55" s="57">
        <v>108997.95230337844</v>
      </c>
      <c r="G55" s="57">
        <v>113859.57597507493</v>
      </c>
      <c r="H55" s="57">
        <v>122383.19663459926</v>
      </c>
      <c r="I55" s="57">
        <v>123228.1254914453</v>
      </c>
      <c r="J55" s="57">
        <v>125449.7720306651</v>
      </c>
      <c r="K55" s="57">
        <v>122936.49769064</v>
      </c>
      <c r="L55" s="57">
        <v>125620.10369392851</v>
      </c>
      <c r="M55" s="57">
        <v>128022.04625527569</v>
      </c>
      <c r="N55" s="57">
        <v>129699.92485957599</v>
      </c>
      <c r="O55" s="57">
        <v>131322.32042905496</v>
      </c>
      <c r="P55" s="57">
        <v>127733.3394204853</v>
      </c>
      <c r="Q55" s="57">
        <v>130416.87007442545</v>
      </c>
      <c r="R55" s="57">
        <v>135180.88280107372</v>
      </c>
      <c r="S55" s="57">
        <v>134342.7973268744</v>
      </c>
      <c r="T55" s="57">
        <v>138017.78122560028</v>
      </c>
      <c r="U55" s="57">
        <v>144976.46118349375</v>
      </c>
      <c r="V55" s="57">
        <v>139957.47920760955</v>
      </c>
      <c r="W55" s="57">
        <v>143466.66705582791</v>
      </c>
      <c r="X55" s="57">
        <v>149048.32867523812</v>
      </c>
      <c r="Y55" s="57">
        <v>147319.65630373225</v>
      </c>
      <c r="Z55" s="57">
        <v>146730.01808728647</v>
      </c>
      <c r="AA55" s="57">
        <v>145908.99418024684</v>
      </c>
      <c r="AB55" s="57">
        <v>139903.70380114665</v>
      </c>
      <c r="AC55" s="57">
        <v>136586.03356106771</v>
      </c>
      <c r="AD55" s="57">
        <v>142571.64990923303</v>
      </c>
      <c r="AE55" s="57">
        <v>142259.32160910044</v>
      </c>
      <c r="AF55" s="57">
        <v>143491.70338886706</v>
      </c>
      <c r="AG55" s="57">
        <v>152448.49320568296</v>
      </c>
      <c r="AH55" s="57">
        <v>153973.88079735177</v>
      </c>
      <c r="AI55" s="367">
        <v>150765.54994208633</v>
      </c>
      <c r="AJ55" s="367">
        <v>161311.29</v>
      </c>
      <c r="AK55" s="367">
        <v>160799.22089409083</v>
      </c>
      <c r="AL55" s="367">
        <v>154314.89813756762</v>
      </c>
      <c r="AM55" s="367">
        <v>153924.00281413877</v>
      </c>
      <c r="AN55" s="367">
        <v>152867.84082886559</v>
      </c>
      <c r="AO55" s="367">
        <v>158549.55563893859</v>
      </c>
      <c r="AP55" s="367">
        <v>164278.24319419888</v>
      </c>
      <c r="AQ55" s="367">
        <v>160965.55054361321</v>
      </c>
      <c r="AR55" s="367">
        <v>164209.80140029534</v>
      </c>
      <c r="AS55" s="367">
        <v>162378.33006311295</v>
      </c>
      <c r="AT55" s="367">
        <v>164685.92938702367</v>
      </c>
      <c r="AU55" s="367">
        <v>162730.1513520705</v>
      </c>
      <c r="AV55" s="367">
        <v>160735.62114771752</v>
      </c>
      <c r="AW55" s="367">
        <v>163819.56078199812</v>
      </c>
      <c r="AX55" s="367">
        <v>161256.43149301797</v>
      </c>
    </row>
    <row r="56" spans="1:50" ht="25.5" customHeight="1" x14ac:dyDescent="0.2"/>
    <row r="57" spans="1:50" ht="15.75" hidden="1" customHeight="1" x14ac:dyDescent="0.2">
      <c r="A57" s="366"/>
      <c r="B57" s="366"/>
      <c r="C57" s="366"/>
      <c r="D57" s="366"/>
    </row>
    <row r="58" spans="1:50" ht="30.75" hidden="1" customHeight="1" x14ac:dyDescent="0.2">
      <c r="A58" s="386"/>
      <c r="B58" s="375"/>
      <c r="C58" s="379"/>
      <c r="D58" s="379"/>
      <c r="E58" s="379"/>
      <c r="O58" s="366">
        <v>-14156.165209024901</v>
      </c>
      <c r="U58" s="366">
        <v>-14363.511017995499</v>
      </c>
      <c r="V58" s="366">
        <v>-14217.0717736346</v>
      </c>
      <c r="W58" s="366">
        <v>-14176.129590436101</v>
      </c>
      <c r="X58" s="366">
        <v>-14120.796837895601</v>
      </c>
      <c r="Y58" s="366">
        <v>-14130.5256735071</v>
      </c>
      <c r="Z58" s="366">
        <v>-14145.422953037203</v>
      </c>
      <c r="AA58" s="366">
        <v>-13922.875838423701</v>
      </c>
      <c r="AB58" s="366">
        <v>-13719.2796848451</v>
      </c>
      <c r="AC58" s="366">
        <v>-13580.745119418601</v>
      </c>
      <c r="AD58" s="366">
        <v>-13770.660097918499</v>
      </c>
      <c r="AE58" s="366">
        <v>-13720.59713133</v>
      </c>
      <c r="AF58" s="366">
        <v>-13750.5943744697</v>
      </c>
      <c r="AG58" s="366">
        <v>-13894.196041777199</v>
      </c>
      <c r="AH58" s="366">
        <v>-14028.9809518118</v>
      </c>
      <c r="AI58" s="367">
        <v>-14100.62977241</v>
      </c>
      <c r="AJ58" s="367">
        <v>-14266.43</v>
      </c>
      <c r="AK58" s="367">
        <v>-14323.582255173198</v>
      </c>
      <c r="AL58" s="367">
        <v>-14322.670176834601</v>
      </c>
      <c r="AM58" s="367">
        <v>-14235.414682443798</v>
      </c>
      <c r="AN58" s="367">
        <v>-14344.15468881</v>
      </c>
      <c r="AO58" s="367">
        <v>-14397.663284673401</v>
      </c>
      <c r="AP58" s="367">
        <v>-14766.750985685399</v>
      </c>
      <c r="AQ58" s="367">
        <v>-14652.9438774382</v>
      </c>
      <c r="AR58" s="367">
        <v>-14731.787982706499</v>
      </c>
      <c r="AS58" s="367">
        <v>-14573.593061981701</v>
      </c>
      <c r="AT58" s="367">
        <v>-14356.619759437299</v>
      </c>
      <c r="AU58" s="367">
        <v>-14254.466985516303</v>
      </c>
      <c r="AV58" s="367">
        <v>-14237.238839120899</v>
      </c>
      <c r="AW58" s="367">
        <v>-14201.971810029199</v>
      </c>
      <c r="AX58" s="367">
        <v>-14139.747798930501</v>
      </c>
    </row>
    <row r="59" spans="1:50" ht="12" hidden="1" x14ac:dyDescent="0.2">
      <c r="A59" s="386"/>
      <c r="B59" s="379"/>
      <c r="C59" s="379"/>
      <c r="D59" s="379"/>
      <c r="E59" s="379"/>
      <c r="O59" s="366">
        <v>0</v>
      </c>
      <c r="U59" s="366">
        <v>0</v>
      </c>
      <c r="V59" s="366">
        <v>0</v>
      </c>
      <c r="W59" s="366">
        <v>0</v>
      </c>
      <c r="X59" s="366">
        <v>0</v>
      </c>
      <c r="Y59" s="366">
        <v>0</v>
      </c>
      <c r="Z59" s="366">
        <v>0</v>
      </c>
      <c r="AA59" s="366">
        <v>0</v>
      </c>
      <c r="AB59" s="366">
        <v>0</v>
      </c>
      <c r="AC59" s="366">
        <v>0</v>
      </c>
      <c r="AD59" s="366">
        <v>0</v>
      </c>
      <c r="AE59" s="366">
        <v>0</v>
      </c>
      <c r="AF59" s="366">
        <v>0</v>
      </c>
      <c r="AG59" s="366">
        <v>0</v>
      </c>
      <c r="AH59" s="366">
        <v>0</v>
      </c>
      <c r="AI59" s="366">
        <v>0</v>
      </c>
      <c r="AJ59" s="366">
        <v>0</v>
      </c>
      <c r="AK59" s="366">
        <v>0</v>
      </c>
      <c r="AL59" s="366">
        <v>0</v>
      </c>
      <c r="AM59" s="366">
        <v>0</v>
      </c>
      <c r="AN59" s="366">
        <v>0</v>
      </c>
      <c r="AO59" s="366">
        <v>0</v>
      </c>
      <c r="AP59" s="366">
        <v>0</v>
      </c>
      <c r="AQ59" s="366">
        <v>0</v>
      </c>
      <c r="AR59" s="366">
        <v>0</v>
      </c>
      <c r="AS59" s="366">
        <v>0</v>
      </c>
      <c r="AT59" s="366">
        <v>0</v>
      </c>
      <c r="AU59" s="366">
        <v>0</v>
      </c>
      <c r="AV59" s="366">
        <v>0</v>
      </c>
      <c r="AW59" s="366">
        <v>0</v>
      </c>
      <c r="AX59" s="366">
        <v>0</v>
      </c>
    </row>
    <row r="60" spans="1:50" ht="12" hidden="1" x14ac:dyDescent="0.2">
      <c r="A60" s="386"/>
      <c r="C60" s="379"/>
      <c r="D60" s="379"/>
      <c r="E60" s="379"/>
      <c r="O60" s="366">
        <v>0</v>
      </c>
      <c r="U60" s="366">
        <v>0</v>
      </c>
      <c r="V60" s="366">
        <v>0</v>
      </c>
      <c r="W60" s="366">
        <v>0</v>
      </c>
      <c r="X60" s="366">
        <v>0</v>
      </c>
      <c r="Y60" s="366">
        <v>0</v>
      </c>
      <c r="Z60" s="366">
        <v>0</v>
      </c>
      <c r="AA60" s="366">
        <v>-439.80587799068451</v>
      </c>
      <c r="AB60" s="366">
        <v>-432.7696347705911</v>
      </c>
      <c r="AC60" s="366">
        <v>-424.52222564087845</v>
      </c>
      <c r="AD60" s="366">
        <v>-435.52405521141617</v>
      </c>
      <c r="AE60" s="366">
        <v>-437.33872973308411</v>
      </c>
      <c r="AF60" s="366">
        <v>-438.48995544077633</v>
      </c>
      <c r="AG60" s="366">
        <v>-431.80162200000001</v>
      </c>
      <c r="AH60" s="366">
        <v>-441.46300246172052</v>
      </c>
      <c r="AI60" s="366">
        <v>-442.54432700000001</v>
      </c>
      <c r="AJ60" s="366">
        <v>-448.22</v>
      </c>
      <c r="AK60" s="366">
        <v>-458.68399689171781</v>
      </c>
      <c r="AL60" s="366">
        <v>-456.27635635988838</v>
      </c>
      <c r="AM60" s="366">
        <v>0</v>
      </c>
      <c r="AN60" s="366">
        <v>0</v>
      </c>
      <c r="AO60" s="366">
        <v>0</v>
      </c>
      <c r="AP60" s="366">
        <v>0</v>
      </c>
      <c r="AQ60" s="366">
        <v>0</v>
      </c>
      <c r="AR60" s="366">
        <v>0</v>
      </c>
      <c r="AS60" s="366">
        <v>0</v>
      </c>
      <c r="AT60" s="366">
        <v>0</v>
      </c>
      <c r="AU60" s="366">
        <v>0</v>
      </c>
      <c r="AV60" s="366">
        <v>0</v>
      </c>
      <c r="AW60" s="366">
        <v>0</v>
      </c>
      <c r="AX60" s="366">
        <v>0</v>
      </c>
    </row>
    <row r="61" spans="1:50" ht="12" hidden="1" x14ac:dyDescent="0.2">
      <c r="A61" s="386"/>
      <c r="C61" s="379"/>
      <c r="D61" s="379"/>
      <c r="E61" s="379"/>
      <c r="O61" s="366">
        <v>0</v>
      </c>
      <c r="U61" s="366">
        <v>0</v>
      </c>
      <c r="V61" s="366">
        <v>0</v>
      </c>
      <c r="W61" s="366">
        <v>0</v>
      </c>
      <c r="X61" s="366">
        <v>0</v>
      </c>
      <c r="Y61" s="366">
        <v>0</v>
      </c>
      <c r="Z61" s="366">
        <v>0</v>
      </c>
      <c r="AA61" s="366">
        <v>0</v>
      </c>
      <c r="AB61" s="366">
        <v>0</v>
      </c>
      <c r="AC61" s="366">
        <v>0</v>
      </c>
      <c r="AD61" s="366">
        <v>0</v>
      </c>
      <c r="AE61" s="366">
        <v>0</v>
      </c>
      <c r="AF61" s="366">
        <v>0</v>
      </c>
      <c r="AG61" s="366">
        <v>0</v>
      </c>
      <c r="AH61" s="366">
        <v>0</v>
      </c>
      <c r="AI61" s="366">
        <v>0</v>
      </c>
      <c r="AJ61" s="366">
        <v>0</v>
      </c>
      <c r="AK61" s="366">
        <v>0</v>
      </c>
      <c r="AL61" s="366">
        <v>0</v>
      </c>
      <c r="AM61" s="366">
        <v>0</v>
      </c>
      <c r="AN61" s="366">
        <v>0</v>
      </c>
      <c r="AO61" s="366">
        <v>0</v>
      </c>
      <c r="AP61" s="366">
        <v>0</v>
      </c>
      <c r="AQ61" s="366">
        <v>0</v>
      </c>
      <c r="AR61" s="366">
        <v>0</v>
      </c>
      <c r="AS61" s="366">
        <v>0</v>
      </c>
      <c r="AT61" s="366">
        <v>0</v>
      </c>
      <c r="AU61" s="366">
        <v>0</v>
      </c>
      <c r="AV61" s="366">
        <v>0</v>
      </c>
      <c r="AW61" s="366">
        <v>0</v>
      </c>
      <c r="AX61" s="366">
        <v>0</v>
      </c>
    </row>
    <row r="62" spans="1:50" ht="12" hidden="1" x14ac:dyDescent="0.2">
      <c r="A62" s="386"/>
      <c r="C62" s="379"/>
      <c r="D62" s="379"/>
      <c r="E62" s="379"/>
      <c r="O62" s="366">
        <v>-13801.082767923837</v>
      </c>
      <c r="U62" s="366">
        <v>-17424.029398509498</v>
      </c>
      <c r="V62" s="366">
        <v>-13495.052998892432</v>
      </c>
      <c r="W62" s="366">
        <v>-12867.448569875831</v>
      </c>
      <c r="X62" s="366">
        <v>-17068.358848219734</v>
      </c>
      <c r="Y62" s="366">
        <v>-15887.026653256024</v>
      </c>
      <c r="Z62" s="366">
        <v>-13896.075446512217</v>
      </c>
      <c r="AA62" s="366">
        <v>-15139.7594834181</v>
      </c>
      <c r="AB62" s="366">
        <v>-11535.991859520871</v>
      </c>
      <c r="AC62" s="366">
        <v>-8371.3766515682746</v>
      </c>
      <c r="AD62" s="366">
        <v>-12319.216842668999</v>
      </c>
      <c r="AE62" s="366">
        <v>-11704.362207</v>
      </c>
      <c r="AF62" s="366">
        <v>-12806.925491226451</v>
      </c>
      <c r="AG62" s="366">
        <v>-19630.088984790822</v>
      </c>
      <c r="AH62" s="366">
        <v>-17124.442466831639</v>
      </c>
      <c r="AI62" s="367">
        <v>-12563.260002000001</v>
      </c>
      <c r="AJ62" s="367">
        <v>-20408.349999999999</v>
      </c>
      <c r="AK62" s="367">
        <v>-18187.144800357961</v>
      </c>
      <c r="AL62" s="367">
        <v>-13499.075170611122</v>
      </c>
      <c r="AM62" s="367">
        <v>-16595.372767081539</v>
      </c>
      <c r="AN62" s="367">
        <v>-12602.067168308058</v>
      </c>
      <c r="AO62" s="367">
        <v>-17611.975713535288</v>
      </c>
      <c r="AP62" s="367">
        <v>-21763.526664640627</v>
      </c>
      <c r="AQ62" s="367">
        <v>-19525.889148301321</v>
      </c>
      <c r="AR62" s="367">
        <v>-20386.84152122874</v>
      </c>
      <c r="AS62" s="367">
        <v>-21310.448139119591</v>
      </c>
      <c r="AT62" s="367">
        <v>-23521.106271706034</v>
      </c>
      <c r="AU62" s="367">
        <v>-20443.085184743148</v>
      </c>
      <c r="AV62" s="367">
        <v>-18468.09135730944</v>
      </c>
      <c r="AW62" s="367">
        <v>-21431.596209699506</v>
      </c>
      <c r="AX62" s="367">
        <v>-19438.186490331213</v>
      </c>
    </row>
    <row r="63" spans="1:50" ht="12" hidden="1" x14ac:dyDescent="0.2">
      <c r="A63" s="386"/>
      <c r="B63" s="379"/>
      <c r="C63" s="379"/>
      <c r="D63" s="379"/>
      <c r="E63" s="379"/>
      <c r="O63" s="366">
        <v>-67897.048761141108</v>
      </c>
      <c r="U63" s="366">
        <v>-74052.449999391421</v>
      </c>
      <c r="V63" s="366">
        <v>-74277.170966220758</v>
      </c>
      <c r="W63" s="366">
        <v>-76835.847811160769</v>
      </c>
      <c r="X63" s="366">
        <v>-78052.605638058725</v>
      </c>
      <c r="Y63" s="366">
        <v>-77958.464794196014</v>
      </c>
      <c r="Z63" s="366">
        <v>-78623.101968665345</v>
      </c>
      <c r="AA63" s="366">
        <v>-77497.501054203924</v>
      </c>
      <c r="AB63" s="366">
        <v>-77132.7043252156</v>
      </c>
      <c r="AC63" s="366">
        <v>-77097.077813681084</v>
      </c>
      <c r="AD63" s="366">
        <v>-78123.916668059508</v>
      </c>
      <c r="AE63" s="366">
        <v>-78114.456655846865</v>
      </c>
      <c r="AF63" s="366">
        <v>-78136.584381307621</v>
      </c>
      <c r="AG63" s="366">
        <v>-78771.682754405367</v>
      </c>
      <c r="AH63" s="366">
        <v>-81543.409003548775</v>
      </c>
      <c r="AI63" s="367">
        <v>-82332.974091690005</v>
      </c>
      <c r="AJ63" s="367">
        <v>-83589.009999999995</v>
      </c>
      <c r="AK63" s="367">
        <v>-83627.736639764655</v>
      </c>
      <c r="AL63" s="367">
        <v>-81280.550356361928</v>
      </c>
      <c r="AM63" s="367">
        <v>-78307.36773593293</v>
      </c>
      <c r="AN63" s="367">
        <v>-80271.713658213746</v>
      </c>
      <c r="AO63" s="367">
        <v>-80934.348048408094</v>
      </c>
      <c r="AP63" s="367">
        <v>-80433.435468870608</v>
      </c>
      <c r="AQ63" s="367">
        <v>-78820.973950880158</v>
      </c>
      <c r="AR63" s="367">
        <v>-79632.038463211851</v>
      </c>
      <c r="AS63" s="367">
        <v>-77052.417133859286</v>
      </c>
      <c r="AT63" s="367">
        <v>-76918.074669799767</v>
      </c>
      <c r="AU63" s="367">
        <v>-77426.613707768978</v>
      </c>
      <c r="AV63" s="367">
        <v>-76846.984138090964</v>
      </c>
      <c r="AW63" s="367">
        <v>-76565.989946137634</v>
      </c>
      <c r="AX63" s="367">
        <v>-76185.716059588216</v>
      </c>
    </row>
    <row r="64" spans="1:50" ht="12" hidden="1" x14ac:dyDescent="0.2">
      <c r="A64" s="386"/>
      <c r="B64" s="379"/>
      <c r="C64" s="379"/>
      <c r="D64" s="379"/>
      <c r="E64" s="379"/>
      <c r="O64" s="366">
        <v>1162.8218867970359</v>
      </c>
      <c r="U64" s="366">
        <v>-8.1714745610952376E-7</v>
      </c>
      <c r="V64" s="366">
        <v>8.6372971534729004E-8</v>
      </c>
      <c r="W64" s="366">
        <v>-1.8681300282478332E-6</v>
      </c>
      <c r="X64" s="366">
        <v>8.6340391635894777E-7</v>
      </c>
      <c r="Y64" s="366">
        <v>7.2825497388839718E-7</v>
      </c>
      <c r="Z64" s="366">
        <v>7.8300991654396057E-7</v>
      </c>
      <c r="AA64" s="366">
        <v>-1.1024798154830934E-6</v>
      </c>
      <c r="AB64" s="366">
        <v>-1.2874535396695138E-6</v>
      </c>
      <c r="AC64" s="366">
        <v>-8.4336012601852417E-8</v>
      </c>
      <c r="AD64" s="366">
        <v>-3.576900064945221E-8</v>
      </c>
      <c r="AE64" s="366">
        <v>0</v>
      </c>
      <c r="AF64" s="366">
        <v>-6.7885747551918025E-7</v>
      </c>
      <c r="AG64" s="366">
        <v>3.5642850399017335E-7</v>
      </c>
      <c r="AH64" s="366">
        <v>-7.5889015197753903E-7</v>
      </c>
      <c r="AI64" s="366">
        <v>0</v>
      </c>
      <c r="AJ64" s="366">
        <v>0</v>
      </c>
      <c r="AK64" s="366">
        <v>-7.8419198095798491E-7</v>
      </c>
      <c r="AL64" s="366">
        <v>2.4500000476837158E-6</v>
      </c>
      <c r="AM64" s="366">
        <v>1.904001235961914E-7</v>
      </c>
      <c r="AN64" s="366">
        <v>2.0353479981422423E-6</v>
      </c>
      <c r="AO64" s="366">
        <v>0</v>
      </c>
      <c r="AP64" s="366">
        <v>-5.8126199245452882E-7</v>
      </c>
      <c r="AQ64" s="366">
        <v>1.4048007130622863E-7</v>
      </c>
      <c r="AR64" s="366">
        <v>5.0848004221916194E-7</v>
      </c>
      <c r="AS64" s="366">
        <v>-1.7700230330228806E-7</v>
      </c>
      <c r="AT64" s="366">
        <v>-1.228458434343338E-6</v>
      </c>
      <c r="AU64" s="366">
        <v>-1.2244406417012215E-6</v>
      </c>
      <c r="AV64" s="366">
        <v>-1.7467341944575309E-6</v>
      </c>
      <c r="AW64" s="366">
        <v>8.4714040160179144E-8</v>
      </c>
      <c r="AX64" s="366">
        <v>2.7849450707435609E-8</v>
      </c>
    </row>
    <row r="65" spans="1:50" ht="12" x14ac:dyDescent="0.2">
      <c r="A65" s="386"/>
      <c r="B65" s="379"/>
      <c r="C65" s="379"/>
      <c r="D65" s="379"/>
      <c r="E65" s="379"/>
    </row>
    <row r="66" spans="1:50" ht="21.75" customHeight="1" x14ac:dyDescent="0.2">
      <c r="A66" s="383" t="s">
        <v>120</v>
      </c>
      <c r="D66" s="381"/>
      <c r="E66" s="366" t="s">
        <v>77</v>
      </c>
      <c r="F66" s="57">
        <v>-69899.7594287424</v>
      </c>
      <c r="G66" s="57">
        <v>-75810.66594192601</v>
      </c>
      <c r="H66" s="57">
        <v>-85258.748457406997</v>
      </c>
      <c r="I66" s="57">
        <v>-85778.45801153651</v>
      </c>
      <c r="J66" s="57">
        <v>-88324.281746493129</v>
      </c>
      <c r="K66" s="57">
        <v>-85810.197428776024</v>
      </c>
      <c r="L66" s="57">
        <v>-89339.899626914077</v>
      </c>
      <c r="M66" s="57">
        <v>-91085.957017459514</v>
      </c>
      <c r="N66" s="57">
        <v>-93085.16161304203</v>
      </c>
      <c r="O66" s="57">
        <v>-94691.474851292805</v>
      </c>
      <c r="P66" s="57">
        <v>-92496.716679902005</v>
      </c>
      <c r="Q66" s="57">
        <v>-94653.488186958319</v>
      </c>
      <c r="R66" s="57">
        <v>-98890.661940910111</v>
      </c>
      <c r="S66" s="57">
        <v>-96690.428086878601</v>
      </c>
      <c r="T66" s="57">
        <v>-99609.655355239272</v>
      </c>
      <c r="U66" s="57">
        <v>-105839.99041671347</v>
      </c>
      <c r="V66" s="57">
        <v>-101989.29573866144</v>
      </c>
      <c r="W66" s="57">
        <v>-103879.42597334084</v>
      </c>
      <c r="X66" s="57">
        <v>-109241.7613233108</v>
      </c>
      <c r="Y66" s="57">
        <v>-107976.01712023064</v>
      </c>
      <c r="Z66" s="57">
        <v>-106664.60036743179</v>
      </c>
      <c r="AA66" s="57">
        <v>-106999.94225513891</v>
      </c>
      <c r="AB66" s="57">
        <v>-102820.74550563942</v>
      </c>
      <c r="AC66" s="57">
        <v>-99473.721810392875</v>
      </c>
      <c r="AD66" s="57">
        <v>-104649.31766389417</v>
      </c>
      <c r="AE66" s="57">
        <v>-103976.75472347993</v>
      </c>
      <c r="AF66" s="57">
        <v>-105132.59420312347</v>
      </c>
      <c r="AG66" s="57">
        <v>-112727.76940261702</v>
      </c>
      <c r="AH66" s="57">
        <v>-113138.29542541287</v>
      </c>
      <c r="AI66" s="367">
        <v>-109439.40819387999</v>
      </c>
      <c r="AJ66" s="367">
        <v>-118712.01</v>
      </c>
      <c r="AK66" s="367">
        <v>-116597.14769297192</v>
      </c>
      <c r="AL66" s="367">
        <v>-109558.57205771742</v>
      </c>
      <c r="AM66" s="367">
        <v>-109138.15518526787</v>
      </c>
      <c r="AN66" s="367">
        <v>-107217.93551329631</v>
      </c>
      <c r="AO66" s="367">
        <v>-112943.98704661678</v>
      </c>
      <c r="AP66" s="367">
        <v>-116963.71311977784</v>
      </c>
      <c r="AQ66" s="367">
        <v>-112999.80697647938</v>
      </c>
      <c r="AR66" s="367">
        <v>-114750.66796663887</v>
      </c>
      <c r="AS66" s="367">
        <v>-112936.45833513756</v>
      </c>
      <c r="AT66" s="367">
        <v>-114795.80070217147</v>
      </c>
      <c r="AU66" s="367">
        <v>-112124.16587925298</v>
      </c>
      <c r="AV66" s="367">
        <v>-109552.31433626794</v>
      </c>
      <c r="AW66" s="367">
        <v>-112199.55796578173</v>
      </c>
      <c r="AX66" s="367">
        <v>-109763.65034882183</v>
      </c>
    </row>
    <row r="67" spans="1:50" s="373" customFormat="1" ht="30.75" customHeight="1" x14ac:dyDescent="0.25">
      <c r="A67" s="369"/>
      <c r="B67" s="370"/>
      <c r="C67" s="371"/>
      <c r="D67" s="369"/>
      <c r="E67" s="371"/>
      <c r="F67" s="372">
        <v>42005</v>
      </c>
      <c r="G67" s="372">
        <v>42036</v>
      </c>
      <c r="H67" s="372">
        <v>42064</v>
      </c>
      <c r="I67" s="372">
        <v>42095</v>
      </c>
      <c r="J67" s="372">
        <v>42125</v>
      </c>
      <c r="K67" s="372">
        <v>42156</v>
      </c>
      <c r="L67" s="372">
        <v>42186</v>
      </c>
      <c r="M67" s="372">
        <v>42217</v>
      </c>
      <c r="N67" s="372">
        <v>42248</v>
      </c>
      <c r="O67" s="372">
        <v>42278</v>
      </c>
      <c r="P67" s="372">
        <v>42309</v>
      </c>
      <c r="Q67" s="372">
        <v>42339</v>
      </c>
      <c r="R67" s="372">
        <v>42370</v>
      </c>
      <c r="S67" s="372">
        <v>42401</v>
      </c>
      <c r="T67" s="372">
        <v>42430</v>
      </c>
      <c r="U67" s="372">
        <v>42461</v>
      </c>
      <c r="V67" s="372">
        <v>42491</v>
      </c>
      <c r="W67" s="372">
        <v>42522</v>
      </c>
      <c r="X67" s="372">
        <v>42552</v>
      </c>
      <c r="Y67" s="372">
        <v>42583</v>
      </c>
      <c r="Z67" s="372">
        <v>42614</v>
      </c>
      <c r="AA67" s="372">
        <v>42644</v>
      </c>
      <c r="AB67" s="372">
        <v>42675</v>
      </c>
      <c r="AC67" s="372">
        <v>42705</v>
      </c>
      <c r="AD67" s="372">
        <v>42736</v>
      </c>
      <c r="AE67" s="372">
        <v>42767</v>
      </c>
      <c r="AF67" s="372">
        <v>42795</v>
      </c>
      <c r="AG67" s="372">
        <v>42826</v>
      </c>
      <c r="AH67" s="372">
        <v>42856</v>
      </c>
      <c r="AI67" s="372">
        <v>42887</v>
      </c>
      <c r="AJ67" s="372">
        <v>42917</v>
      </c>
      <c r="AK67" s="372">
        <v>42978</v>
      </c>
      <c r="AL67" s="372">
        <v>42979</v>
      </c>
      <c r="AM67" s="372">
        <v>43009</v>
      </c>
      <c r="AN67" s="372">
        <v>43040</v>
      </c>
      <c r="AO67" s="372">
        <v>43070</v>
      </c>
      <c r="AP67" s="372">
        <v>43101</v>
      </c>
      <c r="AQ67" s="372">
        <v>43132</v>
      </c>
      <c r="AR67" s="372">
        <v>43160</v>
      </c>
      <c r="AS67" s="372">
        <v>43191</v>
      </c>
      <c r="AT67" s="372">
        <v>43221</v>
      </c>
      <c r="AU67" s="372">
        <v>43252</v>
      </c>
      <c r="AV67" s="372">
        <v>43282</v>
      </c>
      <c r="AW67" s="372">
        <v>43313</v>
      </c>
      <c r="AX67" s="372">
        <v>43344</v>
      </c>
    </row>
    <row r="68" spans="1:50" ht="15.75" x14ac:dyDescent="0.25">
      <c r="A68" s="364" t="s">
        <v>172</v>
      </c>
      <c r="C68" s="379"/>
      <c r="D68" s="379"/>
      <c r="E68" s="379"/>
    </row>
    <row r="69" spans="1:50" ht="38.25" customHeight="1" x14ac:dyDescent="0.2">
      <c r="A69" s="382">
        <v>1</v>
      </c>
      <c r="B69" s="383" t="s">
        <v>7</v>
      </c>
      <c r="C69" s="379"/>
      <c r="D69" s="379"/>
      <c r="E69" s="379"/>
      <c r="F69" s="57">
        <v>9314.2222394213914</v>
      </c>
      <c r="G69" s="57">
        <v>8838.5141558829837</v>
      </c>
      <c r="H69" s="57">
        <v>8567.1152602313778</v>
      </c>
      <c r="I69" s="57">
        <v>9056.3738155402552</v>
      </c>
      <c r="J69" s="57">
        <v>9006.2979598970487</v>
      </c>
      <c r="K69" s="57">
        <v>8349.6271194196906</v>
      </c>
      <c r="L69" s="57">
        <v>8526.2084084769576</v>
      </c>
      <c r="M69" s="57">
        <v>8748.0113605687457</v>
      </c>
      <c r="N69" s="57">
        <v>10057.905671362827</v>
      </c>
      <c r="O69" s="57">
        <v>10878.817435722696</v>
      </c>
      <c r="P69" s="57">
        <v>10285.657234177248</v>
      </c>
      <c r="Q69" s="57">
        <v>10782.093887182245</v>
      </c>
      <c r="R69" s="57">
        <v>10526.5301226056</v>
      </c>
      <c r="S69" s="57">
        <v>10818.818129672965</v>
      </c>
      <c r="T69" s="57">
        <v>11106.979781269658</v>
      </c>
      <c r="U69" s="57">
        <v>12235.993059004317</v>
      </c>
      <c r="V69" s="57">
        <v>12409.79315988614</v>
      </c>
      <c r="W69" s="57">
        <v>12817.481001353541</v>
      </c>
      <c r="X69" s="57">
        <v>12243.561425257276</v>
      </c>
      <c r="Y69" s="57">
        <v>12034.10653654652</v>
      </c>
      <c r="Z69" s="57">
        <v>11462.167776679005</v>
      </c>
      <c r="AA69" s="57">
        <v>11204.062392055344</v>
      </c>
      <c r="AB69" s="57">
        <v>11188.894511234515</v>
      </c>
      <c r="AC69" s="57">
        <v>11372.930380080295</v>
      </c>
      <c r="AD69" s="57">
        <v>11394.328463251295</v>
      </c>
      <c r="AE69" s="57">
        <v>11435.845700481867</v>
      </c>
      <c r="AF69" s="57">
        <v>10057.673058081557</v>
      </c>
      <c r="AG69" s="57">
        <v>10409.410001827286</v>
      </c>
      <c r="AH69" s="57">
        <v>11572.738681306839</v>
      </c>
      <c r="AI69" s="367">
        <v>10600.31667027217</v>
      </c>
      <c r="AJ69" s="367">
        <v>10546.82</v>
      </c>
      <c r="AK69" s="367">
        <v>12155.183460151451</v>
      </c>
      <c r="AL69" s="367">
        <v>11185.411764634362</v>
      </c>
      <c r="AM69" s="367">
        <v>10255.153157063611</v>
      </c>
      <c r="AN69" s="367">
        <v>11688.398674558892</v>
      </c>
      <c r="AO69" s="367">
        <v>12382.089912881627</v>
      </c>
      <c r="AP69" s="367">
        <v>11943.151528001068</v>
      </c>
      <c r="AQ69" s="367">
        <v>10858.006001471358</v>
      </c>
      <c r="AR69" s="367">
        <v>10865.338715415657</v>
      </c>
      <c r="AS69" s="367">
        <v>10209.418846752516</v>
      </c>
      <c r="AT69" s="367">
        <v>9967.4483465239864</v>
      </c>
      <c r="AU69" s="367">
        <v>9355.7719556212014</v>
      </c>
      <c r="AV69" s="367">
        <v>9525.253415836929</v>
      </c>
      <c r="AW69" s="367">
        <v>9393.2853206267646</v>
      </c>
      <c r="AX69" s="367">
        <v>8934.5851508589003</v>
      </c>
    </row>
    <row r="70" spans="1:50" ht="12" x14ac:dyDescent="0.2">
      <c r="B70" s="379"/>
      <c r="C70" s="384"/>
      <c r="D70" s="379"/>
      <c r="E70" s="379"/>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row>
    <row r="71" spans="1:50" ht="12" x14ac:dyDescent="0.2">
      <c r="A71" s="379" t="s">
        <v>9</v>
      </c>
      <c r="B71" s="379"/>
      <c r="C71" s="379"/>
      <c r="D71" s="384"/>
      <c r="E71" s="379"/>
      <c r="F71" s="57">
        <v>9734.6095566159129</v>
      </c>
      <c r="G71" s="57">
        <v>7975.0942847158549</v>
      </c>
      <c r="H71" s="57">
        <v>9271.93292592545</v>
      </c>
      <c r="I71" s="57">
        <v>9958.7350054114449</v>
      </c>
      <c r="J71" s="57">
        <v>9449.7514872067222</v>
      </c>
      <c r="K71" s="57">
        <v>8686.8664180389878</v>
      </c>
      <c r="L71" s="57">
        <v>8724.2355060818663</v>
      </c>
      <c r="M71" s="57">
        <v>9131.1526735087409</v>
      </c>
      <c r="N71" s="57">
        <v>10747.247611076336</v>
      </c>
      <c r="O71" s="57">
        <v>10460.498826074107</v>
      </c>
      <c r="P71" s="57">
        <v>9975.2516206430228</v>
      </c>
      <c r="Q71" s="57">
        <v>10286.48725254863</v>
      </c>
      <c r="R71" s="57">
        <v>9910.4439388199953</v>
      </c>
      <c r="S71" s="57">
        <v>10020.589640320251</v>
      </c>
      <c r="T71" s="57">
        <v>10522.979953698721</v>
      </c>
      <c r="U71" s="57">
        <v>11694.685414771486</v>
      </c>
      <c r="V71" s="57">
        <v>11705.731694325979</v>
      </c>
      <c r="W71" s="57">
        <v>12209.485773437949</v>
      </c>
      <c r="X71" s="57">
        <v>11631.345829303749</v>
      </c>
      <c r="Y71" s="57">
        <v>11426.772451372563</v>
      </c>
      <c r="Z71" s="57">
        <v>11127.836687962248</v>
      </c>
      <c r="AA71" s="57">
        <v>10918.483889595758</v>
      </c>
      <c r="AB71" s="57">
        <v>10678.89384920341</v>
      </c>
      <c r="AC71" s="57">
        <v>10796.631323028754</v>
      </c>
      <c r="AD71" s="57">
        <v>10378.295022627615</v>
      </c>
      <c r="AE71" s="57">
        <v>9391.2358244999996</v>
      </c>
      <c r="AF71" s="57">
        <v>9711.5500547572556</v>
      </c>
      <c r="AG71" s="57">
        <v>9988.6411502094488</v>
      </c>
      <c r="AH71" s="57">
        <v>10903.572183474873</v>
      </c>
      <c r="AI71" s="367">
        <v>10123.459890260903</v>
      </c>
      <c r="AJ71" s="367">
        <v>10071.51</v>
      </c>
      <c r="AK71" s="367">
        <v>11543.270310910308</v>
      </c>
      <c r="AL71" s="367">
        <v>10730.101299411552</v>
      </c>
      <c r="AM71" s="367">
        <v>9838.5227983900513</v>
      </c>
      <c r="AN71" s="367">
        <v>11102.931093858362</v>
      </c>
      <c r="AO71" s="367">
        <v>11783.052547954623</v>
      </c>
      <c r="AP71" s="367">
        <v>11454.087660214707</v>
      </c>
      <c r="AQ71" s="367">
        <v>9676.8562042308095</v>
      </c>
      <c r="AR71" s="367">
        <v>10461.224073807487</v>
      </c>
      <c r="AS71" s="367">
        <v>9798.8674764804564</v>
      </c>
      <c r="AT71" s="367">
        <v>9043.6507113915395</v>
      </c>
      <c r="AU71" s="367">
        <v>8739.3938978806382</v>
      </c>
      <c r="AV71" s="367">
        <v>8897.3038073659955</v>
      </c>
      <c r="AW71" s="367">
        <v>8632.3503451671822</v>
      </c>
      <c r="AX71" s="367">
        <v>8295.4547400672873</v>
      </c>
    </row>
    <row r="72" spans="1:50" ht="12" x14ac:dyDescent="0.2">
      <c r="A72" s="379" t="s">
        <v>10</v>
      </c>
      <c r="F72" s="57">
        <v>6206.6571462053553</v>
      </c>
      <c r="G72" s="57">
        <v>4636.9087831894003</v>
      </c>
      <c r="H72" s="57">
        <v>6117.4513883354248</v>
      </c>
      <c r="I72" s="57">
        <v>5798.4974980359166</v>
      </c>
      <c r="J72" s="57">
        <v>5708.8541331311371</v>
      </c>
      <c r="K72" s="57">
        <v>5765.424405440418</v>
      </c>
      <c r="L72" s="57">
        <v>5827.7054570200253</v>
      </c>
      <c r="M72" s="57">
        <v>5888.8998655835849</v>
      </c>
      <c r="N72" s="57">
        <v>6490.8840558852371</v>
      </c>
      <c r="O72" s="57">
        <v>6671.9553327086278</v>
      </c>
      <c r="P72" s="57">
        <v>6492.7879878945014</v>
      </c>
      <c r="Q72" s="57">
        <v>6620.7455245830333</v>
      </c>
      <c r="R72" s="57">
        <v>7179.8670508432642</v>
      </c>
      <c r="S72" s="57">
        <v>6702.541015332904</v>
      </c>
      <c r="T72" s="57">
        <v>7530.6415116829503</v>
      </c>
      <c r="U72" s="57">
        <v>8400.4423130158939</v>
      </c>
      <c r="V72" s="57">
        <v>8606.4477404700647</v>
      </c>
      <c r="W72" s="57">
        <v>8717.2498459212984</v>
      </c>
      <c r="X72" s="57">
        <v>8378.9184611703131</v>
      </c>
      <c r="Y72" s="57">
        <v>8439.3995974810314</v>
      </c>
      <c r="Z72" s="57">
        <v>7999.7019353128735</v>
      </c>
      <c r="AA72" s="57">
        <v>7127.6516552629182</v>
      </c>
      <c r="AB72" s="57">
        <v>6815.5703360073067</v>
      </c>
      <c r="AC72" s="57">
        <v>7068.5084181998118</v>
      </c>
      <c r="AD72" s="57">
        <v>6428.5766150772124</v>
      </c>
      <c r="AE72" s="57">
        <v>5728.3638305000004</v>
      </c>
      <c r="AF72" s="57">
        <v>6742.5450141873589</v>
      </c>
      <c r="AG72" s="57">
        <v>6507.1228331191314</v>
      </c>
      <c r="AH72" s="57">
        <v>7046.2593191834603</v>
      </c>
      <c r="AI72" s="367">
        <v>7087.1312968740976</v>
      </c>
      <c r="AJ72" s="367">
        <v>7237.92</v>
      </c>
      <c r="AK72" s="367">
        <v>7732.5218464791478</v>
      </c>
      <c r="AL72" s="367">
        <v>6973.7325413968465</v>
      </c>
      <c r="AM72" s="367">
        <v>6901.5745635853509</v>
      </c>
      <c r="AN72" s="367">
        <v>6994.1142340226916</v>
      </c>
      <c r="AO72" s="367">
        <v>7582.2557033235471</v>
      </c>
      <c r="AP72" s="367">
        <v>7763.3534752825153</v>
      </c>
      <c r="AQ72" s="367">
        <v>6543.3471570366582</v>
      </c>
      <c r="AR72" s="367">
        <v>6891.0076261571485</v>
      </c>
      <c r="AS72" s="367">
        <v>6770.7979633406794</v>
      </c>
      <c r="AT72" s="367">
        <v>6761.0798268144672</v>
      </c>
      <c r="AU72" s="367">
        <v>6533.1736534930087</v>
      </c>
      <c r="AV72" s="367">
        <v>6518.2015020049557</v>
      </c>
      <c r="AW72" s="367">
        <v>6427.4413075300099</v>
      </c>
      <c r="AX72" s="367">
        <v>6372.4590157997618</v>
      </c>
    </row>
    <row r="73" spans="1:50" ht="12" x14ac:dyDescent="0.2">
      <c r="A73" s="385" t="s">
        <v>11</v>
      </c>
      <c r="B73" s="386" t="s">
        <v>12</v>
      </c>
      <c r="C73" s="379"/>
      <c r="D73" s="379"/>
      <c r="E73" s="379"/>
      <c r="F73" s="57">
        <v>6206.6571462053553</v>
      </c>
      <c r="G73" s="57">
        <v>4636.9087831894003</v>
      </c>
      <c r="H73" s="57">
        <v>6117.4513883354248</v>
      </c>
      <c r="I73" s="57">
        <v>5798.4974980359166</v>
      </c>
      <c r="J73" s="57">
        <v>5708.8541331311371</v>
      </c>
      <c r="K73" s="57">
        <v>5765.424405440418</v>
      </c>
      <c r="L73" s="57">
        <v>5827.7054570200253</v>
      </c>
      <c r="M73" s="57">
        <v>5888.8998655835849</v>
      </c>
      <c r="N73" s="57">
        <v>6490.8840558852371</v>
      </c>
      <c r="O73" s="57">
        <v>6671.9553327086278</v>
      </c>
      <c r="P73" s="57">
        <v>6492.7879878945014</v>
      </c>
      <c r="Q73" s="57">
        <v>6620.7455245830333</v>
      </c>
      <c r="R73" s="57">
        <v>7179.8670508432642</v>
      </c>
      <c r="S73" s="57">
        <v>6702.541015332904</v>
      </c>
      <c r="T73" s="57">
        <v>7530.6415116829503</v>
      </c>
      <c r="U73" s="57">
        <v>8400.4423130158939</v>
      </c>
      <c r="V73" s="57">
        <v>8606.4477404700647</v>
      </c>
      <c r="W73" s="57">
        <v>8717.2498459212984</v>
      </c>
      <c r="X73" s="57">
        <v>8378.9184611703131</v>
      </c>
      <c r="Y73" s="57">
        <v>8439.3995974810314</v>
      </c>
      <c r="Z73" s="57">
        <v>7999.7019353128735</v>
      </c>
      <c r="AA73" s="57">
        <v>7127.6516552629182</v>
      </c>
      <c r="AB73" s="57">
        <v>6815.5703360073067</v>
      </c>
      <c r="AC73" s="57">
        <v>7068.5084181998118</v>
      </c>
      <c r="AD73" s="57">
        <v>6428.5766150772124</v>
      </c>
      <c r="AE73" s="57">
        <v>5728.3638305000004</v>
      </c>
      <c r="AF73" s="57">
        <v>6742.5450141873589</v>
      </c>
      <c r="AG73" s="57">
        <v>6507.1228331191314</v>
      </c>
      <c r="AH73" s="57">
        <v>7046.2593191834603</v>
      </c>
      <c r="AI73" s="367">
        <v>7087.1312968740976</v>
      </c>
      <c r="AJ73" s="367">
        <v>7237.92</v>
      </c>
      <c r="AK73" s="367">
        <v>7732.5218464791478</v>
      </c>
      <c r="AL73" s="367">
        <v>6973.7325413968465</v>
      </c>
      <c r="AM73" s="367">
        <v>6901.5745635853509</v>
      </c>
      <c r="AN73" s="367">
        <v>6994.1142340226916</v>
      </c>
      <c r="AO73" s="367">
        <v>7582.2557033235471</v>
      </c>
      <c r="AP73" s="367">
        <v>7763.3534752825153</v>
      </c>
      <c r="AQ73" s="367">
        <v>6543.3471570366582</v>
      </c>
      <c r="AR73" s="367">
        <v>6891.0076261571485</v>
      </c>
      <c r="AS73" s="367">
        <v>6770.7979633406794</v>
      </c>
      <c r="AT73" s="367">
        <v>6761.0798268144672</v>
      </c>
      <c r="AU73" s="367">
        <v>6533.1736534930087</v>
      </c>
      <c r="AV73" s="367">
        <v>6518.2015020049557</v>
      </c>
      <c r="AW73" s="367">
        <v>6427.4413075300099</v>
      </c>
      <c r="AX73" s="367">
        <v>6372.4590157997618</v>
      </c>
    </row>
    <row r="74" spans="1:50" ht="12" x14ac:dyDescent="0.2">
      <c r="A74" s="385" t="s">
        <v>13</v>
      </c>
      <c r="B74" s="379" t="s">
        <v>14</v>
      </c>
      <c r="C74" s="379"/>
      <c r="D74" s="384"/>
      <c r="E74" s="379"/>
      <c r="F74" s="57">
        <v>0</v>
      </c>
      <c r="G74" s="57">
        <v>0</v>
      </c>
      <c r="H74" s="57">
        <v>0</v>
      </c>
      <c r="I74" s="57">
        <v>0</v>
      </c>
      <c r="J74" s="57">
        <v>0</v>
      </c>
      <c r="K74" s="57">
        <v>0</v>
      </c>
      <c r="L74" s="57">
        <v>0</v>
      </c>
      <c r="M74" s="57">
        <v>0</v>
      </c>
      <c r="N74" s="57">
        <v>0</v>
      </c>
      <c r="O74" s="57">
        <v>0</v>
      </c>
      <c r="P74" s="57">
        <v>0</v>
      </c>
      <c r="Q74" s="57">
        <v>0</v>
      </c>
      <c r="R74" s="57">
        <v>0</v>
      </c>
      <c r="S74" s="57">
        <v>0</v>
      </c>
      <c r="T74" s="57">
        <v>0</v>
      </c>
      <c r="U74" s="57">
        <v>0</v>
      </c>
      <c r="V74" s="57">
        <v>0</v>
      </c>
      <c r="W74" s="57">
        <v>0</v>
      </c>
      <c r="X74" s="57">
        <v>0</v>
      </c>
      <c r="Y74" s="57">
        <v>0</v>
      </c>
      <c r="Z74" s="57">
        <v>0</v>
      </c>
      <c r="AA74" s="57">
        <v>0</v>
      </c>
      <c r="AB74" s="57">
        <v>0</v>
      </c>
      <c r="AC74" s="57">
        <v>0</v>
      </c>
      <c r="AD74" s="57">
        <v>0</v>
      </c>
      <c r="AE74" s="57">
        <v>0</v>
      </c>
      <c r="AF74" s="57">
        <v>0</v>
      </c>
      <c r="AG74" s="57">
        <v>0</v>
      </c>
      <c r="AH74" s="57">
        <v>0</v>
      </c>
      <c r="AI74" s="366">
        <v>0</v>
      </c>
      <c r="AJ74" s="366">
        <v>0</v>
      </c>
      <c r="AK74" s="366">
        <v>0</v>
      </c>
      <c r="AL74" s="366">
        <v>0</v>
      </c>
      <c r="AM74" s="366">
        <v>0</v>
      </c>
      <c r="AN74" s="366">
        <v>0</v>
      </c>
      <c r="AO74" s="366">
        <v>0</v>
      </c>
      <c r="AP74" s="366">
        <v>0</v>
      </c>
      <c r="AQ74" s="366">
        <v>0</v>
      </c>
      <c r="AR74" s="366">
        <v>0</v>
      </c>
      <c r="AS74" s="366">
        <v>0</v>
      </c>
      <c r="AT74" s="366">
        <v>0</v>
      </c>
      <c r="AU74" s="366">
        <v>0</v>
      </c>
      <c r="AV74" s="366">
        <v>0</v>
      </c>
      <c r="AW74" s="366">
        <v>0</v>
      </c>
      <c r="AX74" s="366">
        <v>0</v>
      </c>
    </row>
    <row r="75" spans="1:50" ht="12" x14ac:dyDescent="0.2">
      <c r="A75" s="385"/>
      <c r="B75" s="379"/>
      <c r="C75" s="384" t="s">
        <v>15</v>
      </c>
      <c r="D75" s="384"/>
      <c r="E75" s="379"/>
      <c r="F75" s="57">
        <v>0</v>
      </c>
      <c r="G75" s="57">
        <v>0</v>
      </c>
      <c r="H75" s="57">
        <v>0</v>
      </c>
      <c r="I75" s="57">
        <v>0</v>
      </c>
      <c r="J75" s="57">
        <v>0</v>
      </c>
      <c r="K75" s="57">
        <v>0</v>
      </c>
      <c r="L75" s="57">
        <v>0</v>
      </c>
      <c r="M75" s="57">
        <v>0</v>
      </c>
      <c r="N75" s="57">
        <v>0</v>
      </c>
      <c r="O75" s="57">
        <v>0</v>
      </c>
      <c r="P75" s="57">
        <v>0</v>
      </c>
      <c r="Q75" s="57">
        <v>0</v>
      </c>
      <c r="R75" s="57">
        <v>0</v>
      </c>
      <c r="S75" s="57">
        <v>0</v>
      </c>
      <c r="T75" s="57">
        <v>0</v>
      </c>
      <c r="U75" s="57">
        <v>0</v>
      </c>
      <c r="V75" s="57">
        <v>0</v>
      </c>
      <c r="W75" s="57">
        <v>0</v>
      </c>
      <c r="X75" s="57">
        <v>0</v>
      </c>
      <c r="Y75" s="57">
        <v>0</v>
      </c>
      <c r="Z75" s="57">
        <v>0</v>
      </c>
      <c r="AA75" s="57">
        <v>0</v>
      </c>
      <c r="AB75" s="57">
        <v>0</v>
      </c>
      <c r="AC75" s="57">
        <v>0</v>
      </c>
      <c r="AD75" s="57">
        <v>0</v>
      </c>
      <c r="AE75" s="57">
        <v>0</v>
      </c>
      <c r="AF75" s="57">
        <v>0</v>
      </c>
      <c r="AG75" s="57">
        <v>0</v>
      </c>
      <c r="AH75" s="57">
        <v>0</v>
      </c>
      <c r="AI75" s="366">
        <v>0</v>
      </c>
      <c r="AJ75" s="366">
        <v>0</v>
      </c>
      <c r="AK75" s="366">
        <v>0</v>
      </c>
      <c r="AL75" s="366">
        <v>0</v>
      </c>
      <c r="AM75" s="366">
        <v>0</v>
      </c>
      <c r="AN75" s="366">
        <v>0</v>
      </c>
      <c r="AO75" s="366">
        <v>0</v>
      </c>
      <c r="AP75" s="366">
        <v>0</v>
      </c>
      <c r="AQ75" s="366">
        <v>0</v>
      </c>
      <c r="AR75" s="366">
        <v>0</v>
      </c>
      <c r="AS75" s="366">
        <v>0</v>
      </c>
      <c r="AT75" s="366">
        <v>0</v>
      </c>
      <c r="AU75" s="366">
        <v>0</v>
      </c>
      <c r="AV75" s="366">
        <v>0</v>
      </c>
      <c r="AW75" s="366">
        <v>0</v>
      </c>
      <c r="AX75" s="366">
        <v>0</v>
      </c>
    </row>
    <row r="76" spans="1:50" ht="12" x14ac:dyDescent="0.2">
      <c r="B76" s="379"/>
      <c r="C76" s="384" t="s">
        <v>16</v>
      </c>
      <c r="D76" s="384"/>
      <c r="E76" s="379"/>
      <c r="F76" s="57">
        <v>0</v>
      </c>
      <c r="G76" s="57">
        <v>0</v>
      </c>
      <c r="H76" s="57">
        <v>0</v>
      </c>
      <c r="I76" s="57">
        <v>0</v>
      </c>
      <c r="J76" s="57">
        <v>0</v>
      </c>
      <c r="K76" s="57">
        <v>0</v>
      </c>
      <c r="L76" s="57">
        <v>0</v>
      </c>
      <c r="M76" s="57">
        <v>0</v>
      </c>
      <c r="N76" s="57">
        <v>0</v>
      </c>
      <c r="O76" s="57">
        <v>0</v>
      </c>
      <c r="P76" s="57">
        <v>0</v>
      </c>
      <c r="Q76" s="57">
        <v>0</v>
      </c>
      <c r="R76" s="57">
        <v>0</v>
      </c>
      <c r="S76" s="57">
        <v>0</v>
      </c>
      <c r="T76" s="57">
        <v>0</v>
      </c>
      <c r="U76" s="57">
        <v>0</v>
      </c>
      <c r="V76" s="57">
        <v>0</v>
      </c>
      <c r="W76" s="57">
        <v>0</v>
      </c>
      <c r="X76" s="57">
        <v>0</v>
      </c>
      <c r="Y76" s="57">
        <v>0</v>
      </c>
      <c r="Z76" s="57">
        <v>0</v>
      </c>
      <c r="AA76" s="57">
        <v>0</v>
      </c>
      <c r="AB76" s="57">
        <v>0</v>
      </c>
      <c r="AC76" s="57">
        <v>0</v>
      </c>
      <c r="AD76" s="57">
        <v>0</v>
      </c>
      <c r="AE76" s="57">
        <v>0</v>
      </c>
      <c r="AF76" s="57">
        <v>0</v>
      </c>
      <c r="AG76" s="57">
        <v>0</v>
      </c>
      <c r="AH76" s="57">
        <v>0</v>
      </c>
      <c r="AI76" s="366">
        <v>0</v>
      </c>
      <c r="AJ76" s="366">
        <v>0</v>
      </c>
      <c r="AK76" s="366">
        <v>0</v>
      </c>
      <c r="AL76" s="366">
        <v>0</v>
      </c>
      <c r="AM76" s="366">
        <v>0</v>
      </c>
      <c r="AN76" s="366">
        <v>0</v>
      </c>
      <c r="AO76" s="366">
        <v>0</v>
      </c>
      <c r="AP76" s="366">
        <v>0</v>
      </c>
      <c r="AQ76" s="366">
        <v>0</v>
      </c>
      <c r="AR76" s="366">
        <v>0</v>
      </c>
      <c r="AS76" s="366">
        <v>0</v>
      </c>
      <c r="AT76" s="366">
        <v>0</v>
      </c>
      <c r="AU76" s="366">
        <v>0</v>
      </c>
      <c r="AV76" s="366">
        <v>0</v>
      </c>
      <c r="AW76" s="366">
        <v>0</v>
      </c>
      <c r="AX76" s="366">
        <v>0</v>
      </c>
    </row>
    <row r="77" spans="1:50" ht="12" x14ac:dyDescent="0.2">
      <c r="A77" s="385" t="s">
        <v>17</v>
      </c>
      <c r="B77" s="379" t="s">
        <v>18</v>
      </c>
      <c r="C77" s="379"/>
      <c r="D77" s="384"/>
      <c r="E77" s="379"/>
      <c r="F77" s="57">
        <v>0</v>
      </c>
      <c r="G77" s="57">
        <v>0</v>
      </c>
      <c r="H77" s="57">
        <v>0</v>
      </c>
      <c r="I77" s="57">
        <v>0</v>
      </c>
      <c r="J77" s="57">
        <v>0</v>
      </c>
      <c r="K77" s="57">
        <v>0</v>
      </c>
      <c r="L77" s="57">
        <v>0</v>
      </c>
      <c r="M77" s="57">
        <v>0</v>
      </c>
      <c r="N77" s="57">
        <v>0</v>
      </c>
      <c r="O77" s="57">
        <v>0</v>
      </c>
      <c r="P77" s="57">
        <v>0</v>
      </c>
      <c r="Q77" s="57">
        <v>0</v>
      </c>
      <c r="R77" s="57">
        <v>0</v>
      </c>
      <c r="S77" s="57">
        <v>0</v>
      </c>
      <c r="T77" s="57">
        <v>0</v>
      </c>
      <c r="U77" s="57">
        <v>0</v>
      </c>
      <c r="V77" s="57">
        <v>0</v>
      </c>
      <c r="W77" s="57">
        <v>0</v>
      </c>
      <c r="X77" s="57">
        <v>0</v>
      </c>
      <c r="Y77" s="57">
        <v>0</v>
      </c>
      <c r="Z77" s="57">
        <v>0</v>
      </c>
      <c r="AA77" s="57">
        <v>0</v>
      </c>
      <c r="AB77" s="57">
        <v>0</v>
      </c>
      <c r="AC77" s="57">
        <v>0</v>
      </c>
      <c r="AD77" s="57">
        <v>0</v>
      </c>
      <c r="AE77" s="57">
        <v>0</v>
      </c>
      <c r="AF77" s="57">
        <v>0</v>
      </c>
      <c r="AG77" s="57">
        <v>0</v>
      </c>
      <c r="AH77" s="57">
        <v>0</v>
      </c>
      <c r="AI77" s="366">
        <v>0</v>
      </c>
      <c r="AJ77" s="366">
        <v>0</v>
      </c>
      <c r="AK77" s="366">
        <v>0</v>
      </c>
      <c r="AL77" s="366">
        <v>0</v>
      </c>
      <c r="AM77" s="366">
        <v>0</v>
      </c>
      <c r="AN77" s="366">
        <v>0</v>
      </c>
      <c r="AO77" s="366">
        <v>0</v>
      </c>
      <c r="AP77" s="366">
        <v>0</v>
      </c>
      <c r="AQ77" s="366">
        <v>0</v>
      </c>
      <c r="AR77" s="366">
        <v>0</v>
      </c>
      <c r="AS77" s="366">
        <v>0</v>
      </c>
      <c r="AT77" s="366">
        <v>0</v>
      </c>
      <c r="AU77" s="366">
        <v>0</v>
      </c>
      <c r="AV77" s="366">
        <v>0</v>
      </c>
      <c r="AW77" s="366">
        <v>0</v>
      </c>
      <c r="AX77" s="366">
        <v>0</v>
      </c>
    </row>
    <row r="78" spans="1:50" ht="12" x14ac:dyDescent="0.2">
      <c r="A78" s="385"/>
      <c r="B78" s="379"/>
      <c r="C78" s="384" t="s">
        <v>15</v>
      </c>
      <c r="D78" s="384"/>
      <c r="E78" s="379"/>
      <c r="F78" s="57">
        <v>0</v>
      </c>
      <c r="G78" s="57">
        <v>0</v>
      </c>
      <c r="H78" s="57">
        <v>0</v>
      </c>
      <c r="I78" s="57">
        <v>0</v>
      </c>
      <c r="J78" s="57">
        <v>0</v>
      </c>
      <c r="K78" s="57">
        <v>0</v>
      </c>
      <c r="L78" s="57">
        <v>0</v>
      </c>
      <c r="M78" s="57">
        <v>0</v>
      </c>
      <c r="N78" s="57">
        <v>0</v>
      </c>
      <c r="O78" s="57">
        <v>0</v>
      </c>
      <c r="P78" s="57">
        <v>0</v>
      </c>
      <c r="Q78" s="57">
        <v>0</v>
      </c>
      <c r="R78" s="57">
        <v>0</v>
      </c>
      <c r="S78" s="57">
        <v>0</v>
      </c>
      <c r="T78" s="57">
        <v>0</v>
      </c>
      <c r="U78" s="57">
        <v>0</v>
      </c>
      <c r="V78" s="57">
        <v>0</v>
      </c>
      <c r="W78" s="57">
        <v>0</v>
      </c>
      <c r="X78" s="57">
        <v>0</v>
      </c>
      <c r="Y78" s="57">
        <v>0</v>
      </c>
      <c r="Z78" s="57">
        <v>0</v>
      </c>
      <c r="AA78" s="57">
        <v>0</v>
      </c>
      <c r="AB78" s="57">
        <v>0</v>
      </c>
      <c r="AC78" s="57">
        <v>0</v>
      </c>
      <c r="AD78" s="57">
        <v>0</v>
      </c>
      <c r="AE78" s="57">
        <v>0</v>
      </c>
      <c r="AF78" s="57">
        <v>0</v>
      </c>
      <c r="AG78" s="57">
        <v>0</v>
      </c>
      <c r="AH78" s="57">
        <v>0</v>
      </c>
      <c r="AI78" s="366">
        <v>0</v>
      </c>
      <c r="AJ78" s="366">
        <v>0</v>
      </c>
      <c r="AK78" s="366">
        <v>0</v>
      </c>
      <c r="AL78" s="366">
        <v>0</v>
      </c>
      <c r="AM78" s="366">
        <v>0</v>
      </c>
      <c r="AN78" s="366">
        <v>0</v>
      </c>
      <c r="AO78" s="366">
        <v>0</v>
      </c>
      <c r="AP78" s="366">
        <v>0</v>
      </c>
      <c r="AQ78" s="366">
        <v>0</v>
      </c>
      <c r="AR78" s="366">
        <v>0</v>
      </c>
      <c r="AS78" s="366">
        <v>0</v>
      </c>
      <c r="AT78" s="366">
        <v>0</v>
      </c>
      <c r="AU78" s="366">
        <v>0</v>
      </c>
      <c r="AV78" s="366">
        <v>0</v>
      </c>
      <c r="AW78" s="366">
        <v>0</v>
      </c>
      <c r="AX78" s="366">
        <v>0</v>
      </c>
    </row>
    <row r="79" spans="1:50" ht="12" x14ac:dyDescent="0.2">
      <c r="B79" s="379"/>
      <c r="C79" s="384" t="s">
        <v>16</v>
      </c>
      <c r="D79" s="384"/>
      <c r="E79" s="379"/>
      <c r="F79" s="57">
        <v>0</v>
      </c>
      <c r="G79" s="57">
        <v>0</v>
      </c>
      <c r="H79" s="57">
        <v>0</v>
      </c>
      <c r="I79" s="57">
        <v>0</v>
      </c>
      <c r="J79" s="57">
        <v>0</v>
      </c>
      <c r="K79" s="57">
        <v>0</v>
      </c>
      <c r="L79" s="57">
        <v>0</v>
      </c>
      <c r="M79" s="57">
        <v>0</v>
      </c>
      <c r="N79" s="57">
        <v>0</v>
      </c>
      <c r="O79" s="57">
        <v>0</v>
      </c>
      <c r="P79" s="57">
        <v>0</v>
      </c>
      <c r="Q79" s="57">
        <v>0</v>
      </c>
      <c r="R79" s="57">
        <v>0</v>
      </c>
      <c r="S79" s="57">
        <v>0</v>
      </c>
      <c r="T79" s="57">
        <v>0</v>
      </c>
      <c r="U79" s="57">
        <v>0</v>
      </c>
      <c r="V79" s="57">
        <v>0</v>
      </c>
      <c r="W79" s="57">
        <v>0</v>
      </c>
      <c r="X79" s="57">
        <v>0</v>
      </c>
      <c r="Y79" s="57">
        <v>0</v>
      </c>
      <c r="Z79" s="57">
        <v>0</v>
      </c>
      <c r="AA79" s="57">
        <v>0</v>
      </c>
      <c r="AB79" s="57">
        <v>0</v>
      </c>
      <c r="AC79" s="57">
        <v>0</v>
      </c>
      <c r="AD79" s="57">
        <v>0</v>
      </c>
      <c r="AE79" s="57">
        <v>0</v>
      </c>
      <c r="AF79" s="57">
        <v>0</v>
      </c>
      <c r="AG79" s="57">
        <v>0</v>
      </c>
      <c r="AH79" s="57">
        <v>0</v>
      </c>
      <c r="AI79" s="366">
        <v>0</v>
      </c>
      <c r="AJ79" s="366">
        <v>0</v>
      </c>
      <c r="AK79" s="366">
        <v>0</v>
      </c>
      <c r="AL79" s="366">
        <v>0</v>
      </c>
      <c r="AM79" s="366">
        <v>0</v>
      </c>
      <c r="AN79" s="366">
        <v>0</v>
      </c>
      <c r="AO79" s="366">
        <v>0</v>
      </c>
      <c r="AP79" s="366">
        <v>0</v>
      </c>
      <c r="AQ79" s="366">
        <v>0</v>
      </c>
      <c r="AR79" s="366">
        <v>0</v>
      </c>
      <c r="AS79" s="366">
        <v>0</v>
      </c>
      <c r="AT79" s="366">
        <v>0</v>
      </c>
      <c r="AU79" s="366">
        <v>0</v>
      </c>
      <c r="AV79" s="366">
        <v>0</v>
      </c>
      <c r="AW79" s="366">
        <v>0</v>
      </c>
      <c r="AX79" s="366">
        <v>0</v>
      </c>
    </row>
    <row r="80" spans="1:50" ht="12" x14ac:dyDescent="0.2">
      <c r="B80" s="379"/>
      <c r="D80" s="384"/>
      <c r="E80" s="379"/>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row>
    <row r="81" spans="1:50" ht="12" x14ac:dyDescent="0.2">
      <c r="A81" s="379" t="s">
        <v>19</v>
      </c>
      <c r="F81" s="57">
        <v>3527.9524104105567</v>
      </c>
      <c r="G81" s="57">
        <v>3338.1855015264541</v>
      </c>
      <c r="H81" s="57">
        <v>3154.4815375900253</v>
      </c>
      <c r="I81" s="57">
        <v>4160.2375073755284</v>
      </c>
      <c r="J81" s="57">
        <v>3740.8973540755851</v>
      </c>
      <c r="K81" s="57">
        <v>2921.4420125985703</v>
      </c>
      <c r="L81" s="57">
        <v>2896.530049061842</v>
      </c>
      <c r="M81" s="57">
        <v>3242.252807925157</v>
      </c>
      <c r="N81" s="57">
        <v>4256.3635551910993</v>
      </c>
      <c r="O81" s="57">
        <v>3788.5434933654778</v>
      </c>
      <c r="P81" s="57">
        <v>3482.4636327485214</v>
      </c>
      <c r="Q81" s="57">
        <v>3665.741727965597</v>
      </c>
      <c r="R81" s="57">
        <v>2730.576887976732</v>
      </c>
      <c r="S81" s="57">
        <v>3318.0486249873475</v>
      </c>
      <c r="T81" s="57">
        <v>2992.3384420157704</v>
      </c>
      <c r="U81" s="57">
        <v>3294.2431017555919</v>
      </c>
      <c r="V81" s="57">
        <v>3099.2839538559151</v>
      </c>
      <c r="W81" s="57">
        <v>3492.2359275166514</v>
      </c>
      <c r="X81" s="57">
        <v>3252.4273681334366</v>
      </c>
      <c r="Y81" s="57">
        <v>2987.3728538915311</v>
      </c>
      <c r="Z81" s="57">
        <v>3128.1347526493741</v>
      </c>
      <c r="AA81" s="57">
        <v>3790.83223433284</v>
      </c>
      <c r="AB81" s="57">
        <v>3863.3235131961028</v>
      </c>
      <c r="AC81" s="57">
        <v>3728.1229048289429</v>
      </c>
      <c r="AD81" s="57">
        <v>3949.7184075504038</v>
      </c>
      <c r="AE81" s="57">
        <v>3662.8719940000001</v>
      </c>
      <c r="AF81" s="57">
        <v>2969.0050405698967</v>
      </c>
      <c r="AG81" s="57">
        <v>3481.5183170903183</v>
      </c>
      <c r="AH81" s="57">
        <v>3857.3128642914116</v>
      </c>
      <c r="AI81" s="367">
        <v>3036.328593386806</v>
      </c>
      <c r="AJ81" s="367">
        <v>2833.58</v>
      </c>
      <c r="AK81" s="367">
        <v>3810.7484644311594</v>
      </c>
      <c r="AL81" s="367">
        <v>3756.3687580147052</v>
      </c>
      <c r="AM81" s="367">
        <v>2936.9482348046995</v>
      </c>
      <c r="AN81" s="367">
        <v>4108.8168598356706</v>
      </c>
      <c r="AO81" s="367">
        <v>4200.7968446310761</v>
      </c>
      <c r="AP81" s="367">
        <v>3690.7341849321915</v>
      </c>
      <c r="AQ81" s="367">
        <v>3133.5090471941512</v>
      </c>
      <c r="AR81" s="367">
        <v>3570.216447650339</v>
      </c>
      <c r="AS81" s="367">
        <v>3028.069513139777</v>
      </c>
      <c r="AT81" s="367">
        <v>2282.5708845770723</v>
      </c>
      <c r="AU81" s="367">
        <v>2206.2202443876299</v>
      </c>
      <c r="AV81" s="367">
        <v>2379.1023053610402</v>
      </c>
      <c r="AW81" s="367">
        <v>2204.9090376371723</v>
      </c>
      <c r="AX81" s="367">
        <v>1922.9957242675248</v>
      </c>
    </row>
    <row r="82" spans="1:50" ht="12" x14ac:dyDescent="0.2">
      <c r="A82" s="385" t="s">
        <v>11</v>
      </c>
      <c r="B82" s="386" t="s">
        <v>12</v>
      </c>
      <c r="C82" s="379"/>
      <c r="D82" s="384"/>
      <c r="E82" s="379"/>
      <c r="F82" s="57">
        <v>3527.9524104105567</v>
      </c>
      <c r="G82" s="57">
        <v>3338.1855015264541</v>
      </c>
      <c r="H82" s="57">
        <v>3154.4815375900253</v>
      </c>
      <c r="I82" s="57">
        <v>4160.2375073755284</v>
      </c>
      <c r="J82" s="57">
        <v>3740.8973540755851</v>
      </c>
      <c r="K82" s="57">
        <v>2921.4420125985703</v>
      </c>
      <c r="L82" s="57">
        <v>2896.530049061842</v>
      </c>
      <c r="M82" s="57">
        <v>3242.252807925157</v>
      </c>
      <c r="N82" s="57">
        <v>4256.3635551910993</v>
      </c>
      <c r="O82" s="57">
        <v>3788.5434933654778</v>
      </c>
      <c r="P82" s="57">
        <v>3482.4636327485214</v>
      </c>
      <c r="Q82" s="57">
        <v>3665.741727965597</v>
      </c>
      <c r="R82" s="57">
        <v>2730.576887976732</v>
      </c>
      <c r="S82" s="57">
        <v>3318.0486249873475</v>
      </c>
      <c r="T82" s="57">
        <v>2992.3384420157704</v>
      </c>
      <c r="U82" s="57">
        <v>3294.2431017555919</v>
      </c>
      <c r="V82" s="57">
        <v>3099.2839538559151</v>
      </c>
      <c r="W82" s="57">
        <v>3492.2359275166514</v>
      </c>
      <c r="X82" s="57">
        <v>3252.4273681334366</v>
      </c>
      <c r="Y82" s="57">
        <v>2987.3728538915311</v>
      </c>
      <c r="Z82" s="57">
        <v>3128.1347526493741</v>
      </c>
      <c r="AA82" s="57">
        <v>3790.83223433284</v>
      </c>
      <c r="AB82" s="57">
        <v>3863.3235131961028</v>
      </c>
      <c r="AC82" s="57">
        <v>3728.1229048289429</v>
      </c>
      <c r="AD82" s="57">
        <v>3949.7184075504038</v>
      </c>
      <c r="AE82" s="57">
        <v>3662.8719940000001</v>
      </c>
      <c r="AF82" s="57">
        <v>2969.0050405698967</v>
      </c>
      <c r="AG82" s="57">
        <v>3481.5183170903183</v>
      </c>
      <c r="AH82" s="57">
        <v>3857.3128642914116</v>
      </c>
      <c r="AI82" s="367">
        <v>3036.328593386806</v>
      </c>
      <c r="AJ82" s="367">
        <v>2833.58</v>
      </c>
      <c r="AK82" s="367">
        <v>3810.7484644311594</v>
      </c>
      <c r="AL82" s="367">
        <v>3756.3687580147052</v>
      </c>
      <c r="AM82" s="367">
        <v>2936.9482348046995</v>
      </c>
      <c r="AN82" s="367">
        <v>4108.8168598356706</v>
      </c>
      <c r="AO82" s="367">
        <v>4200.7968446310761</v>
      </c>
      <c r="AP82" s="367">
        <v>3690.7341849321915</v>
      </c>
      <c r="AQ82" s="367">
        <v>3133.5090471941512</v>
      </c>
      <c r="AR82" s="367">
        <v>3570.216447650339</v>
      </c>
      <c r="AS82" s="367">
        <v>3028.069513139777</v>
      </c>
      <c r="AT82" s="367">
        <v>2282.5708845770723</v>
      </c>
      <c r="AU82" s="367">
        <v>2206.2202443876299</v>
      </c>
      <c r="AV82" s="367">
        <v>2379.1023053610402</v>
      </c>
      <c r="AW82" s="367">
        <v>2204.9090376371723</v>
      </c>
      <c r="AX82" s="367">
        <v>1922.9957242675248</v>
      </c>
    </row>
    <row r="83" spans="1:50" ht="12" x14ac:dyDescent="0.2">
      <c r="A83" s="385" t="s">
        <v>13</v>
      </c>
      <c r="B83" s="379" t="s">
        <v>14</v>
      </c>
      <c r="C83" s="379"/>
      <c r="D83" s="384"/>
      <c r="E83" s="379"/>
      <c r="F83" s="57">
        <v>0</v>
      </c>
      <c r="G83" s="57">
        <v>0</v>
      </c>
      <c r="H83" s="57">
        <v>0</v>
      </c>
      <c r="I83" s="57">
        <v>0</v>
      </c>
      <c r="J83" s="57">
        <v>0</v>
      </c>
      <c r="K83" s="57">
        <v>0</v>
      </c>
      <c r="L83" s="57">
        <v>0</v>
      </c>
      <c r="M83" s="57">
        <v>0</v>
      </c>
      <c r="N83" s="57">
        <v>0</v>
      </c>
      <c r="O83" s="57">
        <v>0</v>
      </c>
      <c r="P83" s="57">
        <v>0</v>
      </c>
      <c r="Q83" s="57">
        <v>0</v>
      </c>
      <c r="R83" s="57">
        <v>0</v>
      </c>
      <c r="S83" s="57">
        <v>0</v>
      </c>
      <c r="T83" s="57">
        <v>0</v>
      </c>
      <c r="U83" s="57">
        <v>0</v>
      </c>
      <c r="V83" s="57">
        <v>0</v>
      </c>
      <c r="W83" s="57">
        <v>0</v>
      </c>
      <c r="X83" s="57">
        <v>0</v>
      </c>
      <c r="Y83" s="57">
        <v>0</v>
      </c>
      <c r="Z83" s="57">
        <v>0</v>
      </c>
      <c r="AA83" s="57">
        <v>0</v>
      </c>
      <c r="AB83" s="57">
        <v>0</v>
      </c>
      <c r="AC83" s="57">
        <v>0</v>
      </c>
      <c r="AD83" s="57">
        <v>0</v>
      </c>
      <c r="AE83" s="57">
        <v>0</v>
      </c>
      <c r="AF83" s="57">
        <v>0</v>
      </c>
      <c r="AG83" s="57">
        <v>0</v>
      </c>
      <c r="AH83" s="57">
        <v>0</v>
      </c>
      <c r="AI83" s="366">
        <v>0</v>
      </c>
      <c r="AJ83" s="366">
        <v>0</v>
      </c>
      <c r="AK83" s="366">
        <v>0</v>
      </c>
      <c r="AL83" s="366">
        <v>0</v>
      </c>
      <c r="AM83" s="366">
        <v>0</v>
      </c>
      <c r="AN83" s="366">
        <v>0</v>
      </c>
      <c r="AO83" s="366">
        <v>0</v>
      </c>
      <c r="AP83" s="366">
        <v>0</v>
      </c>
      <c r="AQ83" s="366">
        <v>0</v>
      </c>
      <c r="AR83" s="366">
        <v>0</v>
      </c>
      <c r="AS83" s="366">
        <v>0</v>
      </c>
      <c r="AT83" s="366">
        <v>0</v>
      </c>
      <c r="AU83" s="366">
        <v>0</v>
      </c>
      <c r="AV83" s="366">
        <v>0</v>
      </c>
      <c r="AW83" s="366">
        <v>0</v>
      </c>
      <c r="AX83" s="366">
        <v>0</v>
      </c>
    </row>
    <row r="84" spans="1:50" ht="12" x14ac:dyDescent="0.2">
      <c r="C84" s="384" t="s">
        <v>15</v>
      </c>
      <c r="D84" s="384"/>
      <c r="E84" s="379"/>
      <c r="F84" s="57">
        <v>0</v>
      </c>
      <c r="G84" s="57">
        <v>0</v>
      </c>
      <c r="H84" s="57">
        <v>0</v>
      </c>
      <c r="I84" s="57">
        <v>0</v>
      </c>
      <c r="J84" s="57">
        <v>0</v>
      </c>
      <c r="K84" s="57">
        <v>0</v>
      </c>
      <c r="L84" s="57">
        <v>0</v>
      </c>
      <c r="M84" s="57">
        <v>0</v>
      </c>
      <c r="N84" s="57">
        <v>0</v>
      </c>
      <c r="O84" s="57">
        <v>0</v>
      </c>
      <c r="P84" s="57">
        <v>0</v>
      </c>
      <c r="Q84" s="57">
        <v>0</v>
      </c>
      <c r="R84" s="57">
        <v>0</v>
      </c>
      <c r="S84" s="57">
        <v>0</v>
      </c>
      <c r="T84" s="57">
        <v>0</v>
      </c>
      <c r="U84" s="57">
        <v>0</v>
      </c>
      <c r="V84" s="57">
        <v>0</v>
      </c>
      <c r="W84" s="57">
        <v>0</v>
      </c>
      <c r="X84" s="57">
        <v>0</v>
      </c>
      <c r="Y84" s="57">
        <v>0</v>
      </c>
      <c r="Z84" s="57">
        <v>0</v>
      </c>
      <c r="AA84" s="57">
        <v>0</v>
      </c>
      <c r="AB84" s="57">
        <v>0</v>
      </c>
      <c r="AC84" s="57">
        <v>0</v>
      </c>
      <c r="AD84" s="57">
        <v>0</v>
      </c>
      <c r="AE84" s="57">
        <v>0</v>
      </c>
      <c r="AF84" s="57">
        <v>0</v>
      </c>
      <c r="AG84" s="57">
        <v>0</v>
      </c>
      <c r="AH84" s="57">
        <v>0</v>
      </c>
      <c r="AI84" s="366">
        <v>0</v>
      </c>
      <c r="AJ84" s="366">
        <v>0</v>
      </c>
      <c r="AK84" s="366">
        <v>0</v>
      </c>
      <c r="AL84" s="366">
        <v>0</v>
      </c>
      <c r="AM84" s="366">
        <v>0</v>
      </c>
      <c r="AN84" s="366">
        <v>0</v>
      </c>
      <c r="AO84" s="366">
        <v>0</v>
      </c>
      <c r="AP84" s="366">
        <v>0</v>
      </c>
      <c r="AQ84" s="366">
        <v>0</v>
      </c>
      <c r="AR84" s="366">
        <v>0</v>
      </c>
      <c r="AS84" s="366">
        <v>0</v>
      </c>
      <c r="AT84" s="366">
        <v>0</v>
      </c>
      <c r="AU84" s="366">
        <v>0</v>
      </c>
      <c r="AV84" s="366">
        <v>0</v>
      </c>
      <c r="AW84" s="366">
        <v>0</v>
      </c>
      <c r="AX84" s="366">
        <v>0</v>
      </c>
    </row>
    <row r="85" spans="1:50" ht="12" x14ac:dyDescent="0.2">
      <c r="C85" s="384" t="s">
        <v>16</v>
      </c>
      <c r="D85" s="384"/>
      <c r="E85" s="379"/>
      <c r="F85" s="57">
        <v>0</v>
      </c>
      <c r="G85" s="57">
        <v>0</v>
      </c>
      <c r="H85" s="57">
        <v>0</v>
      </c>
      <c r="I85" s="57">
        <v>0</v>
      </c>
      <c r="J85" s="57">
        <v>0</v>
      </c>
      <c r="K85" s="57">
        <v>0</v>
      </c>
      <c r="L85" s="57">
        <v>0</v>
      </c>
      <c r="M85" s="57">
        <v>0</v>
      </c>
      <c r="N85" s="57">
        <v>0</v>
      </c>
      <c r="O85" s="57">
        <v>0</v>
      </c>
      <c r="P85" s="57">
        <v>0</v>
      </c>
      <c r="Q85" s="57">
        <v>0</v>
      </c>
      <c r="R85" s="57">
        <v>0</v>
      </c>
      <c r="S85" s="57">
        <v>0</v>
      </c>
      <c r="T85" s="57">
        <v>0</v>
      </c>
      <c r="U85" s="57">
        <v>0</v>
      </c>
      <c r="V85" s="57">
        <v>0</v>
      </c>
      <c r="W85" s="57">
        <v>0</v>
      </c>
      <c r="X85" s="57">
        <v>0</v>
      </c>
      <c r="Y85" s="57">
        <v>0</v>
      </c>
      <c r="Z85" s="57">
        <v>0</v>
      </c>
      <c r="AA85" s="57">
        <v>0</v>
      </c>
      <c r="AB85" s="57">
        <v>0</v>
      </c>
      <c r="AC85" s="57">
        <v>0</v>
      </c>
      <c r="AD85" s="57">
        <v>0</v>
      </c>
      <c r="AE85" s="57">
        <v>0</v>
      </c>
      <c r="AF85" s="57">
        <v>0</v>
      </c>
      <c r="AG85" s="57">
        <v>0</v>
      </c>
      <c r="AH85" s="57">
        <v>0</v>
      </c>
      <c r="AI85" s="366">
        <v>0</v>
      </c>
      <c r="AJ85" s="366">
        <v>0</v>
      </c>
      <c r="AK85" s="366">
        <v>0</v>
      </c>
      <c r="AL85" s="366">
        <v>0</v>
      </c>
      <c r="AM85" s="366">
        <v>0</v>
      </c>
      <c r="AN85" s="366">
        <v>0</v>
      </c>
      <c r="AO85" s="366">
        <v>0</v>
      </c>
      <c r="AP85" s="366">
        <v>0</v>
      </c>
      <c r="AQ85" s="366">
        <v>0</v>
      </c>
      <c r="AR85" s="366">
        <v>0</v>
      </c>
      <c r="AS85" s="366">
        <v>0</v>
      </c>
      <c r="AT85" s="366">
        <v>0</v>
      </c>
      <c r="AU85" s="366">
        <v>0</v>
      </c>
      <c r="AV85" s="366">
        <v>0</v>
      </c>
      <c r="AW85" s="366">
        <v>0</v>
      </c>
      <c r="AX85" s="366">
        <v>0</v>
      </c>
    </row>
    <row r="86" spans="1:50" ht="12" x14ac:dyDescent="0.2">
      <c r="A86" s="385" t="s">
        <v>17</v>
      </c>
      <c r="B86" s="379" t="s">
        <v>18</v>
      </c>
      <c r="C86" s="379"/>
      <c r="D86" s="384"/>
      <c r="E86" s="379"/>
      <c r="F86" s="57">
        <v>0</v>
      </c>
      <c r="G86" s="57">
        <v>0</v>
      </c>
      <c r="H86" s="57">
        <v>0</v>
      </c>
      <c r="I86" s="57">
        <v>0</v>
      </c>
      <c r="J86" s="57">
        <v>0</v>
      </c>
      <c r="K86" s="57">
        <v>0</v>
      </c>
      <c r="L86" s="57">
        <v>0</v>
      </c>
      <c r="M86" s="57">
        <v>0</v>
      </c>
      <c r="N86" s="57">
        <v>0</v>
      </c>
      <c r="O86" s="57">
        <v>0</v>
      </c>
      <c r="P86" s="57">
        <v>0</v>
      </c>
      <c r="Q86" s="57">
        <v>0</v>
      </c>
      <c r="R86" s="57">
        <v>0</v>
      </c>
      <c r="S86" s="57">
        <v>0</v>
      </c>
      <c r="T86" s="57">
        <v>0</v>
      </c>
      <c r="U86" s="57">
        <v>0</v>
      </c>
      <c r="V86" s="57">
        <v>0</v>
      </c>
      <c r="W86" s="57">
        <v>0</v>
      </c>
      <c r="X86" s="57">
        <v>0</v>
      </c>
      <c r="Y86" s="57">
        <v>0</v>
      </c>
      <c r="Z86" s="57">
        <v>0</v>
      </c>
      <c r="AA86" s="57">
        <v>0</v>
      </c>
      <c r="AB86" s="57">
        <v>0</v>
      </c>
      <c r="AC86" s="57">
        <v>0</v>
      </c>
      <c r="AD86" s="57">
        <v>0</v>
      </c>
      <c r="AE86" s="57">
        <v>0</v>
      </c>
      <c r="AF86" s="57">
        <v>0</v>
      </c>
      <c r="AG86" s="57">
        <v>0</v>
      </c>
      <c r="AH86" s="57">
        <v>0</v>
      </c>
      <c r="AI86" s="366">
        <v>0</v>
      </c>
      <c r="AJ86" s="366">
        <v>0</v>
      </c>
      <c r="AK86" s="366">
        <v>0</v>
      </c>
      <c r="AL86" s="366">
        <v>0</v>
      </c>
      <c r="AM86" s="366">
        <v>0</v>
      </c>
      <c r="AN86" s="366">
        <v>0</v>
      </c>
      <c r="AO86" s="366">
        <v>0</v>
      </c>
      <c r="AP86" s="366">
        <v>0</v>
      </c>
      <c r="AQ86" s="366">
        <v>0</v>
      </c>
      <c r="AR86" s="366">
        <v>0</v>
      </c>
      <c r="AS86" s="366">
        <v>0</v>
      </c>
      <c r="AT86" s="366">
        <v>0</v>
      </c>
      <c r="AU86" s="366">
        <v>0</v>
      </c>
      <c r="AV86" s="366">
        <v>0</v>
      </c>
      <c r="AW86" s="366">
        <v>0</v>
      </c>
      <c r="AX86" s="366">
        <v>0</v>
      </c>
    </row>
    <row r="87" spans="1:50" ht="12" x14ac:dyDescent="0.2">
      <c r="C87" s="384" t="s">
        <v>15</v>
      </c>
      <c r="D87" s="384"/>
      <c r="E87" s="379"/>
      <c r="F87" s="57">
        <v>0</v>
      </c>
      <c r="G87" s="57">
        <v>0</v>
      </c>
      <c r="H87" s="57">
        <v>0</v>
      </c>
      <c r="I87" s="57">
        <v>0</v>
      </c>
      <c r="J87" s="57">
        <v>0</v>
      </c>
      <c r="K87" s="57">
        <v>0</v>
      </c>
      <c r="L87" s="57">
        <v>0</v>
      </c>
      <c r="M87" s="57">
        <v>0</v>
      </c>
      <c r="N87" s="57">
        <v>0</v>
      </c>
      <c r="O87" s="57">
        <v>0</v>
      </c>
      <c r="P87" s="57">
        <v>0</v>
      </c>
      <c r="Q87" s="57">
        <v>0</v>
      </c>
      <c r="R87" s="57">
        <v>0</v>
      </c>
      <c r="S87" s="57">
        <v>0</v>
      </c>
      <c r="T87" s="57">
        <v>0</v>
      </c>
      <c r="U87" s="57">
        <v>0</v>
      </c>
      <c r="V87" s="57">
        <v>0</v>
      </c>
      <c r="W87" s="57">
        <v>0</v>
      </c>
      <c r="X87" s="57">
        <v>0</v>
      </c>
      <c r="Y87" s="57">
        <v>0</v>
      </c>
      <c r="Z87" s="57">
        <v>0</v>
      </c>
      <c r="AA87" s="57">
        <v>0</v>
      </c>
      <c r="AB87" s="57">
        <v>0</v>
      </c>
      <c r="AC87" s="57">
        <v>0</v>
      </c>
      <c r="AD87" s="57">
        <v>0</v>
      </c>
      <c r="AE87" s="57">
        <v>0</v>
      </c>
      <c r="AF87" s="57">
        <v>0</v>
      </c>
      <c r="AG87" s="57">
        <v>0</v>
      </c>
      <c r="AH87" s="57">
        <v>0</v>
      </c>
      <c r="AI87" s="366">
        <v>0</v>
      </c>
      <c r="AJ87" s="366">
        <v>0</v>
      </c>
      <c r="AK87" s="366">
        <v>0</v>
      </c>
      <c r="AL87" s="366">
        <v>0</v>
      </c>
      <c r="AM87" s="366">
        <v>0</v>
      </c>
      <c r="AN87" s="366">
        <v>0</v>
      </c>
      <c r="AO87" s="366">
        <v>0</v>
      </c>
      <c r="AP87" s="366">
        <v>0</v>
      </c>
      <c r="AQ87" s="366">
        <v>0</v>
      </c>
      <c r="AR87" s="366">
        <v>0</v>
      </c>
      <c r="AS87" s="366">
        <v>0</v>
      </c>
      <c r="AT87" s="366">
        <v>0</v>
      </c>
      <c r="AU87" s="366">
        <v>0</v>
      </c>
      <c r="AV87" s="366">
        <v>0</v>
      </c>
      <c r="AW87" s="366">
        <v>0</v>
      </c>
      <c r="AX87" s="366">
        <v>0</v>
      </c>
    </row>
    <row r="88" spans="1:50" ht="12" x14ac:dyDescent="0.2">
      <c r="C88" s="384" t="s">
        <v>16</v>
      </c>
      <c r="D88" s="384"/>
      <c r="E88" s="379"/>
      <c r="F88" s="57">
        <v>0</v>
      </c>
      <c r="G88" s="57">
        <v>0</v>
      </c>
      <c r="H88" s="57">
        <v>0</v>
      </c>
      <c r="I88" s="57">
        <v>0</v>
      </c>
      <c r="J88" s="57">
        <v>0</v>
      </c>
      <c r="K88" s="57">
        <v>0</v>
      </c>
      <c r="L88" s="57">
        <v>0</v>
      </c>
      <c r="M88" s="57">
        <v>0</v>
      </c>
      <c r="N88" s="57">
        <v>0</v>
      </c>
      <c r="O88" s="57">
        <v>0</v>
      </c>
      <c r="P88" s="57">
        <v>0</v>
      </c>
      <c r="Q88" s="57">
        <v>0</v>
      </c>
      <c r="R88" s="57">
        <v>0</v>
      </c>
      <c r="S88" s="57">
        <v>0</v>
      </c>
      <c r="T88" s="57">
        <v>0</v>
      </c>
      <c r="U88" s="57">
        <v>0</v>
      </c>
      <c r="V88" s="57">
        <v>0</v>
      </c>
      <c r="W88" s="57">
        <v>0</v>
      </c>
      <c r="X88" s="57">
        <v>0</v>
      </c>
      <c r="Y88" s="57">
        <v>0</v>
      </c>
      <c r="Z88" s="57">
        <v>0</v>
      </c>
      <c r="AA88" s="57">
        <v>0</v>
      </c>
      <c r="AB88" s="57">
        <v>0</v>
      </c>
      <c r="AC88" s="57">
        <v>0</v>
      </c>
      <c r="AD88" s="57">
        <v>0</v>
      </c>
      <c r="AE88" s="57">
        <v>0</v>
      </c>
      <c r="AF88" s="57">
        <v>0</v>
      </c>
      <c r="AG88" s="57">
        <v>0</v>
      </c>
      <c r="AH88" s="57">
        <v>0</v>
      </c>
      <c r="AI88" s="366">
        <v>0</v>
      </c>
      <c r="AJ88" s="366">
        <v>0</v>
      </c>
      <c r="AK88" s="366">
        <v>0</v>
      </c>
      <c r="AL88" s="366">
        <v>0</v>
      </c>
      <c r="AM88" s="366">
        <v>0</v>
      </c>
      <c r="AN88" s="366">
        <v>0</v>
      </c>
      <c r="AO88" s="366">
        <v>0</v>
      </c>
      <c r="AP88" s="366">
        <v>0</v>
      </c>
      <c r="AQ88" s="366">
        <v>0</v>
      </c>
      <c r="AR88" s="366">
        <v>0</v>
      </c>
      <c r="AS88" s="366">
        <v>0</v>
      </c>
      <c r="AT88" s="366">
        <v>0</v>
      </c>
      <c r="AU88" s="366">
        <v>0</v>
      </c>
      <c r="AV88" s="366">
        <v>0</v>
      </c>
      <c r="AW88" s="366">
        <v>0</v>
      </c>
      <c r="AX88" s="366">
        <v>0</v>
      </c>
    </row>
    <row r="89" spans="1:50" ht="12" x14ac:dyDescent="0.2">
      <c r="A89" s="379"/>
      <c r="B89" s="387"/>
      <c r="C89" s="384"/>
      <c r="D89" s="379"/>
      <c r="E89" s="379"/>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row>
    <row r="90" spans="1:50" ht="12" x14ac:dyDescent="0.2">
      <c r="A90" s="379" t="s">
        <v>80</v>
      </c>
      <c r="B90" s="379"/>
      <c r="C90" s="379"/>
      <c r="D90" s="379"/>
      <c r="E90" s="379"/>
      <c r="F90" s="57">
        <v>-420.38731719452159</v>
      </c>
      <c r="G90" s="57">
        <v>863.41987116712835</v>
      </c>
      <c r="H90" s="57">
        <v>-704.81766569407182</v>
      </c>
      <c r="I90" s="57">
        <v>-902.36118987118903</v>
      </c>
      <c r="J90" s="57">
        <v>-443.45352730967409</v>
      </c>
      <c r="K90" s="57">
        <v>-337.23929861929702</v>
      </c>
      <c r="L90" s="57">
        <v>-198.02709760490836</v>
      </c>
      <c r="M90" s="57">
        <v>-383.14131293999452</v>
      </c>
      <c r="N90" s="57">
        <v>-689.34193971350953</v>
      </c>
      <c r="O90" s="57">
        <v>418.31860964858902</v>
      </c>
      <c r="P90" s="57">
        <v>310.40561353422532</v>
      </c>
      <c r="Q90" s="57">
        <v>495.60663463361544</v>
      </c>
      <c r="R90" s="57">
        <v>616.08618378560425</v>
      </c>
      <c r="S90" s="57">
        <v>798.22848935271418</v>
      </c>
      <c r="T90" s="57">
        <v>583.99982757093744</v>
      </c>
      <c r="U90" s="57">
        <v>541.30764423283142</v>
      </c>
      <c r="V90" s="57">
        <v>704.06146556016051</v>
      </c>
      <c r="W90" s="57">
        <v>607.99522791559161</v>
      </c>
      <c r="X90" s="57">
        <v>612.21559595352744</v>
      </c>
      <c r="Y90" s="57">
        <v>607.33408517395708</v>
      </c>
      <c r="Z90" s="57">
        <v>334.33108871675682</v>
      </c>
      <c r="AA90" s="57">
        <v>285.57850245958707</v>
      </c>
      <c r="AB90" s="57">
        <v>510.0006620311043</v>
      </c>
      <c r="AC90" s="57">
        <v>576.2990570515409</v>
      </c>
      <c r="AD90" s="57">
        <v>1016.0334406236803</v>
      </c>
      <c r="AE90" s="57">
        <v>2044.6098759818674</v>
      </c>
      <c r="AF90" s="57">
        <v>346.12300332430004</v>
      </c>
      <c r="AG90" s="57">
        <v>420.76885161783753</v>
      </c>
      <c r="AH90" s="57">
        <v>669.16649783196658</v>
      </c>
      <c r="AI90" s="367">
        <v>476.85678001126638</v>
      </c>
      <c r="AJ90" s="366">
        <v>475.31</v>
      </c>
      <c r="AK90" s="367">
        <v>611.91314924114408</v>
      </c>
      <c r="AL90" s="367">
        <v>455.3104652228111</v>
      </c>
      <c r="AM90" s="367">
        <v>416.63035867355944</v>
      </c>
      <c r="AN90" s="367">
        <v>585.46758070052999</v>
      </c>
      <c r="AO90" s="367">
        <v>599.037364927005</v>
      </c>
      <c r="AP90" s="367">
        <v>489.06386778636085</v>
      </c>
      <c r="AQ90" s="367">
        <v>1181.1497972405487</v>
      </c>
      <c r="AR90" s="367">
        <v>404.1146416081699</v>
      </c>
      <c r="AS90" s="367">
        <v>410.55137027206075</v>
      </c>
      <c r="AT90" s="367">
        <v>923.79763513244779</v>
      </c>
      <c r="AU90" s="367">
        <v>616.37805774056312</v>
      </c>
      <c r="AV90" s="367">
        <v>627.94960847093387</v>
      </c>
      <c r="AW90" s="367">
        <v>760.93497545958189</v>
      </c>
      <c r="AX90" s="367">
        <v>639.13041079161383</v>
      </c>
    </row>
    <row r="91" spans="1:50" ht="12" x14ac:dyDescent="0.2">
      <c r="A91" s="385" t="s">
        <v>11</v>
      </c>
      <c r="B91" s="379" t="s">
        <v>21</v>
      </c>
      <c r="F91" s="57">
        <v>17.087669831031135</v>
      </c>
      <c r="G91" s="57">
        <v>616.8491849228518</v>
      </c>
      <c r="H91" s="57">
        <v>16.282762479436137</v>
      </c>
      <c r="I91" s="57">
        <v>19.492713004495727</v>
      </c>
      <c r="J91" s="57">
        <v>22.365915588861238</v>
      </c>
      <c r="K91" s="57">
        <v>23.121360867942183</v>
      </c>
      <c r="L91" s="57">
        <v>25.228115033300714</v>
      </c>
      <c r="M91" s="57">
        <v>26.715005563406862</v>
      </c>
      <c r="N91" s="57">
        <v>15.93282144076109</v>
      </c>
      <c r="O91" s="57">
        <v>15.412956297477919</v>
      </c>
      <c r="P91" s="57">
        <v>18.239305612607193</v>
      </c>
      <c r="Q91" s="57">
        <v>17.176488130030286</v>
      </c>
      <c r="R91" s="57">
        <v>19.247486665810325</v>
      </c>
      <c r="S91" s="57">
        <v>23.802268104572864</v>
      </c>
      <c r="T91" s="57">
        <v>36.784037422112</v>
      </c>
      <c r="U91" s="57">
        <v>35.605026562443761</v>
      </c>
      <c r="V91" s="57">
        <v>701.32239250945929</v>
      </c>
      <c r="W91" s="57">
        <v>604.17787222499385</v>
      </c>
      <c r="X91" s="57">
        <v>607.80185334129328</v>
      </c>
      <c r="Y91" s="57">
        <v>602.9621928704895</v>
      </c>
      <c r="Z91" s="57">
        <v>332.09911403701227</v>
      </c>
      <c r="AA91" s="57">
        <v>282.87240750451252</v>
      </c>
      <c r="AB91" s="57">
        <v>508.13169229092563</v>
      </c>
      <c r="AC91" s="57">
        <v>571.27257228333895</v>
      </c>
      <c r="AD91" s="57">
        <v>1011.1105377052086</v>
      </c>
      <c r="AE91" s="57">
        <v>2040.9660881465236</v>
      </c>
      <c r="AF91" s="57">
        <v>342.39434027224871</v>
      </c>
      <c r="AG91" s="57">
        <v>418.3094035323756</v>
      </c>
      <c r="AH91" s="57">
        <v>666.69955701011884</v>
      </c>
      <c r="AI91" s="367">
        <v>474.16477588646586</v>
      </c>
      <c r="AJ91" s="366">
        <v>472.68</v>
      </c>
      <c r="AK91" s="367">
        <v>608.05546242266951</v>
      </c>
      <c r="AL91" s="367">
        <v>453.85191923263739</v>
      </c>
      <c r="AM91" s="367">
        <v>415.53189194362864</v>
      </c>
      <c r="AN91" s="367">
        <v>581.88873948975731</v>
      </c>
      <c r="AO91" s="367">
        <v>598.99566234976567</v>
      </c>
      <c r="AP91" s="367">
        <v>487.02329203103022</v>
      </c>
      <c r="AQ91" s="367">
        <v>1179.6113237605564</v>
      </c>
      <c r="AR91" s="367">
        <v>402.73343673663032</v>
      </c>
      <c r="AS91" s="367">
        <v>408.89916520644789</v>
      </c>
      <c r="AT91" s="367">
        <v>921.92597501585954</v>
      </c>
      <c r="AU91" s="367">
        <v>615.22358774133795</v>
      </c>
      <c r="AV91" s="367">
        <v>625.48993746861947</v>
      </c>
      <c r="AW91" s="367">
        <v>759.65607977304887</v>
      </c>
      <c r="AX91" s="367">
        <v>638.25030288290941</v>
      </c>
    </row>
    <row r="92" spans="1:50" ht="12" x14ac:dyDescent="0.2">
      <c r="A92" s="385" t="s">
        <v>13</v>
      </c>
      <c r="B92" s="379" t="s">
        <v>22</v>
      </c>
      <c r="F92" s="57">
        <v>270.42213029253833</v>
      </c>
      <c r="G92" s="57">
        <v>274.80136447824862</v>
      </c>
      <c r="H92" s="57">
        <v>322.56514711714192</v>
      </c>
      <c r="I92" s="57">
        <v>340.71225906316749</v>
      </c>
      <c r="J92" s="57">
        <v>673.38520544235848</v>
      </c>
      <c r="K92" s="57">
        <v>358.31012011082987</v>
      </c>
      <c r="L92" s="57">
        <v>339.41805625829943</v>
      </c>
      <c r="M92" s="57">
        <v>386.30201201511085</v>
      </c>
      <c r="N92" s="57">
        <v>425.62631641239108</v>
      </c>
      <c r="O92" s="57">
        <v>400.46611890992375</v>
      </c>
      <c r="P92" s="57">
        <v>617.79391067422853</v>
      </c>
      <c r="Q92" s="57">
        <v>476.03543949918532</v>
      </c>
      <c r="R92" s="57">
        <v>592.5197189351187</v>
      </c>
      <c r="S92" s="57">
        <v>769.64569015001314</v>
      </c>
      <c r="T92" s="57">
        <v>544.04686713362196</v>
      </c>
      <c r="U92" s="57">
        <v>502.37526604337319</v>
      </c>
      <c r="V92" s="57">
        <v>9.0677453964862487E-3</v>
      </c>
      <c r="W92" s="57">
        <v>5.8676085013788879E-3</v>
      </c>
      <c r="X92" s="57">
        <v>4.6507496991749567E-3</v>
      </c>
      <c r="Y92" s="57">
        <v>9.2342555033381839E-3</v>
      </c>
      <c r="Z92" s="57">
        <v>5.9910921996656971E-3</v>
      </c>
      <c r="AA92" s="57">
        <v>6.6843400032886961E-3</v>
      </c>
      <c r="AB92" s="57">
        <v>7.0253472502757449E-3</v>
      </c>
      <c r="AC92" s="57">
        <v>8.739317999604982E-3</v>
      </c>
      <c r="AD92" s="57">
        <v>6.6220780510078802E-3</v>
      </c>
      <c r="AE92" s="57">
        <v>8.0753024020672783E-3</v>
      </c>
      <c r="AF92" s="57">
        <v>7.9242117482051667E-3</v>
      </c>
      <c r="AG92" s="57">
        <v>5.6821410988036249E-3</v>
      </c>
      <c r="AH92" s="57">
        <v>6.4082249986078133E-3</v>
      </c>
      <c r="AI92" s="367">
        <v>6.9683732994362578E-3</v>
      </c>
      <c r="AJ92" s="366">
        <v>0.01</v>
      </c>
      <c r="AK92" s="367">
        <v>6.0984500472456345E-3</v>
      </c>
      <c r="AL92" s="367">
        <v>8.6710702487093113E-3</v>
      </c>
      <c r="AM92" s="367">
        <v>7.908359403851371E-3</v>
      </c>
      <c r="AN92" s="367">
        <v>8.4075286511661237E-3</v>
      </c>
      <c r="AO92" s="367">
        <v>9.3433260049033771E-3</v>
      </c>
      <c r="AP92" s="367">
        <v>1.0023265500536244E-2</v>
      </c>
      <c r="AQ92" s="367">
        <v>5.0599377993849641E-3</v>
      </c>
      <c r="AR92" s="367">
        <v>9.4176456026962719E-3</v>
      </c>
      <c r="AS92" s="367">
        <v>1.0332451651329269E-2</v>
      </c>
      <c r="AT92" s="367">
        <v>5.6756557013706707E-3</v>
      </c>
      <c r="AU92" s="367">
        <v>8.778056550958124E-3</v>
      </c>
      <c r="AV92" s="367">
        <v>7.8950020473646486E-3</v>
      </c>
      <c r="AW92" s="367">
        <v>6.2906919023222084E-3</v>
      </c>
      <c r="AX92" s="367">
        <v>5.9365656016889526E-3</v>
      </c>
    </row>
    <row r="93" spans="1:50" x14ac:dyDescent="0.2">
      <c r="C93" s="384" t="s">
        <v>15</v>
      </c>
      <c r="F93" s="57">
        <v>270.42213029253833</v>
      </c>
      <c r="G93" s="57">
        <v>274.80136447824862</v>
      </c>
      <c r="H93" s="57">
        <v>322.56514711714192</v>
      </c>
      <c r="I93" s="57">
        <v>340.71225906316749</v>
      </c>
      <c r="J93" s="57">
        <v>673.38520544235848</v>
      </c>
      <c r="K93" s="57">
        <v>358.31012011082987</v>
      </c>
      <c r="L93" s="57">
        <v>339.41805625829943</v>
      </c>
      <c r="M93" s="57">
        <v>386.30201201511085</v>
      </c>
      <c r="N93" s="57">
        <v>425.62631641239108</v>
      </c>
      <c r="O93" s="57">
        <v>400.46611890992375</v>
      </c>
      <c r="P93" s="57">
        <v>617.79391067422853</v>
      </c>
      <c r="Q93" s="57">
        <v>476.03543949918532</v>
      </c>
      <c r="R93" s="57">
        <v>592.5197189351187</v>
      </c>
      <c r="S93" s="57">
        <v>769.64569015001314</v>
      </c>
      <c r="T93" s="57">
        <v>544.04686713362196</v>
      </c>
      <c r="U93" s="57">
        <v>502.37526604337319</v>
      </c>
      <c r="V93" s="57">
        <v>9.0677453964862487E-3</v>
      </c>
      <c r="W93" s="57">
        <v>5.8676085013788879E-3</v>
      </c>
      <c r="X93" s="57">
        <v>4.6507496991749567E-3</v>
      </c>
      <c r="Y93" s="57">
        <v>9.2342555033381839E-3</v>
      </c>
      <c r="Z93" s="57">
        <v>5.9910921996656971E-3</v>
      </c>
      <c r="AA93" s="57">
        <v>6.6843400032886961E-3</v>
      </c>
      <c r="AB93" s="57">
        <v>7.0253472502757449E-3</v>
      </c>
      <c r="AC93" s="57">
        <v>8.739317999604982E-3</v>
      </c>
      <c r="AD93" s="57">
        <v>6.6220780510078802E-3</v>
      </c>
      <c r="AE93" s="57">
        <v>8.0753024020672783E-3</v>
      </c>
      <c r="AF93" s="57">
        <v>7.9242117482051667E-3</v>
      </c>
      <c r="AG93" s="57">
        <v>5.6821410988036249E-3</v>
      </c>
      <c r="AH93" s="57">
        <v>6.4082249986078133E-3</v>
      </c>
      <c r="AI93" s="367">
        <v>6.9683732994362578E-3</v>
      </c>
      <c r="AJ93" s="366">
        <v>0.01</v>
      </c>
      <c r="AK93" s="367">
        <v>6.0984500472456345E-3</v>
      </c>
      <c r="AL93" s="367">
        <v>8.6710702487093113E-3</v>
      </c>
      <c r="AM93" s="367">
        <v>7.908359403851371E-3</v>
      </c>
      <c r="AN93" s="367">
        <v>8.4075286511661237E-3</v>
      </c>
      <c r="AO93" s="367">
        <v>9.3433260049033771E-3</v>
      </c>
      <c r="AP93" s="367">
        <v>1.0023265500536244E-2</v>
      </c>
      <c r="AQ93" s="367">
        <v>5.0599377993849641E-3</v>
      </c>
      <c r="AR93" s="367">
        <v>9.4176456026962719E-3</v>
      </c>
      <c r="AS93" s="367">
        <v>1.0332451651329269E-2</v>
      </c>
      <c r="AT93" s="367">
        <v>5.6756557013706707E-3</v>
      </c>
      <c r="AU93" s="367">
        <v>8.778056550958124E-3</v>
      </c>
      <c r="AV93" s="367">
        <v>7.8950020473646486E-3</v>
      </c>
      <c r="AW93" s="367">
        <v>6.2906919023222084E-3</v>
      </c>
      <c r="AX93" s="367">
        <v>5.9365656016889526E-3</v>
      </c>
    </row>
    <row r="94" spans="1:50" x14ac:dyDescent="0.2">
      <c r="C94" s="384" t="s">
        <v>16</v>
      </c>
      <c r="F94" s="57">
        <v>0</v>
      </c>
      <c r="G94" s="57">
        <v>0</v>
      </c>
      <c r="H94" s="57">
        <v>0</v>
      </c>
      <c r="I94" s="57">
        <v>0</v>
      </c>
      <c r="J94" s="57">
        <v>0</v>
      </c>
      <c r="K94" s="57">
        <v>0</v>
      </c>
      <c r="L94" s="57">
        <v>0</v>
      </c>
      <c r="M94" s="57">
        <v>0</v>
      </c>
      <c r="N94" s="57">
        <v>0</v>
      </c>
      <c r="O94" s="57">
        <v>0</v>
      </c>
      <c r="P94" s="57">
        <v>0</v>
      </c>
      <c r="Q94" s="57">
        <v>0</v>
      </c>
      <c r="R94" s="57">
        <v>0</v>
      </c>
      <c r="S94" s="57">
        <v>0</v>
      </c>
      <c r="T94" s="57">
        <v>0</v>
      </c>
      <c r="U94" s="57">
        <v>0</v>
      </c>
      <c r="V94" s="57">
        <v>0</v>
      </c>
      <c r="W94" s="57">
        <v>0</v>
      </c>
      <c r="X94" s="57">
        <v>0</v>
      </c>
      <c r="Y94" s="57">
        <v>0</v>
      </c>
      <c r="Z94" s="57">
        <v>0</v>
      </c>
      <c r="AA94" s="57">
        <v>0</v>
      </c>
      <c r="AB94" s="57">
        <v>0</v>
      </c>
      <c r="AC94" s="57">
        <v>0</v>
      </c>
      <c r="AD94" s="57">
        <v>0</v>
      </c>
      <c r="AE94" s="57">
        <v>0</v>
      </c>
      <c r="AF94" s="57">
        <v>0</v>
      </c>
      <c r="AG94" s="57">
        <v>0</v>
      </c>
      <c r="AH94" s="57">
        <v>0</v>
      </c>
      <c r="AI94" s="367">
        <v>0</v>
      </c>
      <c r="AJ94" s="366">
        <v>0</v>
      </c>
      <c r="AK94" s="367">
        <v>0</v>
      </c>
      <c r="AL94" s="367">
        <v>0</v>
      </c>
      <c r="AM94" s="367">
        <v>0</v>
      </c>
      <c r="AN94" s="367">
        <v>0</v>
      </c>
      <c r="AO94" s="367">
        <v>0</v>
      </c>
      <c r="AP94" s="367">
        <v>0</v>
      </c>
      <c r="AQ94" s="367">
        <v>0</v>
      </c>
      <c r="AR94" s="367">
        <v>0</v>
      </c>
      <c r="AS94" s="367">
        <v>0</v>
      </c>
      <c r="AT94" s="367">
        <v>0</v>
      </c>
      <c r="AU94" s="367">
        <v>0</v>
      </c>
      <c r="AV94" s="367">
        <v>0</v>
      </c>
      <c r="AW94" s="367">
        <v>0</v>
      </c>
      <c r="AX94" s="367">
        <v>0</v>
      </c>
    </row>
    <row r="95" spans="1:50" ht="12" x14ac:dyDescent="0.2">
      <c r="A95" s="385" t="s">
        <v>17</v>
      </c>
      <c r="B95" s="379" t="s">
        <v>23</v>
      </c>
      <c r="F95" s="57">
        <v>3.8175445007389555</v>
      </c>
      <c r="G95" s="57">
        <v>3.8028881953946971</v>
      </c>
      <c r="H95" s="57">
        <v>2.6153152262331854</v>
      </c>
      <c r="I95" s="57">
        <v>4.686619426446641</v>
      </c>
      <c r="J95" s="57">
        <v>1.9949852712182181</v>
      </c>
      <c r="K95" s="57">
        <v>3.6884257883449325</v>
      </c>
      <c r="L95" s="57">
        <v>3.6116393146235097</v>
      </c>
      <c r="M95" s="57">
        <v>2.6085421092267116</v>
      </c>
      <c r="N95" s="57">
        <v>2.6192806449643036</v>
      </c>
      <c r="O95" s="57">
        <v>2.4395344411873565</v>
      </c>
      <c r="P95" s="57">
        <v>1.6592056811996434</v>
      </c>
      <c r="Q95" s="57">
        <v>2.3947070043998218</v>
      </c>
      <c r="R95" s="57">
        <v>4.3189784388032644</v>
      </c>
      <c r="S95" s="57">
        <v>4.7805302669502634</v>
      </c>
      <c r="T95" s="57">
        <v>3.1689231663365431</v>
      </c>
      <c r="U95" s="57">
        <v>3.3273516270144694</v>
      </c>
      <c r="V95" s="57">
        <v>2.7300053053047657</v>
      </c>
      <c r="W95" s="57">
        <v>3.811488082096409</v>
      </c>
      <c r="X95" s="57">
        <v>4.4090918625350293</v>
      </c>
      <c r="Y95" s="57">
        <v>4.3626580479642136</v>
      </c>
      <c r="Z95" s="57">
        <v>2.2259835875448815</v>
      </c>
      <c r="AA95" s="57">
        <v>2.6994106150712529</v>
      </c>
      <c r="AB95" s="57">
        <v>1.8619443929284289</v>
      </c>
      <c r="AC95" s="57">
        <v>5.0177454502024235</v>
      </c>
      <c r="AD95" s="57">
        <v>4.9162808404207405</v>
      </c>
      <c r="AE95" s="57">
        <v>3.6357125329417062</v>
      </c>
      <c r="AF95" s="57">
        <v>3.7207388403030892</v>
      </c>
      <c r="AG95" s="57">
        <v>2.4537659443631044</v>
      </c>
      <c r="AH95" s="57">
        <v>2.4605325968491445</v>
      </c>
      <c r="AI95" s="367">
        <v>2.6850357515010699</v>
      </c>
      <c r="AJ95" s="366">
        <v>2.63</v>
      </c>
      <c r="AK95" s="367">
        <v>3.8515883684273606</v>
      </c>
      <c r="AL95" s="367">
        <v>1.449874919925024</v>
      </c>
      <c r="AM95" s="367">
        <v>1.0905583705269419</v>
      </c>
      <c r="AN95" s="367">
        <v>3.5704336821214326</v>
      </c>
      <c r="AO95" s="367">
        <v>3.2359251234463482E-2</v>
      </c>
      <c r="AP95" s="367">
        <v>2.0305524898300829</v>
      </c>
      <c r="AQ95" s="367">
        <v>1.5334135421929522</v>
      </c>
      <c r="AR95" s="367">
        <v>1.3717872259368658</v>
      </c>
      <c r="AS95" s="367">
        <v>1.6418726139615574</v>
      </c>
      <c r="AT95" s="367">
        <v>1.8659844608869545</v>
      </c>
      <c r="AU95" s="367">
        <v>1.1456919426742611</v>
      </c>
      <c r="AV95" s="367">
        <v>2.4517760002670146</v>
      </c>
      <c r="AW95" s="367">
        <v>1.272604994630705</v>
      </c>
      <c r="AX95" s="367">
        <v>0.87417134310275013</v>
      </c>
    </row>
    <row r="96" spans="1:50" ht="12" x14ac:dyDescent="0.2">
      <c r="B96" s="384" t="s">
        <v>15</v>
      </c>
      <c r="C96" s="379"/>
      <c r="D96" s="379"/>
      <c r="E96" s="379"/>
      <c r="F96" s="57">
        <v>0</v>
      </c>
      <c r="G96" s="57">
        <v>0</v>
      </c>
      <c r="H96" s="57">
        <v>0</v>
      </c>
      <c r="I96" s="57">
        <v>0</v>
      </c>
      <c r="J96" s="57">
        <v>0</v>
      </c>
      <c r="K96" s="57">
        <v>0</v>
      </c>
      <c r="L96" s="57">
        <v>0</v>
      </c>
      <c r="M96" s="57">
        <v>0</v>
      </c>
      <c r="N96" s="57">
        <v>0</v>
      </c>
      <c r="O96" s="57">
        <v>0</v>
      </c>
      <c r="P96" s="57">
        <v>0</v>
      </c>
      <c r="Q96" s="57">
        <v>0</v>
      </c>
      <c r="R96" s="57">
        <v>0</v>
      </c>
      <c r="S96" s="57">
        <v>0</v>
      </c>
      <c r="T96" s="57">
        <v>0</v>
      </c>
      <c r="U96" s="57">
        <v>0</v>
      </c>
      <c r="V96" s="57">
        <v>0</v>
      </c>
      <c r="W96" s="57">
        <v>0</v>
      </c>
      <c r="X96" s="57">
        <v>0</v>
      </c>
      <c r="Y96" s="57">
        <v>0</v>
      </c>
      <c r="Z96" s="57">
        <v>0</v>
      </c>
      <c r="AA96" s="57">
        <v>0</v>
      </c>
      <c r="AB96" s="57">
        <v>0</v>
      </c>
      <c r="AC96" s="57">
        <v>0</v>
      </c>
      <c r="AD96" s="57">
        <v>0</v>
      </c>
      <c r="AE96" s="57">
        <v>0</v>
      </c>
      <c r="AF96" s="57">
        <v>0</v>
      </c>
      <c r="AG96" s="57">
        <v>0</v>
      </c>
      <c r="AH96" s="57">
        <v>0</v>
      </c>
      <c r="AI96" s="367">
        <v>0</v>
      </c>
      <c r="AJ96" s="366">
        <v>0</v>
      </c>
      <c r="AK96" s="367">
        <v>0</v>
      </c>
      <c r="AL96" s="367">
        <v>0</v>
      </c>
      <c r="AM96" s="367">
        <v>0</v>
      </c>
      <c r="AN96" s="367">
        <v>0</v>
      </c>
      <c r="AO96" s="367">
        <v>0</v>
      </c>
      <c r="AP96" s="367">
        <v>0</v>
      </c>
      <c r="AQ96" s="367">
        <v>0</v>
      </c>
      <c r="AR96" s="367">
        <v>0</v>
      </c>
      <c r="AS96" s="367">
        <v>0</v>
      </c>
      <c r="AT96" s="367">
        <v>0</v>
      </c>
      <c r="AU96" s="367">
        <v>0</v>
      </c>
      <c r="AV96" s="367">
        <v>0</v>
      </c>
      <c r="AW96" s="367">
        <v>0</v>
      </c>
      <c r="AX96" s="367">
        <v>0</v>
      </c>
    </row>
    <row r="97" spans="1:50" ht="12" x14ac:dyDescent="0.2">
      <c r="A97" s="379"/>
      <c r="B97" s="384" t="s">
        <v>16</v>
      </c>
      <c r="C97" s="379"/>
      <c r="D97" s="379"/>
      <c r="E97" s="379"/>
      <c r="F97" s="57">
        <v>3.8175445007389555</v>
      </c>
      <c r="G97" s="57">
        <v>3.8028881953946971</v>
      </c>
      <c r="H97" s="57">
        <v>2.6153152262331854</v>
      </c>
      <c r="I97" s="57">
        <v>4.686619426446641</v>
      </c>
      <c r="J97" s="57">
        <v>1.9949852712182181</v>
      </c>
      <c r="K97" s="57">
        <v>3.6884257883449325</v>
      </c>
      <c r="L97" s="57">
        <v>3.6116393146235097</v>
      </c>
      <c r="M97" s="57">
        <v>2.6085421092267116</v>
      </c>
      <c r="N97" s="57">
        <v>2.6192806449643036</v>
      </c>
      <c r="O97" s="57">
        <v>2.4395344411873565</v>
      </c>
      <c r="P97" s="57">
        <v>1.6592056811996434</v>
      </c>
      <c r="Q97" s="57">
        <v>2.3947070043998218</v>
      </c>
      <c r="R97" s="57">
        <v>4.3189784388032644</v>
      </c>
      <c r="S97" s="57">
        <v>4.7805302669502634</v>
      </c>
      <c r="T97" s="57">
        <v>3.1689231663365431</v>
      </c>
      <c r="U97" s="57">
        <v>3.3273516270144694</v>
      </c>
      <c r="V97" s="57">
        <v>2.7300053053047657</v>
      </c>
      <c r="W97" s="57">
        <v>3.811488082096409</v>
      </c>
      <c r="X97" s="57">
        <v>4.4090918625350293</v>
      </c>
      <c r="Y97" s="57">
        <v>4.3626580479642136</v>
      </c>
      <c r="Z97" s="57">
        <v>2.2259835875448815</v>
      </c>
      <c r="AA97" s="57">
        <v>2.6994106150712529</v>
      </c>
      <c r="AB97" s="57">
        <v>1.8619443929284289</v>
      </c>
      <c r="AC97" s="57">
        <v>5.0177454502024235</v>
      </c>
      <c r="AD97" s="57">
        <v>4.9162808404207405</v>
      </c>
      <c r="AE97" s="57">
        <v>3.6357125329417062</v>
      </c>
      <c r="AF97" s="57">
        <v>3.7207388403030892</v>
      </c>
      <c r="AG97" s="57">
        <v>2.4537659443631044</v>
      </c>
      <c r="AH97" s="57">
        <v>2.4605325968491445</v>
      </c>
      <c r="AI97" s="367">
        <v>2.6850357515010699</v>
      </c>
      <c r="AJ97" s="366">
        <v>2.63</v>
      </c>
      <c r="AK97" s="367">
        <v>3.8515883684273606</v>
      </c>
      <c r="AL97" s="367">
        <v>1.449874919925024</v>
      </c>
      <c r="AM97" s="367">
        <v>1.0905583705269419</v>
      </c>
      <c r="AN97" s="367">
        <v>3.5704336821214326</v>
      </c>
      <c r="AO97" s="367">
        <v>3.2359251234463482E-2</v>
      </c>
      <c r="AP97" s="367">
        <v>2.0305524898300829</v>
      </c>
      <c r="AQ97" s="367">
        <v>1.5334135421929522</v>
      </c>
      <c r="AR97" s="367">
        <v>1.3717872259368658</v>
      </c>
      <c r="AS97" s="367">
        <v>1.6418726139615574</v>
      </c>
      <c r="AT97" s="367">
        <v>1.8659844608869545</v>
      </c>
      <c r="AU97" s="367">
        <v>1.1456919426742611</v>
      </c>
      <c r="AV97" s="367">
        <v>2.4517760002670146</v>
      </c>
      <c r="AW97" s="367">
        <v>1.272604994630705</v>
      </c>
      <c r="AX97" s="367">
        <v>0.87417134310275013</v>
      </c>
    </row>
    <row r="98" spans="1:50" ht="12" x14ac:dyDescent="0.2">
      <c r="A98" s="385" t="s">
        <v>81</v>
      </c>
      <c r="B98" s="379" t="s">
        <v>74</v>
      </c>
      <c r="C98" s="379"/>
      <c r="D98" s="379" t="s">
        <v>117</v>
      </c>
      <c r="E98" s="379"/>
      <c r="F98" s="57">
        <v>-711.71466181883</v>
      </c>
      <c r="G98" s="57">
        <v>-32.033566429366751</v>
      </c>
      <c r="H98" s="57">
        <v>-1046.2808905168831</v>
      </c>
      <c r="I98" s="57">
        <v>-1267.2527813652989</v>
      </c>
      <c r="J98" s="57">
        <v>-1141.1996336121119</v>
      </c>
      <c r="K98" s="57">
        <v>-722.35920538641403</v>
      </c>
      <c r="L98" s="57">
        <v>-566.28490821113201</v>
      </c>
      <c r="M98" s="57">
        <v>-798.76687262773896</v>
      </c>
      <c r="N98" s="57">
        <v>-1133.520358211626</v>
      </c>
      <c r="O98" s="57">
        <v>0</v>
      </c>
      <c r="P98" s="57">
        <v>-327.28680843380999</v>
      </c>
      <c r="Q98" s="57">
        <v>0</v>
      </c>
      <c r="R98" s="57">
        <v>-2.5412803888320924E-7</v>
      </c>
      <c r="S98" s="57">
        <v>8.3117799931642367E-7</v>
      </c>
      <c r="T98" s="57">
        <v>-1.5113300833036192E-7</v>
      </c>
      <c r="U98" s="57">
        <v>0</v>
      </c>
      <c r="V98" s="57">
        <v>0</v>
      </c>
      <c r="W98" s="57">
        <v>0</v>
      </c>
      <c r="X98" s="57">
        <v>0</v>
      </c>
      <c r="Y98" s="57">
        <v>0</v>
      </c>
      <c r="Z98" s="57">
        <v>0</v>
      </c>
      <c r="AA98" s="57">
        <v>0</v>
      </c>
      <c r="AB98" s="57">
        <v>0</v>
      </c>
      <c r="AC98" s="57">
        <v>0</v>
      </c>
      <c r="AD98" s="57">
        <v>0</v>
      </c>
      <c r="AE98" s="57">
        <v>0</v>
      </c>
      <c r="AF98" s="57">
        <v>0</v>
      </c>
      <c r="AG98" s="57">
        <v>0</v>
      </c>
      <c r="AH98" s="57">
        <v>0</v>
      </c>
      <c r="AI98" s="366">
        <v>0</v>
      </c>
      <c r="AJ98" s="366">
        <v>0</v>
      </c>
      <c r="AK98" s="366">
        <v>0</v>
      </c>
      <c r="AL98" s="366">
        <v>0</v>
      </c>
      <c r="AM98" s="366">
        <v>0</v>
      </c>
      <c r="AN98" s="366">
        <v>0</v>
      </c>
      <c r="AO98" s="366">
        <v>0</v>
      </c>
      <c r="AP98" s="366">
        <v>0</v>
      </c>
      <c r="AQ98" s="366">
        <v>0</v>
      </c>
      <c r="AR98" s="366">
        <v>0</v>
      </c>
      <c r="AS98" s="366">
        <v>0</v>
      </c>
      <c r="AT98" s="366">
        <v>0</v>
      </c>
      <c r="AU98" s="366">
        <v>0</v>
      </c>
      <c r="AV98" s="366">
        <v>0</v>
      </c>
      <c r="AW98" s="366">
        <v>0</v>
      </c>
      <c r="AX98" s="366">
        <v>0</v>
      </c>
    </row>
    <row r="99" spans="1:50" ht="12" x14ac:dyDescent="0.2">
      <c r="B99" s="379"/>
      <c r="D99" s="379"/>
      <c r="E99" s="379"/>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row>
    <row r="100" spans="1:50" ht="12" hidden="1" x14ac:dyDescent="0.2">
      <c r="B100" s="379"/>
      <c r="D100" s="379"/>
      <c r="E100" s="379"/>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row>
    <row r="101" spans="1:50" ht="12.75" hidden="1" x14ac:dyDescent="0.2">
      <c r="A101" s="388"/>
      <c r="B101" s="375"/>
      <c r="C101" s="379"/>
      <c r="D101" s="379"/>
      <c r="E101" s="379"/>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row>
    <row r="102" spans="1:50" ht="12" hidden="1" x14ac:dyDescent="0.2">
      <c r="B102" s="379"/>
      <c r="C102" s="379"/>
      <c r="D102" s="379"/>
      <c r="E102" s="379"/>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row>
    <row r="103" spans="1:50" ht="12.75" hidden="1" x14ac:dyDescent="0.2">
      <c r="A103" s="388"/>
      <c r="B103" s="375"/>
      <c r="D103" s="379"/>
      <c r="E103" s="379"/>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row>
    <row r="104" spans="1:50" ht="12" hidden="1" x14ac:dyDescent="0.2">
      <c r="B104" s="379"/>
      <c r="D104" s="379"/>
      <c r="E104" s="379"/>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row>
    <row r="105" spans="1:50" ht="12.75" x14ac:dyDescent="0.2">
      <c r="A105" s="389">
        <v>4</v>
      </c>
      <c r="B105" s="383" t="s">
        <v>114</v>
      </c>
      <c r="D105" s="390"/>
      <c r="E105" s="379" t="s">
        <v>27</v>
      </c>
      <c r="F105" s="57">
        <v>0</v>
      </c>
      <c r="G105" s="57">
        <v>0</v>
      </c>
      <c r="H105" s="57">
        <v>0</v>
      </c>
      <c r="I105" s="57">
        <v>0</v>
      </c>
      <c r="J105" s="57">
        <v>0</v>
      </c>
      <c r="K105" s="57">
        <v>0</v>
      </c>
      <c r="L105" s="57">
        <v>0</v>
      </c>
      <c r="M105" s="57">
        <v>0</v>
      </c>
      <c r="N105" s="57">
        <v>0</v>
      </c>
      <c r="O105" s="57">
        <v>0</v>
      </c>
      <c r="P105" s="57">
        <v>0</v>
      </c>
      <c r="Q105" s="57">
        <v>0</v>
      </c>
      <c r="R105" s="57">
        <v>0</v>
      </c>
      <c r="S105" s="57">
        <v>0</v>
      </c>
      <c r="T105" s="57">
        <v>0</v>
      </c>
      <c r="U105" s="57">
        <v>0</v>
      </c>
      <c r="V105" s="57">
        <v>0</v>
      </c>
      <c r="W105" s="57">
        <v>0</v>
      </c>
      <c r="X105" s="57">
        <v>0</v>
      </c>
      <c r="Y105" s="57">
        <v>0</v>
      </c>
      <c r="Z105" s="57">
        <v>0</v>
      </c>
      <c r="AA105" s="57">
        <v>0</v>
      </c>
      <c r="AB105" s="57">
        <v>0</v>
      </c>
      <c r="AC105" s="57">
        <v>0</v>
      </c>
      <c r="AD105" s="57">
        <v>0</v>
      </c>
      <c r="AE105" s="57">
        <v>0</v>
      </c>
      <c r="AF105" s="57">
        <v>0</v>
      </c>
      <c r="AG105" s="57">
        <v>0</v>
      </c>
      <c r="AH105" s="57">
        <v>0</v>
      </c>
      <c r="AI105" s="366">
        <v>0</v>
      </c>
      <c r="AJ105" s="366">
        <v>0</v>
      </c>
      <c r="AK105" s="366">
        <v>0</v>
      </c>
      <c r="AL105" s="366">
        <v>0</v>
      </c>
      <c r="AM105" s="366">
        <v>0</v>
      </c>
      <c r="AN105" s="366">
        <v>0</v>
      </c>
      <c r="AO105" s="366">
        <v>0</v>
      </c>
      <c r="AP105" s="366">
        <v>0</v>
      </c>
      <c r="AQ105" s="366">
        <v>0</v>
      </c>
      <c r="AR105" s="366">
        <v>0</v>
      </c>
      <c r="AS105" s="366">
        <v>0</v>
      </c>
      <c r="AT105" s="366">
        <v>0</v>
      </c>
      <c r="AU105" s="366">
        <v>0</v>
      </c>
      <c r="AV105" s="366">
        <v>0</v>
      </c>
      <c r="AW105" s="366">
        <v>0</v>
      </c>
      <c r="AX105" s="366">
        <v>0</v>
      </c>
    </row>
    <row r="106" spans="1:50" ht="12.75" x14ac:dyDescent="0.2">
      <c r="A106" s="379"/>
      <c r="B106" s="391"/>
      <c r="C106" s="379" t="s">
        <v>28</v>
      </c>
      <c r="E106" s="365" t="s">
        <v>113</v>
      </c>
      <c r="F106" s="57">
        <v>0</v>
      </c>
      <c r="G106" s="57">
        <v>0</v>
      </c>
      <c r="H106" s="57">
        <v>0</v>
      </c>
      <c r="I106" s="57">
        <v>0</v>
      </c>
      <c r="J106" s="57">
        <v>0</v>
      </c>
      <c r="K106" s="57">
        <v>0</v>
      </c>
      <c r="L106" s="57">
        <v>0</v>
      </c>
      <c r="M106" s="57">
        <v>0</v>
      </c>
      <c r="N106" s="57">
        <v>0</v>
      </c>
      <c r="O106" s="57">
        <v>0</v>
      </c>
      <c r="P106" s="57">
        <v>0</v>
      </c>
      <c r="Q106" s="57">
        <v>0</v>
      </c>
      <c r="R106" s="57">
        <v>0</v>
      </c>
      <c r="S106" s="57">
        <v>0</v>
      </c>
      <c r="T106" s="57">
        <v>0</v>
      </c>
      <c r="U106" s="57">
        <v>0</v>
      </c>
      <c r="V106" s="57">
        <v>0</v>
      </c>
      <c r="W106" s="57">
        <v>0</v>
      </c>
      <c r="X106" s="57">
        <v>0</v>
      </c>
      <c r="Y106" s="57">
        <v>0</v>
      </c>
      <c r="Z106" s="57">
        <v>0</v>
      </c>
      <c r="AA106" s="57">
        <v>0</v>
      </c>
      <c r="AB106" s="57">
        <v>0</v>
      </c>
      <c r="AC106" s="57">
        <v>0</v>
      </c>
      <c r="AD106" s="57">
        <v>0</v>
      </c>
      <c r="AE106" s="57">
        <v>0</v>
      </c>
      <c r="AF106" s="57">
        <v>0</v>
      </c>
      <c r="AG106" s="57">
        <v>0</v>
      </c>
      <c r="AH106" s="57">
        <v>0</v>
      </c>
      <c r="AI106" s="366">
        <v>0</v>
      </c>
      <c r="AJ106" s="366">
        <v>0</v>
      </c>
      <c r="AK106" s="366">
        <v>0</v>
      </c>
      <c r="AL106" s="366">
        <v>0</v>
      </c>
      <c r="AM106" s="366">
        <v>0</v>
      </c>
      <c r="AN106" s="366">
        <v>0</v>
      </c>
      <c r="AO106" s="366">
        <v>0</v>
      </c>
      <c r="AP106" s="366">
        <v>0</v>
      </c>
      <c r="AQ106" s="366">
        <v>0</v>
      </c>
      <c r="AR106" s="366">
        <v>0</v>
      </c>
      <c r="AS106" s="366">
        <v>0</v>
      </c>
      <c r="AT106" s="366">
        <v>0</v>
      </c>
      <c r="AU106" s="366">
        <v>0</v>
      </c>
      <c r="AV106" s="366">
        <v>0</v>
      </c>
      <c r="AW106" s="366">
        <v>0</v>
      </c>
      <c r="AX106" s="366">
        <v>0</v>
      </c>
    </row>
    <row r="107" spans="1:50" ht="12" x14ac:dyDescent="0.2">
      <c r="B107" s="379"/>
      <c r="C107" s="379"/>
      <c r="D107" s="379"/>
      <c r="E107" s="379"/>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row>
    <row r="108" spans="1:50" ht="12.75" x14ac:dyDescent="0.2">
      <c r="A108" s="388">
        <v>5</v>
      </c>
      <c r="B108" s="375" t="s">
        <v>110</v>
      </c>
      <c r="E108" s="379"/>
      <c r="F108" s="57">
        <v>17145.240713056039</v>
      </c>
      <c r="G108" s="57">
        <v>18479.696728820196</v>
      </c>
      <c r="H108" s="57">
        <v>18542.061645366066</v>
      </c>
      <c r="I108" s="57">
        <v>19986.139434376997</v>
      </c>
      <c r="J108" s="57">
        <v>18909.773223003216</v>
      </c>
      <c r="K108" s="57">
        <v>17533.38611992247</v>
      </c>
      <c r="L108" s="57">
        <v>17907.636804542064</v>
      </c>
      <c r="M108" s="57">
        <v>17029.013673868514</v>
      </c>
      <c r="N108" s="57">
        <v>15793.910806390721</v>
      </c>
      <c r="O108" s="57">
        <v>17536.531806155213</v>
      </c>
      <c r="P108" s="57">
        <v>15025.027268701198</v>
      </c>
      <c r="Q108" s="57">
        <v>14611.348424068001</v>
      </c>
      <c r="R108" s="57">
        <v>13641.869154461097</v>
      </c>
      <c r="S108" s="57">
        <v>14667.375487938998</v>
      </c>
      <c r="T108" s="57">
        <v>14378.339893300101</v>
      </c>
      <c r="U108" s="57">
        <v>15855.872014424402</v>
      </c>
      <c r="V108" s="57">
        <v>14151.112540387199</v>
      </c>
      <c r="W108" s="57">
        <v>12307.494460428899</v>
      </c>
      <c r="X108" s="57">
        <v>12930.7833096617</v>
      </c>
      <c r="Y108" s="57">
        <v>13858.513563977898</v>
      </c>
      <c r="Z108" s="57">
        <v>14087.332351298201</v>
      </c>
      <c r="AA108" s="57">
        <v>11904.356063270099</v>
      </c>
      <c r="AB108" s="57">
        <v>10632.609031243601</v>
      </c>
      <c r="AC108" s="57">
        <v>10589.2937813473</v>
      </c>
      <c r="AD108" s="57">
        <v>9719.8029560920986</v>
      </c>
      <c r="AE108" s="57">
        <v>9255.8617839999988</v>
      </c>
      <c r="AF108" s="57">
        <v>9894.0772924158991</v>
      </c>
      <c r="AG108" s="57">
        <v>9893.7684084002994</v>
      </c>
      <c r="AH108" s="57">
        <v>10378.669136082799</v>
      </c>
      <c r="AI108" s="367">
        <v>11418.235384685697</v>
      </c>
      <c r="AJ108" s="367">
        <v>11864.42</v>
      </c>
      <c r="AK108" s="367">
        <v>12293.489795747</v>
      </c>
      <c r="AL108" s="367">
        <v>13691.7858136672</v>
      </c>
      <c r="AM108" s="367">
        <v>14116.899244931899</v>
      </c>
      <c r="AN108" s="367">
        <v>13292.2625894252</v>
      </c>
      <c r="AO108" s="367">
        <v>13259.774051395099</v>
      </c>
      <c r="AP108" s="367">
        <v>12725.471814819999</v>
      </c>
      <c r="AQ108" s="367">
        <v>15616.756220496498</v>
      </c>
      <c r="AR108" s="367">
        <v>15855.3782915021</v>
      </c>
      <c r="AS108" s="367">
        <v>15672.2596075527</v>
      </c>
      <c r="AT108" s="367">
        <v>14992.6611331679</v>
      </c>
      <c r="AU108" s="367">
        <v>15511.1557193558</v>
      </c>
      <c r="AV108" s="367">
        <v>14069.730956506799</v>
      </c>
      <c r="AW108" s="367">
        <v>14167.000662434999</v>
      </c>
      <c r="AX108" s="367">
        <v>11776.405147568199</v>
      </c>
    </row>
    <row r="109" spans="1:50" ht="12" x14ac:dyDescent="0.2">
      <c r="A109" s="387" t="s">
        <v>29</v>
      </c>
      <c r="B109" s="379" t="s">
        <v>82</v>
      </c>
      <c r="C109" s="379"/>
      <c r="D109" s="379"/>
      <c r="E109" s="379"/>
      <c r="F109" s="57">
        <v>0</v>
      </c>
      <c r="G109" s="57">
        <v>0</v>
      </c>
      <c r="H109" s="57">
        <v>0</v>
      </c>
      <c r="I109" s="57">
        <v>0</v>
      </c>
      <c r="J109" s="57">
        <v>0</v>
      </c>
      <c r="K109" s="57">
        <v>0</v>
      </c>
      <c r="L109" s="57">
        <v>0</v>
      </c>
      <c r="M109" s="57">
        <v>0</v>
      </c>
      <c r="N109" s="57">
        <v>0</v>
      </c>
      <c r="O109" s="57">
        <v>0</v>
      </c>
      <c r="P109" s="57">
        <v>0</v>
      </c>
      <c r="Q109" s="57">
        <v>0</v>
      </c>
      <c r="R109" s="57">
        <v>0</v>
      </c>
      <c r="S109" s="57">
        <v>0</v>
      </c>
      <c r="T109" s="57">
        <v>0</v>
      </c>
      <c r="U109" s="57">
        <v>0</v>
      </c>
      <c r="V109" s="57">
        <v>0</v>
      </c>
      <c r="W109" s="57">
        <v>0</v>
      </c>
      <c r="X109" s="57">
        <v>0</v>
      </c>
      <c r="Y109" s="57">
        <v>0</v>
      </c>
      <c r="Z109" s="57">
        <v>0</v>
      </c>
      <c r="AA109" s="57">
        <v>0</v>
      </c>
      <c r="AB109" s="57">
        <v>0</v>
      </c>
      <c r="AC109" s="57">
        <v>0</v>
      </c>
      <c r="AD109" s="57">
        <v>0</v>
      </c>
      <c r="AE109" s="57">
        <v>0</v>
      </c>
      <c r="AF109" s="57">
        <v>0</v>
      </c>
      <c r="AG109" s="57">
        <v>0</v>
      </c>
      <c r="AH109" s="57">
        <v>0</v>
      </c>
      <c r="AI109" s="366">
        <v>0</v>
      </c>
      <c r="AJ109" s="366">
        <v>0</v>
      </c>
      <c r="AK109" s="366">
        <v>0</v>
      </c>
      <c r="AL109" s="366">
        <v>0</v>
      </c>
      <c r="AM109" s="366">
        <v>0</v>
      </c>
      <c r="AN109" s="366">
        <v>0</v>
      </c>
      <c r="AO109" s="366">
        <v>0</v>
      </c>
      <c r="AP109" s="366">
        <v>0</v>
      </c>
      <c r="AQ109" s="366">
        <v>0</v>
      </c>
      <c r="AR109" s="366">
        <v>0</v>
      </c>
      <c r="AS109" s="366">
        <v>0</v>
      </c>
      <c r="AT109" s="366">
        <v>0</v>
      </c>
      <c r="AU109" s="366">
        <v>0</v>
      </c>
      <c r="AV109" s="366">
        <v>0</v>
      </c>
      <c r="AW109" s="366">
        <v>0</v>
      </c>
      <c r="AX109" s="366">
        <v>0</v>
      </c>
    </row>
    <row r="110" spans="1:50" ht="12" x14ac:dyDescent="0.2">
      <c r="B110" s="379" t="s">
        <v>111</v>
      </c>
      <c r="C110" s="379"/>
      <c r="D110" s="379"/>
      <c r="E110" s="379"/>
      <c r="F110" s="57">
        <v>1892.0429802123401</v>
      </c>
      <c r="G110" s="57">
        <v>1867.5626252998959</v>
      </c>
      <c r="H110" s="57">
        <v>1612.468926578767</v>
      </c>
      <c r="I110" s="57">
        <v>785.95551772819806</v>
      </c>
      <c r="J110" s="57">
        <v>1121.3327353517152</v>
      </c>
      <c r="K110" s="57">
        <v>917.74019527747191</v>
      </c>
      <c r="L110" s="57">
        <v>961.09921876726605</v>
      </c>
      <c r="M110" s="57">
        <v>415.77205790841595</v>
      </c>
      <c r="N110" s="57">
        <v>393.33674839072108</v>
      </c>
      <c r="O110" s="57">
        <v>792.88520778761108</v>
      </c>
      <c r="P110" s="57">
        <v>0</v>
      </c>
      <c r="Q110" s="57">
        <v>0</v>
      </c>
      <c r="R110" s="57">
        <v>0</v>
      </c>
      <c r="S110" s="57">
        <v>0</v>
      </c>
      <c r="T110" s="57">
        <v>0</v>
      </c>
      <c r="U110" s="57">
        <v>0</v>
      </c>
      <c r="V110" s="57">
        <v>0</v>
      </c>
      <c r="W110" s="57">
        <v>0</v>
      </c>
      <c r="X110" s="57">
        <v>0</v>
      </c>
      <c r="Y110" s="57">
        <v>0</v>
      </c>
      <c r="Z110" s="57">
        <v>0</v>
      </c>
      <c r="AA110" s="57">
        <v>0</v>
      </c>
      <c r="AB110" s="57">
        <v>0</v>
      </c>
      <c r="AC110" s="57">
        <v>0</v>
      </c>
      <c r="AD110" s="57">
        <v>0</v>
      </c>
      <c r="AE110" s="57">
        <v>0</v>
      </c>
      <c r="AF110" s="57">
        <v>0</v>
      </c>
      <c r="AG110" s="57">
        <v>0</v>
      </c>
      <c r="AH110" s="57">
        <v>0</v>
      </c>
      <c r="AI110" s="366">
        <v>0</v>
      </c>
      <c r="AJ110" s="366">
        <v>0</v>
      </c>
      <c r="AK110" s="366">
        <v>0</v>
      </c>
      <c r="AL110" s="366">
        <v>0</v>
      </c>
      <c r="AM110" s="366">
        <v>0</v>
      </c>
      <c r="AN110" s="366">
        <v>0</v>
      </c>
      <c r="AO110" s="366">
        <v>0</v>
      </c>
      <c r="AP110" s="366">
        <v>0</v>
      </c>
      <c r="AQ110" s="366">
        <v>0</v>
      </c>
      <c r="AR110" s="366">
        <v>0</v>
      </c>
      <c r="AS110" s="366">
        <v>0</v>
      </c>
      <c r="AT110" s="366">
        <v>0</v>
      </c>
      <c r="AU110" s="366">
        <v>0</v>
      </c>
      <c r="AV110" s="366">
        <v>0</v>
      </c>
      <c r="AW110" s="366">
        <v>0</v>
      </c>
      <c r="AX110" s="366">
        <v>0</v>
      </c>
    </row>
    <row r="111" spans="1:50" ht="12" x14ac:dyDescent="0.2">
      <c r="C111" s="392" t="s">
        <v>30</v>
      </c>
      <c r="F111" s="57">
        <v>1445.3388108903539</v>
      </c>
      <c r="G111" s="57">
        <v>1394.48196243958</v>
      </c>
      <c r="H111" s="57">
        <v>1124.913516095276</v>
      </c>
      <c r="I111" s="57">
        <v>663.78095197939297</v>
      </c>
      <c r="J111" s="57">
        <v>823.95346009153889</v>
      </c>
      <c r="K111" s="57">
        <v>692.35103951236295</v>
      </c>
      <c r="L111" s="57">
        <v>740.57516004198794</v>
      </c>
      <c r="M111" s="57">
        <v>406.11117282771198</v>
      </c>
      <c r="N111" s="57">
        <v>392.05362437062797</v>
      </c>
      <c r="O111" s="57">
        <v>672.89543289656194</v>
      </c>
      <c r="P111" s="57">
        <v>0</v>
      </c>
      <c r="Q111" s="57">
        <v>0</v>
      </c>
      <c r="R111" s="57">
        <v>0</v>
      </c>
      <c r="S111" s="57">
        <v>0</v>
      </c>
      <c r="T111" s="57">
        <v>0</v>
      </c>
      <c r="U111" s="57">
        <v>0</v>
      </c>
      <c r="V111" s="57">
        <v>0</v>
      </c>
      <c r="W111" s="57">
        <v>0</v>
      </c>
      <c r="X111" s="57">
        <v>0</v>
      </c>
      <c r="Y111" s="57">
        <v>0</v>
      </c>
      <c r="Z111" s="57">
        <v>0</v>
      </c>
      <c r="AA111" s="57">
        <v>0</v>
      </c>
      <c r="AB111" s="57">
        <v>0</v>
      </c>
      <c r="AC111" s="57">
        <v>0</v>
      </c>
      <c r="AD111" s="57">
        <v>0</v>
      </c>
      <c r="AE111" s="57">
        <v>0</v>
      </c>
      <c r="AF111" s="57">
        <v>0</v>
      </c>
      <c r="AG111" s="57">
        <v>0</v>
      </c>
      <c r="AH111" s="57">
        <v>0</v>
      </c>
      <c r="AI111" s="366">
        <v>0</v>
      </c>
      <c r="AJ111" s="366">
        <v>0</v>
      </c>
      <c r="AK111" s="366">
        <v>0</v>
      </c>
      <c r="AL111" s="366">
        <v>0</v>
      </c>
      <c r="AM111" s="366">
        <v>0</v>
      </c>
      <c r="AN111" s="366">
        <v>0</v>
      </c>
      <c r="AO111" s="366">
        <v>0</v>
      </c>
      <c r="AP111" s="366">
        <v>0</v>
      </c>
      <c r="AQ111" s="366">
        <v>0</v>
      </c>
      <c r="AR111" s="366">
        <v>0</v>
      </c>
      <c r="AS111" s="366">
        <v>0</v>
      </c>
      <c r="AT111" s="366">
        <v>0</v>
      </c>
      <c r="AU111" s="366">
        <v>0</v>
      </c>
      <c r="AV111" s="366">
        <v>0</v>
      </c>
      <c r="AW111" s="366">
        <v>0</v>
      </c>
      <c r="AX111" s="366">
        <v>0</v>
      </c>
    </row>
    <row r="112" spans="1:50" ht="12" x14ac:dyDescent="0.2">
      <c r="B112" s="379" t="s">
        <v>31</v>
      </c>
      <c r="F112" s="57">
        <v>15253.197732843699</v>
      </c>
      <c r="G112" s="57">
        <v>16612.1341035203</v>
      </c>
      <c r="H112" s="57">
        <v>16929.592718787299</v>
      </c>
      <c r="I112" s="57">
        <v>19200.183916648799</v>
      </c>
      <c r="J112" s="57">
        <v>17788.4404876515</v>
      </c>
      <c r="K112" s="57">
        <v>16615.645924644996</v>
      </c>
      <c r="L112" s="57">
        <v>16946.5375857748</v>
      </c>
      <c r="M112" s="57">
        <v>16613.241615960098</v>
      </c>
      <c r="N112" s="57">
        <v>15400.574058</v>
      </c>
      <c r="O112" s="57">
        <v>16743.646598367599</v>
      </c>
      <c r="P112" s="57">
        <v>15025.027268701198</v>
      </c>
      <c r="Q112" s="57">
        <v>14611.348424068001</v>
      </c>
      <c r="R112" s="57">
        <v>13641.869154461097</v>
      </c>
      <c r="S112" s="57">
        <v>14667.375487938998</v>
      </c>
      <c r="T112" s="57">
        <v>14378.339893300101</v>
      </c>
      <c r="U112" s="57">
        <v>15855.872014424402</v>
      </c>
      <c r="V112" s="57">
        <v>14151.112540387199</v>
      </c>
      <c r="W112" s="57">
        <v>12307.494460428899</v>
      </c>
      <c r="X112" s="57">
        <v>12930.7833096617</v>
      </c>
      <c r="Y112" s="57">
        <v>13858.513563977898</v>
      </c>
      <c r="Z112" s="57">
        <v>14087.332351298201</v>
      </c>
      <c r="AA112" s="57">
        <v>11904.356063270099</v>
      </c>
      <c r="AB112" s="57">
        <v>10632.609031243601</v>
      </c>
      <c r="AC112" s="57">
        <v>10589.2937813473</v>
      </c>
      <c r="AD112" s="57">
        <v>9719.8029560920986</v>
      </c>
      <c r="AE112" s="57">
        <v>9255.8617839999988</v>
      </c>
      <c r="AF112" s="57">
        <v>9894.0772924158991</v>
      </c>
      <c r="AG112" s="57">
        <v>9893.7684084002994</v>
      </c>
      <c r="AH112" s="57">
        <v>10378.669136082799</v>
      </c>
      <c r="AI112" s="367">
        <v>11418.235384685697</v>
      </c>
      <c r="AJ112" s="367">
        <v>11864.42</v>
      </c>
      <c r="AK112" s="367">
        <v>12293.489795747</v>
      </c>
      <c r="AL112" s="367">
        <v>13691.7858136672</v>
      </c>
      <c r="AM112" s="367">
        <v>14116.899244931899</v>
      </c>
      <c r="AN112" s="367">
        <v>13292.2625894252</v>
      </c>
      <c r="AO112" s="367">
        <v>13259.774051395099</v>
      </c>
      <c r="AP112" s="367">
        <v>12725.471814819999</v>
      </c>
      <c r="AQ112" s="367">
        <v>15616.756220496498</v>
      </c>
      <c r="AR112" s="367">
        <v>15855.3782915021</v>
      </c>
      <c r="AS112" s="367">
        <v>15672.2596075527</v>
      </c>
      <c r="AT112" s="367">
        <v>14992.6611331679</v>
      </c>
      <c r="AU112" s="367">
        <v>15511.1557193558</v>
      </c>
      <c r="AV112" s="367">
        <v>14069.730956506799</v>
      </c>
      <c r="AW112" s="367">
        <v>14167.000662434999</v>
      </c>
      <c r="AX112" s="367">
        <v>11776.405147568199</v>
      </c>
    </row>
    <row r="113" spans="1:50" ht="12.75" x14ac:dyDescent="0.2">
      <c r="B113" s="375"/>
      <c r="C113" s="365" t="s">
        <v>30</v>
      </c>
      <c r="E113" s="379"/>
      <c r="F113" s="57">
        <v>8421.2929038553084</v>
      </c>
      <c r="G113" s="57">
        <v>9785.662481880523</v>
      </c>
      <c r="H113" s="57">
        <v>8676.6966430030989</v>
      </c>
      <c r="I113" s="57">
        <v>10725.681661640299</v>
      </c>
      <c r="J113" s="57">
        <v>8932.3220422684608</v>
      </c>
      <c r="K113" s="57">
        <v>7710.2541052405495</v>
      </c>
      <c r="L113" s="57">
        <v>7183.3716528728828</v>
      </c>
      <c r="M113" s="57">
        <v>5967.997665814225</v>
      </c>
      <c r="N113" s="57">
        <v>5350.1664256198101</v>
      </c>
      <c r="O113" s="57">
        <v>6248.7861518821046</v>
      </c>
      <c r="P113" s="57">
        <v>5999.5494958631243</v>
      </c>
      <c r="Q113" s="57">
        <v>6409.0232477821528</v>
      </c>
      <c r="R113" s="57">
        <v>5402.1759256233663</v>
      </c>
      <c r="S113" s="57">
        <v>6805.5609336075095</v>
      </c>
      <c r="T113" s="57">
        <v>7136.518394207892</v>
      </c>
      <c r="U113" s="57">
        <v>7281.6991987562287</v>
      </c>
      <c r="V113" s="57">
        <v>6108.0540314899818</v>
      </c>
      <c r="W113" s="57">
        <v>4676.0934268583405</v>
      </c>
      <c r="X113" s="57">
        <v>5316.5079148045161</v>
      </c>
      <c r="Y113" s="57">
        <v>5873.3147106894876</v>
      </c>
      <c r="Z113" s="57">
        <v>5176.7430929792572</v>
      </c>
      <c r="AA113" s="57">
        <v>4165.0859739120378</v>
      </c>
      <c r="AB113" s="57">
        <v>2891.6681938597244</v>
      </c>
      <c r="AC113" s="57">
        <v>3583.0508639451618</v>
      </c>
      <c r="AD113" s="57">
        <v>2574.9479650975109</v>
      </c>
      <c r="AE113" s="57">
        <v>1173.089966</v>
      </c>
      <c r="AF113" s="57">
        <v>1536.700512425333</v>
      </c>
      <c r="AG113" s="57">
        <v>1647.7004383114199</v>
      </c>
      <c r="AH113" s="57">
        <v>1750.182640522477</v>
      </c>
      <c r="AI113" s="367">
        <v>2689.1211499887163</v>
      </c>
      <c r="AJ113" s="367">
        <v>1612.19</v>
      </c>
      <c r="AK113" s="367">
        <v>2142.0714635339473</v>
      </c>
      <c r="AL113" s="367">
        <v>3155.27203023328</v>
      </c>
      <c r="AM113" s="367">
        <v>4596.6080706831344</v>
      </c>
      <c r="AN113" s="367">
        <v>5488.3256500860298</v>
      </c>
      <c r="AO113" s="367">
        <v>6787.0579571779654</v>
      </c>
      <c r="AP113" s="367">
        <v>5605.8040634551307</v>
      </c>
      <c r="AQ113" s="367">
        <v>5489.8698449637805</v>
      </c>
      <c r="AR113" s="367">
        <v>4811.3414635815234</v>
      </c>
      <c r="AS113" s="367">
        <v>5856.1301000214598</v>
      </c>
      <c r="AT113" s="367">
        <v>6123.2576644065439</v>
      </c>
      <c r="AU113" s="367">
        <v>5207.2352660675733</v>
      </c>
      <c r="AV113" s="367">
        <v>2693.071725393766</v>
      </c>
      <c r="AW113" s="367">
        <v>1834.904320776586</v>
      </c>
      <c r="AX113" s="367">
        <v>2401.1148784478301</v>
      </c>
    </row>
    <row r="114" spans="1:50" ht="12" x14ac:dyDescent="0.2">
      <c r="A114" s="388"/>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row>
    <row r="115" spans="1:50" s="393" customFormat="1" ht="25.5" customHeight="1" x14ac:dyDescent="0.2">
      <c r="A115" s="375" t="s">
        <v>118</v>
      </c>
      <c r="C115" s="375"/>
      <c r="D115" s="394"/>
      <c r="E115" s="381"/>
      <c r="F115" s="58">
        <v>27171.177614296259</v>
      </c>
      <c r="G115" s="58">
        <v>27350.244451132545</v>
      </c>
      <c r="H115" s="58">
        <v>28155.457796114326</v>
      </c>
      <c r="I115" s="58">
        <v>30309.766031282554</v>
      </c>
      <c r="J115" s="58">
        <v>29057.270816512377</v>
      </c>
      <c r="K115" s="58">
        <v>26605.372444728571</v>
      </c>
      <c r="L115" s="58">
        <v>27000.130121230151</v>
      </c>
      <c r="M115" s="58">
        <v>26575.791907065002</v>
      </c>
      <c r="N115" s="58">
        <v>26985.336835965176</v>
      </c>
      <c r="O115" s="58">
        <v>28415.34924187791</v>
      </c>
      <c r="P115" s="58">
        <v>25637.971311312256</v>
      </c>
      <c r="Q115" s="58">
        <v>25393.442311250248</v>
      </c>
      <c r="R115" s="58">
        <v>24168.399277320823</v>
      </c>
      <c r="S115" s="58">
        <v>25486.193616780787</v>
      </c>
      <c r="T115" s="58">
        <v>25485.319674720893</v>
      </c>
      <c r="U115" s="58">
        <v>28091.865073428718</v>
      </c>
      <c r="V115" s="58">
        <v>26560.905700273339</v>
      </c>
      <c r="W115" s="58">
        <v>25124.97546178244</v>
      </c>
      <c r="X115" s="58">
        <v>25174.344734918974</v>
      </c>
      <c r="Y115" s="58">
        <v>25892.620100524418</v>
      </c>
      <c r="Z115" s="58">
        <v>25549.500127977204</v>
      </c>
      <c r="AA115" s="58">
        <v>23108.418455325445</v>
      </c>
      <c r="AB115" s="58">
        <v>21821.503542478116</v>
      </c>
      <c r="AC115" s="58">
        <v>21962.224161427595</v>
      </c>
      <c r="AD115" s="58">
        <v>21114.131419343394</v>
      </c>
      <c r="AE115" s="58">
        <v>20691.707484481864</v>
      </c>
      <c r="AF115" s="58">
        <v>19951.750350497456</v>
      </c>
      <c r="AG115" s="58">
        <v>20303.178410227585</v>
      </c>
      <c r="AH115" s="58">
        <v>21951.407817389638</v>
      </c>
      <c r="AI115" s="395">
        <v>22018.552054957865</v>
      </c>
      <c r="AJ115" s="395">
        <v>22411.24</v>
      </c>
      <c r="AK115" s="395">
        <v>24448.673255898451</v>
      </c>
      <c r="AL115" s="395">
        <v>24877.197578301562</v>
      </c>
      <c r="AM115" s="395">
        <v>24372.052401995512</v>
      </c>
      <c r="AN115" s="395">
        <v>24980.66126398409</v>
      </c>
      <c r="AO115" s="395">
        <v>25641.863964276727</v>
      </c>
      <c r="AP115" s="395">
        <v>24668.623342821069</v>
      </c>
      <c r="AQ115" s="395">
        <v>26474.762221967856</v>
      </c>
      <c r="AR115" s="395">
        <v>26720.717006917759</v>
      </c>
      <c r="AS115" s="395">
        <v>25881.678454305216</v>
      </c>
      <c r="AT115" s="395">
        <v>24960.109479691884</v>
      </c>
      <c r="AU115" s="395">
        <v>24866.927674977</v>
      </c>
      <c r="AV115" s="395">
        <v>23594.98437234373</v>
      </c>
      <c r="AW115" s="395">
        <v>23560.285983061764</v>
      </c>
      <c r="AX115" s="395">
        <v>20710.990298427099</v>
      </c>
    </row>
    <row r="116" spans="1:50" ht="13.5" customHeight="1" x14ac:dyDescent="0.2">
      <c r="A116" s="375" t="s">
        <v>119</v>
      </c>
      <c r="B116" s="366"/>
      <c r="F116" s="58">
        <v>24567.419972265088</v>
      </c>
      <c r="G116" s="58">
        <v>25450.648259403282</v>
      </c>
      <c r="H116" s="58">
        <v>25496.707979018676</v>
      </c>
      <c r="I116" s="58">
        <v>28256.557732189056</v>
      </c>
      <c r="J116" s="58">
        <v>26794.738447548549</v>
      </c>
      <c r="K116" s="58">
        <v>24965.273044064688</v>
      </c>
      <c r="L116" s="58">
        <v>25472.745994251753</v>
      </c>
      <c r="M116" s="58">
        <v>25361.252976528845</v>
      </c>
      <c r="N116" s="58">
        <v>25458.479729362829</v>
      </c>
      <c r="O116" s="58">
        <v>27622.464034090299</v>
      </c>
      <c r="P116" s="58">
        <v>25310.684502878445</v>
      </c>
      <c r="Q116" s="58">
        <v>25393.442311250248</v>
      </c>
      <c r="R116" s="58">
        <v>24168.399277066696</v>
      </c>
      <c r="S116" s="58">
        <v>25486.193616780787</v>
      </c>
      <c r="T116" s="58">
        <v>25485.319674720893</v>
      </c>
      <c r="U116" s="58">
        <v>28091.865073428718</v>
      </c>
      <c r="V116" s="58">
        <v>26560.905700273339</v>
      </c>
      <c r="W116" s="58">
        <v>25124.97546178244</v>
      </c>
      <c r="X116" s="58">
        <v>25174.344734918974</v>
      </c>
      <c r="Y116" s="58">
        <v>25892.620100524418</v>
      </c>
      <c r="Z116" s="58">
        <v>25549.500127977204</v>
      </c>
      <c r="AA116" s="58">
        <v>23108.418455325445</v>
      </c>
      <c r="AB116" s="58">
        <v>21821.503542478116</v>
      </c>
      <c r="AC116" s="58">
        <v>21962.224161427595</v>
      </c>
      <c r="AD116" s="58">
        <v>21114.131419343394</v>
      </c>
      <c r="AE116" s="58">
        <v>20691.707484481864</v>
      </c>
      <c r="AF116" s="58">
        <v>19951.750350497456</v>
      </c>
      <c r="AG116" s="58">
        <v>20303.178410227585</v>
      </c>
      <c r="AH116" s="58">
        <v>21951.407817389638</v>
      </c>
      <c r="AI116" s="395">
        <v>22018.552054957865</v>
      </c>
      <c r="AJ116" s="395">
        <v>22411.24</v>
      </c>
      <c r="AK116" s="395">
        <v>24448.673255898451</v>
      </c>
      <c r="AL116" s="395">
        <v>24877.197578301562</v>
      </c>
      <c r="AM116" s="395">
        <v>24372.052401995512</v>
      </c>
      <c r="AN116" s="395">
        <v>24980.66126398409</v>
      </c>
      <c r="AO116" s="395">
        <v>25641.863964276727</v>
      </c>
      <c r="AP116" s="395">
        <v>24668.623342821069</v>
      </c>
      <c r="AQ116" s="395">
        <v>26474.762221967856</v>
      </c>
      <c r="AR116" s="395">
        <v>26720.717006917759</v>
      </c>
      <c r="AS116" s="395">
        <v>25881.678454305216</v>
      </c>
      <c r="AT116" s="395">
        <v>24960.109479691884</v>
      </c>
      <c r="AU116" s="395">
        <v>24866.927674977</v>
      </c>
      <c r="AV116" s="395">
        <v>23594.98437234373</v>
      </c>
      <c r="AW116" s="395">
        <v>23560.285983061764</v>
      </c>
      <c r="AX116" s="395">
        <v>20710.990298427099</v>
      </c>
    </row>
    <row r="117" spans="1:50" ht="20.25" customHeight="1" x14ac:dyDescent="0.2">
      <c r="AF117" s="367"/>
      <c r="AG117" s="367"/>
      <c r="AH117" s="367"/>
    </row>
    <row r="118" spans="1:50" ht="12" hidden="1" customHeight="1" x14ac:dyDescent="0.2">
      <c r="A118" s="366"/>
      <c r="B118" s="366"/>
      <c r="C118" s="366"/>
      <c r="D118" s="366"/>
      <c r="AF118" s="367"/>
      <c r="AG118" s="367"/>
      <c r="AH118" s="367"/>
    </row>
    <row r="119" spans="1:50" ht="12" hidden="1" x14ac:dyDescent="0.2">
      <c r="A119" s="386"/>
      <c r="B119" s="379"/>
      <c r="C119" s="379"/>
      <c r="D119" s="379"/>
      <c r="E119" s="379"/>
      <c r="AF119" s="367"/>
      <c r="AG119" s="367"/>
      <c r="AH119" s="367"/>
    </row>
    <row r="120" spans="1:50" ht="12" hidden="1" x14ac:dyDescent="0.2">
      <c r="A120" s="386"/>
      <c r="B120" s="379"/>
      <c r="C120" s="379"/>
      <c r="D120" s="379"/>
      <c r="E120" s="379"/>
      <c r="O120" s="366">
        <v>-14117.67537518081</v>
      </c>
      <c r="U120" s="366">
        <v>-16141.705814743025</v>
      </c>
      <c r="V120" s="366">
        <v>-13705.267561547706</v>
      </c>
      <c r="W120" s="366">
        <v>-13638.482483948368</v>
      </c>
      <c r="X120" s="366">
        <v>-13544.882208920686</v>
      </c>
      <c r="Y120" s="366">
        <v>-17907.726397057995</v>
      </c>
      <c r="Z120" s="366">
        <v>-18527.052830482004</v>
      </c>
      <c r="AA120" s="366">
        <v>-15286.719622625737</v>
      </c>
      <c r="AB120" s="366">
        <v>-16348.332459323694</v>
      </c>
      <c r="AC120" s="366">
        <v>-14786.38371672955</v>
      </c>
      <c r="AD120" s="366">
        <v>-15796.662502567866</v>
      </c>
      <c r="AE120" s="366">
        <v>-14459.514368919999</v>
      </c>
      <c r="AF120" s="367">
        <v>-12802.139981338842</v>
      </c>
      <c r="AG120" s="367">
        <v>-13400.49672643176</v>
      </c>
      <c r="AH120" s="367">
        <v>-16003.851766412996</v>
      </c>
      <c r="AI120" s="367">
        <v>-14944.461341390001</v>
      </c>
      <c r="AJ120" s="367">
        <v>-17050</v>
      </c>
      <c r="AK120" s="367">
        <v>-18114.723763994942</v>
      </c>
      <c r="AL120" s="367">
        <v>-18989.758674089699</v>
      </c>
      <c r="AM120" s="367">
        <v>-18386.600063580001</v>
      </c>
      <c r="AN120" s="367">
        <v>-18175.378261900001</v>
      </c>
      <c r="AO120" s="367">
        <v>-17238.977314350006</v>
      </c>
      <c r="AP120" s="367">
        <v>-17493.189949569994</v>
      </c>
      <c r="AQ120" s="367">
        <v>-19322.572354800002</v>
      </c>
      <c r="AR120" s="367">
        <v>-17992.796374739999</v>
      </c>
      <c r="AS120" s="367">
        <v>-17917.414443759993</v>
      </c>
      <c r="AT120" s="367">
        <v>-17469.810848399993</v>
      </c>
      <c r="AU120" s="367">
        <v>-16258.49087016</v>
      </c>
      <c r="AV120" s="367">
        <v>-14988.647744009999</v>
      </c>
      <c r="AW120" s="367">
        <v>-15279.649951860001</v>
      </c>
      <c r="AX120" s="367">
        <v>-14058.714337023324</v>
      </c>
    </row>
    <row r="121" spans="1:50" ht="12" hidden="1" x14ac:dyDescent="0.2">
      <c r="A121" s="386"/>
      <c r="C121" s="379"/>
      <c r="D121" s="379"/>
      <c r="E121" s="379"/>
      <c r="O121" s="366">
        <v>-6024.4648233299995</v>
      </c>
      <c r="U121" s="366">
        <v>-6033.2271977700002</v>
      </c>
      <c r="V121" s="366">
        <v>-6029.0644677700002</v>
      </c>
      <c r="W121" s="366">
        <v>-6058.95343779</v>
      </c>
      <c r="X121" s="366">
        <v>-6056.8241077799994</v>
      </c>
      <c r="Y121" s="366">
        <v>-6050.1651177700005</v>
      </c>
      <c r="Z121" s="366">
        <v>-6024.7362477799998</v>
      </c>
      <c r="AA121" s="366">
        <v>-6018.8609577799998</v>
      </c>
      <c r="AB121" s="366">
        <v>-6000.0512277700009</v>
      </c>
      <c r="AC121" s="366">
        <v>-6002.0012677799996</v>
      </c>
      <c r="AD121" s="366">
        <v>-6011.9421277799993</v>
      </c>
      <c r="AE121" s="366">
        <v>-8020.2548477700002</v>
      </c>
      <c r="AF121" s="367">
        <v>-5992.5252700000001</v>
      </c>
      <c r="AG121" s="367">
        <v>-6006.7056211099998</v>
      </c>
      <c r="AH121" s="367">
        <v>-6017.5908244399998</v>
      </c>
      <c r="AI121" s="367">
        <v>-6018.2923099999998</v>
      </c>
      <c r="AJ121" s="367">
        <v>-6029.68</v>
      </c>
      <c r="AK121" s="367">
        <v>-6042.2586144399993</v>
      </c>
      <c r="AL121" s="367">
        <v>-5995.1955888900002</v>
      </c>
      <c r="AM121" s="367">
        <v>-5995.6461311099993</v>
      </c>
      <c r="AN121" s="367">
        <v>-5992.3931544399993</v>
      </c>
      <c r="AO121" s="367">
        <v>-5993.2502988900005</v>
      </c>
      <c r="AP121" s="367">
        <v>-5989.4631511099997</v>
      </c>
      <c r="AQ121" s="367">
        <v>-7984.83794278</v>
      </c>
      <c r="AR121" s="367">
        <v>-5956.2747301199997</v>
      </c>
      <c r="AS121" s="367">
        <v>-5947.5795803000001</v>
      </c>
      <c r="AT121" s="367">
        <v>-5968.7932454499996</v>
      </c>
      <c r="AU121" s="367">
        <v>-5974.9688403400005</v>
      </c>
      <c r="AV121" s="367">
        <v>-5980.0242115800002</v>
      </c>
      <c r="AW121" s="367">
        <v>-6000.1443037200006</v>
      </c>
      <c r="AX121" s="367">
        <v>-5943.4304082799999</v>
      </c>
    </row>
    <row r="122" spans="1:50" ht="12" hidden="1" x14ac:dyDescent="0.2">
      <c r="A122" s="386"/>
      <c r="C122" s="379"/>
      <c r="D122" s="379"/>
      <c r="E122" s="379"/>
      <c r="O122" s="366">
        <v>0</v>
      </c>
      <c r="U122" s="366">
        <v>0</v>
      </c>
      <c r="V122" s="366">
        <v>0</v>
      </c>
      <c r="W122" s="366">
        <v>0</v>
      </c>
      <c r="X122" s="366">
        <v>0</v>
      </c>
      <c r="Y122" s="366">
        <v>0</v>
      </c>
      <c r="Z122" s="366">
        <v>0</v>
      </c>
      <c r="AA122" s="366">
        <v>0</v>
      </c>
      <c r="AB122" s="366">
        <v>0</v>
      </c>
      <c r="AC122" s="366">
        <v>0</v>
      </c>
      <c r="AD122" s="366">
        <v>0</v>
      </c>
      <c r="AE122" s="366">
        <v>0</v>
      </c>
      <c r="AF122" s="367">
        <v>0</v>
      </c>
      <c r="AG122" s="367">
        <v>0</v>
      </c>
      <c r="AH122" s="367">
        <v>0</v>
      </c>
      <c r="AI122" s="366">
        <v>0</v>
      </c>
      <c r="AJ122" s="366">
        <v>0</v>
      </c>
      <c r="AK122" s="366">
        <v>0</v>
      </c>
      <c r="AL122" s="366">
        <v>0</v>
      </c>
      <c r="AM122" s="366">
        <v>0</v>
      </c>
      <c r="AN122" s="366">
        <v>0</v>
      </c>
      <c r="AO122" s="366">
        <v>0</v>
      </c>
      <c r="AP122" s="366">
        <v>0</v>
      </c>
      <c r="AQ122" s="366">
        <v>0</v>
      </c>
      <c r="AR122" s="366">
        <v>0</v>
      </c>
      <c r="AS122" s="366">
        <v>0</v>
      </c>
      <c r="AT122" s="366">
        <v>0</v>
      </c>
      <c r="AU122" s="366">
        <v>0</v>
      </c>
      <c r="AV122" s="366">
        <v>0</v>
      </c>
      <c r="AW122" s="366">
        <v>0</v>
      </c>
      <c r="AX122" s="366">
        <v>0</v>
      </c>
    </row>
    <row r="123" spans="1:50" ht="12" hidden="1" x14ac:dyDescent="0.2">
      <c r="A123" s="386"/>
      <c r="C123" s="379"/>
      <c r="D123" s="379"/>
      <c r="E123" s="379"/>
      <c r="O123" s="366">
        <v>0</v>
      </c>
      <c r="U123" s="366">
        <v>0</v>
      </c>
      <c r="V123" s="366">
        <v>0</v>
      </c>
      <c r="W123" s="366">
        <v>0</v>
      </c>
      <c r="X123" s="366">
        <v>0</v>
      </c>
      <c r="Y123" s="366">
        <v>0</v>
      </c>
      <c r="Z123" s="366">
        <v>0</v>
      </c>
      <c r="AA123" s="366">
        <v>0</v>
      </c>
      <c r="AB123" s="366">
        <v>0</v>
      </c>
      <c r="AC123" s="366">
        <v>0</v>
      </c>
      <c r="AD123" s="366">
        <v>0</v>
      </c>
      <c r="AE123" s="366">
        <v>0</v>
      </c>
      <c r="AF123" s="367">
        <v>0</v>
      </c>
      <c r="AG123" s="367">
        <v>0</v>
      </c>
      <c r="AH123" s="367">
        <v>0</v>
      </c>
      <c r="AI123" s="366">
        <v>0</v>
      </c>
      <c r="AJ123" s="366">
        <v>0</v>
      </c>
      <c r="AK123" s="366">
        <v>0</v>
      </c>
      <c r="AL123" s="366">
        <v>0</v>
      </c>
      <c r="AM123" s="366">
        <v>0</v>
      </c>
      <c r="AN123" s="366">
        <v>0</v>
      </c>
      <c r="AO123" s="366">
        <v>0</v>
      </c>
      <c r="AP123" s="366">
        <v>0</v>
      </c>
      <c r="AQ123" s="366">
        <v>0</v>
      </c>
      <c r="AR123" s="366">
        <v>0</v>
      </c>
      <c r="AS123" s="366">
        <v>0</v>
      </c>
      <c r="AT123" s="366">
        <v>0</v>
      </c>
      <c r="AU123" s="366">
        <v>0</v>
      </c>
      <c r="AV123" s="366">
        <v>0</v>
      </c>
      <c r="AW123" s="366">
        <v>0</v>
      </c>
      <c r="AX123" s="366">
        <v>0</v>
      </c>
    </row>
    <row r="124" spans="1:50" ht="12" hidden="1" x14ac:dyDescent="0.2">
      <c r="A124" s="386"/>
      <c r="B124" s="379"/>
      <c r="C124" s="379"/>
      <c r="D124" s="379"/>
      <c r="E124" s="379"/>
      <c r="O124" s="366">
        <v>-7473.4899730489733</v>
      </c>
      <c r="U124" s="366">
        <v>-8309.8769368359335</v>
      </c>
      <c r="V124" s="366">
        <v>-7228.3605590974339</v>
      </c>
      <c r="W124" s="366">
        <v>-6735.5111686273249</v>
      </c>
      <c r="X124" s="366">
        <v>-5618.9617046725416</v>
      </c>
      <c r="Y124" s="366">
        <v>-4376.9290120004998</v>
      </c>
      <c r="Z124" s="366">
        <v>-3102.939951293542</v>
      </c>
      <c r="AA124" s="366">
        <v>-2251.2734799886211</v>
      </c>
      <c r="AB124" s="366">
        <v>-1512.0821208053887</v>
      </c>
      <c r="AC124" s="366">
        <v>-1174.9595342401299</v>
      </c>
      <c r="AD124" s="366">
        <v>-1182.75859839691</v>
      </c>
      <c r="AE124" s="366">
        <v>-1037.0885914099999</v>
      </c>
      <c r="AF124" s="367">
        <v>-1650.2984519830438</v>
      </c>
      <c r="AG124" s="367">
        <v>-2096.8325485436981</v>
      </c>
      <c r="AH124" s="367">
        <v>-2465.036899911081</v>
      </c>
      <c r="AI124" s="367">
        <v>-2547.1379528000002</v>
      </c>
      <c r="AJ124" s="367">
        <v>-2827</v>
      </c>
      <c r="AK124" s="367">
        <v>-2709.8268861926031</v>
      </c>
      <c r="AL124" s="367">
        <v>-2586.6146736059491</v>
      </c>
      <c r="AM124" s="367">
        <v>-2254.0677857709679</v>
      </c>
      <c r="AN124" s="367">
        <v>-2684.9994931717092</v>
      </c>
      <c r="AO124" s="367">
        <v>-2410.7536480042731</v>
      </c>
      <c r="AP124" s="367">
        <v>-3198.8609653537233</v>
      </c>
      <c r="AQ124" s="367">
        <v>-2957.653010710615</v>
      </c>
      <c r="AR124" s="367">
        <v>-3343.2948138974748</v>
      </c>
      <c r="AS124" s="367">
        <v>-3095.3209849380769</v>
      </c>
      <c r="AT124" s="367">
        <v>-2556.3877446758902</v>
      </c>
      <c r="AU124" s="367">
        <v>-2706.8616807089052</v>
      </c>
      <c r="AV124" s="367">
        <v>-3197.1604848380543</v>
      </c>
      <c r="AW124" s="367">
        <v>-3132.2837955724044</v>
      </c>
      <c r="AX124" s="367">
        <v>-2911.9026454739069</v>
      </c>
    </row>
    <row r="125" spans="1:50" ht="12" hidden="1" x14ac:dyDescent="0.2">
      <c r="A125" s="386"/>
      <c r="B125" s="379"/>
      <c r="C125" s="379"/>
      <c r="D125" s="379"/>
      <c r="E125" s="379"/>
      <c r="O125" s="366">
        <v>0</v>
      </c>
      <c r="U125" s="366">
        <v>0</v>
      </c>
      <c r="V125" s="366">
        <v>0</v>
      </c>
      <c r="W125" s="366">
        <v>1.9999980926513672E-8</v>
      </c>
      <c r="X125" s="366">
        <v>1.443457044661045E-7</v>
      </c>
      <c r="Y125" s="366">
        <v>0</v>
      </c>
      <c r="Z125" s="366">
        <v>-1.5499999523162842E-6</v>
      </c>
      <c r="AA125" s="366">
        <v>1.4099999964237213E-6</v>
      </c>
      <c r="AB125" s="366">
        <v>0</v>
      </c>
      <c r="AC125" s="366">
        <v>0</v>
      </c>
      <c r="AD125" s="366">
        <v>0</v>
      </c>
      <c r="AE125" s="366">
        <v>-9.9999999999999995E-7</v>
      </c>
      <c r="AF125" s="367">
        <v>-245.77595269999998</v>
      </c>
      <c r="AG125" s="367">
        <v>2.4000000953674314E-7</v>
      </c>
      <c r="AH125" s="367">
        <v>1.7999999523162842E-6</v>
      </c>
      <c r="AI125" s="366">
        <v>9.9999999999999995E-7</v>
      </c>
      <c r="AJ125" s="366">
        <v>0</v>
      </c>
      <c r="AK125" s="366">
        <v>0</v>
      </c>
      <c r="AL125" s="366">
        <v>2.4000000953674314E-7</v>
      </c>
      <c r="AM125" s="366">
        <v>-8.9999914169311527E-8</v>
      </c>
      <c r="AN125" s="366">
        <v>0</v>
      </c>
      <c r="AO125" s="366">
        <v>0</v>
      </c>
      <c r="AP125" s="366">
        <v>1.0800000429153442E-6</v>
      </c>
      <c r="AQ125" s="366">
        <v>1992.5</v>
      </c>
      <c r="AR125" s="366">
        <v>0</v>
      </c>
      <c r="AS125" s="366">
        <v>0</v>
      </c>
      <c r="AT125" s="366">
        <v>0</v>
      </c>
      <c r="AU125" s="366">
        <v>0</v>
      </c>
      <c r="AV125" s="366">
        <v>0</v>
      </c>
      <c r="AW125" s="366">
        <v>0</v>
      </c>
      <c r="AX125" s="366">
        <v>0</v>
      </c>
    </row>
    <row r="126" spans="1:50" ht="12" hidden="1" x14ac:dyDescent="0.2">
      <c r="A126" s="386"/>
      <c r="B126" s="379"/>
      <c r="C126" s="379"/>
      <c r="D126" s="379"/>
      <c r="E126" s="379"/>
      <c r="O126" s="366">
        <v>0</v>
      </c>
      <c r="U126" s="366">
        <v>0</v>
      </c>
      <c r="V126" s="366">
        <v>0</v>
      </c>
      <c r="W126" s="366">
        <v>0</v>
      </c>
      <c r="X126" s="366">
        <v>0</v>
      </c>
      <c r="Y126" s="366">
        <v>0</v>
      </c>
      <c r="Z126" s="366">
        <v>0</v>
      </c>
      <c r="AA126" s="366">
        <v>0</v>
      </c>
      <c r="AB126" s="366">
        <v>0</v>
      </c>
      <c r="AC126" s="366">
        <v>0</v>
      </c>
      <c r="AD126" s="366">
        <v>0</v>
      </c>
      <c r="AE126" s="366">
        <v>0</v>
      </c>
      <c r="AF126" s="367">
        <v>0</v>
      </c>
      <c r="AG126" s="367">
        <v>0</v>
      </c>
      <c r="AH126" s="367">
        <v>0</v>
      </c>
      <c r="AI126" s="366">
        <v>0</v>
      </c>
      <c r="AJ126" s="366">
        <v>0</v>
      </c>
      <c r="AK126" s="366">
        <v>0</v>
      </c>
      <c r="AL126" s="366">
        <v>0</v>
      </c>
      <c r="AM126" s="366">
        <v>0</v>
      </c>
      <c r="AN126" s="366">
        <v>0</v>
      </c>
      <c r="AO126" s="366">
        <v>0</v>
      </c>
      <c r="AP126" s="366">
        <v>0</v>
      </c>
      <c r="AQ126" s="366">
        <v>0</v>
      </c>
      <c r="AR126" s="366">
        <v>0</v>
      </c>
      <c r="AS126" s="366">
        <v>0</v>
      </c>
      <c r="AT126" s="366">
        <v>0</v>
      </c>
      <c r="AU126" s="366">
        <v>0</v>
      </c>
      <c r="AV126" s="366">
        <v>0</v>
      </c>
      <c r="AW126" s="366">
        <v>0</v>
      </c>
      <c r="AX126" s="366">
        <v>0</v>
      </c>
    </row>
    <row r="127" spans="1:50" ht="12" hidden="1" x14ac:dyDescent="0.2">
      <c r="A127" s="386"/>
      <c r="B127" s="379"/>
      <c r="C127" s="379"/>
      <c r="D127" s="379"/>
      <c r="E127" s="379"/>
      <c r="AF127" s="367"/>
      <c r="AG127" s="367"/>
      <c r="AH127" s="367"/>
    </row>
    <row r="128" spans="1:50" s="393" customFormat="1" ht="29.25" customHeight="1" x14ac:dyDescent="0.2">
      <c r="A128" s="383" t="s">
        <v>120</v>
      </c>
      <c r="B128" s="365"/>
      <c r="C128" s="365"/>
      <c r="D128" s="381"/>
      <c r="E128" s="366" t="s">
        <v>77</v>
      </c>
      <c r="F128" s="58">
        <v>-24567.176986883351</v>
      </c>
      <c r="G128" s="58">
        <v>-25449.607464602399</v>
      </c>
      <c r="H128" s="58">
        <v>-25497.99188869126</v>
      </c>
      <c r="I128" s="58">
        <v>-28257.678925540451</v>
      </c>
      <c r="J128" s="58">
        <v>-26778.976605293956</v>
      </c>
      <c r="K128" s="58">
        <v>-24964.677882592878</v>
      </c>
      <c r="L128" s="58">
        <v>-25473.391940882419</v>
      </c>
      <c r="M128" s="58">
        <v>-25360.303300761254</v>
      </c>
      <c r="N128" s="58">
        <v>-25461.711734120265</v>
      </c>
      <c r="O128" s="58">
        <v>-27615.630171559784</v>
      </c>
      <c r="P128" s="58">
        <v>-25312.446858907999</v>
      </c>
      <c r="Q128" s="58">
        <v>-25393.685625426457</v>
      </c>
      <c r="R128" s="58">
        <v>-24167.20239390343</v>
      </c>
      <c r="S128" s="58">
        <v>-25487.227363375267</v>
      </c>
      <c r="T128" s="58">
        <v>-25488.696198517857</v>
      </c>
      <c r="U128" s="58">
        <v>-28094.809949348961</v>
      </c>
      <c r="V128" s="58">
        <v>-26562.48458841514</v>
      </c>
      <c r="W128" s="58">
        <v>-25126.697380345689</v>
      </c>
      <c r="X128" s="58">
        <v>-25174.698055228881</v>
      </c>
      <c r="Y128" s="58">
        <v>-25894.820526828495</v>
      </c>
      <c r="Z128" s="58">
        <v>-25553.800901105544</v>
      </c>
      <c r="AA128" s="58">
        <v>-23110.284298984359</v>
      </c>
      <c r="AB128" s="58">
        <v>-21820.465807899087</v>
      </c>
      <c r="AC128" s="58">
        <v>-21963.344518749676</v>
      </c>
      <c r="AD128" s="58">
        <v>-21113.363228744776</v>
      </c>
      <c r="AE128" s="58">
        <v>-20692.575689039997</v>
      </c>
      <c r="AF128" s="58">
        <v>-19953.411794021886</v>
      </c>
      <c r="AG128" s="58">
        <v>-20304.800173845451</v>
      </c>
      <c r="AH128" s="58">
        <v>-21950.859992964077</v>
      </c>
      <c r="AI128" s="395">
        <v>-22019.287602730001</v>
      </c>
      <c r="AJ128" s="395">
        <v>-22412.86</v>
      </c>
      <c r="AK128" s="395">
        <v>-24446.809264627547</v>
      </c>
      <c r="AL128" s="395">
        <v>-24877.290742345645</v>
      </c>
      <c r="AM128" s="395">
        <v>-24371.707100550972</v>
      </c>
      <c r="AN128" s="395">
        <v>-24980.770909511706</v>
      </c>
      <c r="AO128" s="395">
        <v>-25642.981261244277</v>
      </c>
      <c r="AP128" s="395">
        <v>-24668.524204953716</v>
      </c>
      <c r="AQ128" s="395">
        <v>-26475.488310130619</v>
      </c>
      <c r="AR128" s="395">
        <v>-26718.365918757474</v>
      </c>
      <c r="AS128" s="395">
        <v>-25884.31500899807</v>
      </c>
      <c r="AT128" s="395">
        <v>-24960.991838525882</v>
      </c>
      <c r="AU128" s="395">
        <v>-24864.321391208901</v>
      </c>
      <c r="AV128" s="395">
        <v>-23595.832440428054</v>
      </c>
      <c r="AW128" s="395">
        <v>-23562.078051152403</v>
      </c>
      <c r="AX128" s="395">
        <v>-20712.047390777228</v>
      </c>
    </row>
    <row r="129" spans="1:5" ht="12" x14ac:dyDescent="0.2">
      <c r="A129" s="386"/>
      <c r="B129" s="379"/>
      <c r="C129" s="379"/>
      <c r="D129" s="379"/>
      <c r="E129" s="379"/>
    </row>
    <row r="130" spans="1:5" ht="12" x14ac:dyDescent="0.2">
      <c r="A130" s="386"/>
      <c r="B130" s="379"/>
      <c r="C130" s="379"/>
      <c r="D130" s="379"/>
      <c r="E130" s="379"/>
    </row>
  </sheetData>
  <pageMargins left="0.35433070866141736" right="3.937007874015748E-2" top="0.19685039370078741" bottom="0.19685039370078741" header="0.35433070866141736" footer="0.51181102362204722"/>
  <pageSetup paperSize="9" scale="20" orientation="landscape" r:id="rId1"/>
  <headerFooter alignWithMargins="0"/>
  <rowBreaks count="1" manualBreakCount="1">
    <brk id="66" max="16383" man="1"/>
  </rowBreaks>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Q136" sqref="Q136"/>
    </sheetView>
  </sheetViews>
  <sheetFormatPr defaultColWidth="9.140625" defaultRowHeight="15.75" x14ac:dyDescent="0.25"/>
  <cols>
    <col min="1" max="1" width="2.85546875" style="1" customWidth="1"/>
    <col min="2" max="2" width="5" style="58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43344</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161256.43149301797</v>
      </c>
      <c r="M8" s="76"/>
      <c r="N8" s="76">
        <v>20710.990298427099</v>
      </c>
    </row>
    <row r="9" spans="1:28" s="97" customFormat="1" ht="15" x14ac:dyDescent="0.2">
      <c r="A9" s="3"/>
      <c r="L9" s="77"/>
      <c r="M9" s="77"/>
      <c r="N9" s="77"/>
      <c r="O9"/>
      <c r="P9"/>
      <c r="Q9"/>
      <c r="R9"/>
      <c r="S9"/>
      <c r="T9"/>
      <c r="U9"/>
      <c r="V9"/>
      <c r="W9"/>
      <c r="X9"/>
      <c r="Y9"/>
      <c r="Z9"/>
      <c r="AA9"/>
      <c r="AB9"/>
    </row>
    <row r="10" spans="1:28" x14ac:dyDescent="0.25">
      <c r="B10" s="583">
        <v>1</v>
      </c>
      <c r="C10" s="21" t="s">
        <v>7</v>
      </c>
      <c r="L10" s="79">
        <v>114089.99943260758</v>
      </c>
      <c r="M10" s="79"/>
      <c r="N10" s="79">
        <v>8934.5851508589003</v>
      </c>
    </row>
    <row r="11" spans="1:28" ht="7.5" customHeight="1" x14ac:dyDescent="0.25">
      <c r="L11" s="17"/>
      <c r="M11" s="17"/>
      <c r="N11" s="17"/>
    </row>
    <row r="12" spans="1:28" ht="15.75" customHeight="1" x14ac:dyDescent="0.25">
      <c r="C12" s="8" t="s">
        <v>8</v>
      </c>
      <c r="D12" s="8" t="s">
        <v>9</v>
      </c>
      <c r="L12" s="79">
        <v>110816.62514907694</v>
      </c>
      <c r="M12" s="79"/>
      <c r="N12" s="79">
        <v>8295.4547400672873</v>
      </c>
    </row>
    <row r="13" spans="1:28" ht="7.5" customHeight="1" x14ac:dyDescent="0.25"/>
    <row r="14" spans="1:28" ht="15" customHeight="1" x14ac:dyDescent="0.25">
      <c r="D14" s="8" t="s">
        <v>10</v>
      </c>
      <c r="L14" s="17">
        <v>104952.05521373374</v>
      </c>
      <c r="M14" s="17"/>
      <c r="N14" s="17">
        <v>6372.4590157997618</v>
      </c>
    </row>
    <row r="15" spans="1:28" ht="15" customHeight="1" x14ac:dyDescent="0.25">
      <c r="D15" s="22" t="s">
        <v>11</v>
      </c>
      <c r="E15" s="23" t="s">
        <v>12</v>
      </c>
      <c r="L15" s="10">
        <v>101904.10961628176</v>
      </c>
      <c r="N15" s="10">
        <v>6372.4590157997618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3047.9455974519869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3047.9455974519869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5864.5699353431937</v>
      </c>
      <c r="M23" s="17"/>
      <c r="N23" s="17">
        <v>1922.9957242675248</v>
      </c>
      <c r="U23" s="8"/>
      <c r="V23" s="8"/>
      <c r="W23" s="8"/>
      <c r="X23" s="8"/>
      <c r="Y23" s="8"/>
      <c r="Z23" s="8"/>
      <c r="AA23" s="8"/>
      <c r="AB23" s="8"/>
    </row>
    <row r="24" spans="1:28" ht="15" customHeight="1" x14ac:dyDescent="0.2">
      <c r="A24" s="8"/>
      <c r="B24" s="8"/>
      <c r="D24" s="22" t="s">
        <v>11</v>
      </c>
      <c r="E24" s="23" t="s">
        <v>12</v>
      </c>
      <c r="L24" s="10">
        <v>5527.1824028877236</v>
      </c>
      <c r="N24" s="10">
        <v>1922.9957242675248</v>
      </c>
      <c r="U24" s="8"/>
      <c r="V24" s="8"/>
      <c r="W24" s="8"/>
      <c r="X24" s="8"/>
      <c r="Y24" s="8"/>
      <c r="Z24" s="8"/>
      <c r="AA24" s="8"/>
      <c r="AB24" s="8"/>
    </row>
    <row r="25" spans="1:28" ht="15" customHeight="1" x14ac:dyDescent="0.2">
      <c r="A25" s="8"/>
      <c r="B25" s="8"/>
      <c r="D25" s="22" t="s">
        <v>13</v>
      </c>
      <c r="E25" s="8" t="s">
        <v>14</v>
      </c>
      <c r="L25" s="410">
        <v>0</v>
      </c>
      <c r="N25" s="10">
        <v>0</v>
      </c>
      <c r="U25" s="8"/>
      <c r="V25" s="8"/>
      <c r="W25" s="8"/>
      <c r="X25" s="8"/>
      <c r="Y25" s="8"/>
      <c r="Z25" s="8"/>
      <c r="AA25" s="8"/>
      <c r="AB25" s="8"/>
    </row>
    <row r="26" spans="1:28" ht="15" customHeight="1" x14ac:dyDescent="0.2">
      <c r="A26" s="8"/>
      <c r="B26" s="8"/>
      <c r="F26" s="24" t="s">
        <v>15</v>
      </c>
      <c r="L26" s="411">
        <v>0</v>
      </c>
      <c r="M26" s="411"/>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337.38753245547002</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337.38753245547002</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3273.3742835306521</v>
      </c>
      <c r="M32" s="17"/>
      <c r="N32" s="17">
        <v>639.13041079161383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2829.4225114815672</v>
      </c>
      <c r="N34" s="10">
        <v>638.25030288290941</v>
      </c>
      <c r="U34" s="8"/>
      <c r="V34" s="8"/>
      <c r="W34" s="8"/>
      <c r="X34" s="8"/>
      <c r="Y34" s="8"/>
      <c r="Z34" s="8"/>
      <c r="AA34" s="8"/>
      <c r="AB34" s="8"/>
    </row>
    <row r="35" spans="1:28" ht="12.75" x14ac:dyDescent="0.2">
      <c r="A35" s="8"/>
      <c r="D35" s="22" t="s">
        <v>13</v>
      </c>
      <c r="E35" s="8" t="s">
        <v>22</v>
      </c>
      <c r="L35" s="10">
        <v>2.2169250718798024</v>
      </c>
      <c r="N35" s="10">
        <v>5.9365656016889526E-3</v>
      </c>
      <c r="U35" s="8"/>
      <c r="V35" s="8"/>
      <c r="W35" s="8"/>
      <c r="X35" s="8"/>
      <c r="Y35" s="8"/>
      <c r="Z35" s="8"/>
      <c r="AA35" s="8"/>
      <c r="AB35" s="8"/>
    </row>
    <row r="36" spans="1:28" ht="15.75" customHeight="1" x14ac:dyDescent="0.2">
      <c r="A36" s="8"/>
      <c r="F36" s="24" t="s">
        <v>15</v>
      </c>
      <c r="L36" s="81">
        <v>2.2169230718798025</v>
      </c>
      <c r="M36" s="81"/>
      <c r="N36" s="81">
        <v>5.9365656016889526E-3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441.73484697720522</v>
      </c>
      <c r="N38" s="10">
        <v>0.87417134310275013</v>
      </c>
      <c r="U38" s="8"/>
      <c r="V38" s="8"/>
      <c r="W38" s="8"/>
      <c r="X38" s="8"/>
      <c r="Y38" s="8"/>
      <c r="Z38" s="8"/>
      <c r="AA38" s="8"/>
      <c r="AB38" s="8"/>
    </row>
    <row r="39" spans="1:28" ht="12.75" x14ac:dyDescent="0.2">
      <c r="A39" s="8"/>
      <c r="F39" s="24" t="s">
        <v>15</v>
      </c>
      <c r="L39" s="81">
        <v>170.14414158269824</v>
      </c>
      <c r="M39" s="81"/>
      <c r="N39" s="81">
        <v>0</v>
      </c>
      <c r="U39" s="8"/>
      <c r="V39" s="8"/>
      <c r="W39" s="8"/>
      <c r="X39" s="8"/>
      <c r="Y39" s="8"/>
      <c r="Z39" s="8"/>
      <c r="AA39" s="8"/>
      <c r="AB39" s="8"/>
    </row>
    <row r="40" spans="1:28" ht="12.75" x14ac:dyDescent="0.2">
      <c r="A40" s="8"/>
      <c r="F40" s="24" t="s">
        <v>16</v>
      </c>
      <c r="L40" s="81">
        <v>271.59070539450698</v>
      </c>
      <c r="M40" s="81"/>
      <c r="N40" s="81">
        <v>0.87417134310275013</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83">
        <v>2</v>
      </c>
      <c r="C44" s="21" t="s">
        <v>24</v>
      </c>
      <c r="L44" s="79">
        <v>6278.5167004498026</v>
      </c>
      <c r="M44" s="79"/>
      <c r="N44" s="412">
        <v>0</v>
      </c>
      <c r="U44" s="8"/>
      <c r="V44" s="8"/>
      <c r="W44" s="8"/>
      <c r="X44" s="8"/>
      <c r="Y44" s="8"/>
      <c r="Z44" s="8"/>
      <c r="AA44" s="8"/>
      <c r="AB44" s="8"/>
    </row>
    <row r="45" spans="1:28" x14ac:dyDescent="0.25">
      <c r="U45" s="8"/>
      <c r="V45" s="8"/>
      <c r="W45" s="8"/>
      <c r="X45" s="8"/>
      <c r="Y45" s="8"/>
      <c r="Z45" s="8"/>
      <c r="AA45" s="8"/>
      <c r="AB45" s="8"/>
    </row>
    <row r="46" spans="1:28" ht="12.75" x14ac:dyDescent="0.2">
      <c r="A46" s="8"/>
      <c r="B46" s="583">
        <v>3</v>
      </c>
      <c r="C46" s="21" t="s">
        <v>25</v>
      </c>
      <c r="L46" s="79">
        <v>12846.105592350801</v>
      </c>
      <c r="M46" s="79"/>
      <c r="N46" s="412">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83">
        <v>4</v>
      </c>
      <c r="C48" s="21" t="s">
        <v>26</v>
      </c>
      <c r="H48" s="14"/>
      <c r="I48" s="8" t="s">
        <v>27</v>
      </c>
      <c r="L48" s="79">
        <v>11878.517524192137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83">
        <v>5</v>
      </c>
      <c r="C51" s="21" t="s">
        <v>93</v>
      </c>
      <c r="G51" s="14"/>
      <c r="L51" s="79">
        <v>16163.292243417633</v>
      </c>
      <c r="M51" s="79"/>
      <c r="N51" s="79">
        <v>11776.405147568199</v>
      </c>
    </row>
    <row r="52" spans="1:28" ht="7.5" customHeight="1" x14ac:dyDescent="0.2">
      <c r="A52" s="8"/>
      <c r="C52" s="15"/>
      <c r="G52" s="14"/>
      <c r="L52" s="17"/>
      <c r="M52" s="17"/>
      <c r="N52" s="17"/>
    </row>
    <row r="53" spans="1:28" ht="15.75" customHeight="1" x14ac:dyDescent="0.2">
      <c r="A53" s="8"/>
      <c r="C53" s="15"/>
      <c r="E53" s="26" t="s">
        <v>29</v>
      </c>
      <c r="F53" s="8" t="s">
        <v>82</v>
      </c>
      <c r="G53" s="14"/>
      <c r="L53" s="413">
        <v>0</v>
      </c>
      <c r="M53" s="413"/>
      <c r="N53" s="413">
        <v>0</v>
      </c>
    </row>
    <row r="54" spans="1:28" ht="15.75" customHeight="1" x14ac:dyDescent="0.2">
      <c r="A54" s="8"/>
      <c r="C54" s="15"/>
      <c r="F54" s="8" t="s">
        <v>157</v>
      </c>
      <c r="G54" s="14"/>
      <c r="L54" s="414">
        <v>0</v>
      </c>
      <c r="M54" s="414"/>
      <c r="N54" s="414">
        <v>0</v>
      </c>
    </row>
    <row r="55" spans="1:28" ht="15.75" customHeight="1" x14ac:dyDescent="0.2">
      <c r="A55" s="8"/>
      <c r="C55" s="15"/>
      <c r="G55" s="14" t="s">
        <v>30</v>
      </c>
      <c r="L55" s="415">
        <v>0</v>
      </c>
      <c r="M55" s="415"/>
      <c r="N55" s="415">
        <v>0</v>
      </c>
    </row>
    <row r="56" spans="1:28" ht="15.75" customHeight="1" x14ac:dyDescent="0.2">
      <c r="A56" s="8"/>
      <c r="C56" s="15"/>
      <c r="F56" s="8" t="s">
        <v>31</v>
      </c>
      <c r="G56" s="14"/>
      <c r="L56" s="10">
        <v>14312.074543026099</v>
      </c>
      <c r="N56" s="10">
        <v>11776.405147568199</v>
      </c>
    </row>
    <row r="57" spans="1:28" s="28" customFormat="1" ht="15.75" customHeight="1" x14ac:dyDescent="0.2">
      <c r="G57" s="14" t="s">
        <v>30</v>
      </c>
      <c r="L57" s="80">
        <v>5413.9085961764595</v>
      </c>
      <c r="M57" s="80"/>
      <c r="N57" s="80">
        <v>2401.1148784478301</v>
      </c>
      <c r="O57"/>
      <c r="P57"/>
      <c r="Q57"/>
      <c r="R57"/>
      <c r="S57"/>
      <c r="T57"/>
      <c r="U57"/>
      <c r="V57"/>
      <c r="W57"/>
      <c r="X57"/>
      <c r="Y57"/>
      <c r="Z57"/>
      <c r="AA57"/>
      <c r="AB57"/>
    </row>
    <row r="58" spans="1:28" ht="12.75" x14ac:dyDescent="0.2">
      <c r="A58" s="8"/>
      <c r="F58" s="8" t="s">
        <v>121</v>
      </c>
      <c r="L58" s="10">
        <v>1851.2177003915326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413">
        <v>0</v>
      </c>
      <c r="M60" s="413"/>
      <c r="N60" s="413">
        <v>0</v>
      </c>
    </row>
    <row r="61" spans="1:28" ht="12.75" x14ac:dyDescent="0.2">
      <c r="A61" s="8"/>
      <c r="G61" s="64" t="s">
        <v>157</v>
      </c>
      <c r="H61" s="64"/>
      <c r="I61" s="64"/>
      <c r="J61" s="64"/>
      <c r="K61" s="64"/>
      <c r="L61" s="413">
        <v>0</v>
      </c>
      <c r="M61" s="413"/>
      <c r="N61" s="413">
        <v>0</v>
      </c>
    </row>
    <row r="62" spans="1:28" ht="12.75" x14ac:dyDescent="0.2">
      <c r="A62" s="8"/>
      <c r="G62" s="64" t="s">
        <v>180</v>
      </c>
      <c r="H62" s="64"/>
      <c r="I62" s="64"/>
      <c r="J62" s="64"/>
      <c r="K62" s="64"/>
      <c r="L62" s="413">
        <v>0</v>
      </c>
      <c r="M62" s="413"/>
      <c r="N62" s="413">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-14978.993335625002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-7160.5705195500013</v>
      </c>
      <c r="U74" s="8"/>
      <c r="V74" s="8"/>
      <c r="W74" s="8"/>
      <c r="X74" s="8"/>
      <c r="Y74" s="8"/>
      <c r="Z74" s="8"/>
      <c r="AA74" s="8"/>
      <c r="AB74" s="8"/>
    </row>
    <row r="75" spans="1:28" x14ac:dyDescent="0.25">
      <c r="I75" s="13"/>
      <c r="J75" s="32" t="s">
        <v>37</v>
      </c>
      <c r="K75" s="32"/>
      <c r="L75" s="10">
        <v>0</v>
      </c>
      <c r="N75" s="10">
        <v>-5244.7205447700017</v>
      </c>
      <c r="U75" s="8"/>
      <c r="V75" s="8"/>
      <c r="W75" s="8"/>
      <c r="X75" s="8"/>
      <c r="Y75" s="8"/>
      <c r="Z75" s="8"/>
      <c r="AA75" s="8"/>
      <c r="AB75" s="8"/>
    </row>
    <row r="76" spans="1:28" x14ac:dyDescent="0.25">
      <c r="I76" s="13"/>
      <c r="J76" s="31" t="s">
        <v>38</v>
      </c>
      <c r="K76" s="31"/>
      <c r="L76" s="10">
        <v>0</v>
      </c>
      <c r="N76" s="10">
        <v>-2573.7022713049996</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-16195.954449635785</v>
      </c>
      <c r="M79" s="79"/>
      <c r="N79" s="79">
        <v>-2744.6630260053953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-42220.954449635785</v>
      </c>
      <c r="M81" s="79"/>
      <c r="N81" s="79">
        <v>-15942.224742547856</v>
      </c>
    </row>
    <row r="82" spans="1:14" ht="9" customHeight="1" x14ac:dyDescent="0.2">
      <c r="A82" s="8"/>
      <c r="I82" s="13"/>
    </row>
    <row r="83" spans="1:14" ht="12.75" x14ac:dyDescent="0.2">
      <c r="A83" s="8"/>
      <c r="B83" s="8"/>
      <c r="I83" s="8" t="s">
        <v>29</v>
      </c>
      <c r="J83" s="31" t="s">
        <v>36</v>
      </c>
      <c r="K83" s="31"/>
      <c r="L83" s="10">
        <v>-12526.442653359883</v>
      </c>
      <c r="N83" s="10">
        <v>-8675.1030208273423</v>
      </c>
    </row>
    <row r="84" spans="1:14" ht="12.75" x14ac:dyDescent="0.2">
      <c r="A84" s="8"/>
      <c r="B84" s="8"/>
      <c r="I84" s="13"/>
      <c r="J84" s="32" t="s">
        <v>37</v>
      </c>
      <c r="K84" s="32"/>
      <c r="L84" s="10">
        <v>-10646.324814122803</v>
      </c>
      <c r="N84" s="10">
        <v>-3923.3731996322122</v>
      </c>
    </row>
    <row r="85" spans="1:14" ht="12.75" x14ac:dyDescent="0.2">
      <c r="A85" s="8"/>
      <c r="B85" s="8"/>
      <c r="I85" s="13"/>
      <c r="J85" s="31" t="s">
        <v>38</v>
      </c>
      <c r="K85" s="31"/>
      <c r="L85" s="10">
        <v>-19048.186982153096</v>
      </c>
      <c r="N85" s="10">
        <v>-3343.7485220883032</v>
      </c>
    </row>
    <row r="86" spans="1:14" ht="13.5" customHeight="1" x14ac:dyDescent="0.2">
      <c r="A86" s="8"/>
      <c r="B86" s="8"/>
      <c r="I86" s="13"/>
      <c r="J86" s="31"/>
      <c r="K86" s="31"/>
    </row>
    <row r="87" spans="1:14" ht="12.75" x14ac:dyDescent="0.2">
      <c r="A87" s="8"/>
      <c r="B87" s="8"/>
      <c r="C87" s="8" t="s">
        <v>20</v>
      </c>
      <c r="D87" s="8" t="s">
        <v>43</v>
      </c>
      <c r="I87" s="15" t="s">
        <v>44</v>
      </c>
      <c r="J87" s="13"/>
      <c r="K87" s="13"/>
      <c r="L87" s="79">
        <v>26025</v>
      </c>
      <c r="M87" s="79"/>
      <c r="N87" s="79">
        <v>13197.561716542461</v>
      </c>
    </row>
    <row r="88" spans="1:14" ht="9" customHeight="1" x14ac:dyDescent="0.2">
      <c r="A88" s="8"/>
      <c r="B88" s="8"/>
      <c r="I88" s="13"/>
    </row>
    <row r="89" spans="1:14" ht="12.75" x14ac:dyDescent="0.2">
      <c r="A89" s="8"/>
      <c r="B89" s="8"/>
      <c r="I89" s="8" t="s">
        <v>29</v>
      </c>
      <c r="J89" s="31" t="s">
        <v>36</v>
      </c>
      <c r="K89" s="31"/>
      <c r="L89" s="10">
        <v>10956</v>
      </c>
      <c r="N89" s="10">
        <v>8121.1146774192675</v>
      </c>
    </row>
    <row r="90" spans="1:14" ht="12.75" x14ac:dyDescent="0.2">
      <c r="A90" s="8"/>
      <c r="B90" s="8"/>
      <c r="I90" s="13"/>
      <c r="J90" s="32" t="s">
        <v>37</v>
      </c>
      <c r="K90" s="32"/>
      <c r="L90" s="10">
        <v>9617</v>
      </c>
      <c r="N90" s="10">
        <v>3251.3717933830867</v>
      </c>
    </row>
    <row r="91" spans="1:14" ht="12.75" x14ac:dyDescent="0.2">
      <c r="A91" s="8"/>
      <c r="B91" s="8"/>
      <c r="I91" s="13"/>
      <c r="J91" s="31" t="s">
        <v>38</v>
      </c>
      <c r="K91" s="31"/>
      <c r="L91" s="10">
        <v>5452</v>
      </c>
      <c r="N91" s="10">
        <v>1825.0752457401072</v>
      </c>
    </row>
    <row r="92" spans="1:14" ht="12" customHeight="1" x14ac:dyDescent="0.2">
      <c r="A92" s="8"/>
      <c r="B92" s="8"/>
      <c r="I92" s="13"/>
      <c r="J92" s="13"/>
      <c r="K92" s="13"/>
    </row>
    <row r="93" spans="1:14" ht="12.75" x14ac:dyDescent="0.2">
      <c r="A93" s="8"/>
      <c r="B93" s="29">
        <v>3</v>
      </c>
      <c r="C93" s="21" t="s">
        <v>121</v>
      </c>
      <c r="L93" s="79">
        <v>-19462.098970923289</v>
      </c>
      <c r="M93" s="79"/>
      <c r="N93" s="79">
        <v>0</v>
      </c>
    </row>
    <row r="94" spans="1:14" ht="35.25" customHeight="1" x14ac:dyDescent="0.2">
      <c r="A94" s="8"/>
      <c r="B94" s="8"/>
      <c r="C94" s="8" t="s">
        <v>122</v>
      </c>
      <c r="I94" s="15" t="s">
        <v>44</v>
      </c>
      <c r="J94" s="13"/>
      <c r="K94" s="13"/>
      <c r="L94" s="17">
        <v>-19462.098970923289</v>
      </c>
      <c r="M94" s="17"/>
      <c r="N94" s="17">
        <v>0</v>
      </c>
    </row>
    <row r="95" spans="1:14" ht="18.75" customHeight="1" x14ac:dyDescent="0.2">
      <c r="A95" s="8"/>
      <c r="B95" s="8"/>
      <c r="I95" s="8" t="s">
        <v>29</v>
      </c>
      <c r="J95" s="31" t="s">
        <v>36</v>
      </c>
      <c r="L95" s="10">
        <v>-14381.910223959052</v>
      </c>
      <c r="N95" s="10">
        <v>0</v>
      </c>
    </row>
    <row r="96" spans="1:14" ht="12.75" x14ac:dyDescent="0.2">
      <c r="A96" s="8"/>
      <c r="B96" s="8"/>
      <c r="J96" s="32" t="s">
        <v>37</v>
      </c>
      <c r="L96" s="10">
        <v>-4325.0597618842376</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417">
        <v>0</v>
      </c>
      <c r="M106" s="417"/>
      <c r="N106" s="417">
        <v>0</v>
      </c>
      <c r="U106" s="8"/>
      <c r="V106" s="8"/>
      <c r="W106" s="8"/>
      <c r="X106" s="8"/>
      <c r="Y106" s="8"/>
      <c r="Z106" s="8"/>
      <c r="AA106" s="8"/>
      <c r="AB106" s="8"/>
    </row>
    <row r="107" spans="1:28" x14ac:dyDescent="0.25">
      <c r="A107" s="34"/>
      <c r="B107" s="13"/>
      <c r="J107" s="31" t="s">
        <v>38</v>
      </c>
      <c r="L107" s="417">
        <v>0</v>
      </c>
      <c r="M107" s="417"/>
      <c r="N107" s="417">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417">
        <v>0</v>
      </c>
      <c r="M111" s="417"/>
      <c r="N111" s="417">
        <v>0</v>
      </c>
      <c r="U111" s="8"/>
      <c r="V111" s="8"/>
      <c r="W111" s="8"/>
      <c r="X111" s="8"/>
      <c r="Y111" s="8"/>
      <c r="Z111" s="8"/>
      <c r="AA111" s="8"/>
      <c r="AB111" s="8"/>
    </row>
    <row r="112" spans="1:28" x14ac:dyDescent="0.25">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25">
      <c r="B113" s="18" t="s">
        <v>45</v>
      </c>
      <c r="L113" s="17">
        <v>-35658.053420559074</v>
      </c>
      <c r="M113" s="17"/>
      <c r="N113" s="17">
        <v>-17723.656361630397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419">
        <v>0</v>
      </c>
      <c r="M124" s="419"/>
      <c r="N124" s="419">
        <v>0</v>
      </c>
      <c r="U124" s="8"/>
      <c r="V124" s="8"/>
      <c r="W124" s="8"/>
      <c r="X124" s="8"/>
      <c r="Y124" s="8"/>
      <c r="Z124" s="8"/>
      <c r="AA124" s="8"/>
      <c r="AB124" s="8"/>
    </row>
    <row r="125" spans="1:28" x14ac:dyDescent="0.25">
      <c r="C125" s="8" t="s">
        <v>20</v>
      </c>
      <c r="D125" s="8" t="s">
        <v>48</v>
      </c>
      <c r="I125" s="573"/>
      <c r="J125" s="13"/>
      <c r="K125" s="13"/>
      <c r="L125" s="419">
        <v>0</v>
      </c>
      <c r="M125" s="419"/>
      <c r="N125" s="419">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412">
        <v>0</v>
      </c>
      <c r="M128" s="412"/>
      <c r="N128" s="412">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73" t="s">
        <v>51</v>
      </c>
      <c r="K131" s="573"/>
      <c r="L131" s="79">
        <v>0</v>
      </c>
      <c r="M131" s="79"/>
      <c r="N131" s="79">
        <v>0</v>
      </c>
    </row>
    <row r="132" spans="1:28" s="97" customFormat="1" ht="15" x14ac:dyDescent="0.2">
      <c r="A132" s="3"/>
      <c r="E132" s="38"/>
      <c r="J132" s="574"/>
      <c r="K132" s="574"/>
      <c r="L132" s="10"/>
      <c r="M132" s="10"/>
      <c r="N132" s="10"/>
      <c r="O132"/>
      <c r="P132"/>
      <c r="Q132"/>
      <c r="R132"/>
      <c r="S132"/>
      <c r="T132"/>
      <c r="U132"/>
      <c r="V132"/>
      <c r="W132"/>
      <c r="X132"/>
      <c r="Y132"/>
      <c r="Z132"/>
      <c r="AA132"/>
      <c r="AB132"/>
    </row>
    <row r="133" spans="1:28" x14ac:dyDescent="0.25">
      <c r="C133" s="8" t="s">
        <v>8</v>
      </c>
      <c r="D133" s="8" t="s">
        <v>52</v>
      </c>
      <c r="J133" s="573" t="s">
        <v>51</v>
      </c>
      <c r="K133" s="573"/>
      <c r="L133" s="414">
        <v>0</v>
      </c>
      <c r="M133" s="414"/>
      <c r="N133" s="414">
        <v>0</v>
      </c>
    </row>
    <row r="134" spans="1:28" x14ac:dyDescent="0.25">
      <c r="C134" s="8" t="s">
        <v>20</v>
      </c>
      <c r="D134" s="8" t="s">
        <v>53</v>
      </c>
      <c r="I134" s="13"/>
      <c r="J134" s="13"/>
      <c r="K134" s="13"/>
      <c r="L134" s="414">
        <v>0</v>
      </c>
      <c r="M134" s="414"/>
      <c r="N134" s="414">
        <v>0</v>
      </c>
    </row>
    <row r="135" spans="1:28" x14ac:dyDescent="0.25">
      <c r="C135" s="8" t="s">
        <v>54</v>
      </c>
      <c r="D135" s="8" t="s">
        <v>55</v>
      </c>
      <c r="I135" s="13"/>
      <c r="J135" s="13"/>
      <c r="K135" s="13"/>
      <c r="L135" s="414">
        <v>0</v>
      </c>
      <c r="M135" s="414"/>
      <c r="N135" s="414">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420">
        <v>0</v>
      </c>
      <c r="M142" s="420"/>
      <c r="N142" s="420">
        <v>0</v>
      </c>
    </row>
    <row r="143" spans="1:28" x14ac:dyDescent="0.25">
      <c r="D143" s="8" t="s">
        <v>41</v>
      </c>
      <c r="I143" s="28"/>
      <c r="J143" s="28"/>
      <c r="K143" s="28"/>
      <c r="L143" s="90"/>
      <c r="M143" s="90"/>
      <c r="N143" s="90"/>
    </row>
    <row r="144" spans="1:28" x14ac:dyDescent="0.25">
      <c r="C144" s="8" t="s">
        <v>20</v>
      </c>
      <c r="D144" s="8" t="s">
        <v>57</v>
      </c>
      <c r="I144" s="28"/>
      <c r="J144" s="28"/>
      <c r="K144" s="28"/>
      <c r="L144" s="420">
        <v>0</v>
      </c>
      <c r="M144" s="420"/>
      <c r="N144" s="420">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-3959.2246479999999</v>
      </c>
      <c r="M146" s="39"/>
      <c r="N146" s="39">
        <v>-169.47076100000001</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19026.482294805246</v>
      </c>
      <c r="M148" s="40"/>
      <c r="N148" s="40">
        <v>0</v>
      </c>
      <c r="U148" s="8"/>
      <c r="V148" s="8"/>
      <c r="W148" s="8"/>
      <c r="X148" s="8"/>
      <c r="Y148" s="8"/>
      <c r="Z148" s="8"/>
      <c r="AA148" s="8"/>
      <c r="AB148" s="8"/>
    </row>
    <row r="149" spans="1:28" x14ac:dyDescent="0.25">
      <c r="D149" s="8" t="s">
        <v>61</v>
      </c>
      <c r="I149" s="28"/>
      <c r="J149" s="28"/>
      <c r="K149" s="28"/>
      <c r="L149" s="40">
        <v>16276.340526567797</v>
      </c>
      <c r="M149" s="40"/>
      <c r="N149" s="40">
        <v>12043.009446726299</v>
      </c>
      <c r="U149" s="8"/>
      <c r="V149" s="8"/>
      <c r="W149" s="8"/>
      <c r="X149" s="8"/>
      <c r="Y149" s="8"/>
      <c r="Z149" s="8"/>
      <c r="AA149" s="8"/>
      <c r="AB149" s="8"/>
    </row>
    <row r="150" spans="1:28" x14ac:dyDescent="0.25">
      <c r="D150" s="14"/>
      <c r="I150" s="28"/>
      <c r="J150" s="28"/>
      <c r="K150" s="28"/>
      <c r="L150" s="90"/>
      <c r="M150" s="90"/>
      <c r="N150" s="90"/>
      <c r="Q150" s="569"/>
      <c r="U150" s="8"/>
      <c r="V150" s="8"/>
      <c r="W150" s="8"/>
      <c r="X150" s="8"/>
      <c r="Y150" s="8"/>
      <c r="Z150" s="8"/>
      <c r="AA150" s="8"/>
      <c r="AB150" s="8"/>
    </row>
    <row r="151" spans="1:28" x14ac:dyDescent="0.25">
      <c r="C151" s="8" t="s">
        <v>62</v>
      </c>
      <c r="D151" s="8" t="s">
        <v>359</v>
      </c>
      <c r="J151" s="28"/>
      <c r="K151" s="28"/>
      <c r="L151" s="39">
        <v>-76185.71606863066</v>
      </c>
      <c r="M151" s="39"/>
      <c r="N151" s="39">
        <v>-2911.9026358075134</v>
      </c>
      <c r="Q151" s="570"/>
      <c r="U151" s="8"/>
      <c r="V151" s="8"/>
      <c r="W151" s="8"/>
      <c r="X151" s="8"/>
      <c r="Y151" s="8"/>
      <c r="Z151" s="8"/>
      <c r="AA151" s="8"/>
      <c r="AB151" s="8"/>
    </row>
    <row r="152" spans="1:28" x14ac:dyDescent="0.25">
      <c r="I152" s="8" t="s">
        <v>64</v>
      </c>
      <c r="J152" s="28"/>
      <c r="K152" s="28"/>
      <c r="L152" s="27">
        <v>-17.363547000000001</v>
      </c>
      <c r="M152" s="27"/>
      <c r="N152" s="27">
        <v>-2824.9408159999998</v>
      </c>
      <c r="Q152" s="570"/>
      <c r="U152" s="8"/>
      <c r="V152" s="8"/>
      <c r="W152" s="8"/>
      <c r="X152" s="8"/>
      <c r="Y152" s="8"/>
      <c r="Z152" s="8"/>
      <c r="AA152" s="8"/>
      <c r="AB152" s="8"/>
    </row>
    <row r="153" spans="1:28" x14ac:dyDescent="0.25">
      <c r="I153" s="8" t="s">
        <v>65</v>
      </c>
      <c r="J153" s="28"/>
      <c r="K153" s="28"/>
      <c r="L153" s="27">
        <v>-77954.708626820793</v>
      </c>
      <c r="M153" s="27"/>
      <c r="N153" s="27">
        <v>-37.92612734874541</v>
      </c>
      <c r="Q153" s="570"/>
      <c r="U153" s="8"/>
      <c r="V153" s="8"/>
      <c r="W153" s="8"/>
      <c r="X153" s="8"/>
      <c r="Y153" s="8"/>
      <c r="Z153" s="8"/>
      <c r="AA153" s="8"/>
      <c r="AB153" s="8"/>
    </row>
    <row r="154" spans="1:28" x14ac:dyDescent="0.25">
      <c r="I154" s="8" t="s">
        <v>66</v>
      </c>
      <c r="J154" s="28"/>
      <c r="K154" s="28"/>
      <c r="L154" s="27">
        <v>1786.3561051901349</v>
      </c>
      <c r="M154" s="27"/>
      <c r="N154" s="27">
        <v>-49.035692458768089</v>
      </c>
      <c r="Q154" s="570"/>
      <c r="U154" s="8"/>
      <c r="V154" s="8"/>
      <c r="W154" s="8"/>
      <c r="X154" s="8"/>
      <c r="Y154" s="8"/>
      <c r="Z154" s="8"/>
      <c r="AA154" s="8"/>
      <c r="AB154" s="8"/>
    </row>
    <row r="155" spans="1:28" x14ac:dyDescent="0.25">
      <c r="I155" s="8" t="s">
        <v>67</v>
      </c>
      <c r="J155" s="28"/>
      <c r="K155" s="28"/>
      <c r="L155" s="421">
        <v>0</v>
      </c>
      <c r="M155" s="421"/>
      <c r="N155" s="421">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420">
        <v>0</v>
      </c>
      <c r="M157" s="420"/>
      <c r="N157" s="420">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t="s">
        <v>127</v>
      </c>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t="s">
        <v>2</v>
      </c>
      <c r="M168" s="11"/>
      <c r="N168" s="11" t="s">
        <v>3</v>
      </c>
      <c r="U168" s="8"/>
      <c r="V168" s="8"/>
      <c r="W168" s="8"/>
      <c r="X168" s="8"/>
      <c r="Y168" s="8"/>
      <c r="Z168" s="8"/>
      <c r="AA168" s="8"/>
      <c r="AB168" s="8"/>
    </row>
    <row r="169" spans="1:28" x14ac:dyDescent="0.25">
      <c r="J169" s="8" t="s">
        <v>128</v>
      </c>
      <c r="L169" s="10">
        <v>161256.43149301797</v>
      </c>
      <c r="N169" s="10">
        <v>20710.990298427099</v>
      </c>
    </row>
    <row r="170" spans="1:28" x14ac:dyDescent="0.25">
      <c r="J170" s="8" t="s">
        <v>129</v>
      </c>
      <c r="L170" s="10">
        <v>0</v>
      </c>
      <c r="N170" s="10">
        <v>0</v>
      </c>
    </row>
    <row r="171" spans="1:28" x14ac:dyDescent="0.25">
      <c r="J171" s="8" t="s">
        <v>130</v>
      </c>
      <c r="L171" s="10">
        <v>0</v>
      </c>
      <c r="N171" s="10">
        <v>0</v>
      </c>
    </row>
    <row r="172" spans="1:28" x14ac:dyDescent="0.25">
      <c r="J172" s="8" t="s">
        <v>131</v>
      </c>
      <c r="L172" s="10">
        <v>161256.43149301797</v>
      </c>
      <c r="N172" s="10">
        <v>20710.990298427099</v>
      </c>
    </row>
    <row r="173" spans="1:28" x14ac:dyDescent="0.25">
      <c r="L173" s="10">
        <v>0</v>
      </c>
      <c r="N173" s="10">
        <v>0</v>
      </c>
    </row>
    <row r="174" spans="1:28" x14ac:dyDescent="0.25">
      <c r="L174" s="575"/>
      <c r="M174" s="575"/>
      <c r="N174" s="575"/>
    </row>
    <row r="175" spans="1:28" x14ac:dyDescent="0.25">
      <c r="L175" s="575"/>
      <c r="M175" s="575"/>
      <c r="N175" s="575"/>
    </row>
    <row r="176" spans="1:28" x14ac:dyDescent="0.25">
      <c r="D176" s="8" t="s">
        <v>132</v>
      </c>
    </row>
    <row r="177" spans="4:14" x14ac:dyDescent="0.25">
      <c r="D177" s="8" t="s">
        <v>133</v>
      </c>
      <c r="J177" s="70"/>
    </row>
    <row r="180" spans="4:14" x14ac:dyDescent="0.25">
      <c r="L180" s="45"/>
      <c r="M180" s="45"/>
      <c r="N180" s="45"/>
    </row>
    <row r="193" spans="12:14" x14ac:dyDescent="0.25">
      <c r="L193" s="575"/>
      <c r="M193" s="575"/>
      <c r="N193" s="575"/>
    </row>
    <row r="194" spans="12:14" x14ac:dyDescent="0.25">
      <c r="L194" s="575"/>
      <c r="M194" s="575"/>
      <c r="N194" s="575"/>
    </row>
    <row r="195" spans="12:14" x14ac:dyDescent="0.25">
      <c r="L195" s="575"/>
      <c r="M195" s="575"/>
      <c r="N195" s="575"/>
    </row>
    <row r="196" spans="12:14" x14ac:dyDescent="0.25">
      <c r="L196" s="575"/>
      <c r="M196" s="575"/>
      <c r="N196" s="575"/>
    </row>
    <row r="197" spans="12:14" x14ac:dyDescent="0.25">
      <c r="L197" s="575"/>
      <c r="M197" s="575"/>
      <c r="N197" s="575"/>
    </row>
    <row r="198" spans="12:14" x14ac:dyDescent="0.25">
      <c r="L198" s="575"/>
      <c r="M198" s="575"/>
      <c r="N198" s="575"/>
    </row>
    <row r="199" spans="12:14" x14ac:dyDescent="0.25">
      <c r="L199" s="575"/>
      <c r="M199" s="575"/>
      <c r="N199" s="575"/>
    </row>
    <row r="200" spans="12:14" x14ac:dyDescent="0.25">
      <c r="L200" s="575"/>
      <c r="M200" s="575"/>
      <c r="N200" s="575"/>
    </row>
    <row r="201" spans="12:14" x14ac:dyDescent="0.25">
      <c r="L201" s="575"/>
      <c r="M201" s="575"/>
      <c r="N201" s="575"/>
    </row>
    <row r="202" spans="12:14" x14ac:dyDescent="0.25">
      <c r="L202" s="575"/>
      <c r="M202" s="575"/>
      <c r="N202" s="575"/>
    </row>
    <row r="203" spans="12:14" x14ac:dyDescent="0.25">
      <c r="L203" s="575"/>
      <c r="M203" s="575"/>
      <c r="N203" s="575"/>
    </row>
    <row r="204" spans="12:14" x14ac:dyDescent="0.25">
      <c r="L204" s="575"/>
      <c r="M204" s="575"/>
      <c r="N204" s="575"/>
    </row>
    <row r="205" spans="12:14" x14ac:dyDescent="0.25">
      <c r="L205" s="575"/>
      <c r="M205" s="575"/>
      <c r="N205" s="575"/>
    </row>
    <row r="206" spans="12:14" x14ac:dyDescent="0.25">
      <c r="L206" s="575"/>
      <c r="M206" s="575"/>
      <c r="N206" s="575"/>
    </row>
    <row r="207" spans="12:14" x14ac:dyDescent="0.25">
      <c r="L207" s="575"/>
      <c r="M207" s="575"/>
      <c r="N207" s="575"/>
    </row>
    <row r="208" spans="12:14" x14ac:dyDescent="0.25">
      <c r="L208" s="575"/>
      <c r="M208" s="575"/>
      <c r="N208" s="575"/>
    </row>
    <row r="209" spans="12:14" x14ac:dyDescent="0.25">
      <c r="L209" s="575"/>
      <c r="M209" s="575"/>
      <c r="N209" s="575"/>
    </row>
    <row r="210" spans="12:14" x14ac:dyDescent="0.25">
      <c r="L210" s="575"/>
      <c r="M210" s="575"/>
      <c r="N210" s="575"/>
    </row>
    <row r="211" spans="12:14" x14ac:dyDescent="0.25">
      <c r="L211" s="575"/>
      <c r="M211" s="575"/>
      <c r="N211" s="575"/>
    </row>
    <row r="212" spans="12:14" x14ac:dyDescent="0.25">
      <c r="L212" s="575"/>
      <c r="M212" s="575"/>
      <c r="N212" s="575"/>
    </row>
    <row r="213" spans="12:14" x14ac:dyDescent="0.25">
      <c r="L213" s="575"/>
      <c r="M213" s="575"/>
      <c r="N213" s="575"/>
    </row>
    <row r="214" spans="12:14" x14ac:dyDescent="0.25">
      <c r="L214" s="575"/>
      <c r="M214" s="575"/>
      <c r="N214" s="575"/>
    </row>
    <row r="215" spans="12:14" x14ac:dyDescent="0.25">
      <c r="L215" s="575"/>
      <c r="M215" s="575"/>
      <c r="N215" s="575"/>
    </row>
    <row r="216" spans="12:14" x14ac:dyDescent="0.25">
      <c r="L216" s="575"/>
      <c r="M216" s="575"/>
      <c r="N216" s="575"/>
    </row>
    <row r="217" spans="12:14" x14ac:dyDescent="0.25">
      <c r="L217" s="575"/>
      <c r="M217" s="575"/>
      <c r="N217" s="575"/>
    </row>
    <row r="218" spans="12:14" x14ac:dyDescent="0.25">
      <c r="L218" s="575"/>
      <c r="M218" s="575"/>
      <c r="N218" s="575"/>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137" activePane="bottomLeft" state="frozen"/>
      <selection pane="bottomLeft" activeCell="A5" sqref="A5"/>
    </sheetView>
  </sheetViews>
  <sheetFormatPr defaultColWidth="9.140625" defaultRowHeight="15.75" x14ac:dyDescent="0.25"/>
  <cols>
    <col min="1" max="1" width="2.85546875" style="1" customWidth="1"/>
    <col min="2" max="2" width="5" style="58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43313</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163819.56078199812</v>
      </c>
      <c r="M8" s="76"/>
      <c r="N8" s="76">
        <v>23560.285983061764</v>
      </c>
    </row>
    <row r="9" spans="1:28" s="97" customFormat="1" ht="15" x14ac:dyDescent="0.2">
      <c r="A9" s="3"/>
      <c r="L9" s="77"/>
      <c r="M9" s="77"/>
      <c r="N9" s="77"/>
      <c r="O9"/>
      <c r="P9"/>
      <c r="Q9"/>
      <c r="R9"/>
      <c r="S9"/>
      <c r="T9"/>
      <c r="U9"/>
      <c r="V9"/>
      <c r="W9"/>
      <c r="X9"/>
      <c r="Y9"/>
      <c r="Z9"/>
      <c r="AA9"/>
      <c r="AB9"/>
    </row>
    <row r="10" spans="1:28" x14ac:dyDescent="0.25">
      <c r="B10" s="582">
        <v>1</v>
      </c>
      <c r="C10" s="21" t="s">
        <v>7</v>
      </c>
      <c r="L10" s="79">
        <v>114540.34471866369</v>
      </c>
      <c r="M10" s="79"/>
      <c r="N10" s="79">
        <v>9393.2853206267646</v>
      </c>
    </row>
    <row r="11" spans="1:28" ht="7.5" customHeight="1" x14ac:dyDescent="0.25">
      <c r="L11" s="17"/>
      <c r="M11" s="17"/>
      <c r="N11" s="17"/>
    </row>
    <row r="12" spans="1:28" ht="15.75" customHeight="1" x14ac:dyDescent="0.25">
      <c r="C12" s="8" t="s">
        <v>8</v>
      </c>
      <c r="D12" s="8" t="s">
        <v>9</v>
      </c>
      <c r="L12" s="79">
        <v>111873.88638992487</v>
      </c>
      <c r="M12" s="79"/>
      <c r="N12" s="79">
        <v>8632.3503451671822</v>
      </c>
    </row>
    <row r="13" spans="1:28" ht="7.5" customHeight="1" x14ac:dyDescent="0.25"/>
    <row r="14" spans="1:28" ht="15" customHeight="1" x14ac:dyDescent="0.25">
      <c r="D14" s="8" t="s">
        <v>10</v>
      </c>
      <c r="L14" s="17">
        <v>104761.75818436609</v>
      </c>
      <c r="M14" s="17"/>
      <c r="N14" s="17">
        <v>6427.4413075300099</v>
      </c>
    </row>
    <row r="15" spans="1:28" ht="15" customHeight="1" x14ac:dyDescent="0.25">
      <c r="D15" s="22" t="s">
        <v>11</v>
      </c>
      <c r="E15" s="23" t="s">
        <v>12</v>
      </c>
      <c r="L15" s="10">
        <v>102156.81149725549</v>
      </c>
      <c r="N15" s="10">
        <v>6427.4413075300099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2604.9466871106029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2604.9466871106029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7112.1282055587735</v>
      </c>
      <c r="M23" s="17"/>
      <c r="N23" s="17">
        <v>2204.9090376371723</v>
      </c>
      <c r="U23" s="8"/>
      <c r="V23" s="8"/>
      <c r="W23" s="8"/>
      <c r="X23" s="8"/>
      <c r="Y23" s="8"/>
      <c r="Z23" s="8"/>
      <c r="AA23" s="8"/>
      <c r="AB23" s="8"/>
    </row>
    <row r="24" spans="1:28" ht="15" customHeight="1" x14ac:dyDescent="0.2">
      <c r="A24" s="8"/>
      <c r="B24" s="8"/>
      <c r="D24" s="22" t="s">
        <v>11</v>
      </c>
      <c r="E24" s="23" t="s">
        <v>12</v>
      </c>
      <c r="L24" s="10">
        <v>7112.1282055587735</v>
      </c>
      <c r="N24" s="10">
        <v>2204.9090376371723</v>
      </c>
      <c r="U24" s="8"/>
      <c r="V24" s="8"/>
      <c r="W24" s="8"/>
      <c r="X24" s="8"/>
      <c r="Y24" s="8"/>
      <c r="Z24" s="8"/>
      <c r="AA24" s="8"/>
      <c r="AB24" s="8"/>
    </row>
    <row r="25" spans="1:28" ht="15" customHeight="1" x14ac:dyDescent="0.2">
      <c r="A25" s="8"/>
      <c r="B25" s="8"/>
      <c r="D25" s="22" t="s">
        <v>13</v>
      </c>
      <c r="E25" s="8" t="s">
        <v>14</v>
      </c>
      <c r="L25" s="410">
        <v>0</v>
      </c>
      <c r="N25" s="10">
        <v>0</v>
      </c>
      <c r="U25" s="8"/>
      <c r="V25" s="8"/>
      <c r="W25" s="8"/>
      <c r="X25" s="8"/>
      <c r="Y25" s="8"/>
      <c r="Z25" s="8"/>
      <c r="AA25" s="8"/>
      <c r="AB25" s="8"/>
    </row>
    <row r="26" spans="1:28" ht="15" customHeight="1" x14ac:dyDescent="0.2">
      <c r="A26" s="8"/>
      <c r="B26" s="8"/>
      <c r="F26" s="24" t="s">
        <v>15</v>
      </c>
      <c r="L26" s="411">
        <v>0</v>
      </c>
      <c r="M26" s="411"/>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0</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0</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2666.4583287388173</v>
      </c>
      <c r="M32" s="17"/>
      <c r="N32" s="17">
        <v>760.93497545958189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2221.1433682402753</v>
      </c>
      <c r="N34" s="10">
        <v>759.65607977304887</v>
      </c>
      <c r="U34" s="8"/>
      <c r="V34" s="8"/>
      <c r="W34" s="8"/>
      <c r="X34" s="8"/>
      <c r="Y34" s="8"/>
      <c r="Z34" s="8"/>
      <c r="AA34" s="8"/>
      <c r="AB34" s="8"/>
    </row>
    <row r="35" spans="1:28" ht="12.75" x14ac:dyDescent="0.2">
      <c r="A35" s="8"/>
      <c r="D35" s="22" t="s">
        <v>13</v>
      </c>
      <c r="E35" s="8" t="s">
        <v>22</v>
      </c>
      <c r="L35" s="10">
        <v>3.7978119555450678</v>
      </c>
      <c r="N35" s="10">
        <v>6.2906919023222084E-3</v>
      </c>
      <c r="U35" s="8"/>
      <c r="V35" s="8"/>
      <c r="W35" s="8"/>
      <c r="X35" s="8"/>
      <c r="Y35" s="8"/>
      <c r="Z35" s="8"/>
      <c r="AA35" s="8"/>
      <c r="AB35" s="8"/>
    </row>
    <row r="36" spans="1:28" ht="15.75" customHeight="1" x14ac:dyDescent="0.2">
      <c r="A36" s="8"/>
      <c r="F36" s="24" t="s">
        <v>15</v>
      </c>
      <c r="L36" s="81">
        <v>3.797809955545068</v>
      </c>
      <c r="M36" s="81"/>
      <c r="N36" s="81">
        <v>6.2906919023222084E-3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441.51714854299706</v>
      </c>
      <c r="N38" s="10">
        <v>1.272604994630705</v>
      </c>
      <c r="U38" s="8"/>
      <c r="V38" s="8"/>
      <c r="W38" s="8"/>
      <c r="X38" s="8"/>
      <c r="Y38" s="8"/>
      <c r="Z38" s="8"/>
      <c r="AA38" s="8"/>
      <c r="AB38" s="8"/>
    </row>
    <row r="39" spans="1:28" ht="12.75" x14ac:dyDescent="0.2">
      <c r="A39" s="8"/>
      <c r="F39" s="24" t="s">
        <v>15</v>
      </c>
      <c r="L39" s="81">
        <v>201.16577870764817</v>
      </c>
      <c r="M39" s="81"/>
      <c r="N39" s="81">
        <v>0</v>
      </c>
      <c r="U39" s="8"/>
      <c r="V39" s="8"/>
      <c r="W39" s="8"/>
      <c r="X39" s="8"/>
      <c r="Y39" s="8"/>
      <c r="Z39" s="8"/>
      <c r="AA39" s="8"/>
      <c r="AB39" s="8"/>
    </row>
    <row r="40" spans="1:28" ht="12.75" x14ac:dyDescent="0.2">
      <c r="A40" s="8"/>
      <c r="F40" s="24" t="s">
        <v>16</v>
      </c>
      <c r="L40" s="81">
        <v>240.35136983534889</v>
      </c>
      <c r="M40" s="81"/>
      <c r="N40" s="81">
        <v>1.272604994630705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82">
        <v>2</v>
      </c>
      <c r="C44" s="21" t="s">
        <v>24</v>
      </c>
      <c r="L44" s="79">
        <v>6306.1462236362231</v>
      </c>
      <c r="M44" s="79"/>
      <c r="N44" s="412">
        <v>0</v>
      </c>
      <c r="U44" s="8"/>
      <c r="V44" s="8"/>
      <c r="W44" s="8"/>
      <c r="X44" s="8"/>
      <c r="Y44" s="8"/>
      <c r="Z44" s="8"/>
      <c r="AA44" s="8"/>
      <c r="AB44" s="8"/>
    </row>
    <row r="45" spans="1:28" x14ac:dyDescent="0.25">
      <c r="U45" s="8"/>
      <c r="V45" s="8"/>
      <c r="W45" s="8"/>
      <c r="X45" s="8"/>
      <c r="Y45" s="8"/>
      <c r="Z45" s="8"/>
      <c r="AA45" s="8"/>
      <c r="AB45" s="8"/>
    </row>
    <row r="46" spans="1:28" ht="12.75" x14ac:dyDescent="0.2">
      <c r="A46" s="8"/>
      <c r="B46" s="582">
        <v>3</v>
      </c>
      <c r="C46" s="21" t="s">
        <v>25</v>
      </c>
      <c r="L46" s="79">
        <v>12895.681793259499</v>
      </c>
      <c r="M46" s="79"/>
      <c r="N46" s="412">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82">
        <v>4</v>
      </c>
      <c r="C48" s="21" t="s">
        <v>26</v>
      </c>
      <c r="H48" s="14"/>
      <c r="I48" s="8" t="s">
        <v>27</v>
      </c>
      <c r="L48" s="79">
        <v>12014.898457917925</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82">
        <v>5</v>
      </c>
      <c r="C51" s="21" t="s">
        <v>93</v>
      </c>
      <c r="G51" s="14"/>
      <c r="L51" s="79">
        <v>18062.489588520788</v>
      </c>
      <c r="M51" s="79"/>
      <c r="N51" s="79">
        <v>14167.000662434999</v>
      </c>
    </row>
    <row r="52" spans="1:28" ht="7.5" customHeight="1" x14ac:dyDescent="0.2">
      <c r="A52" s="8"/>
      <c r="C52" s="15"/>
      <c r="G52" s="14"/>
      <c r="L52" s="17"/>
      <c r="M52" s="17"/>
      <c r="N52" s="17"/>
    </row>
    <row r="53" spans="1:28" ht="15.75" customHeight="1" x14ac:dyDescent="0.2">
      <c r="A53" s="8"/>
      <c r="C53" s="15"/>
      <c r="E53" s="26" t="s">
        <v>29</v>
      </c>
      <c r="F53" s="8" t="s">
        <v>82</v>
      </c>
      <c r="G53" s="14"/>
      <c r="L53" s="413">
        <v>0</v>
      </c>
      <c r="M53" s="413"/>
      <c r="N53" s="413">
        <v>0</v>
      </c>
    </row>
    <row r="54" spans="1:28" ht="15.75" customHeight="1" x14ac:dyDescent="0.2">
      <c r="A54" s="8"/>
      <c r="C54" s="15"/>
      <c r="F54" s="8" t="s">
        <v>157</v>
      </c>
      <c r="G54" s="14"/>
      <c r="L54" s="414">
        <v>0</v>
      </c>
      <c r="M54" s="414"/>
      <c r="N54" s="414">
        <v>0</v>
      </c>
    </row>
    <row r="55" spans="1:28" ht="15.75" customHeight="1" x14ac:dyDescent="0.2">
      <c r="A55" s="8"/>
      <c r="C55" s="15"/>
      <c r="G55" s="14" t="s">
        <v>30</v>
      </c>
      <c r="L55" s="415">
        <v>0</v>
      </c>
      <c r="M55" s="415"/>
      <c r="N55" s="415">
        <v>0</v>
      </c>
    </row>
    <row r="56" spans="1:28" ht="15.75" customHeight="1" x14ac:dyDescent="0.2">
      <c r="A56" s="8"/>
      <c r="C56" s="15"/>
      <c r="F56" s="8" t="s">
        <v>31</v>
      </c>
      <c r="G56" s="14"/>
      <c r="L56" s="10">
        <v>16203.125336437599</v>
      </c>
      <c r="N56" s="10">
        <v>14167.000662434999</v>
      </c>
    </row>
    <row r="57" spans="1:28" s="28" customFormat="1" ht="15.75" customHeight="1" x14ac:dyDescent="0.2">
      <c r="G57" s="14" t="s">
        <v>30</v>
      </c>
      <c r="L57" s="80">
        <v>3312.6547882615341</v>
      </c>
      <c r="M57" s="80"/>
      <c r="N57" s="80">
        <v>1834.904320776586</v>
      </c>
      <c r="O57"/>
      <c r="P57"/>
      <c r="Q57"/>
      <c r="R57"/>
      <c r="S57"/>
      <c r="T57"/>
      <c r="U57"/>
      <c r="V57"/>
      <c r="W57"/>
      <c r="X57"/>
      <c r="Y57"/>
      <c r="Z57"/>
      <c r="AA57"/>
      <c r="AB57"/>
    </row>
    <row r="58" spans="1:28" ht="12.75" x14ac:dyDescent="0.2">
      <c r="A58" s="8"/>
      <c r="F58" s="8" t="s">
        <v>121</v>
      </c>
      <c r="L58" s="10">
        <v>1859.3642520831881</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413">
        <v>0</v>
      </c>
      <c r="M60" s="413"/>
      <c r="N60" s="413">
        <v>0</v>
      </c>
    </row>
    <row r="61" spans="1:28" ht="12.75" x14ac:dyDescent="0.2">
      <c r="A61" s="8"/>
      <c r="G61" s="64" t="s">
        <v>157</v>
      </c>
      <c r="H61" s="64"/>
      <c r="I61" s="64"/>
      <c r="J61" s="64"/>
      <c r="K61" s="64"/>
      <c r="L61" s="413">
        <v>0</v>
      </c>
      <c r="M61" s="413"/>
      <c r="N61" s="413">
        <v>0</v>
      </c>
    </row>
    <row r="62" spans="1:28" ht="12.75" x14ac:dyDescent="0.2">
      <c r="A62" s="8"/>
      <c r="G62" s="64" t="s">
        <v>180</v>
      </c>
      <c r="H62" s="64"/>
      <c r="I62" s="64"/>
      <c r="J62" s="64"/>
      <c r="K62" s="64"/>
      <c r="L62" s="413">
        <v>0</v>
      </c>
      <c r="M62" s="413"/>
      <c r="N62" s="413">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-16991.041821770006</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-8206.8682540599984</v>
      </c>
      <c r="U74" s="8"/>
      <c r="V74" s="8"/>
      <c r="W74" s="8"/>
      <c r="X74" s="8"/>
      <c r="Y74" s="8"/>
      <c r="Z74" s="8"/>
      <c r="AA74" s="8"/>
      <c r="AB74" s="8"/>
    </row>
    <row r="75" spans="1:28" x14ac:dyDescent="0.25">
      <c r="I75" s="13"/>
      <c r="J75" s="32" t="s">
        <v>37</v>
      </c>
      <c r="K75" s="32"/>
      <c r="L75" s="10">
        <v>0</v>
      </c>
      <c r="N75" s="10">
        <v>-6605.4817006900057</v>
      </c>
      <c r="U75" s="8"/>
      <c r="V75" s="8"/>
      <c r="W75" s="8"/>
      <c r="X75" s="8"/>
      <c r="Y75" s="8"/>
      <c r="Z75" s="8"/>
      <c r="AA75" s="8"/>
      <c r="AB75" s="8"/>
    </row>
    <row r="76" spans="1:28" x14ac:dyDescent="0.25">
      <c r="I76" s="13"/>
      <c r="J76" s="31" t="s">
        <v>38</v>
      </c>
      <c r="K76" s="31"/>
      <c r="L76" s="10">
        <v>0</v>
      </c>
      <c r="N76" s="10">
        <v>-2178.6918670200012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-16385.49291612675</v>
      </c>
      <c r="M79" s="79"/>
      <c r="N79" s="79">
        <v>-2965.5898333968871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-46312.49291612675</v>
      </c>
      <c r="M81" s="79"/>
      <c r="N81" s="79">
        <v>-17517.926263735215</v>
      </c>
    </row>
    <row r="82" spans="1:14" ht="9" customHeight="1" x14ac:dyDescent="0.2">
      <c r="A82" s="8"/>
      <c r="I82" s="13"/>
    </row>
    <row r="83" spans="1:14" ht="12.75" x14ac:dyDescent="0.2">
      <c r="A83" s="8"/>
      <c r="B83" s="8"/>
      <c r="I83" s="8" t="s">
        <v>29</v>
      </c>
      <c r="J83" s="31" t="s">
        <v>36</v>
      </c>
      <c r="K83" s="31"/>
      <c r="L83" s="10">
        <v>-18024.397178183572</v>
      </c>
      <c r="N83" s="10">
        <v>-7224.0321587815824</v>
      </c>
    </row>
    <row r="84" spans="1:14" ht="12.75" x14ac:dyDescent="0.2">
      <c r="A84" s="8"/>
      <c r="B84" s="8"/>
      <c r="I84" s="13"/>
      <c r="J84" s="32" t="s">
        <v>37</v>
      </c>
      <c r="K84" s="32"/>
      <c r="L84" s="10">
        <v>-11302.772762859297</v>
      </c>
      <c r="N84" s="10">
        <v>-7014.5312552409514</v>
      </c>
    </row>
    <row r="85" spans="1:14" ht="12.75" x14ac:dyDescent="0.2">
      <c r="A85" s="8"/>
      <c r="B85" s="8"/>
      <c r="I85" s="13"/>
      <c r="J85" s="31" t="s">
        <v>38</v>
      </c>
      <c r="K85" s="31"/>
      <c r="L85" s="10">
        <v>-16985.322975083876</v>
      </c>
      <c r="N85" s="10">
        <v>-3279.3628497126829</v>
      </c>
    </row>
    <row r="86" spans="1:14" ht="13.5" customHeight="1" x14ac:dyDescent="0.2">
      <c r="A86" s="8"/>
      <c r="B86" s="8"/>
      <c r="I86" s="13"/>
      <c r="J86" s="31"/>
      <c r="K86" s="31"/>
    </row>
    <row r="87" spans="1:14" ht="12.75" x14ac:dyDescent="0.2">
      <c r="A87" s="8"/>
      <c r="B87" s="8"/>
      <c r="C87" s="8" t="s">
        <v>20</v>
      </c>
      <c r="D87" s="8" t="s">
        <v>43</v>
      </c>
      <c r="I87" s="15" t="s">
        <v>44</v>
      </c>
      <c r="J87" s="13"/>
      <c r="K87" s="13"/>
      <c r="L87" s="79">
        <v>29927</v>
      </c>
      <c r="M87" s="79"/>
      <c r="N87" s="79">
        <v>14552.336430338328</v>
      </c>
    </row>
    <row r="88" spans="1:14" ht="9" customHeight="1" x14ac:dyDescent="0.2">
      <c r="A88" s="8"/>
      <c r="B88" s="8"/>
      <c r="I88" s="13"/>
    </row>
    <row r="89" spans="1:14" ht="12.75" x14ac:dyDescent="0.2">
      <c r="A89" s="8"/>
      <c r="B89" s="8"/>
      <c r="I89" s="8" t="s">
        <v>29</v>
      </c>
      <c r="J89" s="31" t="s">
        <v>36</v>
      </c>
      <c r="K89" s="31"/>
      <c r="L89" s="10">
        <v>16750</v>
      </c>
      <c r="N89" s="10">
        <v>7107.3571980417182</v>
      </c>
    </row>
    <row r="90" spans="1:14" ht="12.75" x14ac:dyDescent="0.2">
      <c r="A90" s="8"/>
      <c r="B90" s="8"/>
      <c r="I90" s="13"/>
      <c r="J90" s="32" t="s">
        <v>37</v>
      </c>
      <c r="K90" s="32"/>
      <c r="L90" s="10">
        <v>7966</v>
      </c>
      <c r="N90" s="10">
        <v>6000.82</v>
      </c>
    </row>
    <row r="91" spans="1:14" ht="12.75" x14ac:dyDescent="0.2">
      <c r="A91" s="8"/>
      <c r="B91" s="8"/>
      <c r="I91" s="13"/>
      <c r="J91" s="31" t="s">
        <v>38</v>
      </c>
      <c r="K91" s="31"/>
      <c r="L91" s="10">
        <v>5211</v>
      </c>
      <c r="N91" s="10">
        <v>1444.1592322966092</v>
      </c>
    </row>
    <row r="92" spans="1:14" ht="12" customHeight="1" x14ac:dyDescent="0.2">
      <c r="A92" s="8"/>
      <c r="B92" s="8"/>
      <c r="I92" s="13"/>
      <c r="J92" s="13"/>
      <c r="K92" s="13"/>
    </row>
    <row r="93" spans="1:14" ht="12.75" x14ac:dyDescent="0.2">
      <c r="A93" s="8"/>
      <c r="B93" s="29">
        <v>3</v>
      </c>
      <c r="C93" s="21" t="s">
        <v>121</v>
      </c>
      <c r="L93" s="79">
        <v>-21294.733296344646</v>
      </c>
      <c r="M93" s="79"/>
      <c r="N93" s="79">
        <v>0</v>
      </c>
    </row>
    <row r="94" spans="1:14" ht="35.25" customHeight="1" x14ac:dyDescent="0.2">
      <c r="A94" s="8"/>
      <c r="B94" s="8"/>
      <c r="C94" s="8" t="s">
        <v>122</v>
      </c>
      <c r="I94" s="15" t="s">
        <v>44</v>
      </c>
      <c r="J94" s="13"/>
      <c r="K94" s="13"/>
      <c r="L94" s="17">
        <v>-21294.733296344646</v>
      </c>
      <c r="M94" s="17"/>
      <c r="N94" s="17">
        <v>0</v>
      </c>
    </row>
    <row r="95" spans="1:14" ht="18.75" customHeight="1" x14ac:dyDescent="0.2">
      <c r="A95" s="8"/>
      <c r="B95" s="8"/>
      <c r="I95" s="8" t="s">
        <v>29</v>
      </c>
      <c r="J95" s="31" t="s">
        <v>36</v>
      </c>
      <c r="L95" s="10">
        <v>-18516.896396810884</v>
      </c>
      <c r="N95" s="10">
        <v>0</v>
      </c>
    </row>
    <row r="96" spans="1:14" ht="12.75" x14ac:dyDescent="0.2">
      <c r="A96" s="8"/>
      <c r="B96" s="8"/>
      <c r="J96" s="32" t="s">
        <v>37</v>
      </c>
      <c r="L96" s="10">
        <v>-2022.707914453764</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417">
        <v>0</v>
      </c>
      <c r="M106" s="417"/>
      <c r="N106" s="417">
        <v>0</v>
      </c>
      <c r="U106" s="8"/>
      <c r="V106" s="8"/>
      <c r="W106" s="8"/>
      <c r="X106" s="8"/>
      <c r="Y106" s="8"/>
      <c r="Z106" s="8"/>
      <c r="AA106" s="8"/>
      <c r="AB106" s="8"/>
    </row>
    <row r="107" spans="1:28" x14ac:dyDescent="0.25">
      <c r="A107" s="34"/>
      <c r="B107" s="13"/>
      <c r="J107" s="31" t="s">
        <v>38</v>
      </c>
      <c r="L107" s="417">
        <v>0</v>
      </c>
      <c r="M107" s="417"/>
      <c r="N107" s="417">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417">
        <v>0</v>
      </c>
      <c r="M111" s="417"/>
      <c r="N111" s="417">
        <v>0</v>
      </c>
      <c r="U111" s="8"/>
      <c r="V111" s="8"/>
      <c r="W111" s="8"/>
      <c r="X111" s="8"/>
      <c r="Y111" s="8"/>
      <c r="Z111" s="8"/>
      <c r="AA111" s="8"/>
      <c r="AB111" s="8"/>
    </row>
    <row r="112" spans="1:28" x14ac:dyDescent="0.25">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25">
      <c r="B113" s="18" t="s">
        <v>45</v>
      </c>
      <c r="L113" s="17">
        <v>-37680.226212471396</v>
      </c>
      <c r="M113" s="17"/>
      <c r="N113" s="17">
        <v>-19956.631655166893</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419">
        <v>0</v>
      </c>
      <c r="M124" s="419"/>
      <c r="N124" s="419">
        <v>0</v>
      </c>
      <c r="U124" s="8"/>
      <c r="V124" s="8"/>
      <c r="W124" s="8"/>
      <c r="X124" s="8"/>
      <c r="Y124" s="8"/>
      <c r="Z124" s="8"/>
      <c r="AA124" s="8"/>
      <c r="AB124" s="8"/>
    </row>
    <row r="125" spans="1:28" x14ac:dyDescent="0.25">
      <c r="C125" s="8" t="s">
        <v>20</v>
      </c>
      <c r="D125" s="8" t="s">
        <v>48</v>
      </c>
      <c r="I125" s="573"/>
      <c r="J125" s="13"/>
      <c r="K125" s="13"/>
      <c r="L125" s="419">
        <v>0</v>
      </c>
      <c r="M125" s="419"/>
      <c r="N125" s="419">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412">
        <v>0</v>
      </c>
      <c r="M128" s="412"/>
      <c r="N128" s="412">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73" t="s">
        <v>51</v>
      </c>
      <c r="K131" s="573"/>
      <c r="L131" s="79">
        <v>0</v>
      </c>
      <c r="M131" s="79"/>
      <c r="N131" s="79">
        <v>0</v>
      </c>
    </row>
    <row r="132" spans="1:28" s="97" customFormat="1" ht="15" x14ac:dyDescent="0.2">
      <c r="A132" s="3"/>
      <c r="E132" s="38"/>
      <c r="J132" s="574"/>
      <c r="K132" s="574"/>
      <c r="L132" s="10"/>
      <c r="M132" s="10"/>
      <c r="N132" s="10"/>
      <c r="O132"/>
      <c r="P132"/>
      <c r="Q132"/>
      <c r="R132"/>
      <c r="S132"/>
      <c r="T132"/>
      <c r="U132"/>
      <c r="V132"/>
      <c r="W132"/>
      <c r="X132"/>
      <c r="Y132"/>
      <c r="Z132"/>
      <c r="AA132"/>
      <c r="AB132"/>
    </row>
    <row r="133" spans="1:28" x14ac:dyDescent="0.25">
      <c r="C133" s="8" t="s">
        <v>8</v>
      </c>
      <c r="D133" s="8" t="s">
        <v>52</v>
      </c>
      <c r="J133" s="573" t="s">
        <v>51</v>
      </c>
      <c r="K133" s="573"/>
      <c r="L133" s="414">
        <v>0</v>
      </c>
      <c r="M133" s="414"/>
      <c r="N133" s="414">
        <v>0</v>
      </c>
    </row>
    <row r="134" spans="1:28" x14ac:dyDescent="0.25">
      <c r="C134" s="8" t="s">
        <v>20</v>
      </c>
      <c r="D134" s="8" t="s">
        <v>53</v>
      </c>
      <c r="I134" s="13"/>
      <c r="J134" s="13"/>
      <c r="K134" s="13"/>
      <c r="L134" s="414">
        <v>0</v>
      </c>
      <c r="M134" s="414"/>
      <c r="N134" s="414">
        <v>0</v>
      </c>
    </row>
    <row r="135" spans="1:28" x14ac:dyDescent="0.25">
      <c r="C135" s="8" t="s">
        <v>54</v>
      </c>
      <c r="D135" s="8" t="s">
        <v>55</v>
      </c>
      <c r="I135" s="13"/>
      <c r="J135" s="13"/>
      <c r="K135" s="13"/>
      <c r="L135" s="414">
        <v>0</v>
      </c>
      <c r="M135" s="414"/>
      <c r="N135" s="414">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420">
        <v>0</v>
      </c>
      <c r="M142" s="420"/>
      <c r="N142" s="420">
        <v>0</v>
      </c>
    </row>
    <row r="143" spans="1:28" x14ac:dyDescent="0.25">
      <c r="D143" s="8" t="s">
        <v>41</v>
      </c>
      <c r="I143" s="28"/>
      <c r="J143" s="28"/>
      <c r="K143" s="28"/>
      <c r="L143" s="90"/>
      <c r="M143" s="90"/>
      <c r="N143" s="90"/>
    </row>
    <row r="144" spans="1:28" x14ac:dyDescent="0.25">
      <c r="C144" s="8" t="s">
        <v>20</v>
      </c>
      <c r="D144" s="8" t="s">
        <v>57</v>
      </c>
      <c r="I144" s="28"/>
      <c r="J144" s="28"/>
      <c r="K144" s="28"/>
      <c r="L144" s="420">
        <v>0</v>
      </c>
      <c r="M144" s="420"/>
      <c r="N144" s="420">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-4884.5883190000004</v>
      </c>
      <c r="M146" s="39"/>
      <c r="N146" s="39">
        <v>-139.71518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20857.30531350019</v>
      </c>
      <c r="M148" s="40"/>
      <c r="N148" s="40">
        <v>0</v>
      </c>
      <c r="U148" s="8"/>
      <c r="V148" s="8"/>
      <c r="W148" s="8"/>
      <c r="X148" s="8"/>
      <c r="Y148" s="8"/>
      <c r="Z148" s="8"/>
      <c r="AA148" s="8"/>
      <c r="AB148" s="8"/>
    </row>
    <row r="149" spans="1:28" x14ac:dyDescent="0.25">
      <c r="D149" s="8" t="s">
        <v>61</v>
      </c>
      <c r="I149" s="28"/>
      <c r="J149" s="28"/>
      <c r="K149" s="28"/>
      <c r="L149" s="40">
        <v>18054.973308050896</v>
      </c>
      <c r="M149" s="40"/>
      <c r="N149" s="40">
        <v>14525.272259603797</v>
      </c>
      <c r="U149" s="8"/>
      <c r="V149" s="8"/>
      <c r="W149" s="8"/>
      <c r="X149" s="8"/>
      <c r="Y149" s="8"/>
      <c r="Z149" s="8"/>
      <c r="AA149" s="8"/>
      <c r="AB149" s="8"/>
    </row>
    <row r="150" spans="1:28" x14ac:dyDescent="0.25">
      <c r="D150" s="14"/>
      <c r="I150" s="28"/>
      <c r="J150" s="28"/>
      <c r="K150" s="28"/>
      <c r="L150" s="90"/>
      <c r="M150" s="90"/>
      <c r="N150" s="90"/>
      <c r="Q150" s="569"/>
      <c r="U150" s="8"/>
      <c r="V150" s="8"/>
      <c r="W150" s="8"/>
      <c r="X150" s="8"/>
      <c r="Y150" s="8"/>
      <c r="Z150" s="8"/>
      <c r="AA150" s="8"/>
      <c r="AB150" s="8"/>
    </row>
    <row r="151" spans="1:28" x14ac:dyDescent="0.25">
      <c r="C151" s="8" t="s">
        <v>62</v>
      </c>
      <c r="D151" s="8" t="s">
        <v>359</v>
      </c>
      <c r="J151" s="28"/>
      <c r="K151" s="28"/>
      <c r="L151" s="39">
        <v>-76565.98993171817</v>
      </c>
      <c r="M151" s="39"/>
      <c r="N151" s="39">
        <v>-3132.2837972203374</v>
      </c>
      <c r="Q151" s="570"/>
      <c r="U151" s="8"/>
      <c r="V151" s="8"/>
      <c r="W151" s="8"/>
      <c r="X151" s="8"/>
      <c r="Y151" s="8"/>
      <c r="Z151" s="8"/>
      <c r="AA151" s="8"/>
      <c r="AB151" s="8"/>
    </row>
    <row r="152" spans="1:28" x14ac:dyDescent="0.25">
      <c r="I152" s="8" t="s">
        <v>64</v>
      </c>
      <c r="J152" s="28"/>
      <c r="K152" s="28"/>
      <c r="L152" s="27">
        <v>22.207560000000001</v>
      </c>
      <c r="M152" s="27"/>
      <c r="N152" s="27">
        <v>-3046.725758</v>
      </c>
      <c r="Q152" s="570"/>
      <c r="U152" s="8"/>
      <c r="V152" s="8"/>
      <c r="W152" s="8"/>
      <c r="X152" s="8"/>
      <c r="Y152" s="8"/>
      <c r="Z152" s="8"/>
      <c r="AA152" s="8"/>
      <c r="AB152" s="8"/>
    </row>
    <row r="153" spans="1:28" x14ac:dyDescent="0.25">
      <c r="I153" s="8" t="s">
        <v>65</v>
      </c>
      <c r="J153" s="28"/>
      <c r="K153" s="28"/>
      <c r="L153" s="27">
        <v>-78281.371797719999</v>
      </c>
      <c r="M153" s="27"/>
      <c r="N153" s="27">
        <v>-54.072693919320507</v>
      </c>
      <c r="Q153" s="570"/>
      <c r="U153" s="8"/>
      <c r="V153" s="8"/>
      <c r="W153" s="8"/>
      <c r="X153" s="8"/>
      <c r="Y153" s="8"/>
      <c r="Z153" s="8"/>
      <c r="AA153" s="8"/>
      <c r="AB153" s="8"/>
    </row>
    <row r="154" spans="1:28" x14ac:dyDescent="0.25">
      <c r="I154" s="8" t="s">
        <v>66</v>
      </c>
      <c r="J154" s="28"/>
      <c r="K154" s="28"/>
      <c r="L154" s="27">
        <v>1693.1743060018389</v>
      </c>
      <c r="M154" s="27"/>
      <c r="N154" s="27">
        <v>-31.485345301017091</v>
      </c>
      <c r="Q154" s="570"/>
      <c r="U154" s="8"/>
      <c r="V154" s="8"/>
      <c r="W154" s="8"/>
      <c r="X154" s="8"/>
      <c r="Y154" s="8"/>
      <c r="Z154" s="8"/>
      <c r="AA154" s="8"/>
      <c r="AB154" s="8"/>
    </row>
    <row r="155" spans="1:28" x14ac:dyDescent="0.25">
      <c r="I155" s="8" t="s">
        <v>67</v>
      </c>
      <c r="J155" s="28"/>
      <c r="K155" s="28"/>
      <c r="L155" s="421">
        <v>0</v>
      </c>
      <c r="M155" s="421"/>
      <c r="N155" s="421">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420">
        <v>0</v>
      </c>
      <c r="M157" s="420"/>
      <c r="N157" s="420">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75"/>
      <c r="M174" s="575"/>
      <c r="N174" s="575"/>
    </row>
    <row r="175" spans="1:28" x14ac:dyDescent="0.25">
      <c r="L175" s="575"/>
      <c r="M175" s="575"/>
      <c r="N175" s="575"/>
    </row>
    <row r="177" spans="10:14" x14ac:dyDescent="0.25">
      <c r="J177" s="70"/>
    </row>
    <row r="180" spans="10:14" x14ac:dyDescent="0.25">
      <c r="L180" s="45"/>
      <c r="M180" s="45"/>
      <c r="N180" s="45"/>
    </row>
    <row r="193" spans="12:14" x14ac:dyDescent="0.25">
      <c r="L193" s="575"/>
      <c r="M193" s="575"/>
      <c r="N193" s="575"/>
    </row>
    <row r="194" spans="12:14" x14ac:dyDescent="0.25">
      <c r="L194" s="575"/>
      <c r="M194" s="575"/>
      <c r="N194" s="575"/>
    </row>
    <row r="195" spans="12:14" x14ac:dyDescent="0.25">
      <c r="L195" s="575"/>
      <c r="M195" s="575"/>
      <c r="N195" s="575"/>
    </row>
    <row r="196" spans="12:14" x14ac:dyDescent="0.25">
      <c r="L196" s="575"/>
      <c r="M196" s="575"/>
      <c r="N196" s="575"/>
    </row>
    <row r="197" spans="12:14" x14ac:dyDescent="0.25">
      <c r="L197" s="575"/>
      <c r="M197" s="575"/>
      <c r="N197" s="575"/>
    </row>
    <row r="198" spans="12:14" x14ac:dyDescent="0.25">
      <c r="L198" s="575"/>
      <c r="M198" s="575"/>
      <c r="N198" s="575"/>
    </row>
    <row r="199" spans="12:14" x14ac:dyDescent="0.25">
      <c r="L199" s="575"/>
      <c r="M199" s="575"/>
      <c r="N199" s="575"/>
    </row>
    <row r="200" spans="12:14" x14ac:dyDescent="0.25">
      <c r="L200" s="575"/>
      <c r="M200" s="575"/>
      <c r="N200" s="575"/>
    </row>
    <row r="201" spans="12:14" x14ac:dyDescent="0.25">
      <c r="L201" s="575"/>
      <c r="M201" s="575"/>
      <c r="N201" s="575"/>
    </row>
    <row r="202" spans="12:14" x14ac:dyDescent="0.25">
      <c r="L202" s="575"/>
      <c r="M202" s="575"/>
      <c r="N202" s="575"/>
    </row>
    <row r="203" spans="12:14" x14ac:dyDescent="0.25">
      <c r="L203" s="575"/>
      <c r="M203" s="575"/>
      <c r="N203" s="575"/>
    </row>
    <row r="204" spans="12:14" x14ac:dyDescent="0.25">
      <c r="L204" s="575"/>
      <c r="M204" s="575"/>
      <c r="N204" s="575"/>
    </row>
    <row r="205" spans="12:14" x14ac:dyDescent="0.25">
      <c r="L205" s="575"/>
      <c r="M205" s="575"/>
      <c r="N205" s="575"/>
    </row>
    <row r="206" spans="12:14" x14ac:dyDescent="0.25">
      <c r="L206" s="575"/>
      <c r="M206" s="575"/>
      <c r="N206" s="575"/>
    </row>
    <row r="207" spans="12:14" x14ac:dyDescent="0.25">
      <c r="L207" s="575"/>
      <c r="M207" s="575"/>
      <c r="N207" s="575"/>
    </row>
    <row r="208" spans="12:14" x14ac:dyDescent="0.25">
      <c r="L208" s="575"/>
      <c r="M208" s="575"/>
      <c r="N208" s="575"/>
    </row>
    <row r="209" spans="12:14" x14ac:dyDescent="0.25">
      <c r="L209" s="575"/>
      <c r="M209" s="575"/>
      <c r="N209" s="575"/>
    </row>
    <row r="210" spans="12:14" x14ac:dyDescent="0.25">
      <c r="L210" s="575"/>
      <c r="M210" s="575"/>
      <c r="N210" s="575"/>
    </row>
    <row r="211" spans="12:14" x14ac:dyDescent="0.25">
      <c r="L211" s="575"/>
      <c r="M211" s="575"/>
      <c r="N211" s="575"/>
    </row>
    <row r="212" spans="12:14" x14ac:dyDescent="0.25">
      <c r="L212" s="575"/>
      <c r="M212" s="575"/>
      <c r="N212" s="575"/>
    </row>
    <row r="213" spans="12:14" x14ac:dyDescent="0.25">
      <c r="L213" s="575"/>
      <c r="M213" s="575"/>
      <c r="N213" s="575"/>
    </row>
    <row r="214" spans="12:14" x14ac:dyDescent="0.25">
      <c r="L214" s="575"/>
      <c r="M214" s="575"/>
      <c r="N214" s="575"/>
    </row>
    <row r="215" spans="12:14" x14ac:dyDescent="0.25">
      <c r="L215" s="575"/>
      <c r="M215" s="575"/>
      <c r="N215" s="575"/>
    </row>
    <row r="216" spans="12:14" x14ac:dyDescent="0.25">
      <c r="L216" s="575"/>
      <c r="M216" s="575"/>
      <c r="N216" s="575"/>
    </row>
    <row r="217" spans="12:14" x14ac:dyDescent="0.25">
      <c r="L217" s="575"/>
      <c r="M217" s="575"/>
      <c r="N217" s="575"/>
    </row>
    <row r="218" spans="12:14" x14ac:dyDescent="0.25">
      <c r="L218" s="575"/>
      <c r="M218" s="575"/>
      <c r="N218" s="575"/>
    </row>
  </sheetData>
  <pageMargins left="0.7" right="0.7" top="0.75" bottom="0.75" header="0.3" footer="0.3"/>
  <pageSetup paperSize="9" scale="41" orientation="portrait" r:id="rId1"/>
  <rowBreaks count="1" manualBreakCount="1">
    <brk id="11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N1" sqref="N1:N1048576"/>
    </sheetView>
  </sheetViews>
  <sheetFormatPr defaultColWidth="9.140625" defaultRowHeight="15.75" x14ac:dyDescent="0.25"/>
  <cols>
    <col min="1" max="1" width="2.85546875" style="1" customWidth="1"/>
    <col min="2" max="2" width="5" style="58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43282</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160735.62114771752</v>
      </c>
      <c r="M8" s="76"/>
      <c r="N8" s="76">
        <v>23594.98437234373</v>
      </c>
    </row>
    <row r="9" spans="1:28" s="97" customFormat="1" ht="15" x14ac:dyDescent="0.2">
      <c r="A9" s="3"/>
      <c r="L9" s="77"/>
      <c r="M9" s="77"/>
      <c r="N9" s="77"/>
      <c r="O9"/>
      <c r="P9"/>
      <c r="Q9"/>
      <c r="R9"/>
      <c r="S9"/>
      <c r="T9"/>
      <c r="U9"/>
      <c r="V9"/>
      <c r="W9"/>
      <c r="X9"/>
      <c r="Y9"/>
      <c r="Z9"/>
      <c r="AA9"/>
      <c r="AB9"/>
    </row>
    <row r="10" spans="1:28" x14ac:dyDescent="0.25">
      <c r="B10" s="581">
        <v>1</v>
      </c>
      <c r="C10" s="21" t="s">
        <v>7</v>
      </c>
      <c r="L10" s="79">
        <v>113930.705094549</v>
      </c>
      <c r="M10" s="79"/>
      <c r="N10" s="79">
        <v>9525.253415836929</v>
      </c>
    </row>
    <row r="11" spans="1:28" ht="7.5" customHeight="1" x14ac:dyDescent="0.25">
      <c r="L11" s="17"/>
      <c r="M11" s="17"/>
      <c r="N11" s="17"/>
    </row>
    <row r="12" spans="1:28" ht="15.75" customHeight="1" x14ac:dyDescent="0.25">
      <c r="C12" s="8" t="s">
        <v>8</v>
      </c>
      <c r="D12" s="8" t="s">
        <v>9</v>
      </c>
      <c r="L12" s="79">
        <v>111037.10478361856</v>
      </c>
      <c r="M12" s="79"/>
      <c r="N12" s="79">
        <v>8897.3038073659955</v>
      </c>
    </row>
    <row r="13" spans="1:28" ht="7.5" customHeight="1" x14ac:dyDescent="0.25"/>
    <row r="14" spans="1:28" ht="15" customHeight="1" x14ac:dyDescent="0.25">
      <c r="D14" s="8" t="s">
        <v>10</v>
      </c>
      <c r="L14" s="17">
        <v>103818.12117328677</v>
      </c>
      <c r="M14" s="17"/>
      <c r="N14" s="17">
        <v>6518.2015020049557</v>
      </c>
    </row>
    <row r="15" spans="1:28" ht="15" customHeight="1" x14ac:dyDescent="0.25">
      <c r="D15" s="22" t="s">
        <v>11</v>
      </c>
      <c r="E15" s="23" t="s">
        <v>12</v>
      </c>
      <c r="L15" s="10">
        <v>101246.27433633801</v>
      </c>
      <c r="N15" s="10">
        <v>6518.2015020049557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2571.8468369487482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2571.8468369487482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7218.9836103317912</v>
      </c>
      <c r="M23" s="17"/>
      <c r="N23" s="17">
        <v>2379.1023053610402</v>
      </c>
      <c r="U23" s="8"/>
      <c r="V23" s="8"/>
      <c r="W23" s="8"/>
      <c r="X23" s="8"/>
      <c r="Y23" s="8"/>
      <c r="Z23" s="8"/>
      <c r="AA23" s="8"/>
      <c r="AB23" s="8"/>
    </row>
    <row r="24" spans="1:28" ht="15" customHeight="1" x14ac:dyDescent="0.2">
      <c r="A24" s="8"/>
      <c r="B24" s="8"/>
      <c r="D24" s="22" t="s">
        <v>11</v>
      </c>
      <c r="E24" s="23" t="s">
        <v>12</v>
      </c>
      <c r="L24" s="10">
        <v>7070.3232894606454</v>
      </c>
      <c r="N24" s="10">
        <v>2379.1023053610402</v>
      </c>
      <c r="U24" s="8"/>
      <c r="V24" s="8"/>
      <c r="W24" s="8"/>
      <c r="X24" s="8"/>
      <c r="Y24" s="8"/>
      <c r="Z24" s="8"/>
      <c r="AA24" s="8"/>
      <c r="AB24" s="8"/>
    </row>
    <row r="25" spans="1:28" ht="15" customHeight="1" x14ac:dyDescent="0.2">
      <c r="A25" s="8"/>
      <c r="B25" s="8"/>
      <c r="D25" s="22" t="s">
        <v>13</v>
      </c>
      <c r="E25" s="8" t="s">
        <v>14</v>
      </c>
      <c r="L25" s="410">
        <v>0</v>
      </c>
      <c r="N25" s="10">
        <v>0</v>
      </c>
      <c r="U25" s="8"/>
      <c r="V25" s="8"/>
      <c r="W25" s="8"/>
      <c r="X25" s="8"/>
      <c r="Y25" s="8"/>
      <c r="Z25" s="8"/>
      <c r="AA25" s="8"/>
      <c r="AB25" s="8"/>
    </row>
    <row r="26" spans="1:28" ht="15" customHeight="1" x14ac:dyDescent="0.2">
      <c r="A26" s="8"/>
      <c r="B26" s="8"/>
      <c r="F26" s="24" t="s">
        <v>15</v>
      </c>
      <c r="L26" s="411">
        <v>0</v>
      </c>
      <c r="M26" s="411"/>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148.66032087114598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148.66032087114598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2893.6003109304379</v>
      </c>
      <c r="M32" s="17"/>
      <c r="N32" s="17">
        <v>627.94960847093387</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2446.1288377564138</v>
      </c>
      <c r="N34" s="10">
        <v>625.48993746861947</v>
      </c>
      <c r="U34" s="8"/>
      <c r="V34" s="8"/>
      <c r="W34" s="8"/>
      <c r="X34" s="8"/>
      <c r="Y34" s="8"/>
      <c r="Z34" s="8"/>
      <c r="AA34" s="8"/>
      <c r="AB34" s="8"/>
    </row>
    <row r="35" spans="1:28" ht="12.75" x14ac:dyDescent="0.2">
      <c r="A35" s="8"/>
      <c r="D35" s="22" t="s">
        <v>13</v>
      </c>
      <c r="E35" s="8" t="s">
        <v>22</v>
      </c>
      <c r="L35" s="10">
        <v>4.8291175205239858</v>
      </c>
      <c r="N35" s="10">
        <v>7.8950020473646486E-3</v>
      </c>
      <c r="U35" s="8"/>
      <c r="V35" s="8"/>
      <c r="W35" s="8"/>
      <c r="X35" s="8"/>
      <c r="Y35" s="8"/>
      <c r="Z35" s="8"/>
      <c r="AA35" s="8"/>
      <c r="AB35" s="8"/>
    </row>
    <row r="36" spans="1:28" ht="15.75" customHeight="1" x14ac:dyDescent="0.2">
      <c r="A36" s="8"/>
      <c r="F36" s="24" t="s">
        <v>15</v>
      </c>
      <c r="L36" s="81">
        <v>4.8291155205239855</v>
      </c>
      <c r="M36" s="81"/>
      <c r="N36" s="81">
        <v>7.8950020473646486E-3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442.6423556535002</v>
      </c>
      <c r="N38" s="10">
        <v>2.4517760002670146</v>
      </c>
      <c r="U38" s="8"/>
      <c r="V38" s="8"/>
      <c r="W38" s="8"/>
      <c r="X38" s="8"/>
      <c r="Y38" s="8"/>
      <c r="Z38" s="8"/>
      <c r="AA38" s="8"/>
      <c r="AB38" s="8"/>
    </row>
    <row r="39" spans="1:28" ht="12.75" x14ac:dyDescent="0.2">
      <c r="A39" s="8"/>
      <c r="F39" s="24" t="s">
        <v>15</v>
      </c>
      <c r="L39" s="81">
        <v>244.90232690724747</v>
      </c>
      <c r="M39" s="81"/>
      <c r="N39" s="81">
        <v>0</v>
      </c>
      <c r="U39" s="8"/>
      <c r="V39" s="8"/>
      <c r="W39" s="8"/>
      <c r="X39" s="8"/>
      <c r="Y39" s="8"/>
      <c r="Z39" s="8"/>
      <c r="AA39" s="8"/>
      <c r="AB39" s="8"/>
    </row>
    <row r="40" spans="1:28" ht="12.75" x14ac:dyDescent="0.2">
      <c r="A40" s="8"/>
      <c r="F40" s="24" t="s">
        <v>16</v>
      </c>
      <c r="L40" s="81">
        <v>197.7400287462527</v>
      </c>
      <c r="M40" s="81"/>
      <c r="N40" s="81">
        <v>2.4517760002670146</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81">
        <v>2</v>
      </c>
      <c r="C44" s="21" t="s">
        <v>24</v>
      </c>
      <c r="L44" s="79">
        <v>6248.7924129758267</v>
      </c>
      <c r="M44" s="79"/>
      <c r="N44" s="412">
        <v>0</v>
      </c>
      <c r="U44" s="8"/>
      <c r="V44" s="8"/>
      <c r="W44" s="8"/>
      <c r="X44" s="8"/>
      <c r="Y44" s="8"/>
      <c r="Z44" s="8"/>
      <c r="AA44" s="8"/>
      <c r="AB44" s="8"/>
    </row>
    <row r="45" spans="1:28" x14ac:dyDescent="0.25">
      <c r="U45" s="8"/>
      <c r="V45" s="8"/>
      <c r="W45" s="8"/>
      <c r="X45" s="8"/>
      <c r="Y45" s="8"/>
      <c r="Z45" s="8"/>
      <c r="AA45" s="8"/>
      <c r="AB45" s="8"/>
    </row>
    <row r="46" spans="1:28" ht="12.75" x14ac:dyDescent="0.2">
      <c r="A46" s="8"/>
      <c r="B46" s="581">
        <v>3</v>
      </c>
      <c r="C46" s="21" t="s">
        <v>25</v>
      </c>
      <c r="L46" s="79">
        <v>12825.669271168101</v>
      </c>
      <c r="M46" s="79"/>
      <c r="N46" s="412">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81">
        <v>4</v>
      </c>
      <c r="C48" s="21" t="s">
        <v>26</v>
      </c>
      <c r="H48" s="14"/>
      <c r="I48" s="8" t="s">
        <v>27</v>
      </c>
      <c r="L48" s="79">
        <v>12182.18775216631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81">
        <v>5</v>
      </c>
      <c r="C51" s="21" t="s">
        <v>93</v>
      </c>
      <c r="G51" s="14"/>
      <c r="L51" s="79">
        <v>15548.266616858269</v>
      </c>
      <c r="M51" s="79"/>
      <c r="N51" s="79">
        <v>14069.730956506799</v>
      </c>
    </row>
    <row r="52" spans="1:28" ht="7.5" customHeight="1" x14ac:dyDescent="0.2">
      <c r="A52" s="8"/>
      <c r="C52" s="15"/>
      <c r="G52" s="14"/>
      <c r="L52" s="17"/>
      <c r="M52" s="17"/>
      <c r="N52" s="17"/>
    </row>
    <row r="53" spans="1:28" ht="15.75" customHeight="1" x14ac:dyDescent="0.2">
      <c r="A53" s="8"/>
      <c r="C53" s="15"/>
      <c r="E53" s="26" t="s">
        <v>29</v>
      </c>
      <c r="F53" s="8" t="s">
        <v>82</v>
      </c>
      <c r="G53" s="14"/>
      <c r="L53" s="413">
        <v>0</v>
      </c>
      <c r="M53" s="413"/>
      <c r="N53" s="413">
        <v>0</v>
      </c>
    </row>
    <row r="54" spans="1:28" ht="15.75" customHeight="1" x14ac:dyDescent="0.2">
      <c r="A54" s="8"/>
      <c r="C54" s="15"/>
      <c r="F54" s="8" t="s">
        <v>157</v>
      </c>
      <c r="G54" s="14"/>
      <c r="L54" s="414">
        <v>0</v>
      </c>
      <c r="M54" s="414"/>
      <c r="N54" s="414">
        <v>0</v>
      </c>
    </row>
    <row r="55" spans="1:28" ht="15.75" customHeight="1" x14ac:dyDescent="0.2">
      <c r="A55" s="8"/>
      <c r="C55" s="15"/>
      <c r="G55" s="14" t="s">
        <v>30</v>
      </c>
      <c r="L55" s="415">
        <v>0</v>
      </c>
      <c r="M55" s="415"/>
      <c r="N55" s="415">
        <v>0</v>
      </c>
    </row>
    <row r="56" spans="1:28" ht="15.75" customHeight="1" x14ac:dyDescent="0.2">
      <c r="A56" s="8"/>
      <c r="C56" s="15"/>
      <c r="F56" s="8" t="s">
        <v>31</v>
      </c>
      <c r="G56" s="14"/>
      <c r="L56" s="10">
        <v>13682.5992578239</v>
      </c>
      <c r="N56" s="10">
        <v>14069.730956506799</v>
      </c>
    </row>
    <row r="57" spans="1:28" s="28" customFormat="1" ht="15.75" customHeight="1" x14ac:dyDescent="0.2">
      <c r="G57" s="14" t="s">
        <v>30</v>
      </c>
      <c r="L57" s="80">
        <v>5481.922237557842</v>
      </c>
      <c r="M57" s="80"/>
      <c r="N57" s="80">
        <v>2693.071725393766</v>
      </c>
      <c r="O57"/>
      <c r="P57"/>
      <c r="Q57"/>
      <c r="R57"/>
      <c r="S57"/>
      <c r="T57"/>
      <c r="U57"/>
      <c r="V57"/>
      <c r="W57"/>
      <c r="X57"/>
      <c r="Y57"/>
      <c r="Z57"/>
      <c r="AA57"/>
      <c r="AB57"/>
    </row>
    <row r="58" spans="1:28" ht="12.75" x14ac:dyDescent="0.2">
      <c r="A58" s="8"/>
      <c r="F58" s="8" t="s">
        <v>121</v>
      </c>
      <c r="L58" s="10">
        <v>1865.667359034368</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413">
        <v>0</v>
      </c>
      <c r="M60" s="413"/>
      <c r="N60" s="413">
        <v>0</v>
      </c>
    </row>
    <row r="61" spans="1:28" ht="12.75" x14ac:dyDescent="0.2">
      <c r="A61" s="8"/>
      <c r="G61" s="64" t="s">
        <v>157</v>
      </c>
      <c r="H61" s="64"/>
      <c r="I61" s="64"/>
      <c r="J61" s="64"/>
      <c r="K61" s="64"/>
      <c r="L61" s="413">
        <v>0</v>
      </c>
      <c r="M61" s="413"/>
      <c r="N61" s="413">
        <v>0</v>
      </c>
    </row>
    <row r="62" spans="1:28" ht="12.75" x14ac:dyDescent="0.2">
      <c r="A62" s="8"/>
      <c r="G62" s="64" t="s">
        <v>180</v>
      </c>
      <c r="H62" s="64"/>
      <c r="I62" s="64"/>
      <c r="J62" s="64"/>
      <c r="K62" s="64"/>
      <c r="L62" s="413">
        <v>0</v>
      </c>
      <c r="M62" s="413"/>
      <c r="N62" s="413">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-16842.963671230005</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-6045.9740150400039</v>
      </c>
      <c r="U74" s="8"/>
      <c r="V74" s="8"/>
      <c r="W74" s="8"/>
      <c r="X74" s="8"/>
      <c r="Y74" s="8"/>
      <c r="Z74" s="8"/>
      <c r="AA74" s="8"/>
      <c r="AB74" s="8"/>
    </row>
    <row r="75" spans="1:28" x14ac:dyDescent="0.25">
      <c r="I75" s="13"/>
      <c r="J75" s="32" t="s">
        <v>37</v>
      </c>
      <c r="K75" s="32"/>
      <c r="L75" s="10">
        <v>0</v>
      </c>
      <c r="N75" s="10">
        <v>-8000.3890119299986</v>
      </c>
      <c r="U75" s="8"/>
      <c r="V75" s="8"/>
      <c r="W75" s="8"/>
      <c r="X75" s="8"/>
      <c r="Y75" s="8"/>
      <c r="Z75" s="8"/>
      <c r="AA75" s="8"/>
      <c r="AB75" s="8"/>
    </row>
    <row r="76" spans="1:28" x14ac:dyDescent="0.25">
      <c r="I76" s="13"/>
      <c r="J76" s="31" t="s">
        <v>38</v>
      </c>
      <c r="K76" s="31"/>
      <c r="L76" s="10">
        <v>0</v>
      </c>
      <c r="N76" s="10">
        <v>-2796.600644260001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-17257.401428968544</v>
      </c>
      <c r="M79" s="79"/>
      <c r="N79" s="79">
        <v>277.84460031563685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-39889.401428968544</v>
      </c>
      <c r="M81" s="79"/>
      <c r="N81" s="79">
        <v>-14421.888027204683</v>
      </c>
    </row>
    <row r="82" spans="1:14" ht="9" customHeight="1" x14ac:dyDescent="0.2">
      <c r="A82" s="8"/>
      <c r="I82" s="13"/>
    </row>
    <row r="83" spans="1:14" ht="12.75" x14ac:dyDescent="0.2">
      <c r="A83" s="8"/>
      <c r="B83" s="8"/>
      <c r="I83" s="8" t="s">
        <v>29</v>
      </c>
      <c r="J83" s="31" t="s">
        <v>36</v>
      </c>
      <c r="K83" s="31"/>
      <c r="L83" s="10">
        <v>-14597.753032633114</v>
      </c>
      <c r="N83" s="10">
        <v>-6028.6025791580696</v>
      </c>
    </row>
    <row r="84" spans="1:14" ht="12.75" x14ac:dyDescent="0.2">
      <c r="A84" s="8"/>
      <c r="B84" s="8"/>
      <c r="I84" s="13"/>
      <c r="J84" s="32" t="s">
        <v>37</v>
      </c>
      <c r="K84" s="32"/>
      <c r="L84" s="10">
        <v>-11115.049044894051</v>
      </c>
      <c r="N84" s="10">
        <v>-6847.2904323012799</v>
      </c>
    </row>
    <row r="85" spans="1:14" ht="12.75" x14ac:dyDescent="0.2">
      <c r="A85" s="8"/>
      <c r="B85" s="8"/>
      <c r="I85" s="13"/>
      <c r="J85" s="31" t="s">
        <v>38</v>
      </c>
      <c r="K85" s="31"/>
      <c r="L85" s="10">
        <v>-14176.599351441379</v>
      </c>
      <c r="N85" s="10">
        <v>-1545.9950157453325</v>
      </c>
    </row>
    <row r="86" spans="1:14" ht="13.5" customHeight="1" x14ac:dyDescent="0.2">
      <c r="A86" s="8"/>
      <c r="B86" s="8"/>
      <c r="I86" s="13"/>
      <c r="J86" s="31"/>
      <c r="K86" s="31"/>
    </row>
    <row r="87" spans="1:14" ht="12.75" x14ac:dyDescent="0.2">
      <c r="A87" s="8"/>
      <c r="B87" s="8"/>
      <c r="C87" s="8" t="s">
        <v>20</v>
      </c>
      <c r="D87" s="8" t="s">
        <v>43</v>
      </c>
      <c r="I87" s="15" t="s">
        <v>44</v>
      </c>
      <c r="J87" s="13"/>
      <c r="K87" s="13"/>
      <c r="L87" s="79">
        <v>22632</v>
      </c>
      <c r="M87" s="79"/>
      <c r="N87" s="79">
        <v>14699.73262752032</v>
      </c>
    </row>
    <row r="88" spans="1:14" ht="9" customHeight="1" x14ac:dyDescent="0.2">
      <c r="A88" s="8"/>
      <c r="B88" s="8"/>
      <c r="I88" s="13"/>
    </row>
    <row r="89" spans="1:14" ht="12.75" x14ac:dyDescent="0.2">
      <c r="A89" s="8"/>
      <c r="B89" s="8"/>
      <c r="I89" s="8" t="s">
        <v>29</v>
      </c>
      <c r="J89" s="31" t="s">
        <v>36</v>
      </c>
      <c r="K89" s="31"/>
      <c r="L89" s="10">
        <v>13715</v>
      </c>
      <c r="N89" s="10">
        <v>6173.0476703001077</v>
      </c>
    </row>
    <row r="90" spans="1:14" ht="12.75" x14ac:dyDescent="0.2">
      <c r="A90" s="8"/>
      <c r="B90" s="8"/>
      <c r="I90" s="13"/>
      <c r="J90" s="32" t="s">
        <v>37</v>
      </c>
      <c r="K90" s="32"/>
      <c r="L90" s="10">
        <v>7269</v>
      </c>
      <c r="N90" s="10">
        <v>6974.7520311560993</v>
      </c>
    </row>
    <row r="91" spans="1:14" ht="12.75" x14ac:dyDescent="0.2">
      <c r="A91" s="8"/>
      <c r="B91" s="8"/>
      <c r="I91" s="13"/>
      <c r="J91" s="31" t="s">
        <v>38</v>
      </c>
      <c r="K91" s="31"/>
      <c r="L91" s="10">
        <v>1648</v>
      </c>
      <c r="N91" s="10">
        <v>1551.9329260641139</v>
      </c>
    </row>
    <row r="92" spans="1:14" ht="12" customHeight="1" x14ac:dyDescent="0.2">
      <c r="A92" s="8"/>
      <c r="B92" s="8"/>
      <c r="I92" s="13"/>
      <c r="J92" s="13"/>
      <c r="K92" s="13"/>
    </row>
    <row r="93" spans="1:14" ht="12.75" x14ac:dyDescent="0.2">
      <c r="A93" s="8"/>
      <c r="B93" s="29">
        <v>3</v>
      </c>
      <c r="C93" s="21" t="s">
        <v>121</v>
      </c>
      <c r="L93" s="79">
        <v>-18374.112680650378</v>
      </c>
      <c r="M93" s="79"/>
      <c r="N93" s="79">
        <v>0</v>
      </c>
    </row>
    <row r="94" spans="1:14" ht="35.25" customHeight="1" x14ac:dyDescent="0.2">
      <c r="A94" s="8"/>
      <c r="B94" s="8"/>
      <c r="C94" s="8" t="s">
        <v>122</v>
      </c>
      <c r="I94" s="15" t="s">
        <v>44</v>
      </c>
      <c r="J94" s="13"/>
      <c r="K94" s="13"/>
      <c r="L94" s="17">
        <v>-18374.112680650378</v>
      </c>
      <c r="M94" s="17"/>
      <c r="N94" s="17">
        <v>0</v>
      </c>
    </row>
    <row r="95" spans="1:14" ht="18.75" customHeight="1" x14ac:dyDescent="0.2">
      <c r="A95" s="8"/>
      <c r="B95" s="8"/>
      <c r="I95" s="8" t="s">
        <v>29</v>
      </c>
      <c r="J95" s="31" t="s">
        <v>36</v>
      </c>
      <c r="L95" s="10">
        <v>-15754.353051323735</v>
      </c>
      <c r="N95" s="10">
        <v>0</v>
      </c>
    </row>
    <row r="96" spans="1:14" ht="12.75" x14ac:dyDescent="0.2">
      <c r="A96" s="8"/>
      <c r="B96" s="8"/>
      <c r="J96" s="32" t="s">
        <v>37</v>
      </c>
      <c r="L96" s="10">
        <v>-1864.6306442466466</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417">
        <v>0</v>
      </c>
      <c r="M106" s="417"/>
      <c r="N106" s="417">
        <v>0</v>
      </c>
      <c r="U106" s="8"/>
      <c r="V106" s="8"/>
      <c r="W106" s="8"/>
      <c r="X106" s="8"/>
      <c r="Y106" s="8"/>
      <c r="Z106" s="8"/>
      <c r="AA106" s="8"/>
      <c r="AB106" s="8"/>
    </row>
    <row r="107" spans="1:28" x14ac:dyDescent="0.25">
      <c r="A107" s="34"/>
      <c r="B107" s="13"/>
      <c r="J107" s="31" t="s">
        <v>38</v>
      </c>
      <c r="L107" s="417">
        <v>0</v>
      </c>
      <c r="M107" s="417"/>
      <c r="N107" s="417">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417">
        <v>0</v>
      </c>
      <c r="M111" s="417"/>
      <c r="N111" s="417">
        <v>0</v>
      </c>
      <c r="U111" s="8"/>
      <c r="V111" s="8"/>
      <c r="W111" s="8"/>
      <c r="X111" s="8"/>
      <c r="Y111" s="8"/>
      <c r="Z111" s="8"/>
      <c r="AA111" s="8"/>
      <c r="AB111" s="8"/>
    </row>
    <row r="112" spans="1:28" x14ac:dyDescent="0.25">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25">
      <c r="B113" s="18" t="s">
        <v>45</v>
      </c>
      <c r="L113" s="17">
        <v>-35631.514109618918</v>
      </c>
      <c r="M113" s="17"/>
      <c r="N113" s="17">
        <v>-16565.11907091437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419">
        <v>0</v>
      </c>
      <c r="M124" s="419"/>
      <c r="N124" s="419">
        <v>0</v>
      </c>
      <c r="U124" s="8"/>
      <c r="V124" s="8"/>
      <c r="W124" s="8"/>
      <c r="X124" s="8"/>
      <c r="Y124" s="8"/>
      <c r="Z124" s="8"/>
      <c r="AA124" s="8"/>
      <c r="AB124" s="8"/>
    </row>
    <row r="125" spans="1:28" x14ac:dyDescent="0.25">
      <c r="C125" s="8" t="s">
        <v>20</v>
      </c>
      <c r="D125" s="8" t="s">
        <v>48</v>
      </c>
      <c r="I125" s="573"/>
      <c r="J125" s="13"/>
      <c r="K125" s="13"/>
      <c r="L125" s="419">
        <v>0</v>
      </c>
      <c r="M125" s="419"/>
      <c r="N125" s="419">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412">
        <v>0</v>
      </c>
      <c r="M128" s="412"/>
      <c r="N128" s="412">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73" t="s">
        <v>51</v>
      </c>
      <c r="K131" s="573"/>
      <c r="L131" s="79">
        <v>0</v>
      </c>
      <c r="M131" s="79"/>
      <c r="N131" s="79">
        <v>0</v>
      </c>
    </row>
    <row r="132" spans="1:28" s="97" customFormat="1" ht="15" x14ac:dyDescent="0.2">
      <c r="A132" s="3"/>
      <c r="E132" s="38"/>
      <c r="J132" s="574"/>
      <c r="K132" s="574"/>
      <c r="L132" s="10"/>
      <c r="M132" s="10"/>
      <c r="N132" s="10"/>
      <c r="O132"/>
      <c r="P132"/>
      <c r="Q132"/>
      <c r="R132"/>
      <c r="S132"/>
      <c r="T132"/>
      <c r="U132"/>
      <c r="V132"/>
      <c r="W132"/>
      <c r="X132"/>
      <c r="Y132"/>
      <c r="Z132"/>
      <c r="AA132"/>
      <c r="AB132"/>
    </row>
    <row r="133" spans="1:28" x14ac:dyDescent="0.25">
      <c r="C133" s="8" t="s">
        <v>8</v>
      </c>
      <c r="D133" s="8" t="s">
        <v>52</v>
      </c>
      <c r="J133" s="573" t="s">
        <v>51</v>
      </c>
      <c r="K133" s="573"/>
      <c r="L133" s="414">
        <v>0</v>
      </c>
      <c r="M133" s="414"/>
      <c r="N133" s="414">
        <v>0</v>
      </c>
    </row>
    <row r="134" spans="1:28" x14ac:dyDescent="0.25">
      <c r="C134" s="8" t="s">
        <v>20</v>
      </c>
      <c r="D134" s="8" t="s">
        <v>53</v>
      </c>
      <c r="I134" s="13"/>
      <c r="J134" s="13"/>
      <c r="K134" s="13"/>
      <c r="L134" s="414">
        <v>0</v>
      </c>
      <c r="M134" s="414"/>
      <c r="N134" s="414">
        <v>0</v>
      </c>
    </row>
    <row r="135" spans="1:28" x14ac:dyDescent="0.25">
      <c r="C135" s="8" t="s">
        <v>54</v>
      </c>
      <c r="D135" s="8" t="s">
        <v>55</v>
      </c>
      <c r="I135" s="13"/>
      <c r="J135" s="13"/>
      <c r="K135" s="13"/>
      <c r="L135" s="414">
        <v>0</v>
      </c>
      <c r="M135" s="414"/>
      <c r="N135" s="414">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420">
        <v>0</v>
      </c>
      <c r="M142" s="420"/>
      <c r="N142" s="420">
        <v>0</v>
      </c>
    </row>
    <row r="143" spans="1:28" x14ac:dyDescent="0.25">
      <c r="D143" s="8" t="s">
        <v>41</v>
      </c>
      <c r="I143" s="28"/>
      <c r="J143" s="28"/>
      <c r="K143" s="28"/>
      <c r="L143" s="90"/>
      <c r="M143" s="90"/>
      <c r="N143" s="90"/>
    </row>
    <row r="144" spans="1:28" x14ac:dyDescent="0.25">
      <c r="C144" s="8" t="s">
        <v>20</v>
      </c>
      <c r="D144" s="8" t="s">
        <v>57</v>
      </c>
      <c r="I144" s="28"/>
      <c r="J144" s="28"/>
      <c r="K144" s="28"/>
      <c r="L144" s="420">
        <v>0</v>
      </c>
      <c r="M144" s="420"/>
      <c r="N144" s="420">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-4463.7944859999998</v>
      </c>
      <c r="M146" s="39"/>
      <c r="N146" s="39">
        <v>-113.11608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17912.11955382493</v>
      </c>
      <c r="M148" s="40"/>
      <c r="N148" s="40">
        <v>0</v>
      </c>
      <c r="U148" s="8"/>
      <c r="V148" s="8"/>
      <c r="W148" s="8"/>
      <c r="X148" s="8"/>
      <c r="Y148" s="8"/>
      <c r="Z148" s="8"/>
      <c r="AA148" s="8"/>
      <c r="AB148" s="8"/>
    </row>
    <row r="149" spans="1:28" x14ac:dyDescent="0.25">
      <c r="D149" s="8" t="s">
        <v>61</v>
      </c>
      <c r="I149" s="28"/>
      <c r="J149" s="28"/>
      <c r="K149" s="28"/>
      <c r="L149" s="40">
        <v>15256.6864444436</v>
      </c>
      <c r="M149" s="40"/>
      <c r="N149" s="40">
        <v>14374.251997299798</v>
      </c>
      <c r="U149" s="8"/>
      <c r="V149" s="8"/>
      <c r="W149" s="8"/>
      <c r="X149" s="8"/>
      <c r="Y149" s="8"/>
      <c r="Z149" s="8"/>
      <c r="AA149" s="8"/>
      <c r="AB149" s="8"/>
    </row>
    <row r="150" spans="1:28" x14ac:dyDescent="0.25">
      <c r="D150" s="14"/>
      <c r="I150" s="28"/>
      <c r="J150" s="28"/>
      <c r="K150" s="28"/>
      <c r="L150" s="90"/>
      <c r="M150" s="90"/>
      <c r="N150" s="90"/>
      <c r="Q150" s="569"/>
      <c r="U150" s="8"/>
      <c r="V150" s="8"/>
      <c r="W150" s="8"/>
      <c r="X150" s="8"/>
      <c r="Y150" s="8"/>
      <c r="Z150" s="8"/>
      <c r="AA150" s="8"/>
      <c r="AB150" s="8"/>
    </row>
    <row r="151" spans="1:28" x14ac:dyDescent="0.25">
      <c r="C151" s="8" t="s">
        <v>62</v>
      </c>
      <c r="D151" s="8" t="s">
        <v>359</v>
      </c>
      <c r="J151" s="28"/>
      <c r="K151" s="28"/>
      <c r="L151" s="39">
        <v>-76771.825532249466</v>
      </c>
      <c r="M151" s="39"/>
      <c r="N151" s="39">
        <v>-3197.1604784434921</v>
      </c>
      <c r="Q151" s="570"/>
      <c r="U151" s="8"/>
      <c r="V151" s="8"/>
      <c r="W151" s="8"/>
      <c r="X151" s="8"/>
      <c r="Y151" s="8"/>
      <c r="Z151" s="8"/>
      <c r="AA151" s="8"/>
      <c r="AB151" s="8"/>
    </row>
    <row r="152" spans="1:28" x14ac:dyDescent="0.25">
      <c r="I152" s="8" t="s">
        <v>64</v>
      </c>
      <c r="J152" s="28"/>
      <c r="K152" s="28"/>
      <c r="L152" s="27">
        <v>90.854754</v>
      </c>
      <c r="M152" s="27"/>
      <c r="N152" s="27">
        <v>-3098.331737</v>
      </c>
      <c r="Q152" s="570"/>
      <c r="U152" s="8"/>
      <c r="V152" s="8"/>
      <c r="W152" s="8"/>
      <c r="X152" s="8"/>
      <c r="Y152" s="8"/>
      <c r="Z152" s="8"/>
      <c r="AA152" s="8"/>
      <c r="AB152" s="8"/>
    </row>
    <row r="153" spans="1:28" x14ac:dyDescent="0.25">
      <c r="I153" s="8" t="s">
        <v>65</v>
      </c>
      <c r="J153" s="28"/>
      <c r="K153" s="28"/>
      <c r="L153" s="27">
        <v>-78660.992089149731</v>
      </c>
      <c r="M153" s="27"/>
      <c r="N153" s="27">
        <v>-62.491544588321361</v>
      </c>
      <c r="Q153" s="570"/>
      <c r="U153" s="8"/>
      <c r="V153" s="8"/>
      <c r="W153" s="8"/>
      <c r="X153" s="8"/>
      <c r="Y153" s="8"/>
      <c r="Z153" s="8"/>
      <c r="AA153" s="8"/>
      <c r="AB153" s="8"/>
    </row>
    <row r="154" spans="1:28" x14ac:dyDescent="0.25">
      <c r="I154" s="8" t="s">
        <v>66</v>
      </c>
      <c r="J154" s="28"/>
      <c r="K154" s="28"/>
      <c r="L154" s="27">
        <v>1798.3118029002649</v>
      </c>
      <c r="M154" s="27"/>
      <c r="N154" s="27">
        <v>-36.33719685517115</v>
      </c>
      <c r="Q154" s="570"/>
      <c r="U154" s="8"/>
      <c r="V154" s="8"/>
      <c r="W154" s="8"/>
      <c r="X154" s="8"/>
      <c r="Y154" s="8"/>
      <c r="Z154" s="8"/>
      <c r="AA154" s="8"/>
      <c r="AB154" s="8"/>
    </row>
    <row r="155" spans="1:28" x14ac:dyDescent="0.25">
      <c r="I155" s="8" t="s">
        <v>67</v>
      </c>
      <c r="J155" s="28"/>
      <c r="K155" s="28"/>
      <c r="L155" s="421">
        <v>0</v>
      </c>
      <c r="M155" s="421"/>
      <c r="N155" s="421">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420">
        <v>0</v>
      </c>
      <c r="M157" s="420"/>
      <c r="N157" s="420">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75"/>
      <c r="M174" s="575"/>
      <c r="N174" s="575"/>
    </row>
    <row r="175" spans="1:28" x14ac:dyDescent="0.25">
      <c r="L175" s="575"/>
      <c r="M175" s="575"/>
      <c r="N175" s="575"/>
    </row>
    <row r="177" spans="10:14" x14ac:dyDescent="0.25">
      <c r="J177" s="70"/>
    </row>
    <row r="180" spans="10:14" x14ac:dyDescent="0.25">
      <c r="L180" s="45"/>
      <c r="M180" s="45"/>
      <c r="N180" s="45"/>
    </row>
    <row r="193" spans="12:14" x14ac:dyDescent="0.25">
      <c r="L193" s="575"/>
      <c r="M193" s="575"/>
      <c r="N193" s="575"/>
    </row>
    <row r="194" spans="12:14" x14ac:dyDescent="0.25">
      <c r="L194" s="575"/>
      <c r="M194" s="575"/>
      <c r="N194" s="575"/>
    </row>
    <row r="195" spans="12:14" x14ac:dyDescent="0.25">
      <c r="L195" s="575"/>
      <c r="M195" s="575"/>
      <c r="N195" s="575"/>
    </row>
    <row r="196" spans="12:14" x14ac:dyDescent="0.25">
      <c r="L196" s="575"/>
      <c r="M196" s="575"/>
      <c r="N196" s="575"/>
    </row>
    <row r="197" spans="12:14" x14ac:dyDescent="0.25">
      <c r="L197" s="575"/>
      <c r="M197" s="575"/>
      <c r="N197" s="575"/>
    </row>
    <row r="198" spans="12:14" x14ac:dyDescent="0.25">
      <c r="L198" s="575"/>
      <c r="M198" s="575"/>
      <c r="N198" s="575"/>
    </row>
    <row r="199" spans="12:14" x14ac:dyDescent="0.25">
      <c r="L199" s="575"/>
      <c r="M199" s="575"/>
      <c r="N199" s="575"/>
    </row>
    <row r="200" spans="12:14" x14ac:dyDescent="0.25">
      <c r="L200" s="575"/>
      <c r="M200" s="575"/>
      <c r="N200" s="575"/>
    </row>
    <row r="201" spans="12:14" x14ac:dyDescent="0.25">
      <c r="L201" s="575"/>
      <c r="M201" s="575"/>
      <c r="N201" s="575"/>
    </row>
    <row r="202" spans="12:14" x14ac:dyDescent="0.25">
      <c r="L202" s="575"/>
      <c r="M202" s="575"/>
      <c r="N202" s="575"/>
    </row>
    <row r="203" spans="12:14" x14ac:dyDescent="0.25">
      <c r="L203" s="575"/>
      <c r="M203" s="575"/>
      <c r="N203" s="575"/>
    </row>
    <row r="204" spans="12:14" x14ac:dyDescent="0.25">
      <c r="L204" s="575"/>
      <c r="M204" s="575"/>
      <c r="N204" s="575"/>
    </row>
    <row r="205" spans="12:14" x14ac:dyDescent="0.25">
      <c r="L205" s="575"/>
      <c r="M205" s="575"/>
      <c r="N205" s="575"/>
    </row>
    <row r="206" spans="12:14" x14ac:dyDescent="0.25">
      <c r="L206" s="575"/>
      <c r="M206" s="575"/>
      <c r="N206" s="575"/>
    </row>
    <row r="207" spans="12:14" x14ac:dyDescent="0.25">
      <c r="L207" s="575"/>
      <c r="M207" s="575"/>
      <c r="N207" s="575"/>
    </row>
    <row r="208" spans="12:14" x14ac:dyDescent="0.25">
      <c r="L208" s="575"/>
      <c r="M208" s="575"/>
      <c r="N208" s="575"/>
    </row>
    <row r="209" spans="12:14" x14ac:dyDescent="0.25">
      <c r="L209" s="575"/>
      <c r="M209" s="575"/>
      <c r="N209" s="575"/>
    </row>
    <row r="210" spans="12:14" x14ac:dyDescent="0.25">
      <c r="L210" s="575"/>
      <c r="M210" s="575"/>
      <c r="N210" s="575"/>
    </row>
    <row r="211" spans="12:14" x14ac:dyDescent="0.25">
      <c r="L211" s="575"/>
      <c r="M211" s="575"/>
      <c r="N211" s="575"/>
    </row>
    <row r="212" spans="12:14" x14ac:dyDescent="0.25">
      <c r="L212" s="575"/>
      <c r="M212" s="575"/>
      <c r="N212" s="575"/>
    </row>
    <row r="213" spans="12:14" x14ac:dyDescent="0.25">
      <c r="L213" s="575"/>
      <c r="M213" s="575"/>
      <c r="N213" s="575"/>
    </row>
    <row r="214" spans="12:14" x14ac:dyDescent="0.25">
      <c r="L214" s="575"/>
      <c r="M214" s="575"/>
      <c r="N214" s="575"/>
    </row>
    <row r="215" spans="12:14" x14ac:dyDescent="0.25">
      <c r="L215" s="575"/>
      <c r="M215" s="575"/>
      <c r="N215" s="575"/>
    </row>
    <row r="216" spans="12:14" x14ac:dyDescent="0.25">
      <c r="L216" s="575"/>
      <c r="M216" s="575"/>
      <c r="N216" s="575"/>
    </row>
    <row r="217" spans="12:14" x14ac:dyDescent="0.25">
      <c r="L217" s="575"/>
      <c r="M217" s="575"/>
      <c r="N217" s="575"/>
    </row>
    <row r="218" spans="12:14" x14ac:dyDescent="0.25">
      <c r="L218" s="575"/>
      <c r="M218" s="575"/>
      <c r="N218" s="575"/>
    </row>
  </sheetData>
  <pageMargins left="0.7" right="0.7" top="0.75" bottom="0.75" header="0.3" footer="0.3"/>
  <pageSetup paperSize="9" scale="41" orientation="portrait" r:id="rId1"/>
  <rowBreaks count="1" manualBreakCount="1">
    <brk id="1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I5" sqref="I5:I8"/>
    </sheetView>
  </sheetViews>
  <sheetFormatPr defaultColWidth="9.140625"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4" max="14" width="9.140625" style="481"/>
    <col min="15" max="15" width="9.85546875" style="481" bestFit="1" customWidth="1"/>
    <col min="16" max="16" width="11.5703125" style="481" customWidth="1"/>
    <col min="17" max="17" width="11.42578125" style="481" bestFit="1" customWidth="1"/>
    <col min="18" max="18" width="9.28515625" style="481" bestFit="1" customWidth="1"/>
    <col min="19" max="19" width="6.42578125" style="481" customWidth="1"/>
    <col min="20" max="20" width="18.42578125" style="481" bestFit="1" customWidth="1"/>
    <col min="21" max="21" width="9.140625" style="481"/>
    <col min="22" max="23" width="0" style="481" hidden="1" customWidth="1"/>
    <col min="24" max="24" width="13.5703125" style="481" hidden="1" customWidth="1"/>
    <col min="25" max="26" width="9.140625" style="481"/>
    <col min="27" max="27" width="18.42578125" bestFit="1" customWidth="1"/>
    <col min="28" max="16384" width="9.140625" style="481"/>
  </cols>
  <sheetData>
    <row r="1" spans="1:24" s="481" customFormat="1" ht="15.75" x14ac:dyDescent="0.25">
      <c r="A1" s="407" t="s">
        <v>0</v>
      </c>
      <c r="B1" s="455"/>
      <c r="C1" s="456"/>
      <c r="D1" s="456"/>
      <c r="E1" s="456"/>
      <c r="F1" s="456"/>
      <c r="G1" s="407"/>
      <c r="H1" s="456"/>
      <c r="I1" s="456"/>
      <c r="J1" s="456"/>
      <c r="K1" s="457"/>
      <c r="L1" s="404"/>
      <c r="M1" s="457"/>
      <c r="N1" s="514"/>
      <c r="O1" s="490"/>
      <c r="P1" s="490"/>
      <c r="Q1" s="490"/>
    </row>
    <row r="2" spans="1:24" s="481" customFormat="1" ht="15.75" x14ac:dyDescent="0.25">
      <c r="A2" s="407"/>
      <c r="B2" s="458"/>
      <c r="C2" s="459"/>
      <c r="D2" s="459"/>
      <c r="E2" s="459"/>
      <c r="F2" s="459"/>
      <c r="G2" s="459"/>
      <c r="H2" s="459"/>
      <c r="I2" s="459"/>
      <c r="J2" s="460" t="s">
        <v>1</v>
      </c>
      <c r="K2" s="461"/>
      <c r="L2" s="462"/>
      <c r="M2" s="463"/>
      <c r="N2" s="464"/>
      <c r="O2" s="490"/>
      <c r="P2" s="490"/>
      <c r="Q2" s="490"/>
    </row>
    <row r="3" spans="1:24" s="481" customFormat="1" ht="15.75" x14ac:dyDescent="0.25">
      <c r="A3" s="407"/>
      <c r="B3" s="407"/>
      <c r="C3" s="459"/>
      <c r="D3" s="459"/>
      <c r="E3" s="459"/>
      <c r="F3" s="459"/>
      <c r="G3" s="459"/>
      <c r="H3" s="459"/>
      <c r="I3" s="464"/>
      <c r="J3" s="464"/>
      <c r="K3" s="461"/>
      <c r="L3" s="465"/>
      <c r="M3" s="461"/>
      <c r="N3" s="464"/>
      <c r="O3" s="490"/>
      <c r="P3" s="490"/>
      <c r="Q3" s="490"/>
    </row>
    <row r="4" spans="1:24" s="481" customFormat="1" ht="15.75" x14ac:dyDescent="0.25">
      <c r="A4" s="407"/>
      <c r="B4" s="458"/>
      <c r="C4" s="403" t="s">
        <v>83</v>
      </c>
      <c r="D4" s="466"/>
      <c r="E4" s="466"/>
      <c r="F4" s="466"/>
      <c r="G4" s="466"/>
      <c r="H4" s="466"/>
      <c r="I4" s="466"/>
      <c r="J4" s="467"/>
      <c r="K4" s="467"/>
      <c r="L4" s="468"/>
      <c r="M4" s="467"/>
      <c r="N4" s="464"/>
      <c r="O4" s="490"/>
      <c r="P4" s="490"/>
      <c r="Q4" s="490"/>
    </row>
    <row r="5" spans="1:24" s="481" customFormat="1" ht="15.75" x14ac:dyDescent="0.25">
      <c r="A5" s="407"/>
      <c r="B5" s="458"/>
      <c r="C5" s="469"/>
      <c r="D5" s="466"/>
      <c r="E5" s="470"/>
      <c r="F5" s="466"/>
      <c r="G5" s="466"/>
      <c r="H5" s="466"/>
      <c r="I5" s="466"/>
      <c r="J5" s="467"/>
      <c r="K5" s="471" t="s">
        <v>2</v>
      </c>
      <c r="L5" s="472"/>
      <c r="M5" s="471" t="s">
        <v>3</v>
      </c>
      <c r="N5" s="464"/>
      <c r="O5" s="490"/>
      <c r="P5" s="490"/>
      <c r="Q5" s="490"/>
    </row>
    <row r="6" spans="1:24" s="481" customFormat="1" ht="15.75" x14ac:dyDescent="0.25">
      <c r="A6" s="407"/>
      <c r="B6" s="458"/>
      <c r="C6" s="458"/>
      <c r="D6" s="473" t="s">
        <v>104</v>
      </c>
      <c r="E6" s="474">
        <v>43252</v>
      </c>
      <c r="F6" s="459"/>
      <c r="G6" s="473" t="s">
        <v>92</v>
      </c>
      <c r="H6" s="459"/>
      <c r="I6" s="459"/>
      <c r="J6" s="464"/>
      <c r="K6" s="464"/>
      <c r="L6" s="475"/>
      <c r="M6" s="464"/>
      <c r="N6" s="464"/>
      <c r="O6" s="490"/>
      <c r="P6" s="490"/>
      <c r="Q6" s="490"/>
    </row>
    <row r="7" spans="1:24" s="481" customFormat="1" ht="15.75" x14ac:dyDescent="0.25">
      <c r="A7" s="407"/>
      <c r="B7" s="458"/>
      <c r="C7" s="458"/>
      <c r="D7" s="459"/>
      <c r="E7" s="459"/>
      <c r="F7" s="459"/>
      <c r="G7" s="459"/>
      <c r="H7" s="459"/>
      <c r="I7" s="459"/>
      <c r="J7" s="464"/>
      <c r="K7" s="464"/>
      <c r="L7" s="475"/>
      <c r="M7" s="464"/>
      <c r="N7" s="464"/>
      <c r="O7" s="515"/>
      <c r="P7" s="515"/>
      <c r="Q7" s="490"/>
    </row>
    <row r="8" spans="1:24" s="481" customFormat="1" ht="15.75" x14ac:dyDescent="0.25">
      <c r="A8" s="407"/>
      <c r="B8" s="458"/>
      <c r="C8" s="458"/>
      <c r="D8" s="459"/>
      <c r="E8" s="459"/>
      <c r="F8" s="459"/>
      <c r="G8" s="459"/>
      <c r="H8" s="459"/>
      <c r="I8" s="459" t="s">
        <v>71</v>
      </c>
      <c r="J8" s="459" t="s">
        <v>84</v>
      </c>
      <c r="K8" s="476">
        <v>53964.166475459897</v>
      </c>
      <c r="L8" s="476"/>
      <c r="M8" s="461">
        <v>2306.1546369099997</v>
      </c>
      <c r="N8" s="465"/>
      <c r="O8" s="172"/>
      <c r="P8" s="172"/>
      <c r="Q8" s="172"/>
      <c r="V8" s="502">
        <v>-48478.085036797289</v>
      </c>
      <c r="W8" s="516"/>
      <c r="X8" s="502">
        <v>-2832.97272613</v>
      </c>
    </row>
    <row r="9" spans="1:24" s="481" customFormat="1" ht="15.75" x14ac:dyDescent="0.25">
      <c r="A9" s="407"/>
      <c r="B9" s="458"/>
      <c r="C9" s="458"/>
      <c r="D9" s="459"/>
      <c r="E9" s="459"/>
      <c r="F9" s="459"/>
      <c r="G9" s="459"/>
      <c r="H9" s="459"/>
      <c r="I9" s="459"/>
      <c r="J9" s="477" t="s">
        <v>94</v>
      </c>
      <c r="K9" s="476">
        <v>57532.503926593454</v>
      </c>
      <c r="L9" s="476"/>
      <c r="M9" s="461">
        <v>19873.995719077691</v>
      </c>
      <c r="N9" s="465"/>
      <c r="O9" s="172"/>
      <c r="P9" s="172"/>
      <c r="Q9" s="172"/>
      <c r="V9" s="502">
        <v>-46244.409908599911</v>
      </c>
      <c r="W9" s="516"/>
      <c r="X9" s="502">
        <v>-19645.841641390656</v>
      </c>
    </row>
    <row r="10" spans="1:24" s="481" customFormat="1" ht="15.75" x14ac:dyDescent="0.25">
      <c r="A10" s="407"/>
      <c r="B10" s="458"/>
      <c r="C10" s="458"/>
      <c r="D10" s="459"/>
      <c r="E10" s="459"/>
      <c r="F10" s="459"/>
      <c r="G10" s="459"/>
      <c r="H10" s="459"/>
      <c r="I10" s="459"/>
      <c r="J10" s="459" t="s">
        <v>85</v>
      </c>
      <c r="K10" s="476">
        <v>12046.050524743736</v>
      </c>
      <c r="L10" s="476"/>
      <c r="M10" s="461">
        <v>1499.932747085647</v>
      </c>
      <c r="N10" s="465"/>
      <c r="O10" s="172"/>
      <c r="P10" s="172"/>
      <c r="Q10" s="172"/>
      <c r="V10" s="502">
        <v>-10088.83220579567</v>
      </c>
      <c r="W10" s="516"/>
      <c r="X10" s="502">
        <v>-1174.5320919876158</v>
      </c>
    </row>
    <row r="11" spans="1:24" s="481" customFormat="1" ht="15.75" x14ac:dyDescent="0.25">
      <c r="A11" s="407"/>
      <c r="B11" s="458"/>
      <c r="C11" s="458"/>
      <c r="D11" s="459"/>
      <c r="E11" s="459"/>
      <c r="F11" s="459"/>
      <c r="G11" s="459"/>
      <c r="H11" s="459"/>
      <c r="I11" s="459"/>
      <c r="J11" s="464" t="s">
        <v>87</v>
      </c>
      <c r="K11" s="461">
        <v>20216.775743314542</v>
      </c>
      <c r="L11" s="13"/>
      <c r="M11" s="461"/>
      <c r="N11" s="464"/>
      <c r="O11" s="172"/>
      <c r="P11" s="172"/>
      <c r="Q11" s="172"/>
      <c r="V11" s="502">
        <v>-17569.201571350182</v>
      </c>
      <c r="W11" s="516"/>
      <c r="X11"/>
    </row>
    <row r="12" spans="1:24" s="481" customFormat="1" ht="15.75" x14ac:dyDescent="0.25">
      <c r="A12" s="407"/>
      <c r="B12" s="458"/>
      <c r="C12" s="458"/>
      <c r="D12" s="459"/>
      <c r="E12" s="459"/>
      <c r="F12" s="459"/>
      <c r="G12" s="459"/>
      <c r="H12" s="459"/>
      <c r="I12" s="459"/>
      <c r="J12" s="464" t="s">
        <v>407</v>
      </c>
      <c r="K12" s="461">
        <v>479.38586387065618</v>
      </c>
      <c r="L12" s="13"/>
      <c r="M12" s="461"/>
      <c r="N12" s="464"/>
      <c r="O12" s="172"/>
      <c r="P12" s="172"/>
      <c r="Q12" s="172"/>
      <c r="V12" s="502"/>
      <c r="W12" s="516"/>
      <c r="X12"/>
    </row>
    <row r="13" spans="1:24" s="481" customFormat="1" ht="15.75" x14ac:dyDescent="0.25">
      <c r="A13" s="407"/>
      <c r="B13" s="458"/>
      <c r="C13" s="458"/>
      <c r="D13" s="459"/>
      <c r="E13" s="459"/>
      <c r="F13" s="459"/>
      <c r="G13" s="459"/>
      <c r="H13" s="459"/>
      <c r="I13" s="459"/>
      <c r="J13" s="459" t="s">
        <v>88</v>
      </c>
      <c r="K13" s="461">
        <v>12485.066140784293</v>
      </c>
      <c r="L13" s="11"/>
      <c r="M13" s="461">
        <v>0</v>
      </c>
      <c r="N13" s="464"/>
      <c r="O13" s="172"/>
      <c r="P13" s="172"/>
      <c r="Q13" s="172"/>
      <c r="V13" s="502">
        <v>0</v>
      </c>
      <c r="W13" s="516"/>
      <c r="X13" s="502">
        <v>0</v>
      </c>
    </row>
    <row r="14" spans="1:24" s="481" customFormat="1" ht="15.75" x14ac:dyDescent="0.25">
      <c r="A14" s="407"/>
      <c r="B14" s="458"/>
      <c r="C14" s="458"/>
      <c r="D14" s="459"/>
      <c r="E14" s="459"/>
      <c r="F14" s="459"/>
      <c r="G14" s="459"/>
      <c r="H14" s="459"/>
      <c r="I14" s="459"/>
      <c r="J14" s="459" t="s">
        <v>86</v>
      </c>
      <c r="K14" s="476">
        <v>6006.249142522267</v>
      </c>
      <c r="L14" s="476"/>
      <c r="M14" s="461">
        <v>1186.844573234466</v>
      </c>
      <c r="N14" s="465"/>
      <c r="O14" s="172"/>
      <c r="P14" s="172"/>
      <c r="Q14" s="172"/>
      <c r="V14" s="502">
        <v>-1707.641274708086</v>
      </c>
      <c r="W14" s="516"/>
      <c r="X14" s="502">
        <v>-515.05281755839394</v>
      </c>
    </row>
    <row r="15" spans="1:24" s="481" customFormat="1" ht="15.75" x14ac:dyDescent="0.25">
      <c r="A15" s="407"/>
      <c r="B15" s="458"/>
      <c r="C15" s="458"/>
      <c r="D15" s="459"/>
      <c r="E15" s="459"/>
      <c r="F15" s="459"/>
      <c r="G15" s="459"/>
      <c r="H15" s="459"/>
      <c r="I15" s="459"/>
      <c r="J15" s="459"/>
      <c r="K15"/>
      <c r="L15"/>
      <c r="M15"/>
      <c r="N15"/>
      <c r="O15" s="172"/>
      <c r="P15" s="172"/>
      <c r="Q15" s="172"/>
      <c r="V15"/>
      <c r="W15"/>
      <c r="X15"/>
    </row>
    <row r="16" spans="1:24" s="481" customFormat="1" ht="15.75" x14ac:dyDescent="0.25">
      <c r="A16" s="407"/>
      <c r="B16" s="458"/>
      <c r="C16" s="458"/>
      <c r="D16" s="459"/>
      <c r="E16" s="459"/>
      <c r="F16" s="459"/>
      <c r="G16" s="459"/>
      <c r="H16" s="459"/>
      <c r="I16" s="459"/>
      <c r="J16" s="464" t="s">
        <v>89</v>
      </c>
      <c r="K16" s="478">
        <v>162730.19781728883</v>
      </c>
      <c r="L16" s="479"/>
      <c r="M16" s="478">
        <v>24866.927676307805</v>
      </c>
      <c r="N16" s="465"/>
      <c r="O16" s="172"/>
      <c r="P16" s="172"/>
      <c r="Q16" s="172"/>
      <c r="R16" s="493"/>
      <c r="V16" s="502">
        <v>-124088.16999725113</v>
      </c>
      <c r="W16" s="516"/>
      <c r="X16" s="502">
        <v>-24168.399277066663</v>
      </c>
    </row>
    <row r="17" spans="1:24" s="481" customFormat="1" ht="15.75" x14ac:dyDescent="0.25">
      <c r="A17" s="407"/>
      <c r="B17" s="458"/>
      <c r="C17" s="466"/>
      <c r="D17" s="459"/>
      <c r="E17" s="466"/>
      <c r="F17" s="466"/>
      <c r="G17" s="466"/>
      <c r="H17" s="466"/>
      <c r="I17" s="459"/>
      <c r="J17" s="459"/>
      <c r="K17"/>
      <c r="L17"/>
      <c r="M17"/>
      <c r="N17"/>
      <c r="O17" s="172"/>
      <c r="P17" s="172"/>
      <c r="Q17" s="172"/>
      <c r="R17"/>
      <c r="S17"/>
      <c r="V17"/>
      <c r="W17"/>
      <c r="X17"/>
    </row>
    <row r="18" spans="1:24" s="481" customFormat="1" x14ac:dyDescent="0.25">
      <c r="C18" s="466"/>
      <c r="D18" s="466"/>
      <c r="E18" s="466"/>
      <c r="F18" s="466"/>
      <c r="G18" s="466"/>
      <c r="H18" s="466"/>
      <c r="I18" s="459"/>
      <c r="J18" s="459"/>
      <c r="K18"/>
      <c r="L18"/>
      <c r="M18"/>
      <c r="N18"/>
      <c r="O18" s="172"/>
      <c r="P18" s="172"/>
      <c r="Q18" s="172"/>
      <c r="R18"/>
      <c r="S18"/>
      <c r="V18"/>
      <c r="W18"/>
      <c r="X18"/>
    </row>
    <row r="19" spans="1:24" s="481" customFormat="1" x14ac:dyDescent="0.25">
      <c r="C19" s="466"/>
      <c r="D19" s="466"/>
      <c r="E19" s="466"/>
      <c r="F19" s="466"/>
      <c r="G19" s="466"/>
      <c r="H19" s="466"/>
      <c r="I19" s="459"/>
      <c r="J19" s="459"/>
      <c r="K19"/>
      <c r="L19"/>
      <c r="M19"/>
      <c r="N19"/>
      <c r="O19" s="172"/>
      <c r="P19" s="172"/>
      <c r="Q19" s="172"/>
      <c r="R19"/>
      <c r="S19"/>
      <c r="V19"/>
      <c r="W19"/>
      <c r="X19"/>
    </row>
    <row r="20" spans="1:24" s="481" customFormat="1" x14ac:dyDescent="0.25">
      <c r="C20" s="466"/>
      <c r="D20" s="466"/>
      <c r="E20" s="466"/>
      <c r="F20" s="466"/>
      <c r="G20" s="466"/>
      <c r="H20" s="466"/>
      <c r="I20" s="466" t="s">
        <v>72</v>
      </c>
      <c r="J20" s="459" t="s">
        <v>84</v>
      </c>
      <c r="K20" s="476">
        <v>-41330.881864549992</v>
      </c>
      <c r="L20" s="476"/>
      <c r="M20" s="461">
        <v>-2305.76505434</v>
      </c>
      <c r="N20" s="516"/>
      <c r="O20" s="172"/>
      <c r="P20" s="172"/>
      <c r="Q20" s="172"/>
      <c r="R20" s="517"/>
      <c r="S20" s="518"/>
      <c r="V20" s="502">
        <v>39808.692934190003</v>
      </c>
      <c r="W20" s="516"/>
      <c r="X20" s="502">
        <v>2833.572044930002</v>
      </c>
    </row>
    <row r="21" spans="1:24" s="481" customFormat="1" x14ac:dyDescent="0.25">
      <c r="C21" s="466"/>
      <c r="D21" s="466"/>
      <c r="E21" s="466"/>
      <c r="F21" s="466"/>
      <c r="G21" s="466"/>
      <c r="H21" s="466"/>
      <c r="I21" s="466"/>
      <c r="J21" s="477" t="s">
        <v>94</v>
      </c>
      <c r="K21" s="476">
        <v>-44863.077859106517</v>
      </c>
      <c r="L21" s="476"/>
      <c r="M21" s="461">
        <v>-19873.422785754599</v>
      </c>
      <c r="N21" s="516"/>
      <c r="O21" s="172"/>
      <c r="P21" s="172"/>
      <c r="Q21" s="172"/>
      <c r="R21" s="517"/>
      <c r="S21" s="518"/>
      <c r="V21" s="502">
        <v>37646.920053672904</v>
      </c>
      <c r="W21" s="516"/>
      <c r="X21" s="502">
        <v>19646.242216830698</v>
      </c>
    </row>
    <row r="22" spans="1:24" s="481" customFormat="1" x14ac:dyDescent="0.25">
      <c r="C22" s="466"/>
      <c r="D22" s="466"/>
      <c r="E22" s="466"/>
      <c r="F22" s="466"/>
      <c r="G22" s="466"/>
      <c r="H22" s="466"/>
      <c r="I22" s="466"/>
      <c r="J22" s="459" t="s">
        <v>85</v>
      </c>
      <c r="K22" s="476">
        <v>-5727.8771777687489</v>
      </c>
      <c r="L22" s="476"/>
      <c r="M22" s="461">
        <v>-1500.1410696013361</v>
      </c>
      <c r="N22" s="516"/>
      <c r="O22" s="172"/>
      <c r="P22" s="172"/>
      <c r="Q22" s="172"/>
      <c r="R22" s="517"/>
      <c r="S22" s="518"/>
      <c r="V22" s="502">
        <v>5761.5563267038215</v>
      </c>
      <c r="W22" s="516"/>
      <c r="X22" s="502">
        <v>1174.174856586171</v>
      </c>
    </row>
    <row r="23" spans="1:24" s="481" customFormat="1" x14ac:dyDescent="0.25">
      <c r="C23" s="459"/>
      <c r="D23" s="459"/>
      <c r="E23" s="459"/>
      <c r="F23" s="459"/>
      <c r="G23" s="459"/>
      <c r="H23" s="459"/>
      <c r="I23" s="466"/>
      <c r="J23" s="459" t="s">
        <v>87</v>
      </c>
      <c r="K23" s="461">
        <v>-14254.466985516303</v>
      </c>
      <c r="L23" s="11"/>
      <c r="M23" s="461"/>
      <c r="N23" s="516"/>
      <c r="O23" s="172"/>
      <c r="P23" s="172"/>
      <c r="Q23" s="172"/>
      <c r="R23" s="517"/>
      <c r="S23" s="518"/>
      <c r="V23" s="502">
        <v>13990.268293441002</v>
      </c>
      <c r="W23" s="516"/>
      <c r="X23"/>
    </row>
    <row r="24" spans="1:24" s="481" customFormat="1" x14ac:dyDescent="0.25">
      <c r="C24" s="459"/>
      <c r="D24" s="459"/>
      <c r="E24" s="459"/>
      <c r="F24" s="459"/>
      <c r="G24" s="459"/>
      <c r="H24" s="459"/>
      <c r="I24" s="466"/>
      <c r="J24" s="464" t="s">
        <v>407</v>
      </c>
      <c r="K24" s="461">
        <v>0</v>
      </c>
      <c r="L24" s="11"/>
      <c r="M24" s="461"/>
      <c r="N24" s="516"/>
      <c r="O24" s="172"/>
      <c r="P24" s="172"/>
      <c r="Q24" s="172"/>
      <c r="R24" s="517"/>
      <c r="S24" s="518"/>
      <c r="V24" s="502"/>
      <c r="W24" s="516"/>
      <c r="X24"/>
    </row>
    <row r="25" spans="1:24" s="481" customFormat="1" x14ac:dyDescent="0.25">
      <c r="C25" s="459"/>
      <c r="D25" s="459"/>
      <c r="E25" s="459"/>
      <c r="F25" s="459"/>
      <c r="G25" s="459"/>
      <c r="H25" s="459"/>
      <c r="I25" s="466"/>
      <c r="J25" s="464" t="s">
        <v>88</v>
      </c>
      <c r="K25"/>
      <c r="L25"/>
      <c r="M25"/>
      <c r="N25"/>
      <c r="O25" s="172"/>
      <c r="P25" s="172"/>
      <c r="Q25" s="172"/>
      <c r="R25" s="517"/>
      <c r="V25"/>
      <c r="W25"/>
      <c r="X25"/>
    </row>
    <row r="26" spans="1:24" s="481" customFormat="1" x14ac:dyDescent="0.25">
      <c r="C26" s="466"/>
      <c r="D26" s="466"/>
      <c r="E26" s="466"/>
      <c r="F26" s="466"/>
      <c r="G26" s="466"/>
      <c r="H26" s="466"/>
      <c r="I26" s="466"/>
      <c r="J26" s="459" t="s">
        <v>86</v>
      </c>
      <c r="K26" s="476">
        <v>-5947.8619923113092</v>
      </c>
      <c r="L26" s="476"/>
      <c r="M26" s="461">
        <v>-1184.9924815129698</v>
      </c>
      <c r="N26" s="516"/>
      <c r="O26" s="172"/>
      <c r="P26" s="172"/>
      <c r="Q26" s="172"/>
      <c r="R26" s="517"/>
      <c r="S26" s="518"/>
      <c r="V26" s="502">
        <v>1683.2243329022629</v>
      </c>
      <c r="W26" s="516"/>
      <c r="X26" s="502">
        <v>513.21327555660253</v>
      </c>
    </row>
    <row r="27" spans="1:24" s="481" customFormat="1" x14ac:dyDescent="0.25">
      <c r="C27" s="459"/>
      <c r="D27" s="459"/>
      <c r="E27" s="459"/>
      <c r="F27" s="459"/>
      <c r="G27" s="459"/>
      <c r="H27" s="459"/>
      <c r="I27" s="466"/>
      <c r="J27" s="459"/>
      <c r="K27"/>
      <c r="L27"/>
      <c r="M27"/>
      <c r="N27"/>
      <c r="O27" s="172"/>
      <c r="P27" s="172"/>
      <c r="Q27" s="172"/>
      <c r="R27" s="517"/>
      <c r="V27"/>
      <c r="W27"/>
      <c r="X27"/>
    </row>
    <row r="28" spans="1:24" s="481" customFormat="1" x14ac:dyDescent="0.25">
      <c r="C28" s="459"/>
      <c r="D28" s="459"/>
      <c r="E28" s="459"/>
      <c r="F28" s="459"/>
      <c r="G28" s="459"/>
      <c r="H28" s="459"/>
      <c r="I28" s="459"/>
      <c r="J28" s="464" t="s">
        <v>89</v>
      </c>
      <c r="K28" s="478">
        <v>-112124.16587925288</v>
      </c>
      <c r="L28" s="479"/>
      <c r="M28" s="478">
        <v>-24864.321391208909</v>
      </c>
      <c r="N28" s="484"/>
      <c r="O28" s="172"/>
      <c r="P28" s="172"/>
      <c r="Q28" s="172"/>
      <c r="R28" s="493"/>
      <c r="V28" s="502">
        <v>98890.66194090998</v>
      </c>
      <c r="W28" s="516"/>
      <c r="X28" s="502">
        <v>24167.202393903473</v>
      </c>
    </row>
    <row r="29" spans="1:24" s="481" customFormat="1" x14ac:dyDescent="0.25">
      <c r="K29"/>
      <c r="L29"/>
      <c r="M29"/>
      <c r="N29"/>
      <c r="O29" s="172"/>
      <c r="P29" s="172"/>
      <c r="Q29" s="172"/>
      <c r="V29"/>
      <c r="W29"/>
      <c r="X29"/>
    </row>
    <row r="30" spans="1:24" s="481" customFormat="1" x14ac:dyDescent="0.25">
      <c r="K30"/>
      <c r="L30"/>
      <c r="M30"/>
      <c r="N30"/>
      <c r="O30" s="172"/>
      <c r="P30" s="172"/>
      <c r="Q30" s="172"/>
      <c r="V30"/>
      <c r="W30"/>
      <c r="X30"/>
    </row>
    <row r="31" spans="1:24" s="481" customFormat="1" x14ac:dyDescent="0.25">
      <c r="K31"/>
      <c r="L31"/>
      <c r="M31"/>
      <c r="N31"/>
      <c r="O31" s="172"/>
      <c r="P31" s="172"/>
      <c r="Q31" s="172"/>
      <c r="V31"/>
      <c r="W31"/>
      <c r="X31"/>
    </row>
    <row r="32" spans="1:24" s="481" customFormat="1" x14ac:dyDescent="0.25">
      <c r="A32" s="482"/>
      <c r="C32" s="459"/>
      <c r="D32" s="459"/>
      <c r="E32" s="459"/>
      <c r="F32" s="459"/>
      <c r="G32" s="459"/>
      <c r="H32" s="459"/>
      <c r="I32" s="483" t="s">
        <v>360</v>
      </c>
      <c r="J32" s="459" t="s">
        <v>135</v>
      </c>
      <c r="K32" s="461">
        <v>156723.94867476658</v>
      </c>
      <c r="L32" s="11"/>
      <c r="M32" s="461">
        <v>23680.083103073339</v>
      </c>
      <c r="N32" s="484"/>
      <c r="O32" s="172"/>
      <c r="P32" s="172"/>
      <c r="Q32" s="172"/>
      <c r="V32" s="502">
        <v>-124688.11481073481</v>
      </c>
      <c r="W32" s="516"/>
      <c r="X32" s="502">
        <v>-24557.009339984514</v>
      </c>
    </row>
    <row r="33" spans="3:26" s="481" customFormat="1" x14ac:dyDescent="0.25">
      <c r="C33" s="459"/>
      <c r="D33" s="459"/>
      <c r="E33" s="459"/>
      <c r="F33" s="459"/>
      <c r="G33" s="459"/>
      <c r="H33" s="459"/>
      <c r="I33" s="459"/>
      <c r="J33" s="459" t="s">
        <v>136</v>
      </c>
      <c r="K33" s="461">
        <v>6006.249142522267</v>
      </c>
      <c r="L33" s="11"/>
      <c r="M33" s="461">
        <v>1186.844573234466</v>
      </c>
      <c r="N33" s="484"/>
      <c r="O33" s="172"/>
      <c r="P33" s="172"/>
      <c r="Q33" s="172"/>
      <c r="V33" s="502">
        <v>-129.17219425898475</v>
      </c>
      <c r="W33" s="516"/>
      <c r="X33" s="502">
        <v>-44.284361336231086</v>
      </c>
    </row>
    <row r="34" spans="3:26" s="481" customFormat="1" x14ac:dyDescent="0.25">
      <c r="C34" s="459"/>
      <c r="D34" s="459"/>
      <c r="E34" s="459"/>
      <c r="F34" s="459"/>
      <c r="G34" s="459"/>
      <c r="H34" s="459"/>
      <c r="I34" s="459"/>
      <c r="J34" s="459"/>
      <c r="K34" s="480">
        <v>162730.19781728883</v>
      </c>
      <c r="L34" s="11"/>
      <c r="M34" s="480">
        <v>24866.927676307805</v>
      </c>
      <c r="N34" s="484"/>
      <c r="O34" s="172"/>
      <c r="P34" s="172"/>
      <c r="Q34" s="172"/>
      <c r="V34" s="502">
        <v>-124817.28700499379</v>
      </c>
      <c r="W34" s="516"/>
      <c r="X34" s="502">
        <v>-24601.293701320745</v>
      </c>
    </row>
    <row r="35" spans="3:26" s="481" customFormat="1" x14ac:dyDescent="0.25">
      <c r="K35" s="484"/>
      <c r="L35" s="484"/>
      <c r="M35" s="484"/>
      <c r="N35"/>
      <c r="O35" s="172"/>
      <c r="P35" s="172"/>
      <c r="Q35" s="172"/>
      <c r="V35"/>
      <c r="W35"/>
      <c r="X35"/>
    </row>
    <row r="36" spans="3:26" s="481" customFormat="1" x14ac:dyDescent="0.25">
      <c r="I36" s="483" t="s">
        <v>354</v>
      </c>
      <c r="K36" s="519">
        <v>151317.7166273639</v>
      </c>
      <c r="L36" s="461"/>
      <c r="M36" s="485"/>
      <c r="N36" s="484"/>
      <c r="O36" s="172"/>
      <c r="P36" s="172"/>
      <c r="Q36" s="172"/>
      <c r="V36" s="502">
        <v>-122932.51679580574</v>
      </c>
      <c r="W36" s="516"/>
      <c r="X36"/>
    </row>
    <row r="37" spans="3:26" s="481" customFormat="1" x14ac:dyDescent="0.25">
      <c r="I37" s="483" t="s">
        <v>355</v>
      </c>
      <c r="K37" s="519">
        <v>6001.2960033767858</v>
      </c>
      <c r="L37" s="461"/>
      <c r="M37" s="485"/>
      <c r="N37" s="484"/>
      <c r="O37" s="172"/>
      <c r="P37" s="172"/>
      <c r="Q37" s="172"/>
      <c r="V37" s="502">
        <v>-129.17219425898475</v>
      </c>
      <c r="W37" s="516"/>
      <c r="X37"/>
    </row>
    <row r="38" spans="3:26" s="481" customFormat="1" x14ac:dyDescent="0.25">
      <c r="J38" s="459"/>
      <c r="K38" s="520">
        <v>157319.01263074068</v>
      </c>
      <c r="L38" s="461"/>
      <c r="M38" s="480"/>
      <c r="O38" s="172"/>
      <c r="P38" s="172"/>
      <c r="Q38" s="172"/>
      <c r="T38" s="484"/>
      <c r="V38" s="502">
        <v>-123061.68899006472</v>
      </c>
      <c r="W38" s="516"/>
      <c r="X38"/>
      <c r="Y38" s="484"/>
    </row>
    <row r="39" spans="3:26" s="481" customFormat="1" x14ac:dyDescent="0.25">
      <c r="K39" s="486"/>
      <c r="L39" s="486"/>
      <c r="M39" s="486"/>
      <c r="O39" s="172"/>
      <c r="P39" s="172"/>
      <c r="Q39" s="172"/>
      <c r="T39" s="484"/>
      <c r="W39" s="484"/>
      <c r="X39" s="484"/>
      <c r="Y39" s="484"/>
    </row>
    <row r="40" spans="3:26" s="481" customFormat="1" x14ac:dyDescent="0.25">
      <c r="C40" s="483" t="s">
        <v>90</v>
      </c>
      <c r="D40" s="459" t="s">
        <v>91</v>
      </c>
      <c r="K40" s="486"/>
      <c r="L40" s="486"/>
      <c r="M40" s="486"/>
      <c r="T40" s="484"/>
      <c r="W40" s="484"/>
      <c r="X40" s="484"/>
      <c r="Y40" s="484"/>
    </row>
    <row r="41" spans="3:26" s="481" customFormat="1" x14ac:dyDescent="0.25">
      <c r="C41" s="487" t="s">
        <v>137</v>
      </c>
      <c r="D41" s="459" t="s">
        <v>408</v>
      </c>
      <c r="M41" s="488"/>
      <c r="N41" s="521"/>
      <c r="O41" s="521"/>
      <c r="P41" s="522"/>
      <c r="Q41" s="522"/>
      <c r="W41" s="484"/>
      <c r="X41" s="484"/>
      <c r="Y41" s="523"/>
    </row>
    <row r="42" spans="3:26" s="481" customFormat="1" x14ac:dyDescent="0.25">
      <c r="M42" s="489"/>
      <c r="N42" s="489"/>
      <c r="O42" s="489"/>
      <c r="P42"/>
      <c r="Q42"/>
      <c r="R42"/>
      <c r="S42"/>
      <c r="T42"/>
      <c r="U42"/>
      <c r="V42"/>
      <c r="W42"/>
      <c r="X42"/>
      <c r="Y42"/>
      <c r="Z42"/>
    </row>
    <row r="43" spans="3:26" s="481" customFormat="1" x14ac:dyDescent="0.25">
      <c r="K43" s="490"/>
      <c r="L43" s="490"/>
      <c r="M43" s="491"/>
      <c r="N43" s="491"/>
      <c r="O43" s="489"/>
      <c r="P43"/>
      <c r="Q43"/>
      <c r="R43"/>
      <c r="S43"/>
      <c r="T43"/>
      <c r="U43"/>
      <c r="V43"/>
      <c r="W43"/>
      <c r="X43"/>
      <c r="Y43"/>
      <c r="Z43"/>
    </row>
    <row r="44" spans="3:26" s="481" customFormat="1" x14ac:dyDescent="0.25">
      <c r="K44" s="490"/>
      <c r="L44" s="490"/>
      <c r="M44" s="492"/>
      <c r="N44" s="492"/>
      <c r="P44"/>
      <c r="Q44"/>
      <c r="R44"/>
      <c r="S44"/>
      <c r="T44"/>
      <c r="U44"/>
      <c r="V44"/>
      <c r="W44"/>
      <c r="X44"/>
      <c r="Y44"/>
      <c r="Z44"/>
    </row>
    <row r="45" spans="3:26" s="481" customFormat="1" x14ac:dyDescent="0.25">
      <c r="K45" s="490"/>
      <c r="L45" s="490"/>
      <c r="M45" s="492"/>
      <c r="N45" s="524"/>
      <c r="P45"/>
      <c r="Q45"/>
      <c r="R45"/>
      <c r="S45"/>
      <c r="T45"/>
      <c r="U45"/>
      <c r="V45"/>
      <c r="W45"/>
      <c r="X45"/>
      <c r="Y45"/>
      <c r="Z45"/>
    </row>
    <row r="46" spans="3:26" s="481" customFormat="1" x14ac:dyDescent="0.25">
      <c r="K46" s="490"/>
      <c r="L46" s="490"/>
      <c r="M46" s="492"/>
      <c r="N46" s="524"/>
      <c r="P46"/>
      <c r="Q46"/>
      <c r="R46"/>
      <c r="S46"/>
      <c r="T46"/>
      <c r="U46"/>
      <c r="V46"/>
      <c r="W46"/>
      <c r="X46"/>
      <c r="Y46"/>
      <c r="Z46"/>
    </row>
    <row r="47" spans="3:26" s="481" customFormat="1" x14ac:dyDescent="0.25">
      <c r="K47" s="490"/>
      <c r="L47" s="490"/>
      <c r="M47" s="492"/>
      <c r="N47" s="524"/>
      <c r="P47"/>
      <c r="Q47"/>
      <c r="R47"/>
      <c r="S47"/>
      <c r="T47"/>
      <c r="U47"/>
      <c r="V47"/>
      <c r="W47"/>
      <c r="X47"/>
      <c r="Y47"/>
      <c r="Z47"/>
    </row>
    <row r="48" spans="3:26" s="481" customFormat="1" x14ac:dyDescent="0.25">
      <c r="K48" s="490"/>
      <c r="L48" s="490"/>
      <c r="M48" s="492"/>
      <c r="N48" s="524"/>
      <c r="P48"/>
      <c r="Q48"/>
      <c r="R48"/>
      <c r="S48"/>
      <c r="T48"/>
      <c r="U48"/>
      <c r="V48"/>
      <c r="W48"/>
      <c r="X48"/>
      <c r="Y48"/>
      <c r="Z48"/>
    </row>
    <row r="49" spans="5:26" s="481" customFormat="1" x14ac:dyDescent="0.25">
      <c r="K49" s="490"/>
      <c r="L49" s="490"/>
      <c r="M49" s="492"/>
      <c r="N49" s="524"/>
      <c r="P49"/>
      <c r="Q49"/>
      <c r="R49"/>
      <c r="S49"/>
      <c r="T49"/>
      <c r="U49"/>
      <c r="V49"/>
      <c r="W49"/>
      <c r="X49"/>
      <c r="Y49"/>
      <c r="Z49"/>
    </row>
    <row r="50" spans="5:26" s="481" customFormat="1" x14ac:dyDescent="0.25">
      <c r="K50" s="490"/>
      <c r="L50" s="490"/>
      <c r="M50" s="491"/>
      <c r="N50" s="491"/>
      <c r="O50" s="489"/>
      <c r="P50"/>
      <c r="Q50"/>
      <c r="R50"/>
      <c r="S50"/>
      <c r="T50"/>
      <c r="U50"/>
      <c r="V50"/>
      <c r="W50"/>
      <c r="X50"/>
      <c r="Y50"/>
      <c r="Z50"/>
    </row>
    <row r="51" spans="5:26" s="481" customFormat="1" x14ac:dyDescent="0.25">
      <c r="E51" s="493"/>
      <c r="K51" s="490"/>
      <c r="L51" s="490"/>
      <c r="M51" s="490"/>
      <c r="N51" s="490"/>
      <c r="P51"/>
      <c r="Q51"/>
      <c r="R51"/>
      <c r="S51"/>
      <c r="T51"/>
      <c r="U51"/>
      <c r="V51"/>
      <c r="W51"/>
      <c r="X51"/>
      <c r="Y51"/>
      <c r="Z51"/>
    </row>
    <row r="52" spans="5:26" s="481" customFormat="1" x14ac:dyDescent="0.25">
      <c r="E52" s="493"/>
      <c r="P52"/>
      <c r="Q52"/>
      <c r="R52"/>
      <c r="S52"/>
      <c r="T52"/>
      <c r="U52"/>
      <c r="V52"/>
      <c r="W52"/>
      <c r="X52"/>
      <c r="Y52"/>
      <c r="Z52"/>
    </row>
    <row r="53" spans="5:26" s="481" customFormat="1" x14ac:dyDescent="0.25">
      <c r="E53" s="493"/>
      <c r="P53"/>
      <c r="Q53"/>
      <c r="R53"/>
      <c r="S53"/>
      <c r="T53"/>
      <c r="U53"/>
      <c r="V53"/>
      <c r="W53"/>
      <c r="X53"/>
      <c r="Y53"/>
      <c r="Z53"/>
    </row>
    <row r="54" spans="5:26" s="481" customFormat="1" x14ac:dyDescent="0.25">
      <c r="P54"/>
      <c r="Q54"/>
      <c r="R54"/>
      <c r="S54"/>
      <c r="T54"/>
      <c r="U54"/>
      <c r="V54"/>
      <c r="W54"/>
      <c r="X54"/>
      <c r="Y54"/>
      <c r="Z54"/>
    </row>
    <row r="55" spans="5:26" s="481" customFormat="1" x14ac:dyDescent="0.25">
      <c r="P55"/>
      <c r="Q55"/>
      <c r="R55"/>
      <c r="S55"/>
      <c r="T55"/>
      <c r="U55"/>
      <c r="V55"/>
      <c r="W55"/>
      <c r="X55"/>
      <c r="Y55"/>
      <c r="Z55"/>
    </row>
    <row r="56" spans="5:26" s="481" customFormat="1" x14ac:dyDescent="0.25">
      <c r="P56"/>
      <c r="Q56"/>
      <c r="R56"/>
      <c r="S56"/>
      <c r="T56"/>
      <c r="U56"/>
      <c r="V56"/>
      <c r="W56"/>
      <c r="X56"/>
      <c r="Y56"/>
      <c r="Z56"/>
    </row>
    <row r="57" spans="5:26" s="481" customFormat="1" x14ac:dyDescent="0.25">
      <c r="P57"/>
      <c r="Q57"/>
      <c r="R57"/>
      <c r="S57"/>
      <c r="T57"/>
      <c r="U57"/>
      <c r="V57"/>
      <c r="W57"/>
      <c r="X57"/>
      <c r="Y57"/>
      <c r="Z57"/>
    </row>
    <row r="58" spans="5:26" s="481" customFormat="1" x14ac:dyDescent="0.25">
      <c r="P58"/>
      <c r="Q58"/>
      <c r="R58"/>
      <c r="S58"/>
      <c r="T58"/>
      <c r="U58"/>
      <c r="V58"/>
      <c r="W58"/>
      <c r="X58"/>
      <c r="Y58"/>
      <c r="Z58"/>
    </row>
    <row r="59" spans="5:26" s="481" customFormat="1" x14ac:dyDescent="0.25">
      <c r="P59"/>
      <c r="Q59"/>
      <c r="R59"/>
      <c r="S59"/>
      <c r="T59"/>
      <c r="U59"/>
      <c r="V59"/>
      <c r="W59"/>
      <c r="X59"/>
      <c r="Y59"/>
      <c r="Z59"/>
    </row>
    <row r="60" spans="5:26" s="481" customFormat="1" x14ac:dyDescent="0.25">
      <c r="P60"/>
      <c r="Q60"/>
      <c r="R60"/>
      <c r="S60"/>
      <c r="T60"/>
      <c r="U60"/>
      <c r="V60"/>
      <c r="W60"/>
      <c r="X60"/>
      <c r="Y60"/>
      <c r="Z60"/>
    </row>
    <row r="61" spans="5:26" s="481" customFormat="1" x14ac:dyDescent="0.25">
      <c r="P61"/>
      <c r="Q61"/>
      <c r="R61"/>
      <c r="S61"/>
      <c r="T61"/>
      <c r="U61"/>
      <c r="V61"/>
      <c r="W61"/>
      <c r="X61"/>
      <c r="Y61"/>
      <c r="Z61"/>
    </row>
  </sheetData>
  <conditionalFormatting sqref="K39">
    <cfRule type="cellIs" dxfId="267" priority="37" operator="between">
      <formula>0.49</formula>
      <formula>-0.49</formula>
    </cfRule>
    <cfRule type="cellIs" dxfId="266" priority="38" operator="notBetween">
      <formula>0.49</formula>
      <formula>-0.49</formula>
    </cfRule>
  </conditionalFormatting>
  <conditionalFormatting sqref="X8:X10 X14 V8:V14 V20:V24 V26 X20:X22 X26">
    <cfRule type="cellIs" dxfId="265" priority="35" operator="notEqual">
      <formula>0</formula>
    </cfRule>
    <cfRule type="cellIs" dxfId="264" priority="36" operator="equal">
      <formula>0</formula>
    </cfRule>
  </conditionalFormatting>
  <conditionalFormatting sqref="V8:V14 X8:X10 X14 V20:V24 V26 X20:X22 X26">
    <cfRule type="cellIs" dxfId="263" priority="33" operator="notBetween">
      <formula>1</formula>
      <formula>-1</formula>
    </cfRule>
    <cfRule type="cellIs" dxfId="262" priority="34" operator="between">
      <formula>1</formula>
      <formula>-1</formula>
    </cfRule>
  </conditionalFormatting>
  <conditionalFormatting sqref="X13">
    <cfRule type="cellIs" dxfId="261" priority="31" operator="notEqual">
      <formula>0</formula>
    </cfRule>
    <cfRule type="cellIs" dxfId="260" priority="32" operator="equal">
      <formula>0</formula>
    </cfRule>
  </conditionalFormatting>
  <conditionalFormatting sqref="X13">
    <cfRule type="cellIs" dxfId="259" priority="29" operator="notBetween">
      <formula>1</formula>
      <formula>-1</formula>
    </cfRule>
    <cfRule type="cellIs" dxfId="258" priority="30" operator="between">
      <formula>1</formula>
      <formula>-1</formula>
    </cfRule>
  </conditionalFormatting>
  <conditionalFormatting sqref="V16">
    <cfRule type="cellIs" dxfId="257" priority="27" operator="notEqual">
      <formula>0</formula>
    </cfRule>
    <cfRule type="cellIs" dxfId="256" priority="28" operator="equal">
      <formula>0</formula>
    </cfRule>
  </conditionalFormatting>
  <conditionalFormatting sqref="V16">
    <cfRule type="cellIs" dxfId="255" priority="25" operator="notBetween">
      <formula>1</formula>
      <formula>-1</formula>
    </cfRule>
    <cfRule type="cellIs" dxfId="254" priority="26" operator="between">
      <formula>1</formula>
      <formula>-1</formula>
    </cfRule>
  </conditionalFormatting>
  <conditionalFormatting sqref="X16">
    <cfRule type="cellIs" dxfId="253" priority="23" operator="notEqual">
      <formula>0</formula>
    </cfRule>
    <cfRule type="cellIs" dxfId="252" priority="24" operator="equal">
      <formula>0</formula>
    </cfRule>
  </conditionalFormatting>
  <conditionalFormatting sqref="X16">
    <cfRule type="cellIs" dxfId="251" priority="21" operator="notBetween">
      <formula>1</formula>
      <formula>-1</formula>
    </cfRule>
    <cfRule type="cellIs" dxfId="250" priority="22" operator="between">
      <formula>1</formula>
      <formula>-1</formula>
    </cfRule>
  </conditionalFormatting>
  <conditionalFormatting sqref="V28">
    <cfRule type="cellIs" dxfId="249" priority="19" operator="notEqual">
      <formula>0</formula>
    </cfRule>
    <cfRule type="cellIs" dxfId="248" priority="20" operator="equal">
      <formula>0</formula>
    </cfRule>
  </conditionalFormatting>
  <conditionalFormatting sqref="V28">
    <cfRule type="cellIs" dxfId="247" priority="17" operator="notBetween">
      <formula>1</formula>
      <formula>-1</formula>
    </cfRule>
    <cfRule type="cellIs" dxfId="246" priority="18" operator="between">
      <formula>1</formula>
      <formula>-1</formula>
    </cfRule>
  </conditionalFormatting>
  <conditionalFormatting sqref="X28">
    <cfRule type="cellIs" dxfId="245" priority="15" operator="notEqual">
      <formula>0</formula>
    </cfRule>
    <cfRule type="cellIs" dxfId="244" priority="16" operator="equal">
      <formula>0</formula>
    </cfRule>
  </conditionalFormatting>
  <conditionalFormatting sqref="X28">
    <cfRule type="cellIs" dxfId="243" priority="13" operator="notBetween">
      <formula>1</formula>
      <formula>-1</formula>
    </cfRule>
    <cfRule type="cellIs" dxfId="242" priority="14" operator="between">
      <formula>1</formula>
      <formula>-1</formula>
    </cfRule>
  </conditionalFormatting>
  <conditionalFormatting sqref="V32:V34">
    <cfRule type="cellIs" dxfId="241" priority="11" operator="notEqual">
      <formula>0</formula>
    </cfRule>
    <cfRule type="cellIs" dxfId="240" priority="12" operator="equal">
      <formula>0</formula>
    </cfRule>
  </conditionalFormatting>
  <conditionalFormatting sqref="V32:V34">
    <cfRule type="cellIs" dxfId="239" priority="9" operator="notBetween">
      <formula>1</formula>
      <formula>-1</formula>
    </cfRule>
    <cfRule type="cellIs" dxfId="238" priority="10" operator="between">
      <formula>1</formula>
      <formula>-1</formula>
    </cfRule>
  </conditionalFormatting>
  <conditionalFormatting sqref="X32:X34">
    <cfRule type="cellIs" dxfId="237" priority="7" operator="notEqual">
      <formula>0</formula>
    </cfRule>
    <cfRule type="cellIs" dxfId="236" priority="8" operator="equal">
      <formula>0</formula>
    </cfRule>
  </conditionalFormatting>
  <conditionalFormatting sqref="X32:X34">
    <cfRule type="cellIs" dxfId="235" priority="5" operator="notBetween">
      <formula>1</formula>
      <formula>-1</formula>
    </cfRule>
    <cfRule type="cellIs" dxfId="234" priority="6" operator="between">
      <formula>1</formula>
      <formula>-1</formula>
    </cfRule>
  </conditionalFormatting>
  <conditionalFormatting sqref="V36:V38">
    <cfRule type="cellIs" dxfId="233" priority="3" operator="notEqual">
      <formula>0</formula>
    </cfRule>
    <cfRule type="cellIs" dxfId="232" priority="4" operator="equal">
      <formula>0</formula>
    </cfRule>
  </conditionalFormatting>
  <conditionalFormatting sqref="V36:V38">
    <cfRule type="cellIs" dxfId="231" priority="1" operator="notBetween">
      <formula>1</formula>
      <formula>-1</formula>
    </cfRule>
    <cfRule type="cellIs" dxfId="230"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H174" sqref="H174"/>
    </sheetView>
  </sheetViews>
  <sheetFormatPr defaultColWidth="9.140625" defaultRowHeight="15.75" x14ac:dyDescent="0.25"/>
  <cols>
    <col min="1" max="1" width="2.85546875" style="1" customWidth="1"/>
    <col min="2" max="2" width="5" style="58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43252</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162730.1513520705</v>
      </c>
      <c r="M8" s="76"/>
      <c r="N8" s="76">
        <v>24866.927674977</v>
      </c>
    </row>
    <row r="9" spans="1:28" s="97" customFormat="1" ht="15" x14ac:dyDescent="0.2">
      <c r="A9" s="3"/>
      <c r="L9" s="77"/>
      <c r="M9" s="77"/>
      <c r="N9" s="77"/>
      <c r="O9"/>
      <c r="P9"/>
      <c r="Q9"/>
      <c r="R9"/>
      <c r="S9"/>
      <c r="T9"/>
      <c r="U9"/>
      <c r="V9"/>
      <c r="W9"/>
      <c r="X9"/>
      <c r="Y9"/>
      <c r="Z9"/>
      <c r="AA9"/>
      <c r="AB9"/>
    </row>
    <row r="10" spans="1:28" x14ac:dyDescent="0.25">
      <c r="B10" s="580">
        <v>1</v>
      </c>
      <c r="C10" s="21" t="s">
        <v>7</v>
      </c>
      <c r="L10" s="79">
        <v>118135.00467107438</v>
      </c>
      <c r="M10" s="79"/>
      <c r="N10" s="79">
        <v>9355.7719556212014</v>
      </c>
    </row>
    <row r="11" spans="1:28" ht="7.5" customHeight="1" x14ac:dyDescent="0.25">
      <c r="L11" s="17"/>
      <c r="M11" s="17"/>
      <c r="N11" s="17"/>
    </row>
    <row r="12" spans="1:28" ht="15.75" customHeight="1" x14ac:dyDescent="0.25">
      <c r="C12" s="8" t="s">
        <v>8</v>
      </c>
      <c r="D12" s="8" t="s">
        <v>9</v>
      </c>
      <c r="L12" s="79">
        <v>111677.80517829294</v>
      </c>
      <c r="M12" s="79"/>
      <c r="N12" s="79">
        <v>8739.3938978806382</v>
      </c>
    </row>
    <row r="13" spans="1:28" ht="7.5" customHeight="1" x14ac:dyDescent="0.25"/>
    <row r="14" spans="1:28" ht="15" customHeight="1" x14ac:dyDescent="0.25">
      <c r="D14" s="8" t="s">
        <v>10</v>
      </c>
      <c r="L14" s="17">
        <v>101678.53306333607</v>
      </c>
      <c r="M14" s="17"/>
      <c r="N14" s="17">
        <v>6533.1736534930087</v>
      </c>
    </row>
    <row r="15" spans="1:28" ht="15" customHeight="1" x14ac:dyDescent="0.25">
      <c r="D15" s="22" t="s">
        <v>11</v>
      </c>
      <c r="E15" s="23" t="s">
        <v>12</v>
      </c>
      <c r="L15" s="10">
        <v>99004.537642712312</v>
      </c>
      <c r="N15" s="10">
        <v>6533.1736534930087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2673.9954206237549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2673.9954206237549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9999.2721149568624</v>
      </c>
      <c r="M23" s="17"/>
      <c r="N23" s="17">
        <v>2206.2202443876299</v>
      </c>
      <c r="U23" s="8"/>
      <c r="V23" s="8"/>
      <c r="W23" s="8"/>
      <c r="X23" s="8"/>
      <c r="Y23" s="8"/>
      <c r="Z23" s="8"/>
      <c r="AA23" s="8"/>
      <c r="AB23" s="8"/>
    </row>
    <row r="24" spans="1:28" ht="15" customHeight="1" x14ac:dyDescent="0.2">
      <c r="A24" s="8"/>
      <c r="B24" s="8"/>
      <c r="D24" s="22" t="s">
        <v>11</v>
      </c>
      <c r="E24" s="23" t="s">
        <v>12</v>
      </c>
      <c r="L24" s="10">
        <v>9637.9779089285967</v>
      </c>
      <c r="N24" s="10">
        <v>2206.2202443876299</v>
      </c>
      <c r="U24" s="8"/>
      <c r="V24" s="8"/>
      <c r="W24" s="8"/>
      <c r="X24" s="8"/>
      <c r="Y24" s="8"/>
      <c r="Z24" s="8"/>
      <c r="AA24" s="8"/>
      <c r="AB24" s="8"/>
    </row>
    <row r="25" spans="1:28" ht="15" customHeight="1" x14ac:dyDescent="0.2">
      <c r="A25" s="8"/>
      <c r="B25" s="8"/>
      <c r="D25" s="22" t="s">
        <v>13</v>
      </c>
      <c r="E25" s="8" t="s">
        <v>14</v>
      </c>
      <c r="L25" s="410">
        <v>0</v>
      </c>
      <c r="N25" s="10">
        <v>0</v>
      </c>
      <c r="U25" s="8"/>
      <c r="V25" s="8"/>
      <c r="W25" s="8"/>
      <c r="X25" s="8"/>
      <c r="Y25" s="8"/>
      <c r="Z25" s="8"/>
      <c r="AA25" s="8"/>
      <c r="AB25" s="8"/>
    </row>
    <row r="26" spans="1:28" ht="15" customHeight="1" x14ac:dyDescent="0.2">
      <c r="A26" s="8"/>
      <c r="B26" s="8"/>
      <c r="F26" s="24" t="s">
        <v>15</v>
      </c>
      <c r="L26" s="411">
        <v>0</v>
      </c>
      <c r="M26" s="411"/>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361.29420602826502</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361.29420602826502</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6457.199492781444</v>
      </c>
      <c r="M32" s="17"/>
      <c r="N32" s="17">
        <v>616.37805774056312</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5996.5441287941949</v>
      </c>
      <c r="N34" s="10">
        <v>615.22358774133795</v>
      </c>
      <c r="U34" s="8"/>
      <c r="V34" s="8"/>
      <c r="W34" s="8"/>
      <c r="X34" s="8"/>
      <c r="Y34" s="8"/>
      <c r="Z34" s="8"/>
      <c r="AA34" s="8"/>
      <c r="AB34" s="8"/>
    </row>
    <row r="35" spans="1:28" ht="12.75" x14ac:dyDescent="0.2">
      <c r="A35" s="8"/>
      <c r="D35" s="22" t="s">
        <v>13</v>
      </c>
      <c r="E35" s="8" t="s">
        <v>22</v>
      </c>
      <c r="L35" s="10">
        <v>5.3943688640623551</v>
      </c>
      <c r="N35" s="10">
        <v>8.778056550958124E-3</v>
      </c>
      <c r="U35" s="8"/>
      <c r="V35" s="8"/>
      <c r="W35" s="8"/>
      <c r="X35" s="8"/>
      <c r="Y35" s="8"/>
      <c r="Z35" s="8"/>
      <c r="AA35" s="8"/>
      <c r="AB35" s="8"/>
    </row>
    <row r="36" spans="1:28" ht="15.75" customHeight="1" x14ac:dyDescent="0.2">
      <c r="A36" s="8"/>
      <c r="F36" s="24" t="s">
        <v>15</v>
      </c>
      <c r="L36" s="81">
        <v>5.3943668640623548</v>
      </c>
      <c r="M36" s="81"/>
      <c r="N36" s="81">
        <v>8.778056550958124E-3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455.26099512318677</v>
      </c>
      <c r="N38" s="10">
        <v>1.1456919426742611</v>
      </c>
      <c r="U38" s="8"/>
      <c r="V38" s="8"/>
      <c r="W38" s="8"/>
      <c r="X38" s="8"/>
      <c r="Y38" s="8"/>
      <c r="Z38" s="8"/>
      <c r="AA38" s="8"/>
      <c r="AB38" s="8"/>
    </row>
    <row r="39" spans="1:28" ht="12.75" x14ac:dyDescent="0.2">
      <c r="A39" s="8"/>
      <c r="F39" s="24" t="s">
        <v>15</v>
      </c>
      <c r="L39" s="81">
        <v>261.2071643486035</v>
      </c>
      <c r="M39" s="81"/>
      <c r="N39" s="81">
        <v>0</v>
      </c>
      <c r="U39" s="8"/>
      <c r="V39" s="8"/>
      <c r="W39" s="8"/>
      <c r="X39" s="8"/>
      <c r="Y39" s="8"/>
      <c r="Z39" s="8"/>
      <c r="AA39" s="8"/>
      <c r="AB39" s="8"/>
    </row>
    <row r="40" spans="1:28" ht="12.75" x14ac:dyDescent="0.2">
      <c r="A40" s="8"/>
      <c r="F40" s="24" t="s">
        <v>16</v>
      </c>
      <c r="L40" s="81">
        <v>194.05383077458328</v>
      </c>
      <c r="M40" s="81"/>
      <c r="N40" s="81">
        <v>1.1456919426742611</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80">
        <v>2</v>
      </c>
      <c r="C44" s="21" t="s">
        <v>24</v>
      </c>
      <c r="L44" s="79">
        <v>6304.8805940506263</v>
      </c>
      <c r="M44" s="79"/>
      <c r="N44" s="412">
        <v>0</v>
      </c>
      <c r="U44" s="8"/>
      <c r="V44" s="8"/>
      <c r="W44" s="8"/>
      <c r="X44" s="8"/>
      <c r="Y44" s="8"/>
      <c r="Z44" s="8"/>
      <c r="AA44" s="8"/>
      <c r="AB44" s="8"/>
    </row>
    <row r="45" spans="1:28" x14ac:dyDescent="0.25">
      <c r="U45" s="8"/>
      <c r="V45" s="8"/>
      <c r="W45" s="8"/>
      <c r="X45" s="8"/>
      <c r="Y45" s="8"/>
      <c r="Z45" s="8"/>
      <c r="AA45" s="8"/>
      <c r="AB45" s="8"/>
    </row>
    <row r="46" spans="1:28" ht="12.75" x14ac:dyDescent="0.2">
      <c r="A46" s="8"/>
      <c r="B46" s="580">
        <v>3</v>
      </c>
      <c r="C46" s="21" t="s">
        <v>25</v>
      </c>
      <c r="L46" s="79">
        <v>12043.970190206599</v>
      </c>
      <c r="M46" s="79"/>
      <c r="N46" s="412">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80">
        <v>4</v>
      </c>
      <c r="C48" s="21" t="s">
        <v>26</v>
      </c>
      <c r="H48" s="14"/>
      <c r="I48" s="8" t="s">
        <v>27</v>
      </c>
      <c r="L48" s="79">
        <v>12485.066140784293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80">
        <v>5</v>
      </c>
      <c r="C51" s="21" t="s">
        <v>93</v>
      </c>
      <c r="G51" s="14"/>
      <c r="L51" s="79">
        <v>13761.229755954613</v>
      </c>
      <c r="M51" s="79"/>
      <c r="N51" s="79">
        <v>15511.1557193558</v>
      </c>
    </row>
    <row r="52" spans="1:28" ht="7.5" customHeight="1" x14ac:dyDescent="0.2">
      <c r="A52" s="8"/>
      <c r="C52" s="15"/>
      <c r="G52" s="14"/>
      <c r="L52" s="17"/>
      <c r="M52" s="17"/>
      <c r="N52" s="17"/>
    </row>
    <row r="53" spans="1:28" ht="15.75" customHeight="1" x14ac:dyDescent="0.2">
      <c r="A53" s="8"/>
      <c r="C53" s="15"/>
      <c r="E53" s="26" t="s">
        <v>29</v>
      </c>
      <c r="F53" s="8" t="s">
        <v>82</v>
      </c>
      <c r="G53" s="14"/>
      <c r="L53" s="413">
        <v>0</v>
      </c>
      <c r="M53" s="413"/>
      <c r="N53" s="413">
        <v>0</v>
      </c>
    </row>
    <row r="54" spans="1:28" ht="15.75" customHeight="1" x14ac:dyDescent="0.2">
      <c r="A54" s="8"/>
      <c r="C54" s="15"/>
      <c r="F54" s="8" t="s">
        <v>157</v>
      </c>
      <c r="G54" s="14"/>
      <c r="L54" s="414">
        <v>0</v>
      </c>
      <c r="M54" s="414"/>
      <c r="N54" s="414">
        <v>0</v>
      </c>
    </row>
    <row r="55" spans="1:28" ht="15.75" customHeight="1" x14ac:dyDescent="0.2">
      <c r="A55" s="8"/>
      <c r="C55" s="15"/>
      <c r="G55" s="14" t="s">
        <v>30</v>
      </c>
      <c r="L55" s="415">
        <v>0</v>
      </c>
      <c r="M55" s="415"/>
      <c r="N55" s="415">
        <v>0</v>
      </c>
    </row>
    <row r="56" spans="1:28" ht="15.75" customHeight="1" x14ac:dyDescent="0.2">
      <c r="A56" s="8"/>
      <c r="C56" s="15"/>
      <c r="F56" s="8" t="s">
        <v>31</v>
      </c>
      <c r="G56" s="14"/>
      <c r="L56" s="10">
        <v>11893.304796897299</v>
      </c>
      <c r="N56" s="10">
        <v>15511.1557193558</v>
      </c>
    </row>
    <row r="57" spans="1:28" s="28" customFormat="1" ht="15.75" customHeight="1" x14ac:dyDescent="0.2">
      <c r="G57" s="14" t="s">
        <v>30</v>
      </c>
      <c r="L57" s="80">
        <v>5144.5836553354793</v>
      </c>
      <c r="M57" s="80"/>
      <c r="N57" s="80">
        <v>5207.2352660675733</v>
      </c>
      <c r="O57"/>
      <c r="P57"/>
      <c r="Q57"/>
      <c r="R57"/>
      <c r="S57"/>
      <c r="T57"/>
      <c r="U57"/>
      <c r="V57"/>
      <c r="W57"/>
      <c r="X57"/>
      <c r="Y57"/>
      <c r="Z57"/>
      <c r="AA57"/>
      <c r="AB57"/>
    </row>
    <row r="58" spans="1:28" ht="12.75" x14ac:dyDescent="0.2">
      <c r="A58" s="8"/>
      <c r="F58" s="8" t="s">
        <v>121</v>
      </c>
      <c r="L58" s="10">
        <v>1867.9249590573143</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413">
        <v>0</v>
      </c>
      <c r="M60" s="413"/>
      <c r="N60" s="413">
        <v>0</v>
      </c>
    </row>
    <row r="61" spans="1:28" ht="12.75" x14ac:dyDescent="0.2">
      <c r="A61" s="8"/>
      <c r="G61" s="64" t="s">
        <v>157</v>
      </c>
      <c r="H61" s="64"/>
      <c r="I61" s="64"/>
      <c r="J61" s="64"/>
      <c r="K61" s="64"/>
      <c r="L61" s="413">
        <v>0</v>
      </c>
      <c r="M61" s="413"/>
      <c r="N61" s="413">
        <v>0</v>
      </c>
    </row>
    <row r="62" spans="1:28" ht="12.75" x14ac:dyDescent="0.2">
      <c r="A62" s="8"/>
      <c r="G62" s="64" t="s">
        <v>180</v>
      </c>
      <c r="H62" s="64"/>
      <c r="I62" s="64"/>
      <c r="J62" s="64"/>
      <c r="K62" s="64"/>
      <c r="L62" s="413">
        <v>0</v>
      </c>
      <c r="M62" s="413"/>
      <c r="N62" s="413">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-18362.653276769997</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-6851.0573994700026</v>
      </c>
      <c r="U74" s="8"/>
      <c r="V74" s="8"/>
      <c r="W74" s="8"/>
      <c r="X74" s="8"/>
      <c r="Y74" s="8"/>
      <c r="Z74" s="8"/>
      <c r="AA74" s="8"/>
      <c r="AB74" s="8"/>
    </row>
    <row r="75" spans="1:28" x14ac:dyDescent="0.25">
      <c r="I75" s="13"/>
      <c r="J75" s="32" t="s">
        <v>37</v>
      </c>
      <c r="K75" s="32"/>
      <c r="L75" s="10">
        <v>0</v>
      </c>
      <c r="N75" s="10">
        <v>-8964.1955837899968</v>
      </c>
      <c r="U75" s="8"/>
      <c r="V75" s="8"/>
      <c r="W75" s="8"/>
      <c r="X75" s="8"/>
      <c r="Y75" s="8"/>
      <c r="Z75" s="8"/>
      <c r="AA75" s="8"/>
      <c r="AB75" s="8"/>
    </row>
    <row r="76" spans="1:28" x14ac:dyDescent="0.25">
      <c r="I76" s="13"/>
      <c r="J76" s="31" t="s">
        <v>38</v>
      </c>
      <c r="K76" s="31"/>
      <c r="L76" s="10">
        <v>0</v>
      </c>
      <c r="N76" s="10">
        <v>-2547.4002935099988</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-16710.711477192664</v>
      </c>
      <c r="M79" s="79"/>
      <c r="N79" s="79">
        <v>527.83445745918289</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-41372.711477192664</v>
      </c>
      <c r="M81" s="79"/>
      <c r="N81" s="79">
        <v>-16127.487331001288</v>
      </c>
    </row>
    <row r="82" spans="1:14" ht="9" customHeight="1" x14ac:dyDescent="0.2">
      <c r="A82" s="8"/>
      <c r="I82" s="13"/>
    </row>
    <row r="83" spans="1:14" ht="12.75" x14ac:dyDescent="0.2">
      <c r="A83" s="8"/>
      <c r="B83" s="8"/>
      <c r="I83" s="8" t="s">
        <v>29</v>
      </c>
      <c r="J83" s="31" t="s">
        <v>36</v>
      </c>
      <c r="K83" s="31"/>
      <c r="L83" s="10">
        <v>-17391.591609135357</v>
      </c>
      <c r="N83" s="10">
        <v>-7652.570923303464</v>
      </c>
    </row>
    <row r="84" spans="1:14" ht="12.75" x14ac:dyDescent="0.2">
      <c r="A84" s="8"/>
      <c r="B84" s="8"/>
      <c r="I84" s="13"/>
      <c r="J84" s="32" t="s">
        <v>37</v>
      </c>
      <c r="K84" s="32"/>
      <c r="L84" s="10">
        <v>-10215.327044592424</v>
      </c>
      <c r="N84" s="10">
        <v>-6665.5931030413121</v>
      </c>
    </row>
    <row r="85" spans="1:14" ht="12.75" x14ac:dyDescent="0.2">
      <c r="A85" s="8"/>
      <c r="B85" s="8"/>
      <c r="I85" s="13"/>
      <c r="J85" s="31" t="s">
        <v>38</v>
      </c>
      <c r="K85" s="31"/>
      <c r="L85" s="10">
        <v>-13765.792823464881</v>
      </c>
      <c r="N85" s="10">
        <v>-1809.3233046565117</v>
      </c>
    </row>
    <row r="86" spans="1:14" ht="13.5" customHeight="1" x14ac:dyDescent="0.2">
      <c r="A86" s="8"/>
      <c r="B86" s="8"/>
      <c r="I86" s="13"/>
      <c r="J86" s="31"/>
      <c r="K86" s="31"/>
    </row>
    <row r="87" spans="1:14" ht="12.75" x14ac:dyDescent="0.2">
      <c r="A87" s="8"/>
      <c r="B87" s="8"/>
      <c r="C87" s="8" t="s">
        <v>20</v>
      </c>
      <c r="D87" s="8" t="s">
        <v>43</v>
      </c>
      <c r="I87" s="15" t="s">
        <v>44</v>
      </c>
      <c r="J87" s="13"/>
      <c r="K87" s="13"/>
      <c r="L87" s="79">
        <v>24662</v>
      </c>
      <c r="M87" s="79"/>
      <c r="N87" s="79">
        <v>16655.321788460471</v>
      </c>
    </row>
    <row r="88" spans="1:14" ht="9" customHeight="1" x14ac:dyDescent="0.2">
      <c r="A88" s="8"/>
      <c r="B88" s="8"/>
      <c r="I88" s="13"/>
    </row>
    <row r="89" spans="1:14" ht="12.75" x14ac:dyDescent="0.2">
      <c r="A89" s="8"/>
      <c r="B89" s="8"/>
      <c r="I89" s="8" t="s">
        <v>29</v>
      </c>
      <c r="J89" s="31" t="s">
        <v>36</v>
      </c>
      <c r="K89" s="31"/>
      <c r="L89" s="10">
        <v>15562</v>
      </c>
      <c r="N89" s="10">
        <v>7900.7387728253952</v>
      </c>
    </row>
    <row r="90" spans="1:14" ht="12.75" x14ac:dyDescent="0.2">
      <c r="A90" s="8"/>
      <c r="B90" s="8"/>
      <c r="I90" s="13"/>
      <c r="J90" s="32" t="s">
        <v>37</v>
      </c>
      <c r="K90" s="32"/>
      <c r="L90" s="10">
        <v>7780</v>
      </c>
      <c r="N90" s="10">
        <v>6939.6547923682283</v>
      </c>
    </row>
    <row r="91" spans="1:14" ht="12.75" x14ac:dyDescent="0.2">
      <c r="A91" s="8"/>
      <c r="B91" s="8"/>
      <c r="I91" s="13"/>
      <c r="J91" s="31" t="s">
        <v>38</v>
      </c>
      <c r="K91" s="31"/>
      <c r="L91" s="10">
        <v>1320</v>
      </c>
      <c r="N91" s="10">
        <v>1814.9282232668495</v>
      </c>
    </row>
    <row r="92" spans="1:14" ht="12" customHeight="1" x14ac:dyDescent="0.2">
      <c r="A92" s="8"/>
      <c r="B92" s="8"/>
      <c r="I92" s="13"/>
      <c r="J92" s="13"/>
      <c r="K92" s="13"/>
    </row>
    <row r="93" spans="1:14" ht="12.75" x14ac:dyDescent="0.2">
      <c r="A93" s="8"/>
      <c r="B93" s="29">
        <v>3</v>
      </c>
      <c r="C93" s="21" t="s">
        <v>121</v>
      </c>
      <c r="L93" s="79">
        <v>-19920.583228794396</v>
      </c>
      <c r="M93" s="79"/>
      <c r="N93" s="79">
        <v>0</v>
      </c>
    </row>
    <row r="94" spans="1:14" ht="35.25" customHeight="1" x14ac:dyDescent="0.2">
      <c r="A94" s="8"/>
      <c r="B94" s="8"/>
      <c r="C94" s="8" t="s">
        <v>122</v>
      </c>
      <c r="I94" s="15" t="s">
        <v>44</v>
      </c>
      <c r="J94" s="13"/>
      <c r="K94" s="13"/>
      <c r="L94" s="17">
        <v>-19920.583228794396</v>
      </c>
      <c r="M94" s="17"/>
      <c r="N94" s="17">
        <v>0</v>
      </c>
    </row>
    <row r="95" spans="1:14" ht="18.75" customHeight="1" x14ac:dyDescent="0.2">
      <c r="A95" s="8"/>
      <c r="B95" s="8"/>
      <c r="I95" s="8" t="s">
        <v>29</v>
      </c>
      <c r="J95" s="31" t="s">
        <v>36</v>
      </c>
      <c r="L95" s="10">
        <v>-15932.139619233641</v>
      </c>
      <c r="N95" s="10">
        <v>0</v>
      </c>
    </row>
    <row r="96" spans="1:14" ht="12.75" x14ac:dyDescent="0.2">
      <c r="A96" s="8"/>
      <c r="B96" s="8"/>
      <c r="J96" s="32" t="s">
        <v>37</v>
      </c>
      <c r="L96" s="10">
        <v>-3233.3146244807558</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417">
        <v>0</v>
      </c>
      <c r="M106" s="417"/>
      <c r="N106" s="417">
        <v>0</v>
      </c>
      <c r="U106" s="8"/>
      <c r="V106" s="8"/>
      <c r="W106" s="8"/>
      <c r="X106" s="8"/>
      <c r="Y106" s="8"/>
      <c r="Z106" s="8"/>
      <c r="AA106" s="8"/>
      <c r="AB106" s="8"/>
    </row>
    <row r="107" spans="1:28" x14ac:dyDescent="0.25">
      <c r="A107" s="34"/>
      <c r="B107" s="13"/>
      <c r="J107" s="31" t="s">
        <v>38</v>
      </c>
      <c r="L107" s="417">
        <v>0</v>
      </c>
      <c r="M107" s="417"/>
      <c r="N107" s="417">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417">
        <v>0</v>
      </c>
      <c r="M111" s="417"/>
      <c r="N111" s="417">
        <v>0</v>
      </c>
      <c r="U111" s="8"/>
      <c r="V111" s="8"/>
      <c r="W111" s="8"/>
      <c r="X111" s="8"/>
      <c r="Y111" s="8"/>
      <c r="Z111" s="8"/>
      <c r="AA111" s="8"/>
      <c r="AB111" s="8"/>
    </row>
    <row r="112" spans="1:28" x14ac:dyDescent="0.25">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25">
      <c r="B113" s="18" t="s">
        <v>45</v>
      </c>
      <c r="L113" s="17">
        <v>-36631.294705987064</v>
      </c>
      <c r="M113" s="17"/>
      <c r="N113" s="17">
        <v>-17834.818819310814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419">
        <v>0</v>
      </c>
      <c r="M124" s="419"/>
      <c r="N124" s="419">
        <v>0</v>
      </c>
      <c r="U124" s="8"/>
      <c r="V124" s="8"/>
      <c r="W124" s="8"/>
      <c r="X124" s="8"/>
      <c r="Y124" s="8"/>
      <c r="Z124" s="8"/>
      <c r="AA124" s="8"/>
      <c r="AB124" s="8"/>
    </row>
    <row r="125" spans="1:28" x14ac:dyDescent="0.25">
      <c r="C125" s="8" t="s">
        <v>20</v>
      </c>
      <c r="D125" s="8" t="s">
        <v>48</v>
      </c>
      <c r="I125" s="573"/>
      <c r="J125" s="13"/>
      <c r="K125" s="13"/>
      <c r="L125" s="419">
        <v>0</v>
      </c>
      <c r="M125" s="419"/>
      <c r="N125" s="419">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412">
        <v>0</v>
      </c>
      <c r="M128" s="412"/>
      <c r="N128" s="412">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73" t="s">
        <v>51</v>
      </c>
      <c r="K131" s="573"/>
      <c r="L131" s="79">
        <v>0</v>
      </c>
      <c r="M131" s="79"/>
      <c r="N131" s="79">
        <v>0</v>
      </c>
    </row>
    <row r="132" spans="1:28" s="97" customFormat="1" ht="15" x14ac:dyDescent="0.2">
      <c r="A132" s="3"/>
      <c r="E132" s="38"/>
      <c r="J132" s="574"/>
      <c r="K132" s="574"/>
      <c r="L132" s="10"/>
      <c r="M132" s="10"/>
      <c r="N132" s="10"/>
      <c r="O132"/>
      <c r="P132"/>
      <c r="Q132"/>
      <c r="R132"/>
      <c r="S132"/>
      <c r="T132"/>
      <c r="U132"/>
      <c r="V132"/>
      <c r="W132"/>
      <c r="X132"/>
      <c r="Y132"/>
      <c r="Z132"/>
      <c r="AA132"/>
      <c r="AB132"/>
    </row>
    <row r="133" spans="1:28" x14ac:dyDescent="0.25">
      <c r="C133" s="8" t="s">
        <v>8</v>
      </c>
      <c r="D133" s="8" t="s">
        <v>52</v>
      </c>
      <c r="J133" s="573" t="s">
        <v>51</v>
      </c>
      <c r="K133" s="573"/>
      <c r="L133" s="414">
        <v>0</v>
      </c>
      <c r="M133" s="414"/>
      <c r="N133" s="414">
        <v>0</v>
      </c>
    </row>
    <row r="134" spans="1:28" x14ac:dyDescent="0.25">
      <c r="C134" s="8" t="s">
        <v>20</v>
      </c>
      <c r="D134" s="8" t="s">
        <v>53</v>
      </c>
      <c r="I134" s="13"/>
      <c r="J134" s="13"/>
      <c r="K134" s="13"/>
      <c r="L134" s="414">
        <v>0</v>
      </c>
      <c r="M134" s="414"/>
      <c r="N134" s="414">
        <v>0</v>
      </c>
    </row>
    <row r="135" spans="1:28" x14ac:dyDescent="0.25">
      <c r="C135" s="8" t="s">
        <v>54</v>
      </c>
      <c r="D135" s="8" t="s">
        <v>55</v>
      </c>
      <c r="I135" s="13"/>
      <c r="J135" s="13"/>
      <c r="K135" s="13"/>
      <c r="L135" s="414">
        <v>0</v>
      </c>
      <c r="M135" s="414"/>
      <c r="N135" s="414">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420">
        <v>0</v>
      </c>
      <c r="M142" s="420"/>
      <c r="N142" s="420">
        <v>0</v>
      </c>
    </row>
    <row r="143" spans="1:28" x14ac:dyDescent="0.25">
      <c r="D143" s="8" t="s">
        <v>41</v>
      </c>
      <c r="I143" s="28"/>
      <c r="J143" s="28"/>
      <c r="K143" s="28"/>
      <c r="L143" s="90"/>
      <c r="M143" s="90"/>
      <c r="N143" s="90"/>
    </row>
    <row r="144" spans="1:28" x14ac:dyDescent="0.25">
      <c r="C144" s="8" t="s">
        <v>20</v>
      </c>
      <c r="D144" s="8" t="s">
        <v>57</v>
      </c>
      <c r="I144" s="28"/>
      <c r="J144" s="28"/>
      <c r="K144" s="28"/>
      <c r="L144" s="420">
        <v>0</v>
      </c>
      <c r="M144" s="420"/>
      <c r="N144" s="420">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-4496.6948009999996</v>
      </c>
      <c r="M146" s="39"/>
      <c r="N146" s="39">
        <v>-52.113332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19500.272512905944</v>
      </c>
      <c r="M148" s="40"/>
      <c r="N148" s="40">
        <v>0</v>
      </c>
      <c r="U148" s="8"/>
      <c r="V148" s="8"/>
      <c r="W148" s="8"/>
      <c r="X148" s="8"/>
      <c r="Y148" s="8"/>
      <c r="Z148" s="8"/>
      <c r="AA148" s="8"/>
      <c r="AB148" s="8"/>
    </row>
    <row r="149" spans="1:28" x14ac:dyDescent="0.25">
      <c r="D149" s="8" t="s">
        <v>61</v>
      </c>
      <c r="I149" s="28"/>
      <c r="J149" s="28"/>
      <c r="K149" s="28"/>
      <c r="L149" s="40">
        <v>13581.712290044899</v>
      </c>
      <c r="M149" s="40"/>
      <c r="N149" s="40">
        <v>15923.512835649399</v>
      </c>
      <c r="U149" s="8"/>
      <c r="V149" s="8"/>
      <c r="W149" s="8"/>
      <c r="X149" s="8"/>
      <c r="Y149" s="8"/>
      <c r="Z149" s="8"/>
      <c r="AA149" s="8"/>
      <c r="AB149" s="8"/>
    </row>
    <row r="150" spans="1:28" x14ac:dyDescent="0.25">
      <c r="D150" s="14"/>
      <c r="I150" s="28"/>
      <c r="J150" s="28"/>
      <c r="K150" s="28"/>
      <c r="L150" s="90"/>
      <c r="M150" s="90"/>
      <c r="N150" s="90"/>
      <c r="Q150" s="569"/>
      <c r="U150" s="8"/>
      <c r="V150" s="8"/>
      <c r="W150" s="8"/>
      <c r="X150" s="8"/>
      <c r="Y150" s="8"/>
      <c r="Z150" s="8"/>
      <c r="AA150" s="8"/>
      <c r="AB150" s="8"/>
    </row>
    <row r="151" spans="1:28" x14ac:dyDescent="0.25">
      <c r="C151" s="8" t="s">
        <v>62</v>
      </c>
      <c r="D151" s="8" t="s">
        <v>359</v>
      </c>
      <c r="J151" s="28"/>
      <c r="K151" s="28"/>
      <c r="L151" s="39">
        <v>-77426.613705810218</v>
      </c>
      <c r="M151" s="39"/>
      <c r="N151" s="39">
        <v>-2706.861677936653</v>
      </c>
      <c r="Q151" s="570"/>
      <c r="U151" s="8"/>
      <c r="V151" s="8"/>
      <c r="W151" s="8"/>
      <c r="X151" s="8"/>
      <c r="Y151" s="8"/>
      <c r="Z151" s="8"/>
      <c r="AA151" s="8"/>
      <c r="AB151" s="8"/>
    </row>
    <row r="152" spans="1:28" x14ac:dyDescent="0.25">
      <c r="I152" s="8" t="s">
        <v>64</v>
      </c>
      <c r="J152" s="28"/>
      <c r="K152" s="28"/>
      <c r="L152" s="27">
        <v>55.004161000000003</v>
      </c>
      <c r="M152" s="27"/>
      <c r="N152" s="27">
        <v>-2590.62833</v>
      </c>
      <c r="Q152" s="570"/>
      <c r="U152" s="8"/>
      <c r="V152" s="8"/>
      <c r="W152" s="8"/>
      <c r="X152" s="8"/>
      <c r="Y152" s="8"/>
      <c r="Z152" s="8"/>
      <c r="AA152" s="8"/>
      <c r="AB152" s="8"/>
    </row>
    <row r="153" spans="1:28" x14ac:dyDescent="0.25">
      <c r="I153" s="8" t="s">
        <v>65</v>
      </c>
      <c r="J153" s="28"/>
      <c r="K153" s="28"/>
      <c r="L153" s="27">
        <v>-79269.554670690006</v>
      </c>
      <c r="M153" s="27"/>
      <c r="N153" s="27">
        <v>-82.420908138662796</v>
      </c>
      <c r="Q153" s="570"/>
      <c r="U153" s="8"/>
      <c r="V153" s="8"/>
      <c r="W153" s="8"/>
      <c r="X153" s="8"/>
      <c r="Y153" s="8"/>
      <c r="Z153" s="8"/>
      <c r="AA153" s="8"/>
      <c r="AB153" s="8"/>
    </row>
    <row r="154" spans="1:28" x14ac:dyDescent="0.25">
      <c r="I154" s="8" t="s">
        <v>66</v>
      </c>
      <c r="J154" s="28"/>
      <c r="K154" s="28"/>
      <c r="L154" s="27">
        <v>1787.9368038797841</v>
      </c>
      <c r="M154" s="27"/>
      <c r="N154" s="27">
        <v>-33.812439797990201</v>
      </c>
      <c r="Q154" s="570"/>
      <c r="U154" s="8"/>
      <c r="V154" s="8"/>
      <c r="W154" s="8"/>
      <c r="X154" s="8"/>
      <c r="Y154" s="8"/>
      <c r="Z154" s="8"/>
      <c r="AA154" s="8"/>
      <c r="AB154" s="8"/>
    </row>
    <row r="155" spans="1:28" x14ac:dyDescent="0.25">
      <c r="I155" s="8" t="s">
        <v>67</v>
      </c>
      <c r="J155" s="28"/>
      <c r="K155" s="28"/>
      <c r="L155" s="421">
        <v>0</v>
      </c>
      <c r="M155" s="421"/>
      <c r="N155" s="421">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420">
        <v>0</v>
      </c>
      <c r="M157" s="420"/>
      <c r="N157" s="420">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75"/>
      <c r="M174" s="575"/>
      <c r="N174" s="575"/>
    </row>
    <row r="175" spans="1:28" x14ac:dyDescent="0.25">
      <c r="L175" s="575"/>
      <c r="M175" s="575"/>
      <c r="N175" s="575"/>
    </row>
    <row r="177" spans="10:14" x14ac:dyDescent="0.25">
      <c r="J177" s="70"/>
    </row>
    <row r="180" spans="10:14" x14ac:dyDescent="0.25">
      <c r="L180" s="45"/>
      <c r="M180" s="45"/>
      <c r="N180" s="45"/>
    </row>
    <row r="193" spans="12:14" x14ac:dyDescent="0.25">
      <c r="L193" s="575"/>
      <c r="M193" s="575"/>
      <c r="N193" s="575"/>
    </row>
    <row r="194" spans="12:14" x14ac:dyDescent="0.25">
      <c r="L194" s="575"/>
      <c r="M194" s="575"/>
      <c r="N194" s="575"/>
    </row>
    <row r="195" spans="12:14" x14ac:dyDescent="0.25">
      <c r="L195" s="575"/>
      <c r="M195" s="575"/>
      <c r="N195" s="575"/>
    </row>
    <row r="196" spans="12:14" x14ac:dyDescent="0.25">
      <c r="L196" s="575"/>
      <c r="M196" s="575"/>
      <c r="N196" s="575"/>
    </row>
    <row r="197" spans="12:14" x14ac:dyDescent="0.25">
      <c r="L197" s="575"/>
      <c r="M197" s="575"/>
      <c r="N197" s="575"/>
    </row>
    <row r="198" spans="12:14" x14ac:dyDescent="0.25">
      <c r="L198" s="575"/>
      <c r="M198" s="575"/>
      <c r="N198" s="575"/>
    </row>
    <row r="199" spans="12:14" x14ac:dyDescent="0.25">
      <c r="L199" s="575"/>
      <c r="M199" s="575"/>
      <c r="N199" s="575"/>
    </row>
    <row r="200" spans="12:14" x14ac:dyDescent="0.25">
      <c r="L200" s="575"/>
      <c r="M200" s="575"/>
      <c r="N200" s="575"/>
    </row>
    <row r="201" spans="12:14" x14ac:dyDescent="0.25">
      <c r="L201" s="575"/>
      <c r="M201" s="575"/>
      <c r="N201" s="575"/>
    </row>
    <row r="202" spans="12:14" x14ac:dyDescent="0.25">
      <c r="L202" s="575"/>
      <c r="M202" s="575"/>
      <c r="N202" s="575"/>
    </row>
    <row r="203" spans="12:14" x14ac:dyDescent="0.25">
      <c r="L203" s="575"/>
      <c r="M203" s="575"/>
      <c r="N203" s="575"/>
    </row>
    <row r="204" spans="12:14" x14ac:dyDescent="0.25">
      <c r="L204" s="575"/>
      <c r="M204" s="575"/>
      <c r="N204" s="575"/>
    </row>
    <row r="205" spans="12:14" x14ac:dyDescent="0.25">
      <c r="L205" s="575"/>
      <c r="M205" s="575"/>
      <c r="N205" s="575"/>
    </row>
    <row r="206" spans="12:14" x14ac:dyDescent="0.25">
      <c r="L206" s="575"/>
      <c r="M206" s="575"/>
      <c r="N206" s="575"/>
    </row>
    <row r="207" spans="12:14" x14ac:dyDescent="0.25">
      <c r="L207" s="575"/>
      <c r="M207" s="575"/>
      <c r="N207" s="575"/>
    </row>
    <row r="208" spans="12:14" x14ac:dyDescent="0.25">
      <c r="L208" s="575"/>
      <c r="M208" s="575"/>
      <c r="N208" s="575"/>
    </row>
    <row r="209" spans="12:14" x14ac:dyDescent="0.25">
      <c r="L209" s="575"/>
      <c r="M209" s="575"/>
      <c r="N209" s="575"/>
    </row>
    <row r="210" spans="12:14" x14ac:dyDescent="0.25">
      <c r="L210" s="575"/>
      <c r="M210" s="575"/>
      <c r="N210" s="575"/>
    </row>
    <row r="211" spans="12:14" x14ac:dyDescent="0.25">
      <c r="L211" s="575"/>
      <c r="M211" s="575"/>
      <c r="N211" s="575"/>
    </row>
    <row r="212" spans="12:14" x14ac:dyDescent="0.25">
      <c r="L212" s="575"/>
      <c r="M212" s="575"/>
      <c r="N212" s="575"/>
    </row>
    <row r="213" spans="12:14" x14ac:dyDescent="0.25">
      <c r="L213" s="575"/>
      <c r="M213" s="575"/>
      <c r="N213" s="575"/>
    </row>
    <row r="214" spans="12:14" x14ac:dyDescent="0.25">
      <c r="L214" s="575"/>
      <c r="M214" s="575"/>
      <c r="N214" s="575"/>
    </row>
    <row r="215" spans="12:14" x14ac:dyDescent="0.25">
      <c r="L215" s="575"/>
      <c r="M215" s="575"/>
      <c r="N215" s="575"/>
    </row>
    <row r="216" spans="12:14" x14ac:dyDescent="0.25">
      <c r="L216" s="575"/>
      <c r="M216" s="575"/>
      <c r="N216" s="575"/>
    </row>
    <row r="217" spans="12:14" x14ac:dyDescent="0.25">
      <c r="L217" s="575"/>
      <c r="M217" s="575"/>
      <c r="N217" s="575"/>
    </row>
    <row r="218" spans="12:14" x14ac:dyDescent="0.25">
      <c r="L218" s="575"/>
      <c r="M218" s="575"/>
      <c r="N218" s="575"/>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N24" sqref="N24"/>
    </sheetView>
  </sheetViews>
  <sheetFormatPr defaultColWidth="9.140625" defaultRowHeight="15.75" x14ac:dyDescent="0.25"/>
  <cols>
    <col min="1" max="1" width="2.85546875" style="1" customWidth="1"/>
    <col min="2" max="2" width="5" style="57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43221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164685.92938702367</v>
      </c>
      <c r="M8" s="76"/>
      <c r="N8" s="76">
        <v>24960.109479691884</v>
      </c>
    </row>
    <row r="9" spans="1:28" s="97" customFormat="1" ht="15" x14ac:dyDescent="0.2">
      <c r="A9" s="3"/>
      <c r="L9" s="77"/>
      <c r="M9" s="77"/>
      <c r="N9" s="77"/>
      <c r="O9"/>
      <c r="P9"/>
      <c r="Q9"/>
      <c r="R9"/>
      <c r="S9"/>
      <c r="T9"/>
      <c r="U9"/>
      <c r="V9"/>
      <c r="W9"/>
      <c r="X9"/>
      <c r="Y9"/>
      <c r="Z9"/>
      <c r="AA9"/>
      <c r="AB9"/>
    </row>
    <row r="10" spans="1:28" x14ac:dyDescent="0.25">
      <c r="B10" s="579">
        <v>1</v>
      </c>
      <c r="C10" s="21" t="s">
        <v>7</v>
      </c>
      <c r="L10" s="79">
        <v>115595.46268670273</v>
      </c>
      <c r="M10" s="79"/>
      <c r="N10" s="79">
        <v>9967.4483465239864</v>
      </c>
    </row>
    <row r="11" spans="1:28" ht="7.5" customHeight="1" x14ac:dyDescent="0.25">
      <c r="L11" s="17"/>
      <c r="M11" s="17"/>
      <c r="N11" s="17"/>
    </row>
    <row r="12" spans="1:28" ht="15.75" customHeight="1" x14ac:dyDescent="0.25">
      <c r="C12" s="8" t="s">
        <v>8</v>
      </c>
      <c r="D12" s="8" t="s">
        <v>9</v>
      </c>
      <c r="L12" s="79">
        <v>112172.12524297224</v>
      </c>
      <c r="M12" s="79"/>
      <c r="N12" s="79">
        <v>9043.6507113915395</v>
      </c>
    </row>
    <row r="13" spans="1:28" ht="7.5" customHeight="1" x14ac:dyDescent="0.25"/>
    <row r="14" spans="1:28" ht="15" customHeight="1" x14ac:dyDescent="0.25">
      <c r="D14" s="8" t="s">
        <v>10</v>
      </c>
      <c r="L14" s="17">
        <v>101925.99047961163</v>
      </c>
      <c r="M14" s="17"/>
      <c r="N14" s="17">
        <v>6761.0798268144672</v>
      </c>
    </row>
    <row r="15" spans="1:28" ht="15" customHeight="1" x14ac:dyDescent="0.25">
      <c r="D15" s="22" t="s">
        <v>11</v>
      </c>
      <c r="E15" s="23" t="s">
        <v>12</v>
      </c>
      <c r="L15" s="10">
        <v>99327.021282936606</v>
      </c>
      <c r="N15" s="10">
        <v>6761.0798268144672</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2598.9691966750302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2598.9691966750302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10246.134763360609</v>
      </c>
      <c r="M23" s="17"/>
      <c r="N23" s="17">
        <v>2282.5708845770723</v>
      </c>
      <c r="U23" s="8"/>
      <c r="V23" s="8"/>
      <c r="W23" s="8"/>
      <c r="X23" s="8"/>
      <c r="Y23" s="8"/>
      <c r="Z23" s="8"/>
      <c r="AA23" s="8"/>
      <c r="AB23" s="8"/>
    </row>
    <row r="24" spans="1:28" ht="15" customHeight="1" x14ac:dyDescent="0.2">
      <c r="A24" s="8"/>
      <c r="B24" s="8"/>
      <c r="D24" s="22" t="s">
        <v>11</v>
      </c>
      <c r="E24" s="23" t="s">
        <v>12</v>
      </c>
      <c r="L24" s="10">
        <v>8874.4425564431986</v>
      </c>
      <c r="N24" s="10">
        <v>2282.5708845770723</v>
      </c>
      <c r="U24" s="8"/>
      <c r="V24" s="8"/>
      <c r="W24" s="8"/>
      <c r="X24" s="8"/>
      <c r="Y24" s="8"/>
      <c r="Z24" s="8"/>
      <c r="AA24" s="8"/>
      <c r="AB24" s="8"/>
    </row>
    <row r="25" spans="1:28" ht="15" customHeight="1" x14ac:dyDescent="0.2">
      <c r="A25" s="8"/>
      <c r="B25" s="8"/>
      <c r="D25" s="22" t="s">
        <v>13</v>
      </c>
      <c r="E25" s="8" t="s">
        <v>14</v>
      </c>
      <c r="L25" s="410">
        <v>0</v>
      </c>
      <c r="N25" s="10">
        <v>0</v>
      </c>
      <c r="U25" s="8"/>
      <c r="V25" s="8"/>
      <c r="W25" s="8"/>
      <c r="X25" s="8"/>
      <c r="Y25" s="8"/>
      <c r="Z25" s="8"/>
      <c r="AA25" s="8"/>
      <c r="AB25" s="8"/>
    </row>
    <row r="26" spans="1:28" ht="15" customHeight="1" x14ac:dyDescent="0.2">
      <c r="A26" s="8"/>
      <c r="B26" s="8"/>
      <c r="F26" s="24" t="s">
        <v>15</v>
      </c>
      <c r="L26" s="411">
        <v>0</v>
      </c>
      <c r="M26" s="411"/>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1371.69220691741</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1371.69220691741</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3423.3374437304815</v>
      </c>
      <c r="M32" s="17"/>
      <c r="N32" s="17">
        <v>923.79763513244779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2949.957045316713</v>
      </c>
      <c r="N34" s="10">
        <v>921.92597501585954</v>
      </c>
      <c r="U34" s="8"/>
      <c r="V34" s="8"/>
      <c r="W34" s="8"/>
      <c r="X34" s="8"/>
      <c r="Y34" s="8"/>
      <c r="Z34" s="8"/>
      <c r="AA34" s="8"/>
      <c r="AB34" s="8"/>
    </row>
    <row r="35" spans="1:28" ht="12.75" x14ac:dyDescent="0.2">
      <c r="A35" s="8"/>
      <c r="D35" s="22" t="s">
        <v>13</v>
      </c>
      <c r="E35" s="8" t="s">
        <v>22</v>
      </c>
      <c r="L35" s="10">
        <v>4.3018679931118617</v>
      </c>
      <c r="N35" s="10">
        <v>5.6756557013706707E-3</v>
      </c>
      <c r="U35" s="8"/>
      <c r="V35" s="8"/>
      <c r="W35" s="8"/>
      <c r="X35" s="8"/>
      <c r="Y35" s="8"/>
      <c r="Z35" s="8"/>
      <c r="AA35" s="8"/>
      <c r="AB35" s="8"/>
    </row>
    <row r="36" spans="1:28" ht="15.75" customHeight="1" x14ac:dyDescent="0.2">
      <c r="A36" s="8"/>
      <c r="F36" s="24" t="s">
        <v>15</v>
      </c>
      <c r="L36" s="81">
        <v>4.3018659931118615</v>
      </c>
      <c r="M36" s="81"/>
      <c r="N36" s="81">
        <v>5.6756557013706707E-3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469.07853042065636</v>
      </c>
      <c r="N38" s="10">
        <v>1.8659844608869545</v>
      </c>
      <c r="U38" s="8"/>
      <c r="V38" s="8"/>
      <c r="W38" s="8"/>
      <c r="X38" s="8"/>
      <c r="Y38" s="8"/>
      <c r="Z38" s="8"/>
      <c r="AA38" s="8"/>
      <c r="AB38" s="8"/>
    </row>
    <row r="39" spans="1:28" ht="12.75" x14ac:dyDescent="0.2">
      <c r="A39" s="8"/>
      <c r="F39" s="24" t="s">
        <v>15</v>
      </c>
      <c r="L39" s="81">
        <v>294.93536496163847</v>
      </c>
      <c r="M39" s="81"/>
      <c r="N39" s="81">
        <v>0</v>
      </c>
      <c r="U39" s="8"/>
      <c r="V39" s="8"/>
      <c r="W39" s="8"/>
      <c r="X39" s="8"/>
      <c r="Y39" s="8"/>
      <c r="Z39" s="8"/>
      <c r="AA39" s="8"/>
      <c r="AB39" s="8"/>
    </row>
    <row r="40" spans="1:28" ht="12.75" x14ac:dyDescent="0.2">
      <c r="A40" s="8"/>
      <c r="F40" s="24" t="s">
        <v>16</v>
      </c>
      <c r="L40" s="81">
        <v>174.14316545901789</v>
      </c>
      <c r="M40" s="81"/>
      <c r="N40" s="81">
        <v>1.8659844608869545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79">
        <v>2</v>
      </c>
      <c r="C44" s="21" t="s">
        <v>24</v>
      </c>
      <c r="L44" s="79">
        <v>5617.5139812678681</v>
      </c>
      <c r="M44" s="79"/>
      <c r="N44" s="412">
        <v>0</v>
      </c>
      <c r="U44" s="8"/>
      <c r="V44" s="8"/>
      <c r="W44" s="8"/>
      <c r="X44" s="8"/>
      <c r="Y44" s="8"/>
      <c r="Z44" s="8"/>
      <c r="AA44" s="8"/>
      <c r="AB44" s="8"/>
    </row>
    <row r="45" spans="1:28" x14ac:dyDescent="0.25">
      <c r="U45" s="8"/>
      <c r="V45" s="8"/>
      <c r="W45" s="8"/>
      <c r="X45" s="8"/>
      <c r="Y45" s="8"/>
      <c r="Z45" s="8"/>
      <c r="AA45" s="8"/>
      <c r="AB45" s="8"/>
    </row>
    <row r="46" spans="1:28" ht="12.75" x14ac:dyDescent="0.2">
      <c r="A46" s="8"/>
      <c r="B46" s="579">
        <v>3</v>
      </c>
      <c r="C46" s="21" t="s">
        <v>25</v>
      </c>
      <c r="L46" s="79">
        <v>11880.020457061601</v>
      </c>
      <c r="M46" s="79"/>
      <c r="N46" s="412">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79">
        <v>4</v>
      </c>
      <c r="C48" s="21" t="s">
        <v>26</v>
      </c>
      <c r="H48" s="14"/>
      <c r="I48" s="8" t="s">
        <v>27</v>
      </c>
      <c r="L48" s="79">
        <v>13021.22502763866</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79">
        <v>5</v>
      </c>
      <c r="C51" s="21" t="s">
        <v>93</v>
      </c>
      <c r="G51" s="14"/>
      <c r="L51" s="79">
        <v>18571.707234352823</v>
      </c>
      <c r="M51" s="79"/>
      <c r="N51" s="79">
        <v>14992.6611331679</v>
      </c>
    </row>
    <row r="52" spans="1:28" ht="7.5" customHeight="1" x14ac:dyDescent="0.2">
      <c r="A52" s="8"/>
      <c r="C52" s="15"/>
      <c r="G52" s="14"/>
      <c r="L52" s="17"/>
      <c r="M52" s="17"/>
      <c r="N52" s="17"/>
    </row>
    <row r="53" spans="1:28" ht="15.75" customHeight="1" x14ac:dyDescent="0.2">
      <c r="A53" s="8"/>
      <c r="C53" s="15"/>
      <c r="E53" s="26" t="s">
        <v>29</v>
      </c>
      <c r="F53" s="8" t="s">
        <v>82</v>
      </c>
      <c r="G53" s="14"/>
      <c r="L53" s="413">
        <v>0</v>
      </c>
      <c r="M53" s="413"/>
      <c r="N53" s="413">
        <v>0</v>
      </c>
    </row>
    <row r="54" spans="1:28" ht="15.75" customHeight="1" x14ac:dyDescent="0.2">
      <c r="A54" s="8"/>
      <c r="C54" s="15"/>
      <c r="F54" s="8" t="s">
        <v>157</v>
      </c>
      <c r="G54" s="14"/>
      <c r="L54" s="414">
        <v>0</v>
      </c>
      <c r="M54" s="414"/>
      <c r="N54" s="414">
        <v>0</v>
      </c>
    </row>
    <row r="55" spans="1:28" ht="15.75" customHeight="1" x14ac:dyDescent="0.2">
      <c r="A55" s="8"/>
      <c r="C55" s="15"/>
      <c r="G55" s="14" t="s">
        <v>30</v>
      </c>
      <c r="L55" s="415">
        <v>0</v>
      </c>
      <c r="M55" s="415"/>
      <c r="N55" s="415">
        <v>0</v>
      </c>
    </row>
    <row r="56" spans="1:28" ht="15.75" customHeight="1" x14ac:dyDescent="0.2">
      <c r="A56" s="8"/>
      <c r="C56" s="15"/>
      <c r="F56" s="8" t="s">
        <v>31</v>
      </c>
      <c r="G56" s="14"/>
      <c r="L56" s="10">
        <v>16690.3960355864</v>
      </c>
      <c r="N56" s="10">
        <v>14992.6611331679</v>
      </c>
    </row>
    <row r="57" spans="1:28" s="28" customFormat="1" ht="15.75" customHeight="1" x14ac:dyDescent="0.2">
      <c r="G57" s="14" t="s">
        <v>30</v>
      </c>
      <c r="L57" s="80">
        <v>3961.4425145589908</v>
      </c>
      <c r="M57" s="80"/>
      <c r="N57" s="80">
        <v>6123.2576644065439</v>
      </c>
      <c r="O57"/>
      <c r="P57"/>
      <c r="Q57"/>
      <c r="R57"/>
      <c r="S57"/>
      <c r="T57"/>
      <c r="U57"/>
      <c r="V57"/>
      <c r="W57"/>
      <c r="X57"/>
      <c r="Y57"/>
      <c r="Z57"/>
      <c r="AA57"/>
      <c r="AB57"/>
    </row>
    <row r="58" spans="1:28" ht="12.75" x14ac:dyDescent="0.2">
      <c r="A58" s="8"/>
      <c r="F58" s="8" t="s">
        <v>121</v>
      </c>
      <c r="L58" s="10">
        <v>1881.3111987664245</v>
      </c>
    </row>
    <row r="59" spans="1:28" ht="54.75" customHeight="1" x14ac:dyDescent="0.25">
      <c r="A59" s="8"/>
      <c r="B59" s="2" t="s">
        <v>32</v>
      </c>
      <c r="C59" s="1" t="s">
        <v>33</v>
      </c>
      <c r="L59" s="17">
        <v>471.80318210217382</v>
      </c>
      <c r="M59" s="17"/>
      <c r="N59" s="17">
        <v>0</v>
      </c>
    </row>
    <row r="60" spans="1:28" ht="12.75" x14ac:dyDescent="0.2">
      <c r="A60" s="8"/>
      <c r="E60" s="26" t="s">
        <v>29</v>
      </c>
      <c r="G60" s="64" t="s">
        <v>105</v>
      </c>
      <c r="H60" s="64"/>
      <c r="I60" s="64"/>
      <c r="J60" s="64"/>
      <c r="K60" s="64"/>
      <c r="L60" s="413">
        <v>0</v>
      </c>
      <c r="M60" s="413"/>
      <c r="N60" s="413">
        <v>0</v>
      </c>
    </row>
    <row r="61" spans="1:28" ht="12.75" x14ac:dyDescent="0.2">
      <c r="A61" s="8"/>
      <c r="G61" s="64" t="s">
        <v>157</v>
      </c>
      <c r="H61" s="64"/>
      <c r="I61" s="64"/>
      <c r="J61" s="64"/>
      <c r="K61" s="64"/>
      <c r="L61" s="413">
        <v>0</v>
      </c>
      <c r="M61" s="413"/>
      <c r="N61" s="413">
        <v>0</v>
      </c>
    </row>
    <row r="62" spans="1:28" ht="12.75" x14ac:dyDescent="0.2">
      <c r="A62" s="8"/>
      <c r="G62" s="64" t="s">
        <v>180</v>
      </c>
      <c r="H62" s="64"/>
      <c r="I62" s="64"/>
      <c r="J62" s="64"/>
      <c r="K62" s="64"/>
      <c r="L62" s="413">
        <v>0</v>
      </c>
      <c r="M62" s="413"/>
      <c r="N62" s="413">
        <v>0</v>
      </c>
    </row>
    <row r="63" spans="1:28" ht="12.75" x14ac:dyDescent="0.2">
      <c r="A63" s="8"/>
      <c r="G63" s="8" t="s">
        <v>31</v>
      </c>
      <c r="H63" s="64"/>
      <c r="I63" s="64"/>
      <c r="J63" s="64"/>
      <c r="K63" s="64"/>
      <c r="L63" s="85">
        <v>471.80318210217382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-19102.601437969988</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-5751.7800937400007</v>
      </c>
      <c r="U74" s="8"/>
      <c r="V74" s="8"/>
      <c r="W74" s="8"/>
      <c r="X74" s="8"/>
      <c r="Y74" s="8"/>
      <c r="Z74" s="8"/>
      <c r="AA74" s="8"/>
      <c r="AB74" s="8"/>
    </row>
    <row r="75" spans="1:28" x14ac:dyDescent="0.25">
      <c r="I75" s="13"/>
      <c r="J75" s="32" t="s">
        <v>37</v>
      </c>
      <c r="K75" s="32"/>
      <c r="L75" s="10">
        <v>0</v>
      </c>
      <c r="N75" s="10">
        <v>-9576.4823164499885</v>
      </c>
      <c r="U75" s="8"/>
      <c r="V75" s="8"/>
      <c r="W75" s="8"/>
      <c r="X75" s="8"/>
      <c r="Y75" s="8"/>
      <c r="Z75" s="8"/>
      <c r="AA75" s="8"/>
      <c r="AB75" s="8"/>
    </row>
    <row r="76" spans="1:28" x14ac:dyDescent="0.25">
      <c r="I76" s="13"/>
      <c r="J76" s="31" t="s">
        <v>38</v>
      </c>
      <c r="K76" s="31"/>
      <c r="L76" s="10">
        <v>0</v>
      </c>
      <c r="N76" s="10">
        <v>-3774.3390277800004</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-17657.063129668779</v>
      </c>
      <c r="M79" s="79"/>
      <c r="N79" s="79">
        <v>715.34527350531425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-43422.063129668779</v>
      </c>
      <c r="M81" s="79"/>
      <c r="N81" s="79">
        <v>-17328.928170592044</v>
      </c>
    </row>
    <row r="82" spans="1:14" ht="9" customHeight="1" x14ac:dyDescent="0.2">
      <c r="A82" s="8"/>
      <c r="I82" s="13"/>
    </row>
    <row r="83" spans="1:14" ht="12.75" x14ac:dyDescent="0.2">
      <c r="A83" s="8"/>
      <c r="B83" s="8"/>
      <c r="I83" s="8" t="s">
        <v>29</v>
      </c>
      <c r="J83" s="31" t="s">
        <v>36</v>
      </c>
      <c r="K83" s="31"/>
      <c r="L83" s="10">
        <v>-16796.755186181297</v>
      </c>
      <c r="N83" s="10">
        <v>-5186.3063443629089</v>
      </c>
    </row>
    <row r="84" spans="1:14" ht="12.75" x14ac:dyDescent="0.2">
      <c r="A84" s="8"/>
      <c r="B84" s="8"/>
      <c r="I84" s="13"/>
      <c r="J84" s="32" t="s">
        <v>37</v>
      </c>
      <c r="K84" s="32"/>
      <c r="L84" s="10">
        <v>-11333.122728719445</v>
      </c>
      <c r="N84" s="10">
        <v>-9762.9658355499687</v>
      </c>
    </row>
    <row r="85" spans="1:14" ht="12.75" x14ac:dyDescent="0.2">
      <c r="A85" s="8"/>
      <c r="B85" s="8"/>
      <c r="I85" s="13"/>
      <c r="J85" s="31" t="s">
        <v>38</v>
      </c>
      <c r="K85" s="31"/>
      <c r="L85" s="10">
        <v>-15292.185214768035</v>
      </c>
      <c r="N85" s="10">
        <v>-2379.6559906791667</v>
      </c>
    </row>
    <row r="86" spans="1:14" ht="13.5" customHeight="1" x14ac:dyDescent="0.2">
      <c r="A86" s="8"/>
      <c r="B86" s="8"/>
      <c r="I86" s="13"/>
      <c r="J86" s="31"/>
      <c r="K86" s="31"/>
    </row>
    <row r="87" spans="1:14" ht="12.75" x14ac:dyDescent="0.2">
      <c r="A87" s="8"/>
      <c r="B87" s="8"/>
      <c r="C87" s="8" t="s">
        <v>20</v>
      </c>
      <c r="D87" s="8" t="s">
        <v>43</v>
      </c>
      <c r="I87" s="15" t="s">
        <v>44</v>
      </c>
      <c r="J87" s="13"/>
      <c r="K87" s="13"/>
      <c r="L87" s="79">
        <v>25765</v>
      </c>
      <c r="M87" s="79"/>
      <c r="N87" s="79">
        <v>18044.273444097358</v>
      </c>
    </row>
    <row r="88" spans="1:14" ht="9" customHeight="1" x14ac:dyDescent="0.2">
      <c r="A88" s="8"/>
      <c r="B88" s="8"/>
      <c r="I88" s="13"/>
    </row>
    <row r="89" spans="1:14" ht="12.75" x14ac:dyDescent="0.2">
      <c r="A89" s="8"/>
      <c r="B89" s="8"/>
      <c r="I89" s="8" t="s">
        <v>29</v>
      </c>
      <c r="J89" s="31" t="s">
        <v>36</v>
      </c>
      <c r="K89" s="31"/>
      <c r="L89" s="10">
        <v>16156</v>
      </c>
      <c r="N89" s="10">
        <v>5432.5016975374019</v>
      </c>
    </row>
    <row r="90" spans="1:14" ht="12.75" x14ac:dyDescent="0.2">
      <c r="A90" s="8"/>
      <c r="B90" s="8"/>
      <c r="I90" s="13"/>
      <c r="J90" s="32" t="s">
        <v>37</v>
      </c>
      <c r="K90" s="32"/>
      <c r="L90" s="10">
        <v>8329</v>
      </c>
      <c r="N90" s="10">
        <v>10136.342000000001</v>
      </c>
    </row>
    <row r="91" spans="1:14" ht="12.75" x14ac:dyDescent="0.2">
      <c r="A91" s="8"/>
      <c r="B91" s="8"/>
      <c r="I91" s="13"/>
      <c r="J91" s="31" t="s">
        <v>38</v>
      </c>
      <c r="K91" s="31"/>
      <c r="L91" s="10">
        <v>1280</v>
      </c>
      <c r="N91" s="10">
        <v>2475.4297465599575</v>
      </c>
    </row>
    <row r="92" spans="1:14" ht="12" customHeight="1" x14ac:dyDescent="0.2">
      <c r="A92" s="8"/>
      <c r="B92" s="8"/>
      <c r="I92" s="13"/>
      <c r="J92" s="13"/>
      <c r="K92" s="13"/>
    </row>
    <row r="93" spans="1:14" ht="12.75" x14ac:dyDescent="0.2">
      <c r="A93" s="8"/>
      <c r="B93" s="29">
        <v>3</v>
      </c>
      <c r="C93" s="21" t="s">
        <v>121</v>
      </c>
      <c r="L93" s="79">
        <v>-23358.916489489206</v>
      </c>
      <c r="M93" s="79"/>
      <c r="N93" s="79">
        <v>0</v>
      </c>
    </row>
    <row r="94" spans="1:14" ht="35.25" customHeight="1" x14ac:dyDescent="0.2">
      <c r="A94" s="8"/>
      <c r="B94" s="8"/>
      <c r="C94" s="8" t="s">
        <v>122</v>
      </c>
      <c r="I94" s="15" t="s">
        <v>44</v>
      </c>
      <c r="J94" s="13"/>
      <c r="K94" s="13"/>
      <c r="L94" s="17">
        <v>-23358.916489489206</v>
      </c>
      <c r="M94" s="17"/>
      <c r="N94" s="17">
        <v>0</v>
      </c>
    </row>
    <row r="95" spans="1:14" ht="18.75" customHeight="1" x14ac:dyDescent="0.2">
      <c r="A95" s="8"/>
      <c r="B95" s="8"/>
      <c r="I95" s="8" t="s">
        <v>29</v>
      </c>
      <c r="J95" s="31" t="s">
        <v>36</v>
      </c>
      <c r="L95" s="10">
        <v>-18930.931075298857</v>
      </c>
      <c r="N95" s="10">
        <v>0</v>
      </c>
    </row>
    <row r="96" spans="1:14" ht="12.75" x14ac:dyDescent="0.2">
      <c r="A96" s="8"/>
      <c r="B96" s="8"/>
      <c r="J96" s="32" t="s">
        <v>37</v>
      </c>
      <c r="L96" s="10">
        <v>-3672.8564291103521</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417">
        <v>0</v>
      </c>
      <c r="M106" s="417"/>
      <c r="N106" s="417">
        <v>0</v>
      </c>
      <c r="U106" s="8"/>
      <c r="V106" s="8"/>
      <c r="W106" s="8"/>
      <c r="X106" s="8"/>
      <c r="Y106" s="8"/>
      <c r="Z106" s="8"/>
      <c r="AA106" s="8"/>
      <c r="AB106" s="8"/>
    </row>
    <row r="107" spans="1:28" x14ac:dyDescent="0.25">
      <c r="A107" s="34"/>
      <c r="B107" s="13"/>
      <c r="J107" s="31" t="s">
        <v>38</v>
      </c>
      <c r="L107" s="417">
        <v>0</v>
      </c>
      <c r="M107" s="417"/>
      <c r="N107" s="417">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417">
        <v>0</v>
      </c>
      <c r="M111" s="417"/>
      <c r="N111" s="417">
        <v>0</v>
      </c>
      <c r="U111" s="8"/>
      <c r="V111" s="8"/>
      <c r="W111" s="8"/>
      <c r="X111" s="8"/>
      <c r="Y111" s="8"/>
      <c r="Z111" s="8"/>
      <c r="AA111" s="8"/>
      <c r="AB111" s="8"/>
    </row>
    <row r="112" spans="1:28" x14ac:dyDescent="0.25">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25">
      <c r="B113" s="18" t="s">
        <v>45</v>
      </c>
      <c r="L113" s="17">
        <v>-41015.979619157981</v>
      </c>
      <c r="M113" s="17"/>
      <c r="N113" s="17">
        <v>-18387.256164464674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419">
        <v>0</v>
      </c>
      <c r="M124" s="419"/>
      <c r="N124" s="419">
        <v>0</v>
      </c>
      <c r="U124" s="8"/>
      <c r="V124" s="8"/>
      <c r="W124" s="8"/>
      <c r="X124" s="8"/>
      <c r="Y124" s="8"/>
      <c r="Z124" s="8"/>
      <c r="AA124" s="8"/>
      <c r="AB124" s="8"/>
    </row>
    <row r="125" spans="1:28" x14ac:dyDescent="0.25">
      <c r="C125" s="8" t="s">
        <v>20</v>
      </c>
      <c r="D125" s="8" t="s">
        <v>48</v>
      </c>
      <c r="I125" s="573"/>
      <c r="J125" s="13"/>
      <c r="K125" s="13"/>
      <c r="L125" s="419">
        <v>0</v>
      </c>
      <c r="M125" s="419"/>
      <c r="N125" s="419">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412">
        <v>0</v>
      </c>
      <c r="M128" s="412"/>
      <c r="N128" s="412">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73" t="s">
        <v>51</v>
      </c>
      <c r="K131" s="573"/>
      <c r="L131" s="79">
        <v>0</v>
      </c>
      <c r="M131" s="79"/>
      <c r="N131" s="79">
        <v>0</v>
      </c>
    </row>
    <row r="132" spans="1:28" s="97" customFormat="1" ht="15" x14ac:dyDescent="0.2">
      <c r="A132" s="3"/>
      <c r="E132" s="38"/>
      <c r="J132" s="574"/>
      <c r="K132" s="574"/>
      <c r="L132" s="10"/>
      <c r="M132" s="10"/>
      <c r="N132" s="10"/>
      <c r="O132"/>
      <c r="P132"/>
      <c r="Q132"/>
      <c r="R132"/>
      <c r="S132"/>
      <c r="T132"/>
      <c r="U132"/>
      <c r="V132"/>
      <c r="W132"/>
      <c r="X132"/>
      <c r="Y132"/>
      <c r="Z132"/>
      <c r="AA132"/>
      <c r="AB132"/>
    </row>
    <row r="133" spans="1:28" x14ac:dyDescent="0.25">
      <c r="C133" s="8" t="s">
        <v>8</v>
      </c>
      <c r="D133" s="8" t="s">
        <v>52</v>
      </c>
      <c r="J133" s="573" t="s">
        <v>51</v>
      </c>
      <c r="K133" s="573"/>
      <c r="L133" s="414">
        <v>0</v>
      </c>
      <c r="M133" s="414"/>
      <c r="N133" s="414">
        <v>0</v>
      </c>
    </row>
    <row r="134" spans="1:28" x14ac:dyDescent="0.25">
      <c r="C134" s="8" t="s">
        <v>20</v>
      </c>
      <c r="D134" s="8" t="s">
        <v>53</v>
      </c>
      <c r="I134" s="13"/>
      <c r="J134" s="13"/>
      <c r="K134" s="13"/>
      <c r="L134" s="414">
        <v>0</v>
      </c>
      <c r="M134" s="414"/>
      <c r="N134" s="414">
        <v>0</v>
      </c>
    </row>
    <row r="135" spans="1:28" x14ac:dyDescent="0.25">
      <c r="C135" s="8" t="s">
        <v>54</v>
      </c>
      <c r="D135" s="8" t="s">
        <v>55</v>
      </c>
      <c r="I135" s="13"/>
      <c r="J135" s="13"/>
      <c r="K135" s="13"/>
      <c r="L135" s="414">
        <v>0</v>
      </c>
      <c r="M135" s="414"/>
      <c r="N135" s="414">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420">
        <v>0</v>
      </c>
      <c r="M142" s="420"/>
      <c r="N142" s="420">
        <v>0</v>
      </c>
    </row>
    <row r="143" spans="1:28" x14ac:dyDescent="0.25">
      <c r="D143" s="8" t="s">
        <v>41</v>
      </c>
      <c r="I143" s="28"/>
      <c r="J143" s="28"/>
      <c r="K143" s="28"/>
      <c r="L143" s="90"/>
      <c r="M143" s="90"/>
      <c r="N143" s="90"/>
    </row>
    <row r="144" spans="1:28" x14ac:dyDescent="0.25">
      <c r="C144" s="8" t="s">
        <v>20</v>
      </c>
      <c r="D144" s="8" t="s">
        <v>57</v>
      </c>
      <c r="I144" s="28"/>
      <c r="J144" s="28"/>
      <c r="K144" s="28"/>
      <c r="L144" s="420">
        <v>0</v>
      </c>
      <c r="M144" s="420"/>
      <c r="N144" s="420">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-4064.430695</v>
      </c>
      <c r="M146" s="39"/>
      <c r="N146" s="39">
        <v>-48.248058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22976.561589337656</v>
      </c>
      <c r="M148" s="40"/>
      <c r="N148" s="40">
        <v>0</v>
      </c>
      <c r="U148" s="8"/>
      <c r="V148" s="8"/>
      <c r="W148" s="8"/>
      <c r="X148" s="8"/>
      <c r="Y148" s="8"/>
      <c r="Z148" s="8"/>
      <c r="AA148" s="8"/>
      <c r="AB148" s="8"/>
    </row>
    <row r="149" spans="1:28" x14ac:dyDescent="0.25">
      <c r="D149" s="8" t="s">
        <v>61</v>
      </c>
      <c r="I149" s="28"/>
      <c r="J149" s="28"/>
      <c r="K149" s="28"/>
      <c r="L149" s="40">
        <v>19124.69430409067</v>
      </c>
      <c r="M149" s="40"/>
      <c r="N149" s="40">
        <v>15378.5576214663</v>
      </c>
      <c r="U149" s="8"/>
      <c r="V149" s="8"/>
      <c r="W149" s="8"/>
      <c r="X149" s="8"/>
      <c r="Y149" s="8"/>
      <c r="Z149" s="8"/>
      <c r="AA149" s="8"/>
      <c r="AB149" s="8"/>
    </row>
    <row r="150" spans="1:28" x14ac:dyDescent="0.25">
      <c r="D150" s="14"/>
      <c r="I150" s="28"/>
      <c r="J150" s="28"/>
      <c r="K150" s="28"/>
      <c r="L150" s="90"/>
      <c r="M150" s="90"/>
      <c r="N150" s="90"/>
      <c r="Q150" s="569"/>
      <c r="U150" s="8"/>
      <c r="V150" s="8"/>
      <c r="W150" s="8"/>
      <c r="X150" s="8"/>
      <c r="Y150" s="8"/>
      <c r="Z150" s="8"/>
      <c r="AA150" s="8"/>
      <c r="AB150" s="8"/>
    </row>
    <row r="151" spans="1:28" x14ac:dyDescent="0.25">
      <c r="C151" s="8" t="s">
        <v>62</v>
      </c>
      <c r="D151" s="8" t="s">
        <v>359</v>
      </c>
      <c r="J151" s="28"/>
      <c r="K151" s="28"/>
      <c r="L151" s="39">
        <v>-77391.278673198598</v>
      </c>
      <c r="M151" s="39"/>
      <c r="N151" s="39">
        <v>-2556.3877434274509</v>
      </c>
      <c r="Q151" s="570"/>
      <c r="U151" s="8"/>
      <c r="V151" s="8"/>
      <c r="W151" s="8"/>
      <c r="X151" s="8"/>
      <c r="Y151" s="8"/>
      <c r="Z151" s="8"/>
      <c r="AA151" s="8"/>
      <c r="AB151" s="8"/>
    </row>
    <row r="152" spans="1:28" x14ac:dyDescent="0.25">
      <c r="I152" s="8" t="s">
        <v>64</v>
      </c>
      <c r="J152" s="28"/>
      <c r="K152" s="28"/>
      <c r="L152" s="27">
        <v>-495.33202400892048</v>
      </c>
      <c r="M152" s="27"/>
      <c r="N152" s="27">
        <v>-2407.0436709999999</v>
      </c>
      <c r="Q152" s="570"/>
      <c r="U152" s="8"/>
      <c r="V152" s="8"/>
      <c r="W152" s="8"/>
      <c r="X152" s="8"/>
      <c r="Y152" s="8"/>
      <c r="Z152" s="8"/>
      <c r="AA152" s="8"/>
      <c r="AB152" s="8"/>
    </row>
    <row r="153" spans="1:28" x14ac:dyDescent="0.25">
      <c r="I153" s="8" t="s">
        <v>65</v>
      </c>
      <c r="J153" s="28"/>
      <c r="K153" s="28"/>
      <c r="L153" s="27">
        <v>-78756.914500300001</v>
      </c>
      <c r="M153" s="27"/>
      <c r="N153" s="27">
        <v>-99.31146928516111</v>
      </c>
      <c r="Q153" s="570"/>
      <c r="U153" s="8"/>
      <c r="V153" s="8"/>
      <c r="W153" s="8"/>
      <c r="X153" s="8"/>
      <c r="Y153" s="8"/>
      <c r="Z153" s="8"/>
      <c r="AA153" s="8"/>
      <c r="AB153" s="8"/>
    </row>
    <row r="154" spans="1:28" x14ac:dyDescent="0.25">
      <c r="I154" s="8" t="s">
        <v>66</v>
      </c>
      <c r="J154" s="28"/>
      <c r="K154" s="28"/>
      <c r="L154" s="27">
        <v>1860.9678511103193</v>
      </c>
      <c r="M154" s="27"/>
      <c r="N154" s="27">
        <v>-50.032603142289908</v>
      </c>
      <c r="Q154" s="570"/>
      <c r="U154" s="8"/>
      <c r="V154" s="8"/>
      <c r="W154" s="8"/>
      <c r="X154" s="8"/>
      <c r="Y154" s="8"/>
      <c r="Z154" s="8"/>
      <c r="AA154" s="8"/>
      <c r="AB154" s="8"/>
    </row>
    <row r="155" spans="1:28" x14ac:dyDescent="0.25">
      <c r="I155" s="8" t="s">
        <v>67</v>
      </c>
      <c r="J155" s="28"/>
      <c r="K155" s="28"/>
      <c r="L155" s="421">
        <v>0</v>
      </c>
      <c r="M155" s="421"/>
      <c r="N155" s="421">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420">
        <v>0</v>
      </c>
      <c r="M157" s="420"/>
      <c r="N157" s="420">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75"/>
      <c r="M174" s="575"/>
      <c r="N174" s="575"/>
    </row>
    <row r="175" spans="1:28" x14ac:dyDescent="0.25">
      <c r="L175" s="575"/>
      <c r="M175" s="575"/>
      <c r="N175" s="575"/>
    </row>
    <row r="177" spans="10:14" x14ac:dyDescent="0.25">
      <c r="J177" s="70"/>
    </row>
    <row r="180" spans="10:14" x14ac:dyDescent="0.25">
      <c r="L180" s="45"/>
      <c r="M180" s="45"/>
      <c r="N180" s="45"/>
    </row>
    <row r="193" spans="12:14" x14ac:dyDescent="0.25">
      <c r="L193" s="575"/>
      <c r="M193" s="575"/>
      <c r="N193" s="575"/>
    </row>
    <row r="194" spans="12:14" x14ac:dyDescent="0.25">
      <c r="L194" s="575"/>
      <c r="M194" s="575"/>
      <c r="N194" s="575"/>
    </row>
    <row r="195" spans="12:14" x14ac:dyDescent="0.25">
      <c r="L195" s="575"/>
      <c r="M195" s="575"/>
      <c r="N195" s="575"/>
    </row>
    <row r="196" spans="12:14" x14ac:dyDescent="0.25">
      <c r="L196" s="575"/>
      <c r="M196" s="575"/>
      <c r="N196" s="575"/>
    </row>
    <row r="197" spans="12:14" x14ac:dyDescent="0.25">
      <c r="L197" s="575"/>
      <c r="M197" s="575"/>
      <c r="N197" s="575"/>
    </row>
    <row r="198" spans="12:14" x14ac:dyDescent="0.25">
      <c r="L198" s="575"/>
      <c r="M198" s="575"/>
      <c r="N198" s="575"/>
    </row>
    <row r="199" spans="12:14" x14ac:dyDescent="0.25">
      <c r="L199" s="575"/>
      <c r="M199" s="575"/>
      <c r="N199" s="575"/>
    </row>
    <row r="200" spans="12:14" x14ac:dyDescent="0.25">
      <c r="L200" s="575"/>
      <c r="M200" s="575"/>
      <c r="N200" s="575"/>
    </row>
    <row r="201" spans="12:14" x14ac:dyDescent="0.25">
      <c r="L201" s="575"/>
      <c r="M201" s="575"/>
      <c r="N201" s="575"/>
    </row>
    <row r="202" spans="12:14" x14ac:dyDescent="0.25">
      <c r="L202" s="575"/>
      <c r="M202" s="575"/>
      <c r="N202" s="575"/>
    </row>
    <row r="203" spans="12:14" x14ac:dyDescent="0.25">
      <c r="L203" s="575"/>
      <c r="M203" s="575"/>
      <c r="N203" s="575"/>
    </row>
    <row r="204" spans="12:14" x14ac:dyDescent="0.25">
      <c r="L204" s="575"/>
      <c r="M204" s="575"/>
      <c r="N204" s="575"/>
    </row>
    <row r="205" spans="12:14" x14ac:dyDescent="0.25">
      <c r="L205" s="575"/>
      <c r="M205" s="575"/>
      <c r="N205" s="575"/>
    </row>
    <row r="206" spans="12:14" x14ac:dyDescent="0.25">
      <c r="L206" s="575"/>
      <c r="M206" s="575"/>
      <c r="N206" s="575"/>
    </row>
    <row r="207" spans="12:14" x14ac:dyDescent="0.25">
      <c r="L207" s="575"/>
      <c r="M207" s="575"/>
      <c r="N207" s="575"/>
    </row>
    <row r="208" spans="12:14" x14ac:dyDescent="0.25">
      <c r="L208" s="575"/>
      <c r="M208" s="575"/>
      <c r="N208" s="575"/>
    </row>
    <row r="209" spans="12:14" x14ac:dyDescent="0.25">
      <c r="L209" s="575"/>
      <c r="M209" s="575"/>
      <c r="N209" s="575"/>
    </row>
    <row r="210" spans="12:14" x14ac:dyDescent="0.25">
      <c r="L210" s="575"/>
      <c r="M210" s="575"/>
      <c r="N210" s="575"/>
    </row>
    <row r="211" spans="12:14" x14ac:dyDescent="0.25">
      <c r="L211" s="575"/>
      <c r="M211" s="575"/>
      <c r="N211" s="575"/>
    </row>
    <row r="212" spans="12:14" x14ac:dyDescent="0.25">
      <c r="L212" s="575"/>
      <c r="M212" s="575"/>
      <c r="N212" s="575"/>
    </row>
    <row r="213" spans="12:14" x14ac:dyDescent="0.25">
      <c r="L213" s="575"/>
      <c r="M213" s="575"/>
      <c r="N213" s="575"/>
    </row>
    <row r="214" spans="12:14" x14ac:dyDescent="0.25">
      <c r="L214" s="575"/>
      <c r="M214" s="575"/>
      <c r="N214" s="575"/>
    </row>
    <row r="215" spans="12:14" x14ac:dyDescent="0.25">
      <c r="L215" s="575"/>
      <c r="M215" s="575"/>
      <c r="N215" s="575"/>
    </row>
    <row r="216" spans="12:14" x14ac:dyDescent="0.25">
      <c r="L216" s="575"/>
      <c r="M216" s="575"/>
      <c r="N216" s="575"/>
    </row>
    <row r="217" spans="12:14" x14ac:dyDescent="0.25">
      <c r="L217" s="575"/>
      <c r="M217" s="575"/>
      <c r="N217" s="575"/>
    </row>
    <row r="218" spans="12:14" x14ac:dyDescent="0.25">
      <c r="L218" s="575"/>
      <c r="M218" s="575"/>
      <c r="N218" s="575"/>
    </row>
  </sheetData>
  <pageMargins left="0.7" right="0.7" top="0.75" bottom="0.75" header="0.3" footer="0.3"/>
  <pageSetup paperSize="9" scale="41" orientation="portrait" r:id="rId1"/>
  <rowBreaks count="1" manualBreakCount="1">
    <brk id="11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110" zoomScaleNormal="100" zoomScaleSheetLayoutView="110" workbookViewId="0">
      <pane ySplit="4" topLeftCell="A5" activePane="bottomLeft" state="frozen"/>
      <selection pane="bottomLeft" activeCell="P16" sqref="P16"/>
    </sheetView>
  </sheetViews>
  <sheetFormatPr defaultColWidth="9.140625" defaultRowHeight="15.75" x14ac:dyDescent="0.25"/>
  <cols>
    <col min="1" max="1" width="2.85546875" style="1" customWidth="1"/>
    <col min="2" max="2" width="5" style="57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43191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162378.33006311295</v>
      </c>
      <c r="M8" s="76"/>
      <c r="N8" s="76">
        <v>25881.678454305216</v>
      </c>
    </row>
    <row r="9" spans="1:28" s="97" customFormat="1" ht="15" x14ac:dyDescent="0.2">
      <c r="A9" s="3"/>
      <c r="L9" s="77"/>
      <c r="M9" s="77"/>
      <c r="N9" s="77"/>
      <c r="O9"/>
      <c r="P9"/>
      <c r="Q9"/>
      <c r="R9"/>
      <c r="S9"/>
      <c r="T9"/>
      <c r="U9"/>
      <c r="V9"/>
      <c r="W9"/>
      <c r="X9"/>
      <c r="Y9"/>
      <c r="Z9"/>
      <c r="AA9"/>
      <c r="AB9"/>
    </row>
    <row r="10" spans="1:28" x14ac:dyDescent="0.25">
      <c r="B10" s="578">
        <v>1</v>
      </c>
      <c r="C10" s="21" t="s">
        <v>7</v>
      </c>
      <c r="L10" s="79">
        <v>115143.9921176028</v>
      </c>
      <c r="M10" s="79"/>
      <c r="N10" s="79">
        <v>10209.418846752516</v>
      </c>
    </row>
    <row r="11" spans="1:28" ht="7.5" customHeight="1" x14ac:dyDescent="0.25">
      <c r="L11" s="17"/>
      <c r="M11" s="17"/>
      <c r="N11" s="17"/>
    </row>
    <row r="12" spans="1:28" ht="15.75" customHeight="1" x14ac:dyDescent="0.25">
      <c r="C12" s="8" t="s">
        <v>8</v>
      </c>
      <c r="D12" s="8" t="s">
        <v>9</v>
      </c>
      <c r="L12" s="79">
        <v>111142.81912635092</v>
      </c>
      <c r="M12" s="79"/>
      <c r="N12" s="79">
        <v>9798.8674764804564</v>
      </c>
    </row>
    <row r="13" spans="1:28" ht="7.5" customHeight="1" x14ac:dyDescent="0.25"/>
    <row r="14" spans="1:28" ht="15" customHeight="1" x14ac:dyDescent="0.25">
      <c r="D14" s="8" t="s">
        <v>10</v>
      </c>
      <c r="L14" s="17">
        <v>100919.1598373078</v>
      </c>
      <c r="M14" s="17"/>
      <c r="N14" s="17">
        <v>6770.7979633406794</v>
      </c>
    </row>
    <row r="15" spans="1:28" ht="15" customHeight="1" x14ac:dyDescent="0.25">
      <c r="D15" s="22" t="s">
        <v>11</v>
      </c>
      <c r="E15" s="23" t="s">
        <v>12</v>
      </c>
      <c r="L15" s="10">
        <v>98478.103458513826</v>
      </c>
      <c r="N15" s="10">
        <v>6770.7979633406794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2441.056378793975</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2441.056378793975</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10223.659289043126</v>
      </c>
      <c r="M23" s="17"/>
      <c r="N23" s="17">
        <v>3028.069513139777</v>
      </c>
      <c r="U23" s="8"/>
      <c r="V23" s="8"/>
      <c r="W23" s="8"/>
      <c r="X23" s="8"/>
      <c r="Y23" s="8"/>
      <c r="Z23" s="8"/>
      <c r="AA23" s="8"/>
      <c r="AB23" s="8"/>
    </row>
    <row r="24" spans="1:28" ht="15" customHeight="1" x14ac:dyDescent="0.2">
      <c r="A24" s="8"/>
      <c r="B24" s="8"/>
      <c r="D24" s="22" t="s">
        <v>11</v>
      </c>
      <c r="E24" s="23" t="s">
        <v>12</v>
      </c>
      <c r="L24" s="10">
        <v>8828.258637225199</v>
      </c>
      <c r="N24" s="10">
        <v>3028.069513139777</v>
      </c>
      <c r="U24" s="8"/>
      <c r="V24" s="8"/>
      <c r="W24" s="8"/>
      <c r="X24" s="8"/>
      <c r="Y24" s="8"/>
      <c r="Z24" s="8"/>
      <c r="AA24" s="8"/>
      <c r="AB24" s="8"/>
    </row>
    <row r="25" spans="1:28" ht="15" customHeight="1" x14ac:dyDescent="0.2">
      <c r="A25" s="8"/>
      <c r="B25" s="8"/>
      <c r="D25" s="22" t="s">
        <v>13</v>
      </c>
      <c r="E25" s="8" t="s">
        <v>14</v>
      </c>
      <c r="L25" s="410">
        <v>0</v>
      </c>
      <c r="N25" s="10">
        <v>0</v>
      </c>
      <c r="U25" s="8"/>
      <c r="V25" s="8"/>
      <c r="W25" s="8"/>
      <c r="X25" s="8"/>
      <c r="Y25" s="8"/>
      <c r="Z25" s="8"/>
      <c r="AA25" s="8"/>
      <c r="AB25" s="8"/>
    </row>
    <row r="26" spans="1:28" ht="15" customHeight="1" x14ac:dyDescent="0.2">
      <c r="A26" s="8"/>
      <c r="B26" s="8"/>
      <c r="F26" s="24" t="s">
        <v>15</v>
      </c>
      <c r="L26" s="411">
        <v>0</v>
      </c>
      <c r="M26" s="411"/>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1395.400651817926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1395.400651817926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4001.1729912518754</v>
      </c>
      <c r="M32" s="17"/>
      <c r="N32" s="17">
        <v>410.55137027206075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3518.2341816989656</v>
      </c>
      <c r="N34" s="10">
        <v>408.89916520644789</v>
      </c>
      <c r="U34" s="8"/>
      <c r="V34" s="8"/>
      <c r="W34" s="8"/>
      <c r="X34" s="8"/>
      <c r="Y34" s="8"/>
      <c r="Z34" s="8"/>
      <c r="AA34" s="8"/>
      <c r="AB34" s="8"/>
    </row>
    <row r="35" spans="1:28" ht="12.75" x14ac:dyDescent="0.2">
      <c r="A35" s="8"/>
      <c r="D35" s="22" t="s">
        <v>13</v>
      </c>
      <c r="E35" s="8" t="s">
        <v>22</v>
      </c>
      <c r="L35" s="10">
        <v>5.819695934871894</v>
      </c>
      <c r="N35" s="10">
        <v>1.0332451651329269E-2</v>
      </c>
      <c r="U35" s="8"/>
      <c r="V35" s="8"/>
      <c r="W35" s="8"/>
      <c r="X35" s="8"/>
      <c r="Y35" s="8"/>
      <c r="Z35" s="8"/>
      <c r="AA35" s="8"/>
      <c r="AB35" s="8"/>
    </row>
    <row r="36" spans="1:28" ht="15.75" customHeight="1" x14ac:dyDescent="0.2">
      <c r="A36" s="8"/>
      <c r="F36" s="24" t="s">
        <v>15</v>
      </c>
      <c r="L36" s="81">
        <v>5.8196939348718937</v>
      </c>
      <c r="M36" s="81"/>
      <c r="N36" s="81">
        <v>1.0332451651329269E-2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477.11911361803766</v>
      </c>
      <c r="N38" s="10">
        <v>1.6418726139615574</v>
      </c>
      <c r="U38" s="8"/>
      <c r="V38" s="8"/>
      <c r="W38" s="8"/>
      <c r="X38" s="8"/>
      <c r="Y38" s="8"/>
      <c r="Z38" s="8"/>
      <c r="AA38" s="8"/>
      <c r="AB38" s="8"/>
    </row>
    <row r="39" spans="1:28" ht="12.75" x14ac:dyDescent="0.2">
      <c r="A39" s="8"/>
      <c r="F39" s="24" t="s">
        <v>15</v>
      </c>
      <c r="L39" s="81">
        <v>281.96596098570996</v>
      </c>
      <c r="M39" s="81"/>
      <c r="N39" s="81">
        <v>0</v>
      </c>
      <c r="U39" s="8"/>
      <c r="V39" s="8"/>
      <c r="W39" s="8"/>
      <c r="X39" s="8"/>
      <c r="Y39" s="8"/>
      <c r="Z39" s="8"/>
      <c r="AA39" s="8"/>
      <c r="AB39" s="8"/>
    </row>
    <row r="40" spans="1:28" ht="12.75" x14ac:dyDescent="0.2">
      <c r="A40" s="8"/>
      <c r="F40" s="24" t="s">
        <v>16</v>
      </c>
      <c r="L40" s="81">
        <v>195.15315263232768</v>
      </c>
      <c r="M40" s="81"/>
      <c r="N40" s="81">
        <v>1.6418726139615574</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78">
        <v>2</v>
      </c>
      <c r="C44" s="21" t="s">
        <v>24</v>
      </c>
      <c r="L44" s="79">
        <v>5704.7864057075776</v>
      </c>
      <c r="M44" s="79"/>
      <c r="N44" s="412">
        <v>0</v>
      </c>
      <c r="U44" s="8"/>
      <c r="V44" s="8"/>
      <c r="W44" s="8"/>
      <c r="X44" s="8"/>
      <c r="Y44" s="8"/>
      <c r="Z44" s="8"/>
      <c r="AA44" s="8"/>
      <c r="AB44" s="8"/>
    </row>
    <row r="45" spans="1:28" x14ac:dyDescent="0.25">
      <c r="U45" s="8"/>
      <c r="V45" s="8"/>
      <c r="W45" s="8"/>
      <c r="X45" s="8"/>
      <c r="Y45" s="8"/>
      <c r="Z45" s="8"/>
      <c r="AA45" s="8"/>
      <c r="AB45" s="8"/>
    </row>
    <row r="46" spans="1:28" ht="12.75" x14ac:dyDescent="0.2">
      <c r="A46" s="8"/>
      <c r="B46" s="578">
        <v>3</v>
      </c>
      <c r="C46" s="21" t="s">
        <v>25</v>
      </c>
      <c r="L46" s="79">
        <v>11925.829237385899</v>
      </c>
      <c r="M46" s="79"/>
      <c r="N46" s="412">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78">
        <v>4</v>
      </c>
      <c r="C48" s="21" t="s">
        <v>26</v>
      </c>
      <c r="H48" s="14"/>
      <c r="I48" s="8" t="s">
        <v>27</v>
      </c>
      <c r="L48" s="79">
        <v>13105.024025337671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78">
        <v>5</v>
      </c>
      <c r="C51" s="21" t="s">
        <v>93</v>
      </c>
      <c r="G51" s="14"/>
      <c r="L51" s="79">
        <v>16498.698277078991</v>
      </c>
      <c r="M51" s="79"/>
      <c r="N51" s="79">
        <v>15672.2596075527</v>
      </c>
    </row>
    <row r="52" spans="1:28" ht="7.5" customHeight="1" x14ac:dyDescent="0.2">
      <c r="A52" s="8"/>
      <c r="C52" s="15"/>
      <c r="G52" s="14"/>
      <c r="L52" s="17"/>
      <c r="M52" s="17"/>
      <c r="N52" s="17"/>
    </row>
    <row r="53" spans="1:28" ht="15.75" customHeight="1" x14ac:dyDescent="0.2">
      <c r="A53" s="8"/>
      <c r="C53" s="15"/>
      <c r="E53" s="26" t="s">
        <v>29</v>
      </c>
      <c r="F53" s="8" t="s">
        <v>82</v>
      </c>
      <c r="G53" s="14"/>
      <c r="L53" s="413">
        <v>0</v>
      </c>
      <c r="M53" s="413"/>
      <c r="N53" s="413">
        <v>0</v>
      </c>
    </row>
    <row r="54" spans="1:28" ht="15.75" customHeight="1" x14ac:dyDescent="0.2">
      <c r="A54" s="8"/>
      <c r="C54" s="15"/>
      <c r="F54" s="8" t="s">
        <v>157</v>
      </c>
      <c r="G54" s="14"/>
      <c r="L54" s="414">
        <v>0</v>
      </c>
      <c r="M54" s="414"/>
      <c r="N54" s="414">
        <v>0</v>
      </c>
    </row>
    <row r="55" spans="1:28" ht="15.75" customHeight="1" x14ac:dyDescent="0.2">
      <c r="A55" s="8"/>
      <c r="C55" s="15"/>
      <c r="G55" s="14" t="s">
        <v>30</v>
      </c>
      <c r="L55" s="415">
        <v>0</v>
      </c>
      <c r="M55" s="415"/>
      <c r="N55" s="415">
        <v>0</v>
      </c>
    </row>
    <row r="56" spans="1:28" ht="15.75" customHeight="1" x14ac:dyDescent="0.2">
      <c r="A56" s="8"/>
      <c r="C56" s="15"/>
      <c r="F56" s="8" t="s">
        <v>31</v>
      </c>
      <c r="G56" s="14"/>
      <c r="L56" s="10">
        <v>14662.0439977557</v>
      </c>
      <c r="N56" s="10">
        <v>15672.2596075527</v>
      </c>
    </row>
    <row r="57" spans="1:28" s="28" customFormat="1" ht="15.75" customHeight="1" x14ac:dyDescent="0.2">
      <c r="G57" s="14" t="s">
        <v>30</v>
      </c>
      <c r="L57" s="80">
        <v>5462.2732141712504</v>
      </c>
      <c r="M57" s="80"/>
      <c r="N57" s="80">
        <v>5856.1301000214598</v>
      </c>
      <c r="O57"/>
      <c r="P57"/>
      <c r="Q57"/>
      <c r="R57"/>
      <c r="S57"/>
      <c r="T57"/>
      <c r="U57"/>
      <c r="V57"/>
      <c r="W57"/>
      <c r="X57"/>
      <c r="Y57"/>
      <c r="Z57"/>
      <c r="AA57"/>
      <c r="AB57"/>
    </row>
    <row r="58" spans="1:28" ht="12.75" x14ac:dyDescent="0.2">
      <c r="A58" s="8"/>
      <c r="F58" s="8" t="s">
        <v>121</v>
      </c>
      <c r="L58" s="10">
        <v>1836.6542793232923</v>
      </c>
    </row>
    <row r="59" spans="1:28" ht="54.75" customHeight="1" x14ac:dyDescent="0.25">
      <c r="A59" s="8"/>
      <c r="B59" s="2" t="s">
        <v>32</v>
      </c>
      <c r="C59" s="1" t="s">
        <v>33</v>
      </c>
      <c r="L59" s="17">
        <v>488.41681543469952</v>
      </c>
      <c r="M59" s="17"/>
      <c r="N59" s="17">
        <v>0</v>
      </c>
    </row>
    <row r="60" spans="1:28" ht="12.75" x14ac:dyDescent="0.2">
      <c r="A60" s="8"/>
      <c r="E60" s="26" t="s">
        <v>29</v>
      </c>
      <c r="G60" s="64" t="s">
        <v>105</v>
      </c>
      <c r="H60" s="64"/>
      <c r="I60" s="64"/>
      <c r="J60" s="64"/>
      <c r="K60" s="64"/>
      <c r="L60" s="413">
        <v>0</v>
      </c>
      <c r="M60" s="413"/>
      <c r="N60" s="413">
        <v>0</v>
      </c>
    </row>
    <row r="61" spans="1:28" ht="12.75" x14ac:dyDescent="0.2">
      <c r="A61" s="8"/>
      <c r="G61" s="64" t="s">
        <v>157</v>
      </c>
      <c r="H61" s="64"/>
      <c r="I61" s="64"/>
      <c r="J61" s="64"/>
      <c r="K61" s="64"/>
      <c r="L61" s="413">
        <v>0</v>
      </c>
      <c r="M61" s="413"/>
      <c r="N61" s="413">
        <v>0</v>
      </c>
    </row>
    <row r="62" spans="1:28" ht="12.75" x14ac:dyDescent="0.2">
      <c r="A62" s="8"/>
      <c r="G62" s="64" t="s">
        <v>180</v>
      </c>
      <c r="H62" s="64"/>
      <c r="I62" s="64"/>
      <c r="J62" s="64"/>
      <c r="K62" s="64"/>
      <c r="L62" s="413">
        <v>0</v>
      </c>
      <c r="M62" s="413"/>
      <c r="N62" s="413">
        <v>0</v>
      </c>
    </row>
    <row r="63" spans="1:28" ht="12.75" x14ac:dyDescent="0.2">
      <c r="A63" s="8"/>
      <c r="G63" s="8" t="s">
        <v>31</v>
      </c>
      <c r="H63" s="64"/>
      <c r="I63" s="64"/>
      <c r="J63" s="64"/>
      <c r="K63" s="64"/>
      <c r="L63" s="85">
        <v>488.41681543469952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-19530.168264520009</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-7777.810669030001</v>
      </c>
      <c r="U74" s="8"/>
      <c r="V74" s="8"/>
      <c r="W74" s="8"/>
      <c r="X74" s="8"/>
      <c r="Y74" s="8"/>
      <c r="Z74" s="8"/>
      <c r="AA74" s="8"/>
      <c r="AB74" s="8"/>
    </row>
    <row r="75" spans="1:28" x14ac:dyDescent="0.25">
      <c r="I75" s="13"/>
      <c r="J75" s="32" t="s">
        <v>37</v>
      </c>
      <c r="K75" s="32"/>
      <c r="L75" s="10">
        <v>0</v>
      </c>
      <c r="N75" s="10">
        <v>-5847.0279129500041</v>
      </c>
      <c r="U75" s="8"/>
      <c r="V75" s="8"/>
      <c r="W75" s="8"/>
      <c r="X75" s="8"/>
      <c r="Y75" s="8"/>
      <c r="Z75" s="8"/>
      <c r="AA75" s="8"/>
      <c r="AB75" s="8"/>
    </row>
    <row r="76" spans="1:28" x14ac:dyDescent="0.25">
      <c r="I76" s="13"/>
      <c r="J76" s="31" t="s">
        <v>38</v>
      </c>
      <c r="K76" s="31"/>
      <c r="L76" s="10">
        <v>0</v>
      </c>
      <c r="N76" s="10">
        <v>-5905.329682540003</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-17165.669371031676</v>
      </c>
      <c r="M79" s="79"/>
      <c r="N79" s="79">
        <v>396.19187674938803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-44211.669371031676</v>
      </c>
      <c r="M81" s="79"/>
      <c r="N81" s="79">
        <v>-18297.304322863725</v>
      </c>
    </row>
    <row r="82" spans="1:14" ht="9" customHeight="1" x14ac:dyDescent="0.2">
      <c r="A82" s="8"/>
      <c r="I82" s="13"/>
    </row>
    <row r="83" spans="1:14" ht="12.75" x14ac:dyDescent="0.2">
      <c r="A83" s="8"/>
      <c r="B83" s="8"/>
      <c r="I83" s="8" t="s">
        <v>29</v>
      </c>
      <c r="J83" s="31" t="s">
        <v>36</v>
      </c>
      <c r="K83" s="31"/>
      <c r="L83" s="10">
        <v>-16160.150086531992</v>
      </c>
      <c r="N83" s="10">
        <v>-7865.8224330959229</v>
      </c>
    </row>
    <row r="84" spans="1:14" ht="12.75" x14ac:dyDescent="0.2">
      <c r="A84" s="8"/>
      <c r="B84" s="8"/>
      <c r="I84" s="13"/>
      <c r="J84" s="32" t="s">
        <v>37</v>
      </c>
      <c r="K84" s="32"/>
      <c r="L84" s="10">
        <v>-13038.434525343187</v>
      </c>
      <c r="N84" s="10">
        <v>-6232.8458567656344</v>
      </c>
    </row>
    <row r="85" spans="1:14" ht="12.75" x14ac:dyDescent="0.2">
      <c r="A85" s="8"/>
      <c r="B85" s="8"/>
      <c r="I85" s="13"/>
      <c r="J85" s="31" t="s">
        <v>38</v>
      </c>
      <c r="K85" s="31"/>
      <c r="L85" s="10">
        <v>-15013.084759156493</v>
      </c>
      <c r="N85" s="10">
        <v>-4198.6360330021689</v>
      </c>
    </row>
    <row r="86" spans="1:14" ht="13.5" customHeight="1" x14ac:dyDescent="0.2">
      <c r="A86" s="8"/>
      <c r="B86" s="8"/>
      <c r="I86" s="13"/>
      <c r="J86" s="31"/>
      <c r="K86" s="31"/>
    </row>
    <row r="87" spans="1:14" ht="12.75" x14ac:dyDescent="0.2">
      <c r="A87" s="8"/>
      <c r="B87" s="8"/>
      <c r="C87" s="8" t="s">
        <v>20</v>
      </c>
      <c r="D87" s="8" t="s">
        <v>43</v>
      </c>
      <c r="I87" s="15" t="s">
        <v>44</v>
      </c>
      <c r="J87" s="13"/>
      <c r="K87" s="13"/>
      <c r="L87" s="79">
        <v>27046</v>
      </c>
      <c r="M87" s="79"/>
      <c r="N87" s="79">
        <v>18693.496199613113</v>
      </c>
    </row>
    <row r="88" spans="1:14" ht="9" customHeight="1" x14ac:dyDescent="0.2">
      <c r="A88" s="8"/>
      <c r="B88" s="8"/>
      <c r="I88" s="13"/>
    </row>
    <row r="89" spans="1:14" ht="12.75" x14ac:dyDescent="0.2">
      <c r="A89" s="8"/>
      <c r="B89" s="8"/>
      <c r="I89" s="8" t="s">
        <v>29</v>
      </c>
      <c r="J89" s="31" t="s">
        <v>36</v>
      </c>
      <c r="K89" s="31"/>
      <c r="L89" s="10">
        <v>15584</v>
      </c>
      <c r="N89" s="10">
        <v>8005.4335145639925</v>
      </c>
    </row>
    <row r="90" spans="1:14" ht="12.75" x14ac:dyDescent="0.2">
      <c r="A90" s="8"/>
      <c r="B90" s="8"/>
      <c r="I90" s="13"/>
      <c r="J90" s="32" t="s">
        <v>37</v>
      </c>
      <c r="K90" s="32"/>
      <c r="L90" s="10">
        <v>10114</v>
      </c>
      <c r="N90" s="10">
        <v>6391.1318477375844</v>
      </c>
    </row>
    <row r="91" spans="1:14" ht="12.75" x14ac:dyDescent="0.2">
      <c r="A91" s="8"/>
      <c r="B91" s="8"/>
      <c r="I91" s="13"/>
      <c r="J91" s="31" t="s">
        <v>38</v>
      </c>
      <c r="K91" s="31"/>
      <c r="L91" s="10">
        <v>1348</v>
      </c>
      <c r="N91" s="10">
        <v>4296.9308373115373</v>
      </c>
    </row>
    <row r="92" spans="1:14" ht="12" customHeight="1" x14ac:dyDescent="0.2">
      <c r="A92" s="8"/>
      <c r="B92" s="8"/>
      <c r="I92" s="13"/>
      <c r="J92" s="13"/>
      <c r="K92" s="13"/>
    </row>
    <row r="93" spans="1:14" ht="12.75" x14ac:dyDescent="0.2">
      <c r="A93" s="8"/>
      <c r="B93" s="29">
        <v>3</v>
      </c>
      <c r="C93" s="21" t="s">
        <v>121</v>
      </c>
      <c r="L93" s="79">
        <v>-21350.530547120226</v>
      </c>
      <c r="M93" s="79"/>
      <c r="N93" s="79">
        <v>0</v>
      </c>
    </row>
    <row r="94" spans="1:14" ht="35.25" customHeight="1" x14ac:dyDescent="0.2">
      <c r="A94" s="8"/>
      <c r="B94" s="8"/>
      <c r="C94" s="8" t="s">
        <v>122</v>
      </c>
      <c r="I94" s="15" t="s">
        <v>44</v>
      </c>
      <c r="J94" s="13"/>
      <c r="K94" s="13"/>
      <c r="L94" s="17">
        <v>-21350.530547120226</v>
      </c>
      <c r="M94" s="17"/>
      <c r="N94" s="17">
        <v>0</v>
      </c>
    </row>
    <row r="95" spans="1:14" ht="18.75" customHeight="1" x14ac:dyDescent="0.2">
      <c r="A95" s="8"/>
      <c r="B95" s="8"/>
      <c r="I95" s="8" t="s">
        <v>29</v>
      </c>
      <c r="J95" s="31" t="s">
        <v>36</v>
      </c>
      <c r="L95" s="10">
        <v>-13094.964936091104</v>
      </c>
      <c r="N95" s="10">
        <v>0</v>
      </c>
    </row>
    <row r="96" spans="1:14" ht="12.75" x14ac:dyDescent="0.2">
      <c r="A96" s="8"/>
      <c r="B96" s="8"/>
      <c r="J96" s="32" t="s">
        <v>37</v>
      </c>
      <c r="L96" s="10">
        <v>-7250.6018057691235</v>
      </c>
      <c r="N96" s="10">
        <v>0</v>
      </c>
    </row>
    <row r="97" spans="1:28" x14ac:dyDescent="0.25">
      <c r="B97" s="8"/>
      <c r="J97" s="31" t="s">
        <v>38</v>
      </c>
      <c r="L97" s="10">
        <v>-1004.96380526</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417">
        <v>0</v>
      </c>
      <c r="M106" s="417"/>
      <c r="N106" s="417">
        <v>0</v>
      </c>
      <c r="U106" s="8"/>
      <c r="V106" s="8"/>
      <c r="W106" s="8"/>
      <c r="X106" s="8"/>
      <c r="Y106" s="8"/>
      <c r="Z106" s="8"/>
      <c r="AA106" s="8"/>
      <c r="AB106" s="8"/>
    </row>
    <row r="107" spans="1:28" x14ac:dyDescent="0.25">
      <c r="A107" s="34"/>
      <c r="B107" s="13"/>
      <c r="J107" s="31" t="s">
        <v>38</v>
      </c>
      <c r="L107" s="417">
        <v>0</v>
      </c>
      <c r="M107" s="417"/>
      <c r="N107" s="417">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417">
        <v>0</v>
      </c>
      <c r="M111" s="417"/>
      <c r="N111" s="417">
        <v>0</v>
      </c>
      <c r="U111" s="8"/>
      <c r="V111" s="8"/>
      <c r="W111" s="8"/>
      <c r="X111" s="8"/>
      <c r="Y111" s="8"/>
      <c r="Z111" s="8"/>
      <c r="AA111" s="8"/>
      <c r="AB111" s="8"/>
    </row>
    <row r="112" spans="1:28" x14ac:dyDescent="0.25">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25">
      <c r="B113" s="18" t="s">
        <v>45</v>
      </c>
      <c r="L113" s="17">
        <v>-38516.199918151906</v>
      </c>
      <c r="M113" s="17"/>
      <c r="N113" s="17">
        <v>-19133.976387770621</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419">
        <v>0</v>
      </c>
      <c r="M124" s="419"/>
      <c r="N124" s="419">
        <v>0</v>
      </c>
      <c r="U124" s="8"/>
      <c r="V124" s="8"/>
      <c r="W124" s="8"/>
      <c r="X124" s="8"/>
      <c r="Y124" s="8"/>
      <c r="Z124" s="8"/>
      <c r="AA124" s="8"/>
      <c r="AB124" s="8"/>
    </row>
    <row r="125" spans="1:28" x14ac:dyDescent="0.25">
      <c r="C125" s="8" t="s">
        <v>20</v>
      </c>
      <c r="D125" s="8" t="s">
        <v>48</v>
      </c>
      <c r="I125" s="573"/>
      <c r="J125" s="13"/>
      <c r="K125" s="13"/>
      <c r="L125" s="419">
        <v>0</v>
      </c>
      <c r="M125" s="419"/>
      <c r="N125" s="419">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412">
        <v>0</v>
      </c>
      <c r="M128" s="412"/>
      <c r="N128" s="412">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73" t="s">
        <v>51</v>
      </c>
      <c r="K131" s="573"/>
      <c r="L131" s="79">
        <v>0</v>
      </c>
      <c r="M131" s="79"/>
      <c r="N131" s="79">
        <v>0</v>
      </c>
    </row>
    <row r="132" spans="1:28" s="97" customFormat="1" ht="15" x14ac:dyDescent="0.2">
      <c r="A132" s="3"/>
      <c r="E132" s="38"/>
      <c r="J132" s="574"/>
      <c r="K132" s="574"/>
      <c r="L132" s="10"/>
      <c r="M132" s="10"/>
      <c r="N132" s="10"/>
      <c r="O132"/>
      <c r="P132"/>
      <c r="Q132"/>
      <c r="R132"/>
      <c r="S132"/>
      <c r="T132"/>
      <c r="U132"/>
      <c r="V132"/>
      <c r="W132"/>
      <c r="X132"/>
      <c r="Y132"/>
      <c r="Z132"/>
      <c r="AA132"/>
      <c r="AB132"/>
    </row>
    <row r="133" spans="1:28" x14ac:dyDescent="0.25">
      <c r="C133" s="8" t="s">
        <v>8</v>
      </c>
      <c r="D133" s="8" t="s">
        <v>52</v>
      </c>
      <c r="J133" s="573" t="s">
        <v>51</v>
      </c>
      <c r="K133" s="573"/>
      <c r="L133" s="414">
        <v>0</v>
      </c>
      <c r="M133" s="414"/>
      <c r="N133" s="414">
        <v>0</v>
      </c>
    </row>
    <row r="134" spans="1:28" x14ac:dyDescent="0.25">
      <c r="C134" s="8" t="s">
        <v>20</v>
      </c>
      <c r="D134" s="8" t="s">
        <v>53</v>
      </c>
      <c r="I134" s="13"/>
      <c r="J134" s="13"/>
      <c r="K134" s="13"/>
      <c r="L134" s="414">
        <v>0</v>
      </c>
      <c r="M134" s="414"/>
      <c r="N134" s="414">
        <v>0</v>
      </c>
    </row>
    <row r="135" spans="1:28" x14ac:dyDescent="0.25">
      <c r="C135" s="8" t="s">
        <v>54</v>
      </c>
      <c r="D135" s="8" t="s">
        <v>55</v>
      </c>
      <c r="I135" s="13"/>
      <c r="J135" s="13"/>
      <c r="K135" s="13"/>
      <c r="L135" s="414">
        <v>0</v>
      </c>
      <c r="M135" s="414"/>
      <c r="N135" s="414">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420">
        <v>0</v>
      </c>
      <c r="M142" s="420"/>
      <c r="N142" s="420">
        <v>0</v>
      </c>
    </row>
    <row r="143" spans="1:28" x14ac:dyDescent="0.25">
      <c r="D143" s="8" t="s">
        <v>41</v>
      </c>
      <c r="I143" s="28"/>
      <c r="J143" s="28"/>
      <c r="K143" s="28"/>
      <c r="L143" s="90"/>
      <c r="M143" s="90"/>
      <c r="N143" s="90"/>
    </row>
    <row r="144" spans="1:28" x14ac:dyDescent="0.25">
      <c r="C144" s="8" t="s">
        <v>20</v>
      </c>
      <c r="D144" s="8" t="s">
        <v>57</v>
      </c>
      <c r="I144" s="28"/>
      <c r="J144" s="28"/>
      <c r="K144" s="28"/>
      <c r="L144" s="420">
        <v>0</v>
      </c>
      <c r="M144" s="420"/>
      <c r="N144" s="420">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-2486.600066</v>
      </c>
      <c r="M146" s="39"/>
      <c r="N146" s="39">
        <v>-241.22534099999999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20787.124095590894</v>
      </c>
      <c r="M148" s="40"/>
      <c r="N148" s="40">
        <v>0</v>
      </c>
      <c r="U148" s="8"/>
      <c r="V148" s="8"/>
      <c r="W148" s="8"/>
      <c r="X148" s="8"/>
      <c r="Y148" s="8"/>
      <c r="Z148" s="8"/>
      <c r="AA148" s="8"/>
      <c r="AB148" s="8"/>
    </row>
    <row r="149" spans="1:28" x14ac:dyDescent="0.25">
      <c r="D149" s="8" t="s">
        <v>61</v>
      </c>
      <c r="I149" s="28"/>
      <c r="J149" s="28"/>
      <c r="K149" s="28"/>
      <c r="L149" s="40">
        <v>16764.677881086634</v>
      </c>
      <c r="M149" s="40"/>
      <c r="N149" s="40">
        <v>16003.066675845799</v>
      </c>
      <c r="U149" s="8"/>
      <c r="V149" s="8"/>
      <c r="W149" s="8"/>
      <c r="X149" s="8"/>
      <c r="Y149" s="8"/>
      <c r="Z149" s="8"/>
      <c r="AA149" s="8"/>
      <c r="AB149" s="8"/>
    </row>
    <row r="150" spans="1:28" x14ac:dyDescent="0.25">
      <c r="D150" s="14"/>
      <c r="I150" s="28"/>
      <c r="J150" s="28"/>
      <c r="K150" s="28"/>
      <c r="L150" s="90"/>
      <c r="M150" s="90"/>
      <c r="N150" s="90"/>
      <c r="Q150" s="569"/>
      <c r="U150" s="8"/>
      <c r="V150" s="8"/>
      <c r="W150" s="8"/>
      <c r="X150" s="8"/>
      <c r="Y150" s="8"/>
      <c r="Z150" s="8"/>
      <c r="AA150" s="8"/>
      <c r="AB150" s="8"/>
    </row>
    <row r="151" spans="1:28" x14ac:dyDescent="0.25">
      <c r="C151" s="8" t="s">
        <v>62</v>
      </c>
      <c r="D151" s="8" t="s">
        <v>359</v>
      </c>
      <c r="J151" s="28"/>
      <c r="K151" s="28"/>
      <c r="L151" s="39">
        <v>-77542.284120085111</v>
      </c>
      <c r="M151" s="39"/>
      <c r="N151" s="39">
        <v>-3095.3209723215346</v>
      </c>
      <c r="Q151" s="570"/>
      <c r="U151" s="8"/>
      <c r="V151" s="8"/>
      <c r="W151" s="8"/>
      <c r="X151" s="8"/>
      <c r="Y151" s="8"/>
      <c r="Z151" s="8"/>
      <c r="AA151" s="8"/>
      <c r="AB151" s="8"/>
    </row>
    <row r="152" spans="1:28" x14ac:dyDescent="0.25">
      <c r="I152" s="8" t="s">
        <v>64</v>
      </c>
      <c r="J152" s="28"/>
      <c r="K152" s="28"/>
      <c r="L152" s="27">
        <v>-349.86149470688179</v>
      </c>
      <c r="M152" s="27"/>
      <c r="N152" s="27">
        <v>-2846.0332760000001</v>
      </c>
      <c r="Q152" s="570"/>
      <c r="U152" s="8"/>
      <c r="V152" s="8"/>
      <c r="W152" s="8"/>
      <c r="X152" s="8"/>
      <c r="Y152" s="8"/>
      <c r="Z152" s="8"/>
      <c r="AA152" s="8"/>
      <c r="AB152" s="8"/>
    </row>
    <row r="153" spans="1:28" x14ac:dyDescent="0.25">
      <c r="I153" s="8" t="s">
        <v>65</v>
      </c>
      <c r="J153" s="28"/>
      <c r="K153" s="28"/>
      <c r="L153" s="27">
        <v>-79231.972862745402</v>
      </c>
      <c r="M153" s="27"/>
      <c r="N153" s="27">
        <v>-193.48519239474422</v>
      </c>
      <c r="Q153" s="570"/>
      <c r="U153" s="8"/>
      <c r="V153" s="8"/>
      <c r="W153" s="8"/>
      <c r="X153" s="8"/>
      <c r="Y153" s="8"/>
      <c r="Z153" s="8"/>
      <c r="AA153" s="8"/>
      <c r="AB153" s="8"/>
    </row>
    <row r="154" spans="1:28" x14ac:dyDescent="0.25">
      <c r="I154" s="8" t="s">
        <v>66</v>
      </c>
      <c r="J154" s="28"/>
      <c r="K154" s="28"/>
      <c r="L154" s="27">
        <v>2039.5502373671789</v>
      </c>
      <c r="M154" s="27"/>
      <c r="N154" s="27">
        <v>-55.80250392678979</v>
      </c>
      <c r="Q154" s="570"/>
      <c r="U154" s="8"/>
      <c r="V154" s="8"/>
      <c r="W154" s="8"/>
      <c r="X154" s="8"/>
      <c r="Y154" s="8"/>
      <c r="Z154" s="8"/>
      <c r="AA154" s="8"/>
      <c r="AB154" s="8"/>
    </row>
    <row r="155" spans="1:28" x14ac:dyDescent="0.25">
      <c r="I155" s="8" t="s">
        <v>67</v>
      </c>
      <c r="J155" s="28"/>
      <c r="K155" s="28"/>
      <c r="L155" s="421">
        <v>0</v>
      </c>
      <c r="M155" s="421"/>
      <c r="N155" s="421">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420">
        <v>0</v>
      </c>
      <c r="M157" s="420"/>
      <c r="N157" s="420">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75"/>
      <c r="M174" s="575"/>
      <c r="N174" s="575"/>
    </row>
    <row r="175" spans="1:28" x14ac:dyDescent="0.25">
      <c r="L175" s="575"/>
      <c r="M175" s="575"/>
      <c r="N175" s="575"/>
    </row>
    <row r="177" spans="10:14" x14ac:dyDescent="0.25">
      <c r="J177" s="70"/>
    </row>
    <row r="180" spans="10:14" x14ac:dyDescent="0.25">
      <c r="L180" s="45"/>
      <c r="M180" s="45"/>
      <c r="N180" s="45"/>
    </row>
    <row r="193" spans="12:14" x14ac:dyDescent="0.25">
      <c r="L193" s="575"/>
      <c r="M193" s="575"/>
      <c r="N193" s="575"/>
    </row>
    <row r="194" spans="12:14" x14ac:dyDescent="0.25">
      <c r="L194" s="575"/>
      <c r="M194" s="575"/>
      <c r="N194" s="575"/>
    </row>
    <row r="195" spans="12:14" x14ac:dyDescent="0.25">
      <c r="L195" s="575"/>
      <c r="M195" s="575"/>
      <c r="N195" s="575"/>
    </row>
    <row r="196" spans="12:14" x14ac:dyDescent="0.25">
      <c r="L196" s="575"/>
      <c r="M196" s="575"/>
      <c r="N196" s="575"/>
    </row>
    <row r="197" spans="12:14" x14ac:dyDescent="0.25">
      <c r="L197" s="575"/>
      <c r="M197" s="575"/>
      <c r="N197" s="575"/>
    </row>
    <row r="198" spans="12:14" x14ac:dyDescent="0.25">
      <c r="L198" s="575"/>
      <c r="M198" s="575"/>
      <c r="N198" s="575"/>
    </row>
    <row r="199" spans="12:14" x14ac:dyDescent="0.25">
      <c r="L199" s="575"/>
      <c r="M199" s="575"/>
      <c r="N199" s="575"/>
    </row>
    <row r="200" spans="12:14" x14ac:dyDescent="0.25">
      <c r="L200" s="575"/>
      <c r="M200" s="575"/>
      <c r="N200" s="575"/>
    </row>
    <row r="201" spans="12:14" x14ac:dyDescent="0.25">
      <c r="L201" s="575"/>
      <c r="M201" s="575"/>
      <c r="N201" s="575"/>
    </row>
    <row r="202" spans="12:14" x14ac:dyDescent="0.25">
      <c r="L202" s="575"/>
      <c r="M202" s="575"/>
      <c r="N202" s="575"/>
    </row>
    <row r="203" spans="12:14" x14ac:dyDescent="0.25">
      <c r="L203" s="575"/>
      <c r="M203" s="575"/>
      <c r="N203" s="575"/>
    </row>
    <row r="204" spans="12:14" x14ac:dyDescent="0.25">
      <c r="L204" s="575"/>
      <c r="M204" s="575"/>
      <c r="N204" s="575"/>
    </row>
    <row r="205" spans="12:14" x14ac:dyDescent="0.25">
      <c r="L205" s="575"/>
      <c r="M205" s="575"/>
      <c r="N205" s="575"/>
    </row>
    <row r="206" spans="12:14" x14ac:dyDescent="0.25">
      <c r="L206" s="575"/>
      <c r="M206" s="575"/>
      <c r="N206" s="575"/>
    </row>
    <row r="207" spans="12:14" x14ac:dyDescent="0.25">
      <c r="L207" s="575"/>
      <c r="M207" s="575"/>
      <c r="N207" s="575"/>
    </row>
    <row r="208" spans="12:14" x14ac:dyDescent="0.25">
      <c r="L208" s="575"/>
      <c r="M208" s="575"/>
      <c r="N208" s="575"/>
    </row>
    <row r="209" spans="12:14" x14ac:dyDescent="0.25">
      <c r="L209" s="575"/>
      <c r="M209" s="575"/>
      <c r="N209" s="575"/>
    </row>
    <row r="210" spans="12:14" x14ac:dyDescent="0.25">
      <c r="L210" s="575"/>
      <c r="M210" s="575"/>
      <c r="N210" s="575"/>
    </row>
    <row r="211" spans="12:14" x14ac:dyDescent="0.25">
      <c r="L211" s="575"/>
      <c r="M211" s="575"/>
      <c r="N211" s="575"/>
    </row>
    <row r="212" spans="12:14" x14ac:dyDescent="0.25">
      <c r="L212" s="575"/>
      <c r="M212" s="575"/>
      <c r="N212" s="575"/>
    </row>
    <row r="213" spans="12:14" x14ac:dyDescent="0.25">
      <c r="L213" s="575"/>
      <c r="M213" s="575"/>
      <c r="N213" s="575"/>
    </row>
    <row r="214" spans="12:14" x14ac:dyDescent="0.25">
      <c r="L214" s="575"/>
      <c r="M214" s="575"/>
      <c r="N214" s="575"/>
    </row>
    <row r="215" spans="12:14" x14ac:dyDescent="0.25">
      <c r="L215" s="575"/>
      <c r="M215" s="575"/>
      <c r="N215" s="575"/>
    </row>
    <row r="216" spans="12:14" x14ac:dyDescent="0.25">
      <c r="L216" s="575"/>
      <c r="M216" s="575"/>
      <c r="N216" s="575"/>
    </row>
    <row r="217" spans="12:14" x14ac:dyDescent="0.25">
      <c r="L217" s="575"/>
      <c r="M217" s="575"/>
      <c r="N217" s="575"/>
    </row>
    <row r="218" spans="12:14" x14ac:dyDescent="0.25">
      <c r="L218" s="575"/>
      <c r="M218" s="575"/>
      <c r="N218" s="575"/>
    </row>
  </sheetData>
  <pageMargins left="0.7" right="0.7" top="0.75" bottom="0.75" header="0.3" footer="0.3"/>
  <pageSetup paperSize="9" scale="41" orientation="portrait" r:id="rId1"/>
  <rowBreaks count="1" manualBreakCount="1">
    <brk id="11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F39" sqref="F39"/>
    </sheetView>
  </sheetViews>
  <sheetFormatPr defaultColWidth="9.140625"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4" max="14" width="9.140625" style="481"/>
    <col min="15" max="15" width="9.85546875" style="481" bestFit="1" customWidth="1"/>
    <col min="16" max="16" width="11.5703125" style="481" customWidth="1"/>
    <col min="17" max="17" width="11.42578125" style="481" bestFit="1" customWidth="1"/>
    <col min="18" max="18" width="9.28515625" style="481" bestFit="1" customWidth="1"/>
    <col min="19" max="19" width="6.42578125" style="481" customWidth="1"/>
    <col min="20" max="20" width="18.42578125" style="481" bestFit="1" customWidth="1"/>
    <col min="21" max="21" width="9.140625" style="481"/>
    <col min="22" max="23" width="0" style="481" hidden="1" customWidth="1"/>
    <col min="24" max="24" width="13.5703125" style="481" hidden="1" customWidth="1"/>
    <col min="25" max="26" width="9.140625" style="481"/>
    <col min="27" max="27" width="18.42578125" bestFit="1" customWidth="1"/>
    <col min="28" max="16384" width="9.140625" style="481"/>
  </cols>
  <sheetData>
    <row r="1" spans="1:24" s="481" customFormat="1" ht="15.75" x14ac:dyDescent="0.25">
      <c r="A1" s="407" t="s">
        <v>0</v>
      </c>
      <c r="B1" s="455"/>
      <c r="C1" s="456"/>
      <c r="D1" s="456"/>
      <c r="E1" s="456"/>
      <c r="F1" s="456"/>
      <c r="G1" s="407"/>
      <c r="H1" s="456"/>
      <c r="I1" s="456"/>
      <c r="J1" s="456"/>
      <c r="K1" s="457"/>
      <c r="L1" s="404"/>
      <c r="M1" s="457"/>
      <c r="N1" s="514"/>
      <c r="O1" s="490"/>
      <c r="P1" s="490"/>
      <c r="Q1" s="490"/>
    </row>
    <row r="2" spans="1:24" s="481" customFormat="1" ht="15.75" x14ac:dyDescent="0.25">
      <c r="A2" s="407"/>
      <c r="B2" s="458"/>
      <c r="C2" s="459"/>
      <c r="D2" s="459"/>
      <c r="E2" s="459"/>
      <c r="F2" s="459"/>
      <c r="G2" s="459"/>
      <c r="H2" s="459"/>
      <c r="I2" s="459"/>
      <c r="J2" s="460" t="s">
        <v>1</v>
      </c>
      <c r="K2" s="461"/>
      <c r="L2" s="462"/>
      <c r="M2" s="463"/>
      <c r="N2" s="464"/>
      <c r="O2" s="490"/>
      <c r="P2" s="490"/>
      <c r="Q2" s="490"/>
    </row>
    <row r="3" spans="1:24" s="481" customFormat="1" ht="15.75" x14ac:dyDescent="0.25">
      <c r="A3" s="407"/>
      <c r="B3" s="407"/>
      <c r="C3" s="459"/>
      <c r="D3" s="459"/>
      <c r="E3" s="459"/>
      <c r="F3" s="459"/>
      <c r="G3" s="459"/>
      <c r="H3" s="459"/>
      <c r="I3" s="464"/>
      <c r="J3" s="464"/>
      <c r="K3" s="461"/>
      <c r="L3" s="465"/>
      <c r="M3" s="461"/>
      <c r="N3" s="464"/>
      <c r="O3" s="490"/>
      <c r="P3" s="490"/>
      <c r="Q3" s="490"/>
    </row>
    <row r="4" spans="1:24" s="481" customFormat="1" ht="15.75" x14ac:dyDescent="0.25">
      <c r="A4" s="407"/>
      <c r="B4" s="458"/>
      <c r="C4" s="403" t="s">
        <v>83</v>
      </c>
      <c r="D4" s="466"/>
      <c r="E4" s="466"/>
      <c r="F4" s="466"/>
      <c r="G4" s="466"/>
      <c r="H4" s="466"/>
      <c r="I4" s="466"/>
      <c r="J4" s="467"/>
      <c r="K4" s="467"/>
      <c r="L4" s="468"/>
      <c r="M4" s="467"/>
      <c r="N4" s="464"/>
      <c r="O4" s="490"/>
      <c r="P4" s="490"/>
      <c r="Q4" s="490"/>
    </row>
    <row r="5" spans="1:24" s="481" customFormat="1" ht="15.75" x14ac:dyDescent="0.25">
      <c r="A5" s="407"/>
      <c r="B5" s="458"/>
      <c r="C5" s="469"/>
      <c r="D5" s="466"/>
      <c r="E5" s="470"/>
      <c r="F5" s="466"/>
      <c r="G5" s="466"/>
      <c r="H5" s="466"/>
      <c r="I5" s="466"/>
      <c r="J5" s="467"/>
      <c r="K5" s="471" t="s">
        <v>2</v>
      </c>
      <c r="L5" s="472"/>
      <c r="M5" s="471" t="s">
        <v>3</v>
      </c>
      <c r="N5" s="464"/>
      <c r="O5" s="490"/>
      <c r="P5" s="490"/>
      <c r="Q5" s="490"/>
    </row>
    <row r="6" spans="1:24" s="481" customFormat="1" ht="15.75" x14ac:dyDescent="0.25">
      <c r="A6" s="407"/>
      <c r="B6" s="458"/>
      <c r="C6" s="458"/>
      <c r="D6" s="473" t="s">
        <v>104</v>
      </c>
      <c r="E6" s="474">
        <v>43160</v>
      </c>
      <c r="F6" s="459"/>
      <c r="G6" s="473" t="s">
        <v>92</v>
      </c>
      <c r="H6" s="459"/>
      <c r="I6" s="459"/>
      <c r="J6" s="464"/>
      <c r="K6" s="464"/>
      <c r="L6" s="475"/>
      <c r="M6" s="464"/>
      <c r="N6" s="464"/>
      <c r="O6" s="490"/>
      <c r="P6" s="490"/>
      <c r="Q6" s="490"/>
    </row>
    <row r="7" spans="1:24" s="481" customFormat="1" ht="15.75" x14ac:dyDescent="0.25">
      <c r="A7" s="407"/>
      <c r="B7" s="458"/>
      <c r="C7" s="458"/>
      <c r="D7" s="459"/>
      <c r="E7" s="459"/>
      <c r="F7" s="459"/>
      <c r="G7" s="459"/>
      <c r="H7" s="459"/>
      <c r="I7" s="459"/>
      <c r="J7" s="464"/>
      <c r="K7" s="464"/>
      <c r="L7" s="475"/>
      <c r="M7" s="464"/>
      <c r="N7" s="464"/>
      <c r="O7" s="515"/>
      <c r="P7" s="515"/>
      <c r="Q7" s="490"/>
    </row>
    <row r="8" spans="1:24" s="481" customFormat="1" ht="15.75" x14ac:dyDescent="0.25">
      <c r="A8" s="407"/>
      <c r="B8" s="458"/>
      <c r="C8" s="458"/>
      <c r="D8" s="459"/>
      <c r="E8" s="459"/>
      <c r="F8" s="459"/>
      <c r="G8" s="459"/>
      <c r="H8" s="459"/>
      <c r="I8" s="459" t="s">
        <v>71</v>
      </c>
      <c r="J8" s="459" t="s">
        <v>84</v>
      </c>
      <c r="K8" s="476">
        <v>53059.733789470003</v>
      </c>
      <c r="L8" s="476"/>
      <c r="M8" s="461">
        <v>2168.4212741700003</v>
      </c>
      <c r="N8" s="465"/>
      <c r="O8" s="172"/>
      <c r="P8" s="172"/>
      <c r="Q8" s="172"/>
      <c r="V8" s="502">
        <v>-48478.085036797289</v>
      </c>
      <c r="W8" s="516"/>
      <c r="X8" s="502">
        <v>-2832.97272613</v>
      </c>
    </row>
    <row r="9" spans="1:24" s="481" customFormat="1" ht="15.75" x14ac:dyDescent="0.25">
      <c r="A9" s="407"/>
      <c r="B9" s="458"/>
      <c r="C9" s="458"/>
      <c r="D9" s="459"/>
      <c r="E9" s="459"/>
      <c r="F9" s="459"/>
      <c r="G9" s="459"/>
      <c r="H9" s="459"/>
      <c r="I9" s="459"/>
      <c r="J9" s="477" t="s">
        <v>94</v>
      </c>
      <c r="K9" s="476">
        <v>62902.601214496441</v>
      </c>
      <c r="L9" s="476"/>
      <c r="M9" s="461">
        <v>21612.353238799926</v>
      </c>
      <c r="N9" s="465"/>
      <c r="O9" s="172"/>
      <c r="P9" s="172"/>
      <c r="Q9" s="172"/>
      <c r="V9" s="502">
        <v>-46244.409908599911</v>
      </c>
      <c r="W9" s="516"/>
      <c r="X9" s="502">
        <v>-19645.841641390656</v>
      </c>
    </row>
    <row r="10" spans="1:24" s="481" customFormat="1" ht="15.75" x14ac:dyDescent="0.25">
      <c r="A10" s="407"/>
      <c r="B10" s="458"/>
      <c r="C10" s="458"/>
      <c r="D10" s="459"/>
      <c r="E10" s="459"/>
      <c r="F10" s="459"/>
      <c r="G10" s="459"/>
      <c r="H10" s="459"/>
      <c r="I10" s="459"/>
      <c r="J10" s="459" t="s">
        <v>85</v>
      </c>
      <c r="K10" s="476">
        <v>8943.9158428895335</v>
      </c>
      <c r="L10" s="476"/>
      <c r="M10" s="461">
        <v>1561.145131497062</v>
      </c>
      <c r="N10" s="465"/>
      <c r="O10" s="172"/>
      <c r="P10" s="172"/>
      <c r="Q10" s="172"/>
      <c r="V10" s="502">
        <v>-10088.83220579567</v>
      </c>
      <c r="W10" s="516"/>
      <c r="X10" s="502">
        <v>-1174.5320919876158</v>
      </c>
    </row>
    <row r="11" spans="1:24" s="481" customFormat="1" ht="15.75" x14ac:dyDescent="0.25">
      <c r="A11" s="407"/>
      <c r="B11" s="458"/>
      <c r="C11" s="458"/>
      <c r="D11" s="459"/>
      <c r="E11" s="459"/>
      <c r="F11" s="459"/>
      <c r="G11" s="459"/>
      <c r="H11" s="459"/>
      <c r="I11" s="459"/>
      <c r="J11" s="464" t="s">
        <v>87</v>
      </c>
      <c r="K11" s="461">
        <v>19677.889254412039</v>
      </c>
      <c r="L11" s="13"/>
      <c r="M11" s="461"/>
      <c r="N11" s="464"/>
      <c r="O11" s="172"/>
      <c r="P11" s="172"/>
      <c r="Q11" s="172"/>
      <c r="V11" s="502">
        <v>-17569.201571350182</v>
      </c>
      <c r="W11" s="516"/>
      <c r="X11"/>
    </row>
    <row r="12" spans="1:24" s="481" customFormat="1" ht="15.75" x14ac:dyDescent="0.25">
      <c r="A12" s="407"/>
      <c r="B12" s="458"/>
      <c r="C12" s="458"/>
      <c r="D12" s="459"/>
      <c r="E12" s="459"/>
      <c r="F12" s="459"/>
      <c r="G12" s="459"/>
      <c r="H12" s="459"/>
      <c r="I12" s="459"/>
      <c r="J12" s="464" t="s">
        <v>407</v>
      </c>
      <c r="K12" s="461">
        <v>500.431693</v>
      </c>
      <c r="L12" s="13"/>
      <c r="M12" s="461"/>
      <c r="N12" s="464"/>
      <c r="O12" s="172"/>
      <c r="P12" s="172"/>
      <c r="Q12" s="172"/>
      <c r="V12" s="502"/>
      <c r="W12" s="516"/>
      <c r="X12"/>
    </row>
    <row r="13" spans="1:24" s="481" customFormat="1" ht="15.75" x14ac:dyDescent="0.25">
      <c r="A13" s="407"/>
      <c r="B13" s="458"/>
      <c r="C13" s="458"/>
      <c r="D13" s="459"/>
      <c r="E13" s="459"/>
      <c r="F13" s="459"/>
      <c r="G13" s="459"/>
      <c r="H13" s="459"/>
      <c r="I13" s="459"/>
      <c r="J13" s="459" t="s">
        <v>88</v>
      </c>
      <c r="K13" s="461">
        <v>13206.776359493917</v>
      </c>
      <c r="L13" s="11"/>
      <c r="M13" s="461">
        <v>0</v>
      </c>
      <c r="N13" s="464"/>
      <c r="O13" s="172"/>
      <c r="P13" s="172"/>
      <c r="Q13" s="172"/>
      <c r="V13" s="502">
        <v>0</v>
      </c>
      <c r="W13" s="516"/>
      <c r="X13" s="502">
        <v>0</v>
      </c>
    </row>
    <row r="14" spans="1:24" s="481" customFormat="1" ht="15.75" x14ac:dyDescent="0.25">
      <c r="A14" s="407"/>
      <c r="B14" s="458"/>
      <c r="C14" s="458"/>
      <c r="D14" s="459"/>
      <c r="E14" s="459"/>
      <c r="F14" s="459"/>
      <c r="G14" s="459"/>
      <c r="H14" s="459"/>
      <c r="I14" s="459"/>
      <c r="J14" s="459" t="s">
        <v>86</v>
      </c>
      <c r="K14" s="476">
        <v>5918.4435532082671</v>
      </c>
      <c r="L14" s="476"/>
      <c r="M14" s="461">
        <v>1378.7973630523488</v>
      </c>
      <c r="N14" s="465"/>
      <c r="O14" s="172"/>
      <c r="P14" s="172"/>
      <c r="Q14" s="172"/>
      <c r="V14" s="502">
        <v>-1707.641274708086</v>
      </c>
      <c r="W14" s="516"/>
      <c r="X14" s="502">
        <v>-515.05281755839394</v>
      </c>
    </row>
    <row r="15" spans="1:24" s="481" customFormat="1" ht="15.75" x14ac:dyDescent="0.25">
      <c r="A15" s="407"/>
      <c r="B15" s="458"/>
      <c r="C15" s="458"/>
      <c r="D15" s="459"/>
      <c r="E15" s="459"/>
      <c r="F15" s="459"/>
      <c r="G15" s="459"/>
      <c r="H15" s="459"/>
      <c r="I15" s="459"/>
      <c r="J15" s="459"/>
      <c r="K15"/>
      <c r="L15"/>
      <c r="M15"/>
      <c r="N15"/>
      <c r="O15" s="172"/>
      <c r="P15" s="172"/>
      <c r="Q15" s="172"/>
      <c r="V15"/>
      <c r="W15"/>
      <c r="X15"/>
    </row>
    <row r="16" spans="1:24" s="481" customFormat="1" ht="15.75" x14ac:dyDescent="0.25">
      <c r="A16" s="407"/>
      <c r="B16" s="458"/>
      <c r="C16" s="458"/>
      <c r="D16" s="459"/>
      <c r="E16" s="459"/>
      <c r="F16" s="459"/>
      <c r="G16" s="459"/>
      <c r="H16" s="459"/>
      <c r="I16" s="459"/>
      <c r="J16" s="464" t="s">
        <v>89</v>
      </c>
      <c r="K16" s="478">
        <v>164209.79170697019</v>
      </c>
      <c r="L16" s="479"/>
      <c r="M16" s="478">
        <v>26720.717007519335</v>
      </c>
      <c r="N16" s="465"/>
      <c r="O16" s="172"/>
      <c r="P16" s="172"/>
      <c r="Q16" s="172"/>
      <c r="R16" s="493"/>
      <c r="V16" s="502">
        <v>-124088.16999725113</v>
      </c>
      <c r="W16" s="516"/>
      <c r="X16" s="502">
        <v>-24168.399277066663</v>
      </c>
    </row>
    <row r="17" spans="1:24" s="481" customFormat="1" ht="15.75" x14ac:dyDescent="0.25">
      <c r="A17" s="407"/>
      <c r="B17" s="458"/>
      <c r="C17" s="466"/>
      <c r="D17" s="459"/>
      <c r="E17" s="466"/>
      <c r="F17" s="466"/>
      <c r="G17" s="466"/>
      <c r="H17" s="466"/>
      <c r="I17" s="459"/>
      <c r="J17" s="459"/>
      <c r="K17"/>
      <c r="L17"/>
      <c r="M17"/>
      <c r="N17"/>
      <c r="O17" s="172"/>
      <c r="P17" s="172"/>
      <c r="Q17" s="172"/>
      <c r="R17"/>
      <c r="S17"/>
      <c r="V17"/>
      <c r="W17"/>
      <c r="X17"/>
    </row>
    <row r="18" spans="1:24" s="481" customFormat="1" x14ac:dyDescent="0.25">
      <c r="C18" s="466"/>
      <c r="D18" s="466"/>
      <c r="E18" s="466"/>
      <c r="F18" s="466"/>
      <c r="G18" s="466"/>
      <c r="H18" s="466"/>
      <c r="I18" s="459"/>
      <c r="J18" s="459"/>
      <c r="K18"/>
      <c r="L18"/>
      <c r="M18"/>
      <c r="N18"/>
      <c r="O18" s="172"/>
      <c r="P18" s="172"/>
      <c r="Q18" s="172"/>
      <c r="R18"/>
      <c r="S18"/>
      <c r="V18"/>
      <c r="W18"/>
      <c r="X18"/>
    </row>
    <row r="19" spans="1:24" s="481" customFormat="1" x14ac:dyDescent="0.25">
      <c r="C19" s="466"/>
      <c r="D19" s="466"/>
      <c r="E19" s="466"/>
      <c r="F19" s="466"/>
      <c r="G19" s="466"/>
      <c r="H19" s="466"/>
      <c r="I19" s="459"/>
      <c r="J19" s="459"/>
      <c r="K19"/>
      <c r="L19"/>
      <c r="M19"/>
      <c r="N19"/>
      <c r="O19" s="172"/>
      <c r="P19" s="172"/>
      <c r="Q19" s="172"/>
      <c r="R19"/>
      <c r="S19"/>
      <c r="V19"/>
      <c r="W19"/>
      <c r="X19"/>
    </row>
    <row r="20" spans="1:24" s="481" customFormat="1" x14ac:dyDescent="0.25">
      <c r="C20" s="466"/>
      <c r="D20" s="466"/>
      <c r="E20" s="466"/>
      <c r="F20" s="466"/>
      <c r="G20" s="466"/>
      <c r="H20" s="466"/>
      <c r="I20" s="466" t="s">
        <v>72</v>
      </c>
      <c r="J20" s="459" t="s">
        <v>84</v>
      </c>
      <c r="K20" s="476">
        <v>-40761.158826420098</v>
      </c>
      <c r="L20" s="476"/>
      <c r="M20" s="461">
        <v>-2168.0567057900007</v>
      </c>
      <c r="N20" s="516"/>
      <c r="O20" s="172"/>
      <c r="P20" s="172"/>
      <c r="Q20" s="172"/>
      <c r="R20" s="517"/>
      <c r="S20" s="518"/>
      <c r="V20" s="502">
        <v>39808.692934190003</v>
      </c>
      <c r="W20" s="516"/>
      <c r="X20" s="502">
        <v>2833.572044930002</v>
      </c>
    </row>
    <row r="21" spans="1:24" s="481" customFormat="1" x14ac:dyDescent="0.25">
      <c r="C21" s="466"/>
      <c r="D21" s="466"/>
      <c r="E21" s="466"/>
      <c r="F21" s="466"/>
      <c r="G21" s="466"/>
      <c r="H21" s="466"/>
      <c r="I21" s="466"/>
      <c r="J21" s="477" t="s">
        <v>94</v>
      </c>
      <c r="K21" s="476">
        <v>-50623.676535338876</v>
      </c>
      <c r="L21" s="476"/>
      <c r="M21" s="461">
        <v>-21612.231763222098</v>
      </c>
      <c r="N21" s="516"/>
      <c r="O21" s="172"/>
      <c r="P21" s="172"/>
      <c r="Q21" s="172"/>
      <c r="R21" s="517"/>
      <c r="S21" s="518"/>
      <c r="V21" s="502">
        <v>37646.920053672904</v>
      </c>
      <c r="W21" s="516"/>
      <c r="X21" s="502">
        <v>19646.242216830698</v>
      </c>
    </row>
    <row r="22" spans="1:24" s="481" customFormat="1" x14ac:dyDescent="0.25">
      <c r="C22" s="466"/>
      <c r="D22" s="466"/>
      <c r="E22" s="466"/>
      <c r="F22" s="466"/>
      <c r="G22" s="466"/>
      <c r="H22" s="466"/>
      <c r="I22" s="466"/>
      <c r="J22" s="459" t="s">
        <v>85</v>
      </c>
      <c r="K22" s="476">
        <v>-2789.9289808695644</v>
      </c>
      <c r="L22" s="476"/>
      <c r="M22" s="461">
        <v>-1560.6664560376018</v>
      </c>
      <c r="N22" s="516"/>
      <c r="O22" s="172"/>
      <c r="P22" s="172"/>
      <c r="Q22" s="172"/>
      <c r="R22" s="517"/>
      <c r="S22" s="518"/>
      <c r="V22" s="502">
        <v>5761.5563267038215</v>
      </c>
      <c r="W22" s="516"/>
      <c r="X22" s="502">
        <v>1174.174856586171</v>
      </c>
    </row>
    <row r="23" spans="1:24" s="481" customFormat="1" x14ac:dyDescent="0.25">
      <c r="C23" s="459"/>
      <c r="D23" s="459"/>
      <c r="E23" s="459"/>
      <c r="F23" s="459"/>
      <c r="G23" s="459"/>
      <c r="H23" s="459"/>
      <c r="I23" s="466"/>
      <c r="J23" s="459" t="s">
        <v>87</v>
      </c>
      <c r="K23" s="461">
        <v>-14731.787982706499</v>
      </c>
      <c r="L23" s="11"/>
      <c r="M23" s="461"/>
      <c r="N23" s="516"/>
      <c r="O23" s="172"/>
      <c r="P23" s="172"/>
      <c r="Q23" s="172"/>
      <c r="R23" s="517"/>
      <c r="S23" s="518"/>
      <c r="V23" s="502">
        <v>13990.268293441002</v>
      </c>
      <c r="W23" s="516"/>
      <c r="X23"/>
    </row>
    <row r="24" spans="1:24" s="481" customFormat="1" x14ac:dyDescent="0.25">
      <c r="C24" s="459"/>
      <c r="D24" s="459"/>
      <c r="E24" s="459"/>
      <c r="F24" s="459"/>
      <c r="G24" s="459"/>
      <c r="H24" s="459"/>
      <c r="I24" s="466"/>
      <c r="J24" s="464" t="s">
        <v>407</v>
      </c>
      <c r="K24" s="461">
        <v>0</v>
      </c>
      <c r="L24" s="11"/>
      <c r="M24" s="461"/>
      <c r="N24" s="516"/>
      <c r="O24" s="172"/>
      <c r="P24" s="172"/>
      <c r="Q24" s="172"/>
      <c r="R24" s="517"/>
      <c r="S24" s="518"/>
      <c r="V24" s="502"/>
      <c r="W24" s="516"/>
      <c r="X24"/>
    </row>
    <row r="25" spans="1:24" s="481" customFormat="1" x14ac:dyDescent="0.25">
      <c r="C25" s="459"/>
      <c r="D25" s="459"/>
      <c r="E25" s="459"/>
      <c r="F25" s="459"/>
      <c r="G25" s="459"/>
      <c r="H25" s="459"/>
      <c r="I25" s="466"/>
      <c r="J25" s="464" t="s">
        <v>88</v>
      </c>
      <c r="K25"/>
      <c r="L25"/>
      <c r="M25"/>
      <c r="N25"/>
      <c r="O25" s="172"/>
      <c r="P25" s="172"/>
      <c r="Q25" s="172"/>
      <c r="R25" s="517"/>
      <c r="V25"/>
      <c r="W25"/>
      <c r="X25"/>
    </row>
    <row r="26" spans="1:24" s="481" customFormat="1" x14ac:dyDescent="0.25">
      <c r="C26" s="466"/>
      <c r="D26" s="466"/>
      <c r="E26" s="466"/>
      <c r="F26" s="466"/>
      <c r="G26" s="466"/>
      <c r="H26" s="466"/>
      <c r="I26" s="466"/>
      <c r="J26" s="459" t="s">
        <v>86</v>
      </c>
      <c r="K26" s="476">
        <v>-5844.1156413035769</v>
      </c>
      <c r="L26" s="476"/>
      <c r="M26" s="461">
        <v>-1377.4109937078131</v>
      </c>
      <c r="N26" s="516"/>
      <c r="O26" s="172"/>
      <c r="P26" s="172"/>
      <c r="Q26" s="172"/>
      <c r="R26" s="517"/>
      <c r="S26" s="518"/>
      <c r="V26" s="502">
        <v>1683.2243329022629</v>
      </c>
      <c r="W26" s="516"/>
      <c r="X26" s="502">
        <v>513.21327555660253</v>
      </c>
    </row>
    <row r="27" spans="1:24" s="481" customFormat="1" x14ac:dyDescent="0.25">
      <c r="C27" s="459"/>
      <c r="D27" s="459"/>
      <c r="E27" s="459"/>
      <c r="F27" s="459"/>
      <c r="G27" s="459"/>
      <c r="H27" s="459"/>
      <c r="I27" s="466"/>
      <c r="J27" s="459"/>
      <c r="K27"/>
      <c r="L27"/>
      <c r="M27"/>
      <c r="N27"/>
      <c r="O27" s="172"/>
      <c r="P27" s="172"/>
      <c r="Q27" s="172"/>
      <c r="R27" s="517"/>
      <c r="V27"/>
      <c r="W27"/>
      <c r="X27"/>
    </row>
    <row r="28" spans="1:24" s="481" customFormat="1" x14ac:dyDescent="0.25">
      <c r="C28" s="459"/>
      <c r="D28" s="459"/>
      <c r="E28" s="459"/>
      <c r="F28" s="459"/>
      <c r="G28" s="459"/>
      <c r="H28" s="459"/>
      <c r="I28" s="459"/>
      <c r="J28" s="464" t="s">
        <v>89</v>
      </c>
      <c r="K28" s="478">
        <v>-114750.66796663862</v>
      </c>
      <c r="L28" s="479"/>
      <c r="M28" s="478">
        <v>-26718.365918757514</v>
      </c>
      <c r="N28" s="484"/>
      <c r="O28" s="172"/>
      <c r="P28" s="172"/>
      <c r="Q28" s="172"/>
      <c r="R28" s="493"/>
      <c r="V28" s="502">
        <v>98890.66194090998</v>
      </c>
      <c r="W28" s="516"/>
      <c r="X28" s="502">
        <v>24167.202393903473</v>
      </c>
    </row>
    <row r="29" spans="1:24" s="481" customFormat="1" x14ac:dyDescent="0.25">
      <c r="K29"/>
      <c r="L29"/>
      <c r="M29"/>
      <c r="N29"/>
      <c r="O29" s="172"/>
      <c r="P29" s="172"/>
      <c r="Q29" s="172"/>
      <c r="V29"/>
      <c r="W29"/>
      <c r="X29"/>
    </row>
    <row r="30" spans="1:24" s="481" customFormat="1" x14ac:dyDescent="0.25">
      <c r="K30"/>
      <c r="L30"/>
      <c r="M30"/>
      <c r="N30"/>
      <c r="O30" s="172"/>
      <c r="P30" s="172"/>
      <c r="Q30" s="172"/>
      <c r="V30"/>
      <c r="W30"/>
      <c r="X30"/>
    </row>
    <row r="31" spans="1:24" s="481" customFormat="1" x14ac:dyDescent="0.25">
      <c r="K31"/>
      <c r="L31"/>
      <c r="M31"/>
      <c r="N31"/>
      <c r="O31" s="172"/>
      <c r="P31" s="172"/>
      <c r="Q31" s="172"/>
      <c r="V31"/>
      <c r="W31"/>
      <c r="X31"/>
    </row>
    <row r="32" spans="1:24" s="481" customFormat="1" x14ac:dyDescent="0.25">
      <c r="A32" s="482"/>
      <c r="C32" s="459"/>
      <c r="D32" s="459"/>
      <c r="E32" s="459"/>
      <c r="F32" s="459"/>
      <c r="G32" s="459"/>
      <c r="H32" s="459"/>
      <c r="I32" s="483" t="s">
        <v>360</v>
      </c>
      <c r="J32" s="459" t="s">
        <v>135</v>
      </c>
      <c r="K32" s="461">
        <v>158291.34815376194</v>
      </c>
      <c r="L32" s="11"/>
      <c r="M32" s="461">
        <v>25341.919644466987</v>
      </c>
      <c r="N32" s="484"/>
      <c r="O32" s="172"/>
      <c r="P32" s="172"/>
      <c r="Q32" s="172"/>
      <c r="V32" s="502">
        <v>-124688.11481073481</v>
      </c>
      <c r="W32" s="516"/>
      <c r="X32" s="502">
        <v>-24557.009339984514</v>
      </c>
    </row>
    <row r="33" spans="3:26" s="481" customFormat="1" x14ac:dyDescent="0.25">
      <c r="C33" s="459"/>
      <c r="D33" s="459"/>
      <c r="E33" s="459"/>
      <c r="F33" s="459"/>
      <c r="G33" s="459"/>
      <c r="H33" s="459"/>
      <c r="I33" s="459"/>
      <c r="J33" s="459" t="s">
        <v>136</v>
      </c>
      <c r="K33" s="461">
        <v>5918.4435532082671</v>
      </c>
      <c r="L33" s="11"/>
      <c r="M33" s="461">
        <v>1378.7973630523488</v>
      </c>
      <c r="N33" s="484"/>
      <c r="O33" s="172"/>
      <c r="P33" s="172"/>
      <c r="Q33" s="172"/>
      <c r="V33" s="502">
        <v>-129.17219425898475</v>
      </c>
      <c r="W33" s="516"/>
      <c r="X33" s="502">
        <v>-44.284361336231086</v>
      </c>
    </row>
    <row r="34" spans="3:26" s="481" customFormat="1" x14ac:dyDescent="0.25">
      <c r="C34" s="459"/>
      <c r="D34" s="459"/>
      <c r="E34" s="459"/>
      <c r="F34" s="459"/>
      <c r="G34" s="459"/>
      <c r="H34" s="459"/>
      <c r="I34" s="459"/>
      <c r="J34" s="459"/>
      <c r="K34" s="480">
        <v>164209.79170697019</v>
      </c>
      <c r="L34" s="11"/>
      <c r="M34" s="480">
        <v>26720.717007519335</v>
      </c>
      <c r="N34" s="484"/>
      <c r="O34" s="172"/>
      <c r="P34" s="172"/>
      <c r="Q34" s="172"/>
      <c r="V34" s="502">
        <v>-124817.28700499379</v>
      </c>
      <c r="W34" s="516"/>
      <c r="X34" s="502">
        <v>-24601.293701320745</v>
      </c>
    </row>
    <row r="35" spans="3:26" s="481" customFormat="1" x14ac:dyDescent="0.25">
      <c r="K35" s="484"/>
      <c r="L35" s="484"/>
      <c r="M35" s="484"/>
      <c r="N35"/>
      <c r="O35" s="172"/>
      <c r="P35" s="172"/>
      <c r="Q35" s="172"/>
      <c r="V35"/>
      <c r="W35"/>
      <c r="X35"/>
    </row>
    <row r="36" spans="3:26" s="481" customFormat="1" x14ac:dyDescent="0.25">
      <c r="I36" s="483" t="s">
        <v>354</v>
      </c>
      <c r="K36" s="519">
        <v>153543.55200385023</v>
      </c>
      <c r="L36" s="461"/>
      <c r="M36" s="485"/>
      <c r="N36" s="484"/>
      <c r="O36" s="172"/>
      <c r="P36" s="172"/>
      <c r="Q36" s="172"/>
      <c r="V36" s="502">
        <v>-122932.51679580574</v>
      </c>
      <c r="W36" s="516"/>
      <c r="X36"/>
    </row>
    <row r="37" spans="3:26" s="481" customFormat="1" x14ac:dyDescent="0.25">
      <c r="I37" s="483" t="s">
        <v>355</v>
      </c>
      <c r="K37" s="519">
        <v>5918.0538058399798</v>
      </c>
      <c r="L37" s="461"/>
      <c r="M37" s="485"/>
      <c r="N37" s="484"/>
      <c r="O37" s="172"/>
      <c r="P37" s="172"/>
      <c r="Q37" s="172"/>
      <c r="V37" s="502">
        <v>-129.17219425898475</v>
      </c>
      <c r="W37" s="516"/>
      <c r="X37"/>
    </row>
    <row r="38" spans="3:26" s="481" customFormat="1" x14ac:dyDescent="0.25">
      <c r="J38" s="459"/>
      <c r="K38" s="520">
        <v>159461.6058096902</v>
      </c>
      <c r="L38" s="461"/>
      <c r="M38" s="480"/>
      <c r="O38" s="172"/>
      <c r="P38" s="172"/>
      <c r="Q38" s="172"/>
      <c r="T38" s="484"/>
      <c r="V38" s="502">
        <v>-123061.68899006472</v>
      </c>
      <c r="W38" s="516"/>
      <c r="X38"/>
      <c r="Y38" s="484"/>
    </row>
    <row r="39" spans="3:26" s="481" customFormat="1" x14ac:dyDescent="0.25">
      <c r="K39" s="486"/>
      <c r="L39" s="486"/>
      <c r="M39" s="486"/>
      <c r="O39" s="172"/>
      <c r="P39" s="172"/>
      <c r="Q39" s="172"/>
      <c r="T39" s="484"/>
      <c r="W39" s="484"/>
      <c r="X39" s="484"/>
      <c r="Y39" s="484"/>
    </row>
    <row r="40" spans="3:26" s="481" customFormat="1" x14ac:dyDescent="0.25">
      <c r="C40" s="483" t="s">
        <v>90</v>
      </c>
      <c r="D40" s="459" t="s">
        <v>91</v>
      </c>
      <c r="K40" s="486"/>
      <c r="L40" s="486"/>
      <c r="M40" s="486"/>
      <c r="T40" s="484"/>
      <c r="W40" s="484"/>
      <c r="X40" s="484"/>
      <c r="Y40" s="484"/>
    </row>
    <row r="41" spans="3:26" s="481" customFormat="1" x14ac:dyDescent="0.25">
      <c r="C41" s="487" t="s">
        <v>137</v>
      </c>
      <c r="D41" s="459" t="s">
        <v>408</v>
      </c>
      <c r="M41" s="488"/>
      <c r="N41" s="521"/>
      <c r="O41" s="521"/>
      <c r="P41" s="522"/>
      <c r="Q41" s="522"/>
      <c r="W41" s="484"/>
      <c r="X41" s="484"/>
      <c r="Y41" s="523"/>
    </row>
    <row r="42" spans="3:26" s="481" customFormat="1" x14ac:dyDescent="0.25">
      <c r="M42" s="489"/>
      <c r="N42" s="489"/>
      <c r="O42" s="489"/>
      <c r="P42"/>
      <c r="Q42"/>
      <c r="R42"/>
      <c r="S42"/>
      <c r="T42"/>
      <c r="U42"/>
      <c r="V42"/>
      <c r="W42"/>
      <c r="X42"/>
      <c r="Y42"/>
      <c r="Z42"/>
    </row>
    <row r="43" spans="3:26" s="481" customFormat="1" x14ac:dyDescent="0.25">
      <c r="K43" s="490"/>
      <c r="L43" s="490"/>
      <c r="M43" s="491"/>
      <c r="N43" s="491"/>
      <c r="O43" s="489"/>
      <c r="P43"/>
      <c r="Q43"/>
      <c r="R43"/>
      <c r="S43"/>
      <c r="T43"/>
      <c r="U43"/>
      <c r="V43"/>
      <c r="W43"/>
      <c r="X43"/>
      <c r="Y43"/>
      <c r="Z43"/>
    </row>
    <row r="44" spans="3:26" s="481" customFormat="1" x14ac:dyDescent="0.25">
      <c r="K44" s="490"/>
      <c r="L44" s="490"/>
      <c r="M44" s="492"/>
      <c r="N44" s="492"/>
      <c r="P44"/>
      <c r="Q44"/>
      <c r="R44"/>
      <c r="S44"/>
      <c r="T44"/>
      <c r="U44"/>
      <c r="V44"/>
      <c r="W44"/>
      <c r="X44"/>
      <c r="Y44"/>
      <c r="Z44"/>
    </row>
    <row r="45" spans="3:26" s="481" customFormat="1" x14ac:dyDescent="0.25">
      <c r="K45" s="490"/>
      <c r="L45" s="490"/>
      <c r="M45" s="492"/>
      <c r="N45" s="524"/>
      <c r="P45"/>
      <c r="Q45"/>
      <c r="R45"/>
      <c r="S45"/>
      <c r="T45"/>
      <c r="U45"/>
      <c r="V45"/>
      <c r="W45"/>
      <c r="X45"/>
      <c r="Y45"/>
      <c r="Z45"/>
    </row>
    <row r="46" spans="3:26" s="481" customFormat="1" x14ac:dyDescent="0.25">
      <c r="K46" s="490"/>
      <c r="L46" s="490"/>
      <c r="M46" s="492"/>
      <c r="N46" s="524"/>
      <c r="P46"/>
      <c r="Q46"/>
      <c r="R46"/>
      <c r="S46"/>
      <c r="T46"/>
      <c r="U46"/>
      <c r="V46"/>
      <c r="W46"/>
      <c r="X46"/>
      <c r="Y46"/>
      <c r="Z46"/>
    </row>
    <row r="47" spans="3:26" s="481" customFormat="1" x14ac:dyDescent="0.25">
      <c r="K47" s="490"/>
      <c r="L47" s="490"/>
      <c r="M47" s="492"/>
      <c r="N47" s="524"/>
      <c r="P47"/>
      <c r="Q47"/>
      <c r="R47"/>
      <c r="S47"/>
      <c r="T47"/>
      <c r="U47"/>
      <c r="V47"/>
      <c r="W47"/>
      <c r="X47"/>
      <c r="Y47"/>
      <c r="Z47"/>
    </row>
    <row r="48" spans="3:26" s="481" customFormat="1" x14ac:dyDescent="0.25">
      <c r="K48" s="490"/>
      <c r="L48" s="490"/>
      <c r="M48" s="492"/>
      <c r="N48" s="524"/>
      <c r="P48"/>
      <c r="Q48"/>
      <c r="R48"/>
      <c r="S48"/>
      <c r="T48"/>
      <c r="U48"/>
      <c r="V48"/>
      <c r="W48"/>
      <c r="X48"/>
      <c r="Y48"/>
      <c r="Z48"/>
    </row>
    <row r="49" spans="5:26" s="481" customFormat="1" x14ac:dyDescent="0.25">
      <c r="K49" s="490"/>
      <c r="L49" s="490"/>
      <c r="M49" s="492"/>
      <c r="N49" s="524"/>
      <c r="P49"/>
      <c r="Q49"/>
      <c r="R49"/>
      <c r="S49"/>
      <c r="T49"/>
      <c r="U49"/>
      <c r="V49"/>
      <c r="W49"/>
      <c r="X49"/>
      <c r="Y49"/>
      <c r="Z49"/>
    </row>
    <row r="50" spans="5:26" s="481" customFormat="1" x14ac:dyDescent="0.25">
      <c r="K50" s="490"/>
      <c r="L50" s="490"/>
      <c r="M50" s="491"/>
      <c r="N50" s="491"/>
      <c r="O50" s="489"/>
      <c r="P50"/>
      <c r="Q50"/>
      <c r="R50"/>
      <c r="S50"/>
      <c r="T50"/>
      <c r="U50"/>
      <c r="V50"/>
      <c r="W50"/>
      <c r="X50"/>
      <c r="Y50"/>
      <c r="Z50"/>
    </row>
    <row r="51" spans="5:26" s="481" customFormat="1" x14ac:dyDescent="0.25">
      <c r="E51" s="493"/>
      <c r="K51" s="490"/>
      <c r="L51" s="490"/>
      <c r="M51" s="490"/>
      <c r="N51" s="490"/>
      <c r="P51"/>
      <c r="Q51"/>
      <c r="R51"/>
      <c r="S51"/>
      <c r="T51"/>
      <c r="U51"/>
      <c r="V51"/>
      <c r="W51"/>
      <c r="X51"/>
      <c r="Y51"/>
      <c r="Z51"/>
    </row>
    <row r="52" spans="5:26" s="481" customFormat="1" x14ac:dyDescent="0.25">
      <c r="E52" s="493"/>
      <c r="P52"/>
      <c r="Q52"/>
      <c r="R52"/>
      <c r="S52"/>
      <c r="T52"/>
      <c r="U52"/>
      <c r="V52"/>
      <c r="W52"/>
      <c r="X52"/>
      <c r="Y52"/>
      <c r="Z52"/>
    </row>
    <row r="53" spans="5:26" s="481" customFormat="1" x14ac:dyDescent="0.25">
      <c r="E53" s="493"/>
      <c r="P53"/>
      <c r="Q53"/>
      <c r="R53"/>
      <c r="S53"/>
      <c r="T53"/>
      <c r="U53"/>
      <c r="V53"/>
      <c r="W53"/>
      <c r="X53"/>
      <c r="Y53"/>
      <c r="Z53"/>
    </row>
    <row r="54" spans="5:26" s="481" customFormat="1" x14ac:dyDescent="0.25">
      <c r="P54"/>
      <c r="Q54"/>
      <c r="R54"/>
      <c r="S54"/>
      <c r="T54"/>
      <c r="U54"/>
      <c r="V54"/>
      <c r="W54"/>
      <c r="X54"/>
      <c r="Y54"/>
      <c r="Z54"/>
    </row>
    <row r="55" spans="5:26" s="481" customFormat="1" x14ac:dyDescent="0.25">
      <c r="P55"/>
      <c r="Q55"/>
      <c r="R55"/>
      <c r="S55"/>
      <c r="T55"/>
      <c r="U55"/>
      <c r="V55"/>
      <c r="W55"/>
      <c r="X55"/>
      <c r="Y55"/>
      <c r="Z55"/>
    </row>
    <row r="56" spans="5:26" s="481" customFormat="1" x14ac:dyDescent="0.25">
      <c r="P56"/>
      <c r="Q56"/>
      <c r="R56"/>
      <c r="S56"/>
      <c r="T56"/>
      <c r="U56"/>
      <c r="V56"/>
      <c r="W56"/>
      <c r="X56"/>
      <c r="Y56"/>
      <c r="Z56"/>
    </row>
    <row r="57" spans="5:26" s="481" customFormat="1" x14ac:dyDescent="0.25">
      <c r="P57"/>
      <c r="Q57"/>
      <c r="R57"/>
      <c r="S57"/>
      <c r="T57"/>
      <c r="U57"/>
      <c r="V57"/>
      <c r="W57"/>
      <c r="X57"/>
      <c r="Y57"/>
      <c r="Z57"/>
    </row>
    <row r="58" spans="5:26" s="481" customFormat="1" x14ac:dyDescent="0.25">
      <c r="P58"/>
      <c r="Q58"/>
      <c r="R58"/>
      <c r="S58"/>
      <c r="T58"/>
      <c r="U58"/>
      <c r="V58"/>
      <c r="W58"/>
      <c r="X58"/>
      <c r="Y58"/>
      <c r="Z58"/>
    </row>
    <row r="59" spans="5:26" s="481" customFormat="1" x14ac:dyDescent="0.25">
      <c r="P59"/>
      <c r="Q59"/>
      <c r="R59"/>
      <c r="S59"/>
      <c r="T59"/>
      <c r="U59"/>
      <c r="V59"/>
      <c r="W59"/>
      <c r="X59"/>
      <c r="Y59"/>
      <c r="Z59"/>
    </row>
    <row r="60" spans="5:26" s="481" customFormat="1" x14ac:dyDescent="0.25">
      <c r="P60"/>
      <c r="Q60"/>
      <c r="R60"/>
      <c r="S60"/>
      <c r="T60"/>
      <c r="U60"/>
      <c r="V60"/>
      <c r="W60"/>
      <c r="X60"/>
      <c r="Y60"/>
      <c r="Z60"/>
    </row>
    <row r="61" spans="5:26" s="481" customFormat="1" x14ac:dyDescent="0.25">
      <c r="P61"/>
      <c r="Q61"/>
      <c r="R61"/>
      <c r="S61"/>
      <c r="T61"/>
      <c r="U61"/>
      <c r="V61"/>
      <c r="W61"/>
      <c r="X61"/>
      <c r="Y61"/>
      <c r="Z61"/>
    </row>
  </sheetData>
  <conditionalFormatting sqref="K39">
    <cfRule type="cellIs" dxfId="229" priority="37" operator="between">
      <formula>0.49</formula>
      <formula>-0.49</formula>
    </cfRule>
    <cfRule type="cellIs" dxfId="228" priority="38" operator="notBetween">
      <formula>0.49</formula>
      <formula>-0.49</formula>
    </cfRule>
  </conditionalFormatting>
  <conditionalFormatting sqref="X8:X10 X14 V8:V14 V20:V24 V26 X20:X22 X26">
    <cfRule type="cellIs" dxfId="227" priority="35" operator="notEqual">
      <formula>0</formula>
    </cfRule>
    <cfRule type="cellIs" dxfId="226" priority="36" operator="equal">
      <formula>0</formula>
    </cfRule>
  </conditionalFormatting>
  <conditionalFormatting sqref="V8:V14 X8:X10 X14 V20:V24 V26 X20:X22 X26">
    <cfRule type="cellIs" dxfId="225" priority="33" operator="notBetween">
      <formula>1</formula>
      <formula>-1</formula>
    </cfRule>
    <cfRule type="cellIs" dxfId="224" priority="34" operator="between">
      <formula>1</formula>
      <formula>-1</formula>
    </cfRule>
  </conditionalFormatting>
  <conditionalFormatting sqref="X13">
    <cfRule type="cellIs" dxfId="223" priority="31" operator="notEqual">
      <formula>0</formula>
    </cfRule>
    <cfRule type="cellIs" dxfId="222" priority="32" operator="equal">
      <formula>0</formula>
    </cfRule>
  </conditionalFormatting>
  <conditionalFormatting sqref="X13">
    <cfRule type="cellIs" dxfId="221" priority="29" operator="notBetween">
      <formula>1</formula>
      <formula>-1</formula>
    </cfRule>
    <cfRule type="cellIs" dxfId="220" priority="30" operator="between">
      <formula>1</formula>
      <formula>-1</formula>
    </cfRule>
  </conditionalFormatting>
  <conditionalFormatting sqref="V16">
    <cfRule type="cellIs" dxfId="219" priority="27" operator="notEqual">
      <formula>0</formula>
    </cfRule>
    <cfRule type="cellIs" dxfId="218" priority="28" operator="equal">
      <formula>0</formula>
    </cfRule>
  </conditionalFormatting>
  <conditionalFormatting sqref="V16">
    <cfRule type="cellIs" dxfId="217" priority="25" operator="notBetween">
      <formula>1</formula>
      <formula>-1</formula>
    </cfRule>
    <cfRule type="cellIs" dxfId="216" priority="26" operator="between">
      <formula>1</formula>
      <formula>-1</formula>
    </cfRule>
  </conditionalFormatting>
  <conditionalFormatting sqref="X16">
    <cfRule type="cellIs" dxfId="215" priority="23" operator="notEqual">
      <formula>0</formula>
    </cfRule>
    <cfRule type="cellIs" dxfId="214" priority="24" operator="equal">
      <formula>0</formula>
    </cfRule>
  </conditionalFormatting>
  <conditionalFormatting sqref="X16">
    <cfRule type="cellIs" dxfId="213" priority="21" operator="notBetween">
      <formula>1</formula>
      <formula>-1</formula>
    </cfRule>
    <cfRule type="cellIs" dxfId="212" priority="22" operator="between">
      <formula>1</formula>
      <formula>-1</formula>
    </cfRule>
  </conditionalFormatting>
  <conditionalFormatting sqref="V28">
    <cfRule type="cellIs" dxfId="211" priority="19" operator="notEqual">
      <formula>0</formula>
    </cfRule>
    <cfRule type="cellIs" dxfId="210" priority="20" operator="equal">
      <formula>0</formula>
    </cfRule>
  </conditionalFormatting>
  <conditionalFormatting sqref="V28">
    <cfRule type="cellIs" dxfId="209" priority="17" operator="notBetween">
      <formula>1</formula>
      <formula>-1</formula>
    </cfRule>
    <cfRule type="cellIs" dxfId="208" priority="18" operator="between">
      <formula>1</formula>
      <formula>-1</formula>
    </cfRule>
  </conditionalFormatting>
  <conditionalFormatting sqref="X28">
    <cfRule type="cellIs" dxfId="207" priority="15" operator="notEqual">
      <formula>0</formula>
    </cfRule>
    <cfRule type="cellIs" dxfId="206" priority="16" operator="equal">
      <formula>0</formula>
    </cfRule>
  </conditionalFormatting>
  <conditionalFormatting sqref="X28">
    <cfRule type="cellIs" dxfId="205" priority="13" operator="notBetween">
      <formula>1</formula>
      <formula>-1</formula>
    </cfRule>
    <cfRule type="cellIs" dxfId="204" priority="14" operator="between">
      <formula>1</formula>
      <formula>-1</formula>
    </cfRule>
  </conditionalFormatting>
  <conditionalFormatting sqref="V32:V34">
    <cfRule type="cellIs" dxfId="203" priority="11" operator="notEqual">
      <formula>0</formula>
    </cfRule>
    <cfRule type="cellIs" dxfId="202" priority="12" operator="equal">
      <formula>0</formula>
    </cfRule>
  </conditionalFormatting>
  <conditionalFormatting sqref="V32:V34">
    <cfRule type="cellIs" dxfId="201" priority="9" operator="notBetween">
      <formula>1</formula>
      <formula>-1</formula>
    </cfRule>
    <cfRule type="cellIs" dxfId="200" priority="10" operator="between">
      <formula>1</formula>
      <formula>-1</formula>
    </cfRule>
  </conditionalFormatting>
  <conditionalFormatting sqref="X32:X34">
    <cfRule type="cellIs" dxfId="199" priority="7" operator="notEqual">
      <formula>0</formula>
    </cfRule>
    <cfRule type="cellIs" dxfId="198" priority="8" operator="equal">
      <formula>0</formula>
    </cfRule>
  </conditionalFormatting>
  <conditionalFormatting sqref="X32:X34">
    <cfRule type="cellIs" dxfId="197" priority="5" operator="notBetween">
      <formula>1</formula>
      <formula>-1</formula>
    </cfRule>
    <cfRule type="cellIs" dxfId="196" priority="6" operator="between">
      <formula>1</formula>
      <formula>-1</formula>
    </cfRule>
  </conditionalFormatting>
  <conditionalFormatting sqref="V36:V38">
    <cfRule type="cellIs" dxfId="195" priority="3" operator="notEqual">
      <formula>0</formula>
    </cfRule>
    <cfRule type="cellIs" dxfId="194" priority="4" operator="equal">
      <formula>0</formula>
    </cfRule>
  </conditionalFormatting>
  <conditionalFormatting sqref="V36:V38">
    <cfRule type="cellIs" dxfId="193" priority="1" operator="notBetween">
      <formula>1</formula>
      <formula>-1</formula>
    </cfRule>
    <cfRule type="cellIs" dxfId="192"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R21" sqref="R21"/>
    </sheetView>
  </sheetViews>
  <sheetFormatPr defaultColWidth="9.140625" defaultRowHeight="15.75" x14ac:dyDescent="0.25"/>
  <cols>
    <col min="1" max="1" width="2.85546875" style="1" customWidth="1"/>
    <col min="2" max="2" width="5" style="57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43160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164209.80140029534</v>
      </c>
      <c r="M8" s="76"/>
      <c r="N8" s="76">
        <v>26720.717006917759</v>
      </c>
    </row>
    <row r="9" spans="1:28" s="97" customFormat="1" ht="15" x14ac:dyDescent="0.2">
      <c r="A9" s="3"/>
      <c r="L9" s="77"/>
      <c r="M9" s="77"/>
      <c r="N9" s="77"/>
      <c r="O9"/>
      <c r="P9"/>
      <c r="Q9"/>
      <c r="R9"/>
      <c r="S9"/>
      <c r="T9"/>
      <c r="U9"/>
      <c r="V9"/>
      <c r="W9"/>
      <c r="X9"/>
      <c r="Y9"/>
      <c r="Z9"/>
      <c r="AA9"/>
      <c r="AB9"/>
    </row>
    <row r="10" spans="1:28" x14ac:dyDescent="0.25">
      <c r="B10" s="577">
        <v>1</v>
      </c>
      <c r="C10" s="21" t="s">
        <v>7</v>
      </c>
      <c r="L10" s="79">
        <v>116108.47123142327</v>
      </c>
      <c r="M10" s="79"/>
      <c r="N10" s="79">
        <v>10865.338715415657</v>
      </c>
    </row>
    <row r="11" spans="1:28" ht="7.5" customHeight="1" x14ac:dyDescent="0.25">
      <c r="L11" s="17"/>
      <c r="M11" s="17"/>
      <c r="N11" s="17"/>
    </row>
    <row r="12" spans="1:28" ht="15.75" customHeight="1" x14ac:dyDescent="0.25">
      <c r="C12" s="8" t="s">
        <v>8</v>
      </c>
      <c r="D12" s="8" t="s">
        <v>9</v>
      </c>
      <c r="L12" s="79">
        <v>109622.5839998251</v>
      </c>
      <c r="M12" s="79"/>
      <c r="N12" s="79">
        <v>10461.224073807487</v>
      </c>
    </row>
    <row r="13" spans="1:28" ht="7.5" customHeight="1" x14ac:dyDescent="0.25"/>
    <row r="14" spans="1:28" ht="15" customHeight="1" x14ac:dyDescent="0.25">
      <c r="D14" s="8" t="s">
        <v>10</v>
      </c>
      <c r="L14" s="17">
        <v>103137.25479525936</v>
      </c>
      <c r="M14" s="17"/>
      <c r="N14" s="17">
        <v>6891.0076261571485</v>
      </c>
    </row>
    <row r="15" spans="1:28" ht="15" customHeight="1" x14ac:dyDescent="0.25">
      <c r="D15" s="22" t="s">
        <v>11</v>
      </c>
      <c r="E15" s="23" t="s">
        <v>12</v>
      </c>
      <c r="L15" s="10">
        <v>100763.57342848838</v>
      </c>
      <c r="N15" s="10">
        <v>6891.0076261571485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2373.6813667709762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2373.6813667709762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6485.3292045657481</v>
      </c>
      <c r="M23" s="17"/>
      <c r="N23" s="17">
        <v>3570.216447650339</v>
      </c>
      <c r="U23" s="8"/>
      <c r="V23" s="8"/>
      <c r="W23" s="8"/>
      <c r="X23" s="8"/>
      <c r="Y23" s="8"/>
      <c r="Z23" s="8"/>
      <c r="AA23" s="8"/>
      <c r="AB23" s="8"/>
    </row>
    <row r="24" spans="1:28" ht="15" customHeight="1" x14ac:dyDescent="0.2">
      <c r="A24" s="8"/>
      <c r="B24" s="8"/>
      <c r="D24" s="22" t="s">
        <v>11</v>
      </c>
      <c r="E24" s="23" t="s">
        <v>12</v>
      </c>
      <c r="L24" s="10">
        <v>5098.3111096869561</v>
      </c>
      <c r="N24" s="10">
        <v>3570.216447650339</v>
      </c>
      <c r="U24" s="8"/>
      <c r="V24" s="8"/>
      <c r="W24" s="8"/>
      <c r="X24" s="8"/>
      <c r="Y24" s="8"/>
      <c r="Z24" s="8"/>
      <c r="AA24" s="8"/>
      <c r="AB24" s="8"/>
    </row>
    <row r="25" spans="1:28" ht="15" customHeight="1" x14ac:dyDescent="0.2">
      <c r="A25" s="8"/>
      <c r="B25" s="8"/>
      <c r="D25" s="22" t="s">
        <v>13</v>
      </c>
      <c r="E25" s="8" t="s">
        <v>14</v>
      </c>
      <c r="L25" s="410">
        <v>0</v>
      </c>
      <c r="N25" s="10">
        <v>0</v>
      </c>
      <c r="U25" s="8"/>
      <c r="V25" s="8"/>
      <c r="W25" s="8"/>
      <c r="X25" s="8"/>
      <c r="Y25" s="8"/>
      <c r="Z25" s="8"/>
      <c r="AA25" s="8"/>
      <c r="AB25" s="8"/>
    </row>
    <row r="26" spans="1:28" ht="15" customHeight="1" x14ac:dyDescent="0.2">
      <c r="A26" s="8"/>
      <c r="B26" s="8"/>
      <c r="F26" s="24" t="s">
        <v>15</v>
      </c>
      <c r="L26" s="411">
        <v>0</v>
      </c>
      <c r="M26" s="411"/>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1387.018094878792</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1387.018094878792</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6485.8872315981671</v>
      </c>
      <c r="M32" s="17"/>
      <c r="N32" s="17">
        <v>404.1146416081699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6000.8862180231781</v>
      </c>
      <c r="N34" s="10">
        <v>402.73343673663032</v>
      </c>
      <c r="U34" s="8"/>
      <c r="V34" s="8"/>
      <c r="W34" s="8"/>
      <c r="X34" s="8"/>
      <c r="Y34" s="8"/>
      <c r="Z34" s="8"/>
      <c r="AA34" s="8"/>
      <c r="AB34" s="8"/>
    </row>
    <row r="35" spans="1:28" ht="12.75" x14ac:dyDescent="0.2">
      <c r="A35" s="8"/>
      <c r="D35" s="22" t="s">
        <v>13</v>
      </c>
      <c r="E35" s="8" t="s">
        <v>22</v>
      </c>
      <c r="L35" s="10">
        <v>6.1762822933893187</v>
      </c>
      <c r="N35" s="10">
        <v>9.4176456026962719E-3</v>
      </c>
      <c r="U35" s="8"/>
      <c r="V35" s="8"/>
      <c r="W35" s="8"/>
      <c r="X35" s="8"/>
      <c r="Y35" s="8"/>
      <c r="Z35" s="8"/>
      <c r="AA35" s="8"/>
      <c r="AB35" s="8"/>
    </row>
    <row r="36" spans="1:28" ht="15.75" customHeight="1" x14ac:dyDescent="0.2">
      <c r="A36" s="8"/>
      <c r="F36" s="24" t="s">
        <v>15</v>
      </c>
      <c r="L36" s="81">
        <v>6.1762802933893184</v>
      </c>
      <c r="M36" s="81"/>
      <c r="N36" s="81">
        <v>9.4176456026962719E-3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478.82473128159967</v>
      </c>
      <c r="N38" s="10">
        <v>1.3717872259368658</v>
      </c>
      <c r="U38" s="8"/>
      <c r="V38" s="8"/>
      <c r="W38" s="8"/>
      <c r="X38" s="8"/>
      <c r="Y38" s="8"/>
      <c r="Z38" s="8"/>
      <c r="AA38" s="8"/>
      <c r="AB38" s="8"/>
    </row>
    <row r="39" spans="1:28" ht="12.75" x14ac:dyDescent="0.2">
      <c r="A39" s="8"/>
      <c r="F39" s="24" t="s">
        <v>15</v>
      </c>
      <c r="L39" s="81">
        <v>252.32512200000002</v>
      </c>
      <c r="M39" s="81"/>
      <c r="N39" s="81">
        <v>0</v>
      </c>
      <c r="U39" s="8"/>
      <c r="V39" s="8"/>
      <c r="W39" s="8"/>
      <c r="X39" s="8"/>
      <c r="Y39" s="8"/>
      <c r="Z39" s="8"/>
      <c r="AA39" s="8"/>
      <c r="AB39" s="8"/>
    </row>
    <row r="40" spans="1:28" ht="12.75" x14ac:dyDescent="0.2">
      <c r="A40" s="8"/>
      <c r="F40" s="24" t="s">
        <v>16</v>
      </c>
      <c r="L40" s="81">
        <v>226.49960928159965</v>
      </c>
      <c r="M40" s="81"/>
      <c r="N40" s="81">
        <v>1.3717872259368658</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77">
        <v>2</v>
      </c>
      <c r="C44" s="21" t="s">
        <v>24</v>
      </c>
      <c r="L44" s="79">
        <v>5766.0153295143755</v>
      </c>
      <c r="M44" s="79"/>
      <c r="N44" s="412">
        <v>0</v>
      </c>
      <c r="U44" s="8"/>
      <c r="V44" s="8"/>
      <c r="W44" s="8"/>
      <c r="X44" s="8"/>
      <c r="Y44" s="8"/>
      <c r="Z44" s="8"/>
      <c r="AA44" s="8"/>
      <c r="AB44" s="8"/>
    </row>
    <row r="45" spans="1:28" x14ac:dyDescent="0.25">
      <c r="U45" s="8"/>
      <c r="V45" s="8"/>
      <c r="W45" s="8"/>
      <c r="X45" s="8"/>
      <c r="Y45" s="8"/>
      <c r="Z45" s="8"/>
      <c r="AA45" s="8"/>
      <c r="AB45" s="8"/>
    </row>
    <row r="46" spans="1:28" ht="12.75" x14ac:dyDescent="0.2">
      <c r="A46" s="8"/>
      <c r="B46" s="577">
        <v>3</v>
      </c>
      <c r="C46" s="21" t="s">
        <v>25</v>
      </c>
      <c r="L46" s="79">
        <v>12096.904421396999</v>
      </c>
      <c r="M46" s="79"/>
      <c r="N46" s="412">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77">
        <v>4</v>
      </c>
      <c r="C48" s="21" t="s">
        <v>26</v>
      </c>
      <c r="H48" s="14"/>
      <c r="I48" s="8" t="s">
        <v>27</v>
      </c>
      <c r="L48" s="79">
        <v>13206.776359493917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77">
        <v>5</v>
      </c>
      <c r="C51" s="21" t="s">
        <v>93</v>
      </c>
      <c r="G51" s="14"/>
      <c r="L51" s="79">
        <v>17031.634058466767</v>
      </c>
      <c r="M51" s="79"/>
      <c r="N51" s="79">
        <v>15855.3782915021</v>
      </c>
    </row>
    <row r="52" spans="1:28" ht="7.5" customHeight="1" x14ac:dyDescent="0.2">
      <c r="A52" s="8"/>
      <c r="C52" s="15"/>
      <c r="G52" s="14"/>
      <c r="L52" s="17"/>
      <c r="M52" s="17"/>
      <c r="N52" s="17"/>
    </row>
    <row r="53" spans="1:28" ht="15.75" customHeight="1" x14ac:dyDescent="0.2">
      <c r="A53" s="8"/>
      <c r="C53" s="15"/>
      <c r="E53" s="26" t="s">
        <v>29</v>
      </c>
      <c r="F53" s="8" t="s">
        <v>82</v>
      </c>
      <c r="G53" s="14"/>
      <c r="L53" s="413">
        <v>0</v>
      </c>
      <c r="M53" s="413"/>
      <c r="N53" s="413">
        <v>0</v>
      </c>
    </row>
    <row r="54" spans="1:28" ht="15.75" customHeight="1" x14ac:dyDescent="0.2">
      <c r="A54" s="8"/>
      <c r="C54" s="15"/>
      <c r="F54" s="8" t="s">
        <v>157</v>
      </c>
      <c r="G54" s="14"/>
      <c r="L54" s="414">
        <v>0</v>
      </c>
      <c r="M54" s="414"/>
      <c r="N54" s="414">
        <v>0</v>
      </c>
    </row>
    <row r="55" spans="1:28" ht="15.75" customHeight="1" x14ac:dyDescent="0.2">
      <c r="A55" s="8"/>
      <c r="C55" s="15"/>
      <c r="G55" s="14" t="s">
        <v>30</v>
      </c>
      <c r="L55" s="415">
        <v>0</v>
      </c>
      <c r="M55" s="415"/>
      <c r="N55" s="415">
        <v>0</v>
      </c>
    </row>
    <row r="56" spans="1:28" ht="15.75" customHeight="1" x14ac:dyDescent="0.2">
      <c r="A56" s="8"/>
      <c r="C56" s="15"/>
      <c r="F56" s="8" t="s">
        <v>31</v>
      </c>
      <c r="G56" s="14"/>
      <c r="L56" s="10">
        <v>15216.664554966099</v>
      </c>
      <c r="N56" s="10">
        <v>15855.3782915021</v>
      </c>
    </row>
    <row r="57" spans="1:28" s="28" customFormat="1" ht="15.75" customHeight="1" x14ac:dyDescent="0.2">
      <c r="G57" s="14" t="s">
        <v>30</v>
      </c>
      <c r="L57" s="80">
        <v>4489.6844951646863</v>
      </c>
      <c r="M57" s="80"/>
      <c r="N57" s="80">
        <v>4811.3414635815234</v>
      </c>
      <c r="O57"/>
      <c r="P57"/>
      <c r="Q57"/>
      <c r="R57"/>
      <c r="S57"/>
      <c r="T57"/>
      <c r="U57"/>
      <c r="V57"/>
      <c r="W57"/>
      <c r="X57"/>
      <c r="Y57"/>
      <c r="Z57"/>
      <c r="AA57"/>
      <c r="AB57"/>
    </row>
    <row r="58" spans="1:28" ht="12.75" x14ac:dyDescent="0.2">
      <c r="A58" s="8"/>
      <c r="F58" s="8" t="s">
        <v>121</v>
      </c>
      <c r="L58" s="10">
        <v>1814.9695035006685</v>
      </c>
    </row>
    <row r="59" spans="1:28" ht="54.75" customHeight="1" x14ac:dyDescent="0.25">
      <c r="A59" s="8"/>
      <c r="B59" s="2" t="s">
        <v>32</v>
      </c>
      <c r="C59" s="1" t="s">
        <v>33</v>
      </c>
      <c r="L59" s="17">
        <v>497.48028221767919</v>
      </c>
      <c r="M59" s="17"/>
      <c r="N59" s="17">
        <v>0</v>
      </c>
    </row>
    <row r="60" spans="1:28" ht="12.75" x14ac:dyDescent="0.2">
      <c r="A60" s="8"/>
      <c r="E60" s="26" t="s">
        <v>29</v>
      </c>
      <c r="G60" s="64" t="s">
        <v>105</v>
      </c>
      <c r="H60" s="64"/>
      <c r="I60" s="64"/>
      <c r="J60" s="64"/>
      <c r="K60" s="64"/>
      <c r="L60" s="413">
        <v>0</v>
      </c>
      <c r="M60" s="413"/>
      <c r="N60" s="413">
        <v>0</v>
      </c>
    </row>
    <row r="61" spans="1:28" ht="12.75" x14ac:dyDescent="0.2">
      <c r="A61" s="8"/>
      <c r="G61" s="64" t="s">
        <v>157</v>
      </c>
      <c r="H61" s="64"/>
      <c r="I61" s="64"/>
      <c r="J61" s="64"/>
      <c r="K61" s="64"/>
      <c r="L61" s="413">
        <v>0</v>
      </c>
      <c r="M61" s="413"/>
      <c r="N61" s="413">
        <v>0</v>
      </c>
    </row>
    <row r="62" spans="1:28" ht="12.75" x14ac:dyDescent="0.2">
      <c r="A62" s="8"/>
      <c r="G62" s="64" t="s">
        <v>180</v>
      </c>
      <c r="H62" s="64"/>
      <c r="I62" s="64"/>
      <c r="J62" s="64"/>
      <c r="K62" s="64"/>
      <c r="L62" s="413">
        <v>0</v>
      </c>
      <c r="M62" s="413"/>
      <c r="N62" s="413">
        <v>0</v>
      </c>
    </row>
    <row r="63" spans="1:28" ht="12.75" x14ac:dyDescent="0.2">
      <c r="A63" s="8"/>
      <c r="G63" s="8" t="s">
        <v>31</v>
      </c>
      <c r="H63" s="64"/>
      <c r="I63" s="64"/>
      <c r="J63" s="64"/>
      <c r="K63" s="64"/>
      <c r="L63" s="85">
        <v>497.48028221767919</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-19854.898046450002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-6972.8165997199985</v>
      </c>
      <c r="U74" s="8"/>
      <c r="V74" s="8"/>
      <c r="W74" s="8"/>
      <c r="X74" s="8"/>
      <c r="Y74" s="8"/>
      <c r="Z74" s="8"/>
      <c r="AA74" s="8"/>
      <c r="AB74" s="8"/>
    </row>
    <row r="75" spans="1:28" x14ac:dyDescent="0.25">
      <c r="I75" s="13"/>
      <c r="J75" s="32" t="s">
        <v>37</v>
      </c>
      <c r="K75" s="32"/>
      <c r="L75" s="10">
        <v>0</v>
      </c>
      <c r="N75" s="10">
        <v>-8535.3389358000004</v>
      </c>
      <c r="U75" s="8"/>
      <c r="V75" s="8"/>
      <c r="W75" s="8"/>
      <c r="X75" s="8"/>
      <c r="Y75" s="8"/>
      <c r="Z75" s="8"/>
      <c r="AA75" s="8"/>
      <c r="AB75" s="8"/>
    </row>
    <row r="76" spans="1:28" x14ac:dyDescent="0.25">
      <c r="I76" s="13"/>
      <c r="J76" s="31" t="s">
        <v>38</v>
      </c>
      <c r="K76" s="31"/>
      <c r="L76" s="10">
        <v>0</v>
      </c>
      <c r="N76" s="10">
        <v>-4346.742510930002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-17132.840564075625</v>
      </c>
      <c r="M79" s="79"/>
      <c r="N79" s="79">
        <v>59.131579935121408</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-40392.840564075625</v>
      </c>
      <c r="M81" s="79"/>
      <c r="N81" s="79">
        <v>-18722.920995165248</v>
      </c>
    </row>
    <row r="82" spans="1:14" ht="9" customHeight="1" x14ac:dyDescent="0.2">
      <c r="A82" s="8"/>
      <c r="I82" s="13"/>
    </row>
    <row r="83" spans="1:14" ht="12.75" x14ac:dyDescent="0.2">
      <c r="A83" s="8"/>
      <c r="B83" s="8"/>
      <c r="I83" s="8" t="s">
        <v>29</v>
      </c>
      <c r="J83" s="31" t="s">
        <v>36</v>
      </c>
      <c r="K83" s="31"/>
      <c r="L83" s="10">
        <v>-15711.461930528923</v>
      </c>
      <c r="N83" s="10">
        <v>-7485.7642426490311</v>
      </c>
    </row>
    <row r="84" spans="1:14" ht="12.75" x14ac:dyDescent="0.2">
      <c r="A84" s="8"/>
      <c r="B84" s="8"/>
      <c r="I84" s="13"/>
      <c r="J84" s="32" t="s">
        <v>37</v>
      </c>
      <c r="K84" s="32"/>
      <c r="L84" s="10">
        <v>-9951.6738383771899</v>
      </c>
      <c r="N84" s="10">
        <v>-7736.3208892254306</v>
      </c>
    </row>
    <row r="85" spans="1:14" ht="12.75" x14ac:dyDescent="0.2">
      <c r="A85" s="8"/>
      <c r="B85" s="8"/>
      <c r="I85" s="13"/>
      <c r="J85" s="31" t="s">
        <v>38</v>
      </c>
      <c r="K85" s="31"/>
      <c r="L85" s="10">
        <v>-14729.704795169513</v>
      </c>
      <c r="N85" s="10">
        <v>-3500.8358632907875</v>
      </c>
    </row>
    <row r="86" spans="1:14" ht="13.5" customHeight="1" x14ac:dyDescent="0.2">
      <c r="A86" s="8"/>
      <c r="B86" s="8"/>
      <c r="I86" s="13"/>
      <c r="J86" s="31"/>
      <c r="K86" s="31"/>
    </row>
    <row r="87" spans="1:14" ht="12.75" x14ac:dyDescent="0.2">
      <c r="A87" s="8"/>
      <c r="B87" s="8"/>
      <c r="C87" s="8" t="s">
        <v>20</v>
      </c>
      <c r="D87" s="8" t="s">
        <v>43</v>
      </c>
      <c r="I87" s="15" t="s">
        <v>44</v>
      </c>
      <c r="J87" s="13"/>
      <c r="K87" s="13"/>
      <c r="L87" s="79">
        <v>23260</v>
      </c>
      <c r="M87" s="79"/>
      <c r="N87" s="79">
        <v>18782.05257510037</v>
      </c>
    </row>
    <row r="88" spans="1:14" ht="9" customHeight="1" x14ac:dyDescent="0.2">
      <c r="A88" s="8"/>
      <c r="B88" s="8"/>
      <c r="I88" s="13"/>
    </row>
    <row r="89" spans="1:14" ht="12.75" x14ac:dyDescent="0.2">
      <c r="A89" s="8"/>
      <c r="B89" s="8"/>
      <c r="I89" s="8" t="s">
        <v>29</v>
      </c>
      <c r="J89" s="31" t="s">
        <v>36</v>
      </c>
      <c r="K89" s="31"/>
      <c r="L89" s="10">
        <v>13752</v>
      </c>
      <c r="N89" s="10">
        <v>7472.3270245484455</v>
      </c>
    </row>
    <row r="90" spans="1:14" ht="12.75" x14ac:dyDescent="0.2">
      <c r="A90" s="8"/>
      <c r="B90" s="8"/>
      <c r="I90" s="13"/>
      <c r="J90" s="32" t="s">
        <v>37</v>
      </c>
      <c r="K90" s="32"/>
      <c r="L90" s="10">
        <v>8030</v>
      </c>
      <c r="N90" s="10">
        <v>7786.0892571686145</v>
      </c>
    </row>
    <row r="91" spans="1:14" ht="12.75" x14ac:dyDescent="0.2">
      <c r="A91" s="8"/>
      <c r="B91" s="8"/>
      <c r="I91" s="13"/>
      <c r="J91" s="31" t="s">
        <v>38</v>
      </c>
      <c r="K91" s="31"/>
      <c r="L91" s="10">
        <v>1478</v>
      </c>
      <c r="N91" s="10">
        <v>3523.6362933833093</v>
      </c>
    </row>
    <row r="92" spans="1:14" ht="12" customHeight="1" x14ac:dyDescent="0.2">
      <c r="A92" s="8"/>
      <c r="B92" s="8"/>
      <c r="I92" s="13"/>
      <c r="J92" s="13"/>
      <c r="K92" s="13"/>
    </row>
    <row r="93" spans="1:14" ht="12.75" x14ac:dyDescent="0.2">
      <c r="A93" s="8"/>
      <c r="B93" s="29">
        <v>3</v>
      </c>
      <c r="C93" s="21" t="s">
        <v>121</v>
      </c>
      <c r="L93" s="79">
        <v>-20401.167415733082</v>
      </c>
      <c r="M93" s="79"/>
      <c r="N93" s="79">
        <v>0</v>
      </c>
    </row>
    <row r="94" spans="1:14" ht="35.25" customHeight="1" x14ac:dyDescent="0.2">
      <c r="A94" s="8"/>
      <c r="B94" s="8"/>
      <c r="C94" s="8" t="s">
        <v>122</v>
      </c>
      <c r="I94" s="15" t="s">
        <v>44</v>
      </c>
      <c r="J94" s="13"/>
      <c r="K94" s="13"/>
      <c r="L94" s="17">
        <v>-20401.167415733082</v>
      </c>
      <c r="M94" s="17"/>
      <c r="N94" s="17">
        <v>0</v>
      </c>
    </row>
    <row r="95" spans="1:14" ht="18.75" customHeight="1" x14ac:dyDescent="0.2">
      <c r="A95" s="8"/>
      <c r="B95" s="8"/>
      <c r="I95" s="8" t="s">
        <v>29</v>
      </c>
      <c r="J95" s="31" t="s">
        <v>36</v>
      </c>
      <c r="L95" s="10">
        <v>-16820.395396845819</v>
      </c>
      <c r="N95" s="10">
        <v>0</v>
      </c>
    </row>
    <row r="96" spans="1:14" ht="12.75" x14ac:dyDescent="0.2">
      <c r="A96" s="8"/>
      <c r="B96" s="8"/>
      <c r="J96" s="32" t="s">
        <v>37</v>
      </c>
      <c r="L96" s="10">
        <v>-3580.7720188872622</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417">
        <v>0</v>
      </c>
      <c r="M106" s="417"/>
      <c r="N106" s="417">
        <v>0</v>
      </c>
      <c r="U106" s="8"/>
      <c r="V106" s="8"/>
      <c r="W106" s="8"/>
      <c r="X106" s="8"/>
      <c r="Y106" s="8"/>
      <c r="Z106" s="8"/>
      <c r="AA106" s="8"/>
      <c r="AB106" s="8"/>
    </row>
    <row r="107" spans="1:28" x14ac:dyDescent="0.25">
      <c r="A107" s="34"/>
      <c r="B107" s="13"/>
      <c r="J107" s="31" t="s">
        <v>38</v>
      </c>
      <c r="L107" s="417">
        <v>0</v>
      </c>
      <c r="M107" s="417"/>
      <c r="N107" s="417">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417">
        <v>0</v>
      </c>
      <c r="M111" s="417"/>
      <c r="N111" s="417">
        <v>0</v>
      </c>
      <c r="U111" s="8"/>
      <c r="V111" s="8"/>
      <c r="W111" s="8"/>
      <c r="X111" s="8"/>
      <c r="Y111" s="8"/>
      <c r="Z111" s="8"/>
      <c r="AA111" s="8"/>
      <c r="AB111" s="8"/>
    </row>
    <row r="112" spans="1:28" x14ac:dyDescent="0.25">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25">
      <c r="B113" s="18" t="s">
        <v>45</v>
      </c>
      <c r="L113" s="17">
        <v>-37534.00797980871</v>
      </c>
      <c r="M113" s="17"/>
      <c r="N113" s="17">
        <v>-19795.76646651488</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419">
        <v>0</v>
      </c>
      <c r="M124" s="419"/>
      <c r="N124" s="419">
        <v>0</v>
      </c>
      <c r="U124" s="8"/>
      <c r="V124" s="8"/>
      <c r="W124" s="8"/>
      <c r="X124" s="8"/>
      <c r="Y124" s="8"/>
      <c r="Z124" s="8"/>
      <c r="AA124" s="8"/>
      <c r="AB124" s="8"/>
    </row>
    <row r="125" spans="1:28" x14ac:dyDescent="0.25">
      <c r="C125" s="8" t="s">
        <v>20</v>
      </c>
      <c r="D125" s="8" t="s">
        <v>48</v>
      </c>
      <c r="I125" s="573"/>
      <c r="J125" s="13"/>
      <c r="K125" s="13"/>
      <c r="L125" s="419">
        <v>0</v>
      </c>
      <c r="M125" s="419"/>
      <c r="N125" s="419">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412">
        <v>0</v>
      </c>
      <c r="M128" s="412"/>
      <c r="N128" s="412">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73" t="s">
        <v>51</v>
      </c>
      <c r="K131" s="573"/>
      <c r="L131" s="79">
        <v>0</v>
      </c>
      <c r="M131" s="79"/>
      <c r="N131" s="79">
        <v>0</v>
      </c>
    </row>
    <row r="132" spans="1:28" s="97" customFormat="1" ht="15" x14ac:dyDescent="0.2">
      <c r="A132" s="3"/>
      <c r="E132" s="38"/>
      <c r="J132" s="574"/>
      <c r="K132" s="574"/>
      <c r="L132" s="10"/>
      <c r="M132" s="10"/>
      <c r="N132" s="10"/>
      <c r="O132"/>
      <c r="P132"/>
      <c r="Q132"/>
      <c r="R132"/>
      <c r="S132"/>
      <c r="T132"/>
      <c r="U132"/>
      <c r="V132"/>
      <c r="W132"/>
      <c r="X132"/>
      <c r="Y132"/>
      <c r="Z132"/>
      <c r="AA132"/>
      <c r="AB132"/>
    </row>
    <row r="133" spans="1:28" x14ac:dyDescent="0.25">
      <c r="C133" s="8" t="s">
        <v>8</v>
      </c>
      <c r="D133" s="8" t="s">
        <v>52</v>
      </c>
      <c r="J133" s="573" t="s">
        <v>51</v>
      </c>
      <c r="K133" s="573"/>
      <c r="L133" s="414">
        <v>0</v>
      </c>
      <c r="M133" s="414"/>
      <c r="N133" s="414">
        <v>0</v>
      </c>
    </row>
    <row r="134" spans="1:28" x14ac:dyDescent="0.25">
      <c r="C134" s="8" t="s">
        <v>20</v>
      </c>
      <c r="D134" s="8" t="s">
        <v>53</v>
      </c>
      <c r="I134" s="13"/>
      <c r="J134" s="13"/>
      <c r="K134" s="13"/>
      <c r="L134" s="414">
        <v>0</v>
      </c>
      <c r="M134" s="414"/>
      <c r="N134" s="414">
        <v>0</v>
      </c>
    </row>
    <row r="135" spans="1:28" x14ac:dyDescent="0.25">
      <c r="C135" s="8" t="s">
        <v>54</v>
      </c>
      <c r="D135" s="8" t="s">
        <v>55</v>
      </c>
      <c r="I135" s="13"/>
      <c r="J135" s="13"/>
      <c r="K135" s="13"/>
      <c r="L135" s="414">
        <v>0</v>
      </c>
      <c r="M135" s="414"/>
      <c r="N135" s="414">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420">
        <v>0</v>
      </c>
      <c r="M142" s="420"/>
      <c r="N142" s="420">
        <v>0</v>
      </c>
    </row>
    <row r="143" spans="1:28" x14ac:dyDescent="0.25">
      <c r="D143" s="8" t="s">
        <v>41</v>
      </c>
      <c r="I143" s="28"/>
      <c r="J143" s="28"/>
      <c r="K143" s="28"/>
      <c r="L143" s="90"/>
      <c r="M143" s="90"/>
      <c r="N143" s="90"/>
    </row>
    <row r="144" spans="1:28" x14ac:dyDescent="0.25">
      <c r="C144" s="8" t="s">
        <v>20</v>
      </c>
      <c r="D144" s="8" t="s">
        <v>57</v>
      </c>
      <c r="I144" s="28"/>
      <c r="J144" s="28"/>
      <c r="K144" s="28"/>
      <c r="L144" s="420">
        <v>0</v>
      </c>
      <c r="M144" s="420"/>
      <c r="N144" s="420">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-2171.7087670000001</v>
      </c>
      <c r="M146" s="39"/>
      <c r="N146" s="39">
        <v>-402.48729300000002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20037.007607889522</v>
      </c>
      <c r="M148" s="40"/>
      <c r="N148" s="40">
        <v>0</v>
      </c>
      <c r="U148" s="8"/>
      <c r="V148" s="8"/>
      <c r="W148" s="8"/>
      <c r="X148" s="8"/>
      <c r="Y148" s="8"/>
      <c r="Z148" s="8"/>
      <c r="AA148" s="8"/>
      <c r="AB148" s="8"/>
    </row>
    <row r="149" spans="1:28" x14ac:dyDescent="0.25">
      <c r="D149" s="8" t="s">
        <v>61</v>
      </c>
      <c r="I149" s="28"/>
      <c r="J149" s="28"/>
      <c r="K149" s="28"/>
      <c r="L149" s="40">
        <v>17462.329152301631</v>
      </c>
      <c r="M149" s="40"/>
      <c r="N149" s="40">
        <v>16263.515741946501</v>
      </c>
      <c r="U149" s="8"/>
      <c r="V149" s="8"/>
      <c r="W149" s="8"/>
      <c r="X149" s="8"/>
      <c r="Y149" s="8"/>
      <c r="Z149" s="8"/>
      <c r="AA149" s="8"/>
      <c r="AB149" s="8"/>
    </row>
    <row r="150" spans="1:28" x14ac:dyDescent="0.25">
      <c r="D150" s="14"/>
      <c r="I150" s="28"/>
      <c r="J150" s="28"/>
      <c r="K150" s="28"/>
      <c r="L150" s="90"/>
      <c r="M150" s="90"/>
      <c r="N150" s="90"/>
      <c r="Q150" s="569"/>
      <c r="U150" s="8"/>
      <c r="V150" s="8"/>
      <c r="W150" s="8"/>
      <c r="X150" s="8"/>
      <c r="Y150" s="8"/>
      <c r="Z150" s="8"/>
      <c r="AA150" s="8"/>
      <c r="AB150" s="8"/>
    </row>
    <row r="151" spans="1:28" x14ac:dyDescent="0.25">
      <c r="C151" s="8" t="s">
        <v>62</v>
      </c>
      <c r="D151" s="8" t="s">
        <v>359</v>
      </c>
      <c r="J151" s="28"/>
      <c r="K151" s="28"/>
      <c r="L151" s="39">
        <v>-80130.995810399399</v>
      </c>
      <c r="M151" s="39"/>
      <c r="N151" s="39">
        <v>-3343.2948107828943</v>
      </c>
      <c r="Q151" s="570"/>
      <c r="U151" s="8"/>
      <c r="V151" s="8"/>
      <c r="W151" s="8"/>
      <c r="X151" s="8"/>
      <c r="Y151" s="8"/>
      <c r="Z151" s="8"/>
      <c r="AA151" s="8"/>
      <c r="AB151" s="8"/>
    </row>
    <row r="152" spans="1:28" x14ac:dyDescent="0.25">
      <c r="I152" s="8" t="s">
        <v>64</v>
      </c>
      <c r="J152" s="28"/>
      <c r="K152" s="28"/>
      <c r="L152" s="27">
        <v>-344.13438673454834</v>
      </c>
      <c r="M152" s="27"/>
      <c r="N152" s="27">
        <v>-2998.0182140000002</v>
      </c>
      <c r="Q152" s="570"/>
      <c r="U152" s="8"/>
      <c r="V152" s="8"/>
      <c r="W152" s="8"/>
      <c r="X152" s="8"/>
      <c r="Y152" s="8"/>
      <c r="Z152" s="8"/>
      <c r="AA152" s="8"/>
      <c r="AB152" s="8"/>
    </row>
    <row r="153" spans="1:28" x14ac:dyDescent="0.25">
      <c r="I153" s="8" t="s">
        <v>65</v>
      </c>
      <c r="J153" s="28"/>
      <c r="K153" s="28"/>
      <c r="L153" s="27">
        <v>-81554.491420000006</v>
      </c>
      <c r="M153" s="27"/>
      <c r="N153" s="27">
        <v>-300.21997037946505</v>
      </c>
      <c r="Q153" s="570"/>
      <c r="U153" s="8"/>
      <c r="V153" s="8"/>
      <c r="W153" s="8"/>
      <c r="X153" s="8"/>
      <c r="Y153" s="8"/>
      <c r="Z153" s="8"/>
      <c r="AA153" s="8"/>
      <c r="AB153" s="8"/>
    </row>
    <row r="154" spans="1:28" x14ac:dyDescent="0.25">
      <c r="I154" s="8" t="s">
        <v>66</v>
      </c>
      <c r="J154" s="28"/>
      <c r="K154" s="28"/>
      <c r="L154" s="27">
        <v>1767.629996335148</v>
      </c>
      <c r="M154" s="27"/>
      <c r="N154" s="27">
        <v>-45.056626403428972</v>
      </c>
      <c r="Q154" s="570"/>
      <c r="U154" s="8"/>
      <c r="V154" s="8"/>
      <c r="W154" s="8"/>
      <c r="X154" s="8"/>
      <c r="Y154" s="8"/>
      <c r="Z154" s="8"/>
      <c r="AA154" s="8"/>
      <c r="AB154" s="8"/>
    </row>
    <row r="155" spans="1:28" x14ac:dyDescent="0.25">
      <c r="I155" s="8" t="s">
        <v>67</v>
      </c>
      <c r="J155" s="28"/>
      <c r="K155" s="28"/>
      <c r="L155" s="421">
        <v>0</v>
      </c>
      <c r="M155" s="421"/>
      <c r="N155" s="421">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420">
        <v>0</v>
      </c>
      <c r="M157" s="420"/>
      <c r="N157" s="420">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75"/>
      <c r="M174" s="575"/>
      <c r="N174" s="575"/>
    </row>
    <row r="175" spans="1:28" x14ac:dyDescent="0.25">
      <c r="L175" s="575"/>
      <c r="M175" s="575"/>
      <c r="N175" s="575"/>
    </row>
    <row r="177" spans="10:14" x14ac:dyDescent="0.25">
      <c r="J177" s="70"/>
    </row>
    <row r="180" spans="10:14" x14ac:dyDescent="0.25">
      <c r="L180" s="45"/>
      <c r="M180" s="45"/>
      <c r="N180" s="45"/>
    </row>
    <row r="193" spans="12:14" x14ac:dyDescent="0.25">
      <c r="L193" s="575"/>
      <c r="M193" s="575"/>
      <c r="N193" s="575"/>
    </row>
    <row r="194" spans="12:14" x14ac:dyDescent="0.25">
      <c r="L194" s="575"/>
      <c r="M194" s="575"/>
      <c r="N194" s="575"/>
    </row>
    <row r="195" spans="12:14" x14ac:dyDescent="0.25">
      <c r="L195" s="575"/>
      <c r="M195" s="575"/>
      <c r="N195" s="575"/>
    </row>
    <row r="196" spans="12:14" x14ac:dyDescent="0.25">
      <c r="L196" s="575"/>
      <c r="M196" s="575"/>
      <c r="N196" s="575"/>
    </row>
    <row r="197" spans="12:14" x14ac:dyDescent="0.25">
      <c r="L197" s="575"/>
      <c r="M197" s="575"/>
      <c r="N197" s="575"/>
    </row>
    <row r="198" spans="12:14" x14ac:dyDescent="0.25">
      <c r="L198" s="575"/>
      <c r="M198" s="575"/>
      <c r="N198" s="575"/>
    </row>
    <row r="199" spans="12:14" x14ac:dyDescent="0.25">
      <c r="L199" s="575"/>
      <c r="M199" s="575"/>
      <c r="N199" s="575"/>
    </row>
    <row r="200" spans="12:14" x14ac:dyDescent="0.25">
      <c r="L200" s="575"/>
      <c r="M200" s="575"/>
      <c r="N200" s="575"/>
    </row>
    <row r="201" spans="12:14" x14ac:dyDescent="0.25">
      <c r="L201" s="575"/>
      <c r="M201" s="575"/>
      <c r="N201" s="575"/>
    </row>
    <row r="202" spans="12:14" x14ac:dyDescent="0.25">
      <c r="L202" s="575"/>
      <c r="M202" s="575"/>
      <c r="N202" s="575"/>
    </row>
    <row r="203" spans="12:14" x14ac:dyDescent="0.25">
      <c r="L203" s="575"/>
      <c r="M203" s="575"/>
      <c r="N203" s="575"/>
    </row>
    <row r="204" spans="12:14" x14ac:dyDescent="0.25">
      <c r="L204" s="575"/>
      <c r="M204" s="575"/>
      <c r="N204" s="575"/>
    </row>
    <row r="205" spans="12:14" x14ac:dyDescent="0.25">
      <c r="L205" s="575"/>
      <c r="M205" s="575"/>
      <c r="N205" s="575"/>
    </row>
    <row r="206" spans="12:14" x14ac:dyDescent="0.25">
      <c r="L206" s="575"/>
      <c r="M206" s="575"/>
      <c r="N206" s="575"/>
    </row>
    <row r="207" spans="12:14" x14ac:dyDescent="0.25">
      <c r="L207" s="575"/>
      <c r="M207" s="575"/>
      <c r="N207" s="575"/>
    </row>
    <row r="208" spans="12:14" x14ac:dyDescent="0.25">
      <c r="L208" s="575"/>
      <c r="M208" s="575"/>
      <c r="N208" s="575"/>
    </row>
    <row r="209" spans="12:14" x14ac:dyDescent="0.25">
      <c r="L209" s="575"/>
      <c r="M209" s="575"/>
      <c r="N209" s="575"/>
    </row>
    <row r="210" spans="12:14" x14ac:dyDescent="0.25">
      <c r="L210" s="575"/>
      <c r="M210" s="575"/>
      <c r="N210" s="575"/>
    </row>
    <row r="211" spans="12:14" x14ac:dyDescent="0.25">
      <c r="L211" s="575"/>
      <c r="M211" s="575"/>
      <c r="N211" s="575"/>
    </row>
    <row r="212" spans="12:14" x14ac:dyDescent="0.25">
      <c r="L212" s="575"/>
      <c r="M212" s="575"/>
      <c r="N212" s="575"/>
    </row>
    <row r="213" spans="12:14" x14ac:dyDescent="0.25">
      <c r="L213" s="575"/>
      <c r="M213" s="575"/>
      <c r="N213" s="575"/>
    </row>
    <row r="214" spans="12:14" x14ac:dyDescent="0.25">
      <c r="L214" s="575"/>
      <c r="M214" s="575"/>
      <c r="N214" s="575"/>
    </row>
    <row r="215" spans="12:14" x14ac:dyDescent="0.25">
      <c r="L215" s="575"/>
      <c r="M215" s="575"/>
      <c r="N215" s="575"/>
    </row>
    <row r="216" spans="12:14" x14ac:dyDescent="0.25">
      <c r="L216" s="575"/>
      <c r="M216" s="575"/>
      <c r="N216" s="575"/>
    </row>
    <row r="217" spans="12:14" x14ac:dyDescent="0.25">
      <c r="L217" s="575"/>
      <c r="M217" s="575"/>
      <c r="N217" s="575"/>
    </row>
    <row r="218" spans="12:14" x14ac:dyDescent="0.25">
      <c r="L218" s="575"/>
      <c r="M218" s="575"/>
      <c r="N218" s="575"/>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122" activePane="bottomLeft" state="frozen"/>
      <selection pane="bottomLeft" activeCell="J177" sqref="J177"/>
    </sheetView>
  </sheetViews>
  <sheetFormatPr defaultColWidth="9.140625" defaultRowHeight="15.75" x14ac:dyDescent="0.25"/>
  <cols>
    <col min="1" max="1" width="2.85546875" style="1" customWidth="1"/>
    <col min="2" max="2" width="5" style="57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43132</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160965.55054361321</v>
      </c>
      <c r="M8" s="76"/>
      <c r="N8" s="76">
        <v>26474.762221967856</v>
      </c>
    </row>
    <row r="9" spans="1:28" s="97" customFormat="1" ht="15" x14ac:dyDescent="0.2">
      <c r="A9" s="3"/>
      <c r="L9" s="77"/>
      <c r="M9" s="77"/>
      <c r="N9" s="77"/>
      <c r="O9"/>
      <c r="P9"/>
      <c r="Q9"/>
      <c r="R9"/>
      <c r="S9"/>
      <c r="T9"/>
      <c r="U9"/>
      <c r="V9"/>
      <c r="W9"/>
      <c r="X9"/>
      <c r="Y9"/>
      <c r="Z9"/>
      <c r="AA9"/>
      <c r="AB9"/>
    </row>
    <row r="10" spans="1:28" x14ac:dyDescent="0.25">
      <c r="B10" s="576">
        <v>1</v>
      </c>
      <c r="C10" s="21" t="s">
        <v>7</v>
      </c>
      <c r="L10" s="79">
        <v>112829.01568873614</v>
      </c>
      <c r="M10" s="79"/>
      <c r="N10" s="79">
        <v>10858.006001471358</v>
      </c>
    </row>
    <row r="11" spans="1:28" ht="7.5" customHeight="1" x14ac:dyDescent="0.25">
      <c r="L11" s="17"/>
      <c r="M11" s="17"/>
      <c r="N11" s="17"/>
    </row>
    <row r="12" spans="1:28" ht="15.75" customHeight="1" x14ac:dyDescent="0.25">
      <c r="C12" s="8" t="s">
        <v>8</v>
      </c>
      <c r="D12" s="8" t="s">
        <v>9</v>
      </c>
      <c r="L12" s="79">
        <v>108738.39696337351</v>
      </c>
      <c r="M12" s="79"/>
      <c r="N12" s="79">
        <v>9676.8562042308095</v>
      </c>
    </row>
    <row r="13" spans="1:28" ht="7.5" customHeight="1" x14ac:dyDescent="0.25"/>
    <row r="14" spans="1:28" ht="15" customHeight="1" x14ac:dyDescent="0.25">
      <c r="D14" s="8" t="s">
        <v>10</v>
      </c>
      <c r="L14" s="17">
        <v>103860.3269687923</v>
      </c>
      <c r="M14" s="17"/>
      <c r="N14" s="17">
        <v>6543.3471570366582</v>
      </c>
    </row>
    <row r="15" spans="1:28" ht="15" customHeight="1" x14ac:dyDescent="0.25">
      <c r="D15" s="22" t="s">
        <v>11</v>
      </c>
      <c r="E15" s="23" t="s">
        <v>12</v>
      </c>
      <c r="L15" s="10">
        <v>101474.59943353283</v>
      </c>
      <c r="N15" s="10">
        <v>6543.3471570366582</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2385.7275352594661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2385.7275352594661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4878.0699945812057</v>
      </c>
      <c r="M23" s="17"/>
      <c r="N23" s="17">
        <v>3133.5090471941512</v>
      </c>
      <c r="U23" s="8"/>
      <c r="V23" s="8"/>
      <c r="W23" s="8"/>
      <c r="X23" s="8"/>
      <c r="Y23" s="8"/>
      <c r="Z23" s="8"/>
      <c r="AA23" s="8"/>
      <c r="AB23" s="8"/>
    </row>
    <row r="24" spans="1:28" ht="15" customHeight="1" x14ac:dyDescent="0.2">
      <c r="A24" s="8"/>
      <c r="B24" s="8"/>
      <c r="D24" s="22" t="s">
        <v>11</v>
      </c>
      <c r="E24" s="23" t="s">
        <v>12</v>
      </c>
      <c r="L24" s="10">
        <v>4004.1368144692278</v>
      </c>
      <c r="N24" s="10">
        <v>3133.5090471941512</v>
      </c>
      <c r="U24" s="8"/>
      <c r="V24" s="8"/>
      <c r="W24" s="8"/>
      <c r="X24" s="8"/>
      <c r="Y24" s="8"/>
      <c r="Z24" s="8"/>
      <c r="AA24" s="8"/>
      <c r="AB24" s="8"/>
    </row>
    <row r="25" spans="1:28" ht="15" customHeight="1" x14ac:dyDescent="0.2">
      <c r="A25" s="8"/>
      <c r="B25" s="8"/>
      <c r="D25" s="22" t="s">
        <v>13</v>
      </c>
      <c r="E25" s="8" t="s">
        <v>14</v>
      </c>
      <c r="L25" s="410">
        <v>0</v>
      </c>
      <c r="N25" s="10">
        <v>0</v>
      </c>
      <c r="U25" s="8"/>
      <c r="V25" s="8"/>
      <c r="W25" s="8"/>
      <c r="X25" s="8"/>
      <c r="Y25" s="8"/>
      <c r="Z25" s="8"/>
      <c r="AA25" s="8"/>
      <c r="AB25" s="8"/>
    </row>
    <row r="26" spans="1:28" ht="15" customHeight="1" x14ac:dyDescent="0.2">
      <c r="A26" s="8"/>
      <c r="B26" s="8"/>
      <c r="F26" s="24" t="s">
        <v>15</v>
      </c>
      <c r="L26" s="411">
        <v>0</v>
      </c>
      <c r="M26" s="411"/>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873.933180111978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873.933180111978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4090.6187253626249</v>
      </c>
      <c r="M32" s="17"/>
      <c r="N32" s="17">
        <v>1181.1497972405487</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3610.3777416154721</v>
      </c>
      <c r="N34" s="10">
        <v>1179.6113237605564</v>
      </c>
      <c r="U34" s="8"/>
      <c r="V34" s="8"/>
      <c r="W34" s="8"/>
      <c r="X34" s="8"/>
      <c r="Y34" s="8"/>
      <c r="Z34" s="8"/>
      <c r="AA34" s="8"/>
      <c r="AB34" s="8"/>
    </row>
    <row r="35" spans="1:28" ht="12.75" x14ac:dyDescent="0.2">
      <c r="A35" s="8"/>
      <c r="D35" s="22" t="s">
        <v>13</v>
      </c>
      <c r="E35" s="8" t="s">
        <v>22</v>
      </c>
      <c r="L35" s="10">
        <v>7.6879635124034094</v>
      </c>
      <c r="N35" s="10">
        <v>5.0599377993849641E-3</v>
      </c>
      <c r="U35" s="8"/>
      <c r="V35" s="8"/>
      <c r="W35" s="8"/>
      <c r="X35" s="8"/>
      <c r="Y35" s="8"/>
      <c r="Z35" s="8"/>
      <c r="AA35" s="8"/>
      <c r="AB35" s="8"/>
    </row>
    <row r="36" spans="1:28" ht="15.75" customHeight="1" x14ac:dyDescent="0.2">
      <c r="A36" s="8"/>
      <c r="F36" s="24" t="s">
        <v>15</v>
      </c>
      <c r="L36" s="81">
        <v>7.6879615124034091</v>
      </c>
      <c r="M36" s="81"/>
      <c r="N36" s="81">
        <v>5.0599377993849641E-3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472.55302023474928</v>
      </c>
      <c r="N38" s="10">
        <v>1.5334135421929522</v>
      </c>
      <c r="U38" s="8"/>
      <c r="V38" s="8"/>
      <c r="W38" s="8"/>
      <c r="X38" s="8"/>
      <c r="Y38" s="8"/>
      <c r="Z38" s="8"/>
      <c r="AA38" s="8"/>
      <c r="AB38" s="8"/>
    </row>
    <row r="39" spans="1:28" ht="12.75" x14ac:dyDescent="0.2">
      <c r="A39" s="8"/>
      <c r="F39" s="24" t="s">
        <v>15</v>
      </c>
      <c r="L39" s="81">
        <v>280.59605796254857</v>
      </c>
      <c r="M39" s="81"/>
      <c r="N39" s="81">
        <v>0</v>
      </c>
      <c r="U39" s="8"/>
      <c r="V39" s="8"/>
      <c r="W39" s="8"/>
      <c r="X39" s="8"/>
      <c r="Y39" s="8"/>
      <c r="Z39" s="8"/>
      <c r="AA39" s="8"/>
      <c r="AB39" s="8"/>
    </row>
    <row r="40" spans="1:28" ht="12.75" x14ac:dyDescent="0.2">
      <c r="A40" s="8"/>
      <c r="F40" s="24" t="s">
        <v>16</v>
      </c>
      <c r="L40" s="81">
        <v>191.95696227220074</v>
      </c>
      <c r="M40" s="81"/>
      <c r="N40" s="81">
        <v>1.5334135421929522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76">
        <v>2</v>
      </c>
      <c r="C44" s="21" t="s">
        <v>24</v>
      </c>
      <c r="L44" s="79">
        <v>5735.1557803452051</v>
      </c>
      <c r="M44" s="79"/>
      <c r="N44" s="412">
        <v>0</v>
      </c>
      <c r="U44" s="8"/>
      <c r="V44" s="8"/>
      <c r="W44" s="8"/>
      <c r="X44" s="8"/>
      <c r="Y44" s="8"/>
      <c r="Z44" s="8"/>
      <c r="AA44" s="8"/>
      <c r="AB44" s="8"/>
    </row>
    <row r="45" spans="1:28" x14ac:dyDescent="0.25">
      <c r="U45" s="8"/>
      <c r="V45" s="8"/>
      <c r="W45" s="8"/>
      <c r="X45" s="8"/>
      <c r="Y45" s="8"/>
      <c r="Z45" s="8"/>
      <c r="AA45" s="8"/>
      <c r="AB45" s="8"/>
    </row>
    <row r="46" spans="1:28" ht="12.75" x14ac:dyDescent="0.2">
      <c r="A46" s="8"/>
      <c r="B46" s="576">
        <v>3</v>
      </c>
      <c r="C46" s="21" t="s">
        <v>25</v>
      </c>
      <c r="L46" s="79">
        <v>11771.6612947463</v>
      </c>
      <c r="M46" s="79"/>
      <c r="N46" s="412">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76">
        <v>4</v>
      </c>
      <c r="C48" s="21" t="s">
        <v>26</v>
      </c>
      <c r="H48" s="14"/>
      <c r="I48" s="8" t="s">
        <v>27</v>
      </c>
      <c r="L48" s="79">
        <v>13146.922134863444</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76">
        <v>5</v>
      </c>
      <c r="C51" s="21" t="s">
        <v>93</v>
      </c>
      <c r="G51" s="14"/>
      <c r="L51" s="79">
        <v>17482.795644922116</v>
      </c>
      <c r="M51" s="79"/>
      <c r="N51" s="79">
        <v>15616.756220496498</v>
      </c>
    </row>
    <row r="52" spans="1:28" ht="7.5" customHeight="1" x14ac:dyDescent="0.2">
      <c r="A52" s="8"/>
      <c r="C52" s="15"/>
      <c r="G52" s="14"/>
      <c r="L52" s="17"/>
      <c r="M52" s="17"/>
      <c r="N52" s="17"/>
    </row>
    <row r="53" spans="1:28" ht="15.75" customHeight="1" x14ac:dyDescent="0.2">
      <c r="A53" s="8"/>
      <c r="C53" s="15"/>
      <c r="E53" s="26" t="s">
        <v>29</v>
      </c>
      <c r="F53" s="8" t="s">
        <v>82</v>
      </c>
      <c r="G53" s="14"/>
      <c r="L53" s="413">
        <v>0</v>
      </c>
      <c r="M53" s="413"/>
      <c r="N53" s="413">
        <v>0</v>
      </c>
    </row>
    <row r="54" spans="1:28" ht="15.75" customHeight="1" x14ac:dyDescent="0.2">
      <c r="A54" s="8"/>
      <c r="C54" s="15"/>
      <c r="F54" s="8" t="s">
        <v>157</v>
      </c>
      <c r="G54" s="14"/>
      <c r="L54" s="414">
        <v>0</v>
      </c>
      <c r="M54" s="414"/>
      <c r="N54" s="414">
        <v>0</v>
      </c>
    </row>
    <row r="55" spans="1:28" ht="15.75" customHeight="1" x14ac:dyDescent="0.2">
      <c r="A55" s="8"/>
      <c r="C55" s="15"/>
      <c r="G55" s="14" t="s">
        <v>30</v>
      </c>
      <c r="L55" s="415">
        <v>0</v>
      </c>
      <c r="M55" s="415"/>
      <c r="N55" s="415">
        <v>0</v>
      </c>
    </row>
    <row r="56" spans="1:28" ht="15.75" customHeight="1" x14ac:dyDescent="0.2">
      <c r="A56" s="8"/>
      <c r="C56" s="15"/>
      <c r="F56" s="8" t="s">
        <v>31</v>
      </c>
      <c r="G56" s="14"/>
      <c r="L56" s="10">
        <v>15677.539807302099</v>
      </c>
      <c r="N56" s="10">
        <v>15616.756220496498</v>
      </c>
    </row>
    <row r="57" spans="1:28" s="28" customFormat="1" ht="15.75" customHeight="1" x14ac:dyDescent="0.2">
      <c r="G57" s="14" t="s">
        <v>30</v>
      </c>
      <c r="L57" s="80">
        <v>4697.1451362311136</v>
      </c>
      <c r="M57" s="80"/>
      <c r="N57" s="80">
        <v>5489.8698449637805</v>
      </c>
      <c r="O57"/>
      <c r="P57"/>
      <c r="Q57"/>
      <c r="R57"/>
      <c r="S57"/>
      <c r="T57"/>
      <c r="U57"/>
      <c r="V57"/>
      <c r="W57"/>
      <c r="X57"/>
      <c r="Y57"/>
      <c r="Z57"/>
      <c r="AA57"/>
      <c r="AB57"/>
    </row>
    <row r="58" spans="1:28" ht="12.75" x14ac:dyDescent="0.2">
      <c r="A58" s="8"/>
      <c r="F58" s="8" t="s">
        <v>121</v>
      </c>
      <c r="L58" s="10">
        <v>1805.2558376200175</v>
      </c>
    </row>
    <row r="59" spans="1:28" ht="54.75" customHeight="1" x14ac:dyDescent="0.25">
      <c r="A59" s="8"/>
      <c r="B59" s="2" t="s">
        <v>32</v>
      </c>
      <c r="C59" s="1" t="s">
        <v>33</v>
      </c>
      <c r="L59" s="17">
        <v>493.48943479451202</v>
      </c>
      <c r="M59" s="17"/>
      <c r="N59" s="17">
        <v>0</v>
      </c>
    </row>
    <row r="60" spans="1:28" ht="12.75" x14ac:dyDescent="0.2">
      <c r="A60" s="8"/>
      <c r="E60" s="26" t="s">
        <v>29</v>
      </c>
      <c r="G60" s="64" t="s">
        <v>105</v>
      </c>
      <c r="H60" s="64"/>
      <c r="I60" s="64"/>
      <c r="J60" s="64"/>
      <c r="K60" s="64"/>
      <c r="L60" s="413">
        <v>0</v>
      </c>
      <c r="M60" s="413"/>
      <c r="N60" s="413">
        <v>0</v>
      </c>
    </row>
    <row r="61" spans="1:28" ht="12.75" x14ac:dyDescent="0.2">
      <c r="A61" s="8"/>
      <c r="G61" s="64" t="s">
        <v>157</v>
      </c>
      <c r="H61" s="64"/>
      <c r="I61" s="64"/>
      <c r="J61" s="64"/>
      <c r="K61" s="64"/>
      <c r="L61" s="413">
        <v>0</v>
      </c>
      <c r="M61" s="413"/>
      <c r="N61" s="413">
        <v>0</v>
      </c>
    </row>
    <row r="62" spans="1:28" ht="12.75" x14ac:dyDescent="0.2">
      <c r="A62" s="8"/>
      <c r="G62" s="64" t="s">
        <v>180</v>
      </c>
      <c r="H62" s="64"/>
      <c r="I62" s="64"/>
      <c r="J62" s="64"/>
      <c r="K62" s="64"/>
      <c r="L62" s="413">
        <v>0</v>
      </c>
      <c r="M62" s="413"/>
      <c r="N62" s="413">
        <v>0</v>
      </c>
    </row>
    <row r="63" spans="1:28" ht="12.75" x14ac:dyDescent="0.2">
      <c r="A63" s="8"/>
      <c r="G63" s="8" t="s">
        <v>31</v>
      </c>
      <c r="H63" s="64"/>
      <c r="I63" s="64"/>
      <c r="J63" s="64"/>
      <c r="K63" s="64"/>
      <c r="L63" s="85">
        <v>493.48943479451202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-18565.188740970003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-9100.8849998200021</v>
      </c>
      <c r="U74" s="8"/>
      <c r="V74" s="8"/>
      <c r="W74" s="8"/>
      <c r="X74" s="8"/>
      <c r="Y74" s="8"/>
      <c r="Z74" s="8"/>
      <c r="AA74" s="8"/>
      <c r="AB74" s="8"/>
    </row>
    <row r="75" spans="1:28" x14ac:dyDescent="0.25">
      <c r="I75" s="13"/>
      <c r="J75" s="32" t="s">
        <v>37</v>
      </c>
      <c r="K75" s="32"/>
      <c r="L75" s="10">
        <v>0</v>
      </c>
      <c r="N75" s="10">
        <v>-6950.8087805100004</v>
      </c>
      <c r="U75" s="8"/>
      <c r="V75" s="8"/>
      <c r="W75" s="8"/>
      <c r="X75" s="8"/>
      <c r="Y75" s="8"/>
      <c r="Z75" s="8"/>
      <c r="AA75" s="8"/>
      <c r="AB75" s="8"/>
    </row>
    <row r="76" spans="1:28" x14ac:dyDescent="0.25">
      <c r="I76" s="13"/>
      <c r="J76" s="31" t="s">
        <v>38</v>
      </c>
      <c r="K76" s="31"/>
      <c r="L76" s="10">
        <v>0</v>
      </c>
      <c r="N76" s="10">
        <v>-2513.49496064</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-18127.780340827354</v>
      </c>
      <c r="M79" s="79"/>
      <c r="N79" s="79">
        <v>53.6280247876457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-45919.780340827354</v>
      </c>
      <c r="M81" s="79"/>
      <c r="N81" s="79">
        <v>-19654.205866739849</v>
      </c>
    </row>
    <row r="82" spans="1:14" ht="9" customHeight="1" x14ac:dyDescent="0.2">
      <c r="A82" s="8"/>
      <c r="I82" s="13"/>
    </row>
    <row r="83" spans="1:14" ht="12.75" x14ac:dyDescent="0.2">
      <c r="A83" s="8"/>
      <c r="B83" s="8"/>
      <c r="I83" s="8" t="s">
        <v>29</v>
      </c>
      <c r="J83" s="31" t="s">
        <v>36</v>
      </c>
      <c r="K83" s="31"/>
      <c r="L83" s="10">
        <v>-16738.494955477752</v>
      </c>
      <c r="N83" s="10">
        <v>-10259.682696789536</v>
      </c>
    </row>
    <row r="84" spans="1:14" ht="12.75" x14ac:dyDescent="0.2">
      <c r="A84" s="8"/>
      <c r="B84" s="8"/>
      <c r="I84" s="13"/>
      <c r="J84" s="32" t="s">
        <v>37</v>
      </c>
      <c r="K84" s="32"/>
      <c r="L84" s="10">
        <v>-13852.360917213506</v>
      </c>
      <c r="N84" s="10">
        <v>-6915.6639410946473</v>
      </c>
    </row>
    <row r="85" spans="1:14" ht="12.75" x14ac:dyDescent="0.2">
      <c r="A85" s="8"/>
      <c r="B85" s="8"/>
      <c r="I85" s="13"/>
      <c r="J85" s="31" t="s">
        <v>38</v>
      </c>
      <c r="K85" s="31"/>
      <c r="L85" s="10">
        <v>-15328.924468136096</v>
      </c>
      <c r="N85" s="10">
        <v>-2478.8592288556647</v>
      </c>
    </row>
    <row r="86" spans="1:14" ht="13.5" customHeight="1" x14ac:dyDescent="0.2">
      <c r="A86" s="8"/>
      <c r="B86" s="8"/>
      <c r="I86" s="13"/>
      <c r="J86" s="31"/>
      <c r="K86" s="31"/>
    </row>
    <row r="87" spans="1:14" ht="12.75" x14ac:dyDescent="0.2">
      <c r="A87" s="8"/>
      <c r="B87" s="8"/>
      <c r="C87" s="8" t="s">
        <v>20</v>
      </c>
      <c r="D87" s="8" t="s">
        <v>43</v>
      </c>
      <c r="I87" s="15" t="s">
        <v>44</v>
      </c>
      <c r="J87" s="13"/>
      <c r="K87" s="13"/>
      <c r="L87" s="79">
        <v>27792</v>
      </c>
      <c r="M87" s="79"/>
      <c r="N87" s="79">
        <v>19707.833891527494</v>
      </c>
    </row>
    <row r="88" spans="1:14" ht="9" customHeight="1" x14ac:dyDescent="0.2">
      <c r="A88" s="8"/>
      <c r="B88" s="8"/>
      <c r="I88" s="13"/>
    </row>
    <row r="89" spans="1:14" ht="12.75" x14ac:dyDescent="0.2">
      <c r="A89" s="8"/>
      <c r="B89" s="8"/>
      <c r="I89" s="8" t="s">
        <v>29</v>
      </c>
      <c r="J89" s="31" t="s">
        <v>36</v>
      </c>
      <c r="K89" s="31"/>
      <c r="L89" s="10">
        <v>15629</v>
      </c>
      <c r="N89" s="10">
        <v>10160.101810951837</v>
      </c>
    </row>
    <row r="90" spans="1:14" ht="12.75" x14ac:dyDescent="0.2">
      <c r="A90" s="8"/>
      <c r="B90" s="8"/>
      <c r="I90" s="13"/>
      <c r="J90" s="32" t="s">
        <v>37</v>
      </c>
      <c r="K90" s="32"/>
      <c r="L90" s="10">
        <v>10335</v>
      </c>
      <c r="N90" s="10">
        <v>6953.8879999999999</v>
      </c>
    </row>
    <row r="91" spans="1:14" ht="12.75" x14ac:dyDescent="0.2">
      <c r="A91" s="8"/>
      <c r="B91" s="8"/>
      <c r="I91" s="13"/>
      <c r="J91" s="31" t="s">
        <v>38</v>
      </c>
      <c r="K91" s="31"/>
      <c r="L91" s="10">
        <v>1828</v>
      </c>
      <c r="N91" s="10">
        <v>2593.84408057566</v>
      </c>
    </row>
    <row r="92" spans="1:14" ht="12" customHeight="1" x14ac:dyDescent="0.2">
      <c r="A92" s="8"/>
      <c r="B92" s="8"/>
      <c r="I92" s="13"/>
      <c r="J92" s="13"/>
      <c r="K92" s="13"/>
    </row>
    <row r="93" spans="1:14" ht="12.75" x14ac:dyDescent="0.2">
      <c r="A93" s="8"/>
      <c r="B93" s="29">
        <v>3</v>
      </c>
      <c r="C93" s="21" t="s">
        <v>121</v>
      </c>
      <c r="L93" s="79">
        <v>-19304.414752584871</v>
      </c>
      <c r="M93" s="79"/>
      <c r="N93" s="79">
        <v>0</v>
      </c>
    </row>
    <row r="94" spans="1:14" ht="35.25" customHeight="1" x14ac:dyDescent="0.2">
      <c r="A94" s="8"/>
      <c r="B94" s="8"/>
      <c r="C94" s="8" t="s">
        <v>122</v>
      </c>
      <c r="I94" s="15" t="s">
        <v>44</v>
      </c>
      <c r="J94" s="13"/>
      <c r="K94" s="13"/>
      <c r="L94" s="17">
        <v>-19304.414752584871</v>
      </c>
      <c r="M94" s="17"/>
      <c r="N94" s="17">
        <v>0</v>
      </c>
    </row>
    <row r="95" spans="1:14" ht="18.75" customHeight="1" x14ac:dyDescent="0.2">
      <c r="A95" s="8"/>
      <c r="B95" s="8"/>
      <c r="I95" s="8" t="s">
        <v>29</v>
      </c>
      <c r="J95" s="31" t="s">
        <v>36</v>
      </c>
      <c r="L95" s="10">
        <v>-12063.093970698121</v>
      </c>
      <c r="N95" s="10">
        <v>0</v>
      </c>
    </row>
    <row r="96" spans="1:14" ht="12.75" x14ac:dyDescent="0.2">
      <c r="A96" s="8"/>
      <c r="B96" s="8"/>
      <c r="J96" s="32" t="s">
        <v>37</v>
      </c>
      <c r="L96" s="10">
        <v>-7241.3207818867495</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417">
        <v>0</v>
      </c>
      <c r="M106" s="417"/>
      <c r="N106" s="417">
        <v>0</v>
      </c>
      <c r="U106" s="8"/>
      <c r="V106" s="8"/>
      <c r="W106" s="8"/>
      <c r="X106" s="8"/>
      <c r="Y106" s="8"/>
      <c r="Z106" s="8"/>
      <c r="AA106" s="8"/>
      <c r="AB106" s="8"/>
    </row>
    <row r="107" spans="1:28" x14ac:dyDescent="0.25">
      <c r="A107" s="34"/>
      <c r="B107" s="13"/>
      <c r="J107" s="31" t="s">
        <v>38</v>
      </c>
      <c r="L107" s="417">
        <v>0</v>
      </c>
      <c r="M107" s="417"/>
      <c r="N107" s="417">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417">
        <v>0</v>
      </c>
      <c r="M111" s="417"/>
      <c r="N111" s="417">
        <v>0</v>
      </c>
      <c r="U111" s="8"/>
      <c r="V111" s="8"/>
      <c r="W111" s="8"/>
      <c r="X111" s="8"/>
      <c r="Y111" s="8"/>
      <c r="Z111" s="8"/>
      <c r="AA111" s="8"/>
      <c r="AB111" s="8"/>
    </row>
    <row r="112" spans="1:28" x14ac:dyDescent="0.25">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25">
      <c r="B113" s="18" t="s">
        <v>45</v>
      </c>
      <c r="L113" s="17">
        <v>-37432.195093412229</v>
      </c>
      <c r="M113" s="17"/>
      <c r="N113" s="17">
        <v>-18511.560716182357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419">
        <v>0</v>
      </c>
      <c r="M124" s="419"/>
      <c r="N124" s="419">
        <v>0</v>
      </c>
      <c r="U124" s="8"/>
      <c r="V124" s="8"/>
      <c r="W124" s="8"/>
      <c r="X124" s="8"/>
      <c r="Y124" s="8"/>
      <c r="Z124" s="8"/>
      <c r="AA124" s="8"/>
      <c r="AB124" s="8"/>
    </row>
    <row r="125" spans="1:28" x14ac:dyDescent="0.25">
      <c r="C125" s="8" t="s">
        <v>20</v>
      </c>
      <c r="D125" s="8" t="s">
        <v>48</v>
      </c>
      <c r="I125" s="573"/>
      <c r="J125" s="13"/>
      <c r="K125" s="13"/>
      <c r="L125" s="419">
        <v>0</v>
      </c>
      <c r="M125" s="419"/>
      <c r="N125" s="419">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412">
        <v>0</v>
      </c>
      <c r="M128" s="412"/>
      <c r="N128" s="412">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73" t="s">
        <v>51</v>
      </c>
      <c r="K131" s="573"/>
      <c r="L131" s="79">
        <v>0</v>
      </c>
      <c r="M131" s="79"/>
      <c r="N131" s="79">
        <v>0</v>
      </c>
    </row>
    <row r="132" spans="1:28" s="97" customFormat="1" ht="15" x14ac:dyDescent="0.2">
      <c r="A132" s="3"/>
      <c r="E132" s="38"/>
      <c r="J132" s="574"/>
      <c r="K132" s="574"/>
      <c r="L132" s="10"/>
      <c r="M132" s="10"/>
      <c r="N132" s="10"/>
      <c r="O132"/>
      <c r="P132"/>
      <c r="Q132"/>
      <c r="R132"/>
      <c r="S132"/>
      <c r="T132"/>
      <c r="U132"/>
      <c r="V132"/>
      <c r="W132"/>
      <c r="X132"/>
      <c r="Y132"/>
      <c r="Z132"/>
      <c r="AA132"/>
      <c r="AB132"/>
    </row>
    <row r="133" spans="1:28" x14ac:dyDescent="0.25">
      <c r="C133" s="8" t="s">
        <v>8</v>
      </c>
      <c r="D133" s="8" t="s">
        <v>52</v>
      </c>
      <c r="J133" s="573" t="s">
        <v>51</v>
      </c>
      <c r="K133" s="573"/>
      <c r="L133" s="414">
        <v>0</v>
      </c>
      <c r="M133" s="414"/>
      <c r="N133" s="414">
        <v>0</v>
      </c>
    </row>
    <row r="134" spans="1:28" x14ac:dyDescent="0.25">
      <c r="C134" s="8" t="s">
        <v>20</v>
      </c>
      <c r="D134" s="8" t="s">
        <v>53</v>
      </c>
      <c r="I134" s="13"/>
      <c r="J134" s="13"/>
      <c r="K134" s="13"/>
      <c r="L134" s="414">
        <v>0</v>
      </c>
      <c r="M134" s="414"/>
      <c r="N134" s="414">
        <v>0</v>
      </c>
    </row>
    <row r="135" spans="1:28" x14ac:dyDescent="0.25">
      <c r="C135" s="8" t="s">
        <v>54</v>
      </c>
      <c r="D135" s="8" t="s">
        <v>55</v>
      </c>
      <c r="I135" s="13"/>
      <c r="J135" s="13"/>
      <c r="K135" s="13"/>
      <c r="L135" s="414">
        <v>0</v>
      </c>
      <c r="M135" s="414"/>
      <c r="N135" s="414">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420">
        <v>0</v>
      </c>
      <c r="M142" s="420"/>
      <c r="N142" s="420">
        <v>0</v>
      </c>
    </row>
    <row r="143" spans="1:28" x14ac:dyDescent="0.25">
      <c r="D143" s="8" t="s">
        <v>41</v>
      </c>
      <c r="I143" s="28"/>
      <c r="J143" s="28"/>
      <c r="K143" s="28"/>
      <c r="L143" s="90"/>
      <c r="M143" s="90"/>
      <c r="N143" s="90"/>
    </row>
    <row r="144" spans="1:28" x14ac:dyDescent="0.25">
      <c r="C144" s="8" t="s">
        <v>20</v>
      </c>
      <c r="D144" s="8" t="s">
        <v>57</v>
      </c>
      <c r="I144" s="28"/>
      <c r="J144" s="28"/>
      <c r="K144" s="28"/>
      <c r="L144" s="420">
        <v>0</v>
      </c>
      <c r="M144" s="420"/>
      <c r="N144" s="420">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-2874.971434</v>
      </c>
      <c r="M146" s="39"/>
      <c r="N146" s="39">
        <v>-479.589113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18835.18882855642</v>
      </c>
      <c r="M148" s="40"/>
      <c r="N148" s="40">
        <v>0</v>
      </c>
      <c r="U148" s="8"/>
      <c r="V148" s="8"/>
      <c r="W148" s="8"/>
      <c r="X148" s="8"/>
      <c r="Y148" s="8"/>
      <c r="Z148" s="8"/>
      <c r="AA148" s="8"/>
      <c r="AB148" s="8"/>
    </row>
    <row r="149" spans="1:28" x14ac:dyDescent="0.25">
      <c r="D149" s="8" t="s">
        <v>61</v>
      </c>
      <c r="I149" s="28"/>
      <c r="J149" s="28"/>
      <c r="K149" s="28"/>
      <c r="L149" s="40">
        <v>18246.161544264734</v>
      </c>
      <c r="M149" s="40"/>
      <c r="N149" s="40">
        <v>15918.4789523042</v>
      </c>
      <c r="U149" s="8"/>
      <c r="V149" s="8"/>
      <c r="W149" s="8"/>
      <c r="X149" s="8"/>
      <c r="Y149" s="8"/>
      <c r="Z149" s="8"/>
      <c r="AA149" s="8"/>
      <c r="AB149" s="8"/>
    </row>
    <row r="150" spans="1:28" x14ac:dyDescent="0.25">
      <c r="D150" s="14"/>
      <c r="I150" s="28"/>
      <c r="J150" s="28"/>
      <c r="K150" s="28"/>
      <c r="L150" s="90"/>
      <c r="M150" s="90"/>
      <c r="N150" s="90"/>
      <c r="Q150" s="569"/>
      <c r="U150" s="8"/>
      <c r="V150" s="8"/>
      <c r="W150" s="8"/>
      <c r="X150" s="8"/>
      <c r="Y150" s="8"/>
      <c r="Z150" s="8"/>
      <c r="AA150" s="8"/>
      <c r="AB150" s="8"/>
    </row>
    <row r="151" spans="1:28" x14ac:dyDescent="0.25">
      <c r="C151" s="8" t="s">
        <v>62</v>
      </c>
      <c r="D151" s="8" t="s">
        <v>359</v>
      </c>
      <c r="J151" s="28"/>
      <c r="K151" s="28"/>
      <c r="L151" s="39">
        <v>-79315.928597435501</v>
      </c>
      <c r="M151" s="39"/>
      <c r="N151" s="39">
        <v>-2960.578014039666</v>
      </c>
      <c r="Q151" s="570"/>
      <c r="U151" s="8"/>
      <c r="V151" s="8"/>
      <c r="W151" s="8"/>
      <c r="X151" s="8"/>
      <c r="Y151" s="8"/>
      <c r="Z151" s="8"/>
      <c r="AA151" s="8"/>
      <c r="AB151" s="8"/>
    </row>
    <row r="152" spans="1:28" x14ac:dyDescent="0.25">
      <c r="I152" s="8" t="s">
        <v>64</v>
      </c>
      <c r="J152" s="28"/>
      <c r="K152" s="28"/>
      <c r="L152" s="27">
        <v>-392.09579212792494</v>
      </c>
      <c r="M152" s="27"/>
      <c r="N152" s="27">
        <v>-2521.0450470000001</v>
      </c>
      <c r="Q152" s="570"/>
      <c r="U152" s="8"/>
      <c r="V152" s="8"/>
      <c r="W152" s="8"/>
      <c r="X152" s="8"/>
      <c r="Y152" s="8"/>
      <c r="Z152" s="8"/>
      <c r="AA152" s="8"/>
      <c r="AB152" s="8"/>
    </row>
    <row r="153" spans="1:28" x14ac:dyDescent="0.25">
      <c r="I153" s="8" t="s">
        <v>65</v>
      </c>
      <c r="J153" s="28"/>
      <c r="K153" s="28"/>
      <c r="L153" s="27">
        <v>-80872.228426289992</v>
      </c>
      <c r="M153" s="27"/>
      <c r="N153" s="27">
        <v>-410.9881523483586</v>
      </c>
      <c r="Q153" s="570"/>
      <c r="U153" s="8"/>
      <c r="V153" s="8"/>
      <c r="W153" s="8"/>
      <c r="X153" s="8"/>
      <c r="Y153" s="8"/>
      <c r="Z153" s="8"/>
      <c r="AA153" s="8"/>
      <c r="AB153" s="8"/>
    </row>
    <row r="154" spans="1:28" x14ac:dyDescent="0.25">
      <c r="I154" s="8" t="s">
        <v>66</v>
      </c>
      <c r="J154" s="28"/>
      <c r="K154" s="28"/>
      <c r="L154" s="27">
        <v>1948.395620982403</v>
      </c>
      <c r="M154" s="27"/>
      <c r="N154" s="27">
        <v>-28.544814691307351</v>
      </c>
      <c r="Q154" s="570"/>
      <c r="U154" s="8"/>
      <c r="V154" s="8"/>
      <c r="W154" s="8"/>
      <c r="X154" s="8"/>
      <c r="Y154" s="8"/>
      <c r="Z154" s="8"/>
      <c r="AA154" s="8"/>
      <c r="AB154" s="8"/>
    </row>
    <row r="155" spans="1:28" x14ac:dyDescent="0.25">
      <c r="I155" s="8" t="s">
        <v>67</v>
      </c>
      <c r="J155" s="28"/>
      <c r="K155" s="28"/>
      <c r="L155" s="421">
        <v>0</v>
      </c>
      <c r="M155" s="421"/>
      <c r="N155" s="421">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420">
        <v>0</v>
      </c>
      <c r="M157" s="420"/>
      <c r="N157" s="420">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75"/>
      <c r="M174" s="575"/>
      <c r="N174" s="575"/>
    </row>
    <row r="175" spans="1:28" x14ac:dyDescent="0.25">
      <c r="L175" s="575"/>
      <c r="M175" s="575"/>
      <c r="N175" s="575"/>
    </row>
    <row r="177" spans="10:14" x14ac:dyDescent="0.25">
      <c r="J177" s="70"/>
    </row>
    <row r="180" spans="10:14" x14ac:dyDescent="0.25">
      <c r="L180" s="45"/>
      <c r="M180" s="45"/>
      <c r="N180" s="45"/>
    </row>
    <row r="193" spans="12:14" x14ac:dyDescent="0.25">
      <c r="L193" s="575"/>
      <c r="M193" s="575"/>
      <c r="N193" s="575"/>
    </row>
    <row r="194" spans="12:14" x14ac:dyDescent="0.25">
      <c r="L194" s="575"/>
      <c r="M194" s="575"/>
      <c r="N194" s="575"/>
    </row>
    <row r="195" spans="12:14" x14ac:dyDescent="0.25">
      <c r="L195" s="575"/>
      <c r="M195" s="575"/>
      <c r="N195" s="575"/>
    </row>
    <row r="196" spans="12:14" x14ac:dyDescent="0.25">
      <c r="L196" s="575"/>
      <c r="M196" s="575"/>
      <c r="N196" s="575"/>
    </row>
    <row r="197" spans="12:14" x14ac:dyDescent="0.25">
      <c r="L197" s="575"/>
      <c r="M197" s="575"/>
      <c r="N197" s="575"/>
    </row>
    <row r="198" spans="12:14" x14ac:dyDescent="0.25">
      <c r="L198" s="575"/>
      <c r="M198" s="575"/>
      <c r="N198" s="575"/>
    </row>
    <row r="199" spans="12:14" x14ac:dyDescent="0.25">
      <c r="L199" s="575"/>
      <c r="M199" s="575"/>
      <c r="N199" s="575"/>
    </row>
    <row r="200" spans="12:14" x14ac:dyDescent="0.25">
      <c r="L200" s="575"/>
      <c r="M200" s="575"/>
      <c r="N200" s="575"/>
    </row>
    <row r="201" spans="12:14" x14ac:dyDescent="0.25">
      <c r="L201" s="575"/>
      <c r="M201" s="575"/>
      <c r="N201" s="575"/>
    </row>
    <row r="202" spans="12:14" x14ac:dyDescent="0.25">
      <c r="L202" s="575"/>
      <c r="M202" s="575"/>
      <c r="N202" s="575"/>
    </row>
    <row r="203" spans="12:14" x14ac:dyDescent="0.25">
      <c r="L203" s="575"/>
      <c r="M203" s="575"/>
      <c r="N203" s="575"/>
    </row>
    <row r="204" spans="12:14" x14ac:dyDescent="0.25">
      <c r="L204" s="575"/>
      <c r="M204" s="575"/>
      <c r="N204" s="575"/>
    </row>
    <row r="205" spans="12:14" x14ac:dyDescent="0.25">
      <c r="L205" s="575"/>
      <c r="M205" s="575"/>
      <c r="N205" s="575"/>
    </row>
    <row r="206" spans="12:14" x14ac:dyDescent="0.25">
      <c r="L206" s="575"/>
      <c r="M206" s="575"/>
      <c r="N206" s="575"/>
    </row>
    <row r="207" spans="12:14" x14ac:dyDescent="0.25">
      <c r="L207" s="575"/>
      <c r="M207" s="575"/>
      <c r="N207" s="575"/>
    </row>
    <row r="208" spans="12:14" x14ac:dyDescent="0.25">
      <c r="L208" s="575"/>
      <c r="M208" s="575"/>
      <c r="N208" s="575"/>
    </row>
    <row r="209" spans="12:14" x14ac:dyDescent="0.25">
      <c r="L209" s="575"/>
      <c r="M209" s="575"/>
      <c r="N209" s="575"/>
    </row>
    <row r="210" spans="12:14" x14ac:dyDescent="0.25">
      <c r="L210" s="575"/>
      <c r="M210" s="575"/>
      <c r="N210" s="575"/>
    </row>
    <row r="211" spans="12:14" x14ac:dyDescent="0.25">
      <c r="L211" s="575"/>
      <c r="M211" s="575"/>
      <c r="N211" s="575"/>
    </row>
    <row r="212" spans="12:14" x14ac:dyDescent="0.25">
      <c r="L212" s="575"/>
      <c r="M212" s="575"/>
      <c r="N212" s="575"/>
    </row>
    <row r="213" spans="12:14" x14ac:dyDescent="0.25">
      <c r="L213" s="575"/>
      <c r="M213" s="575"/>
      <c r="N213" s="575"/>
    </row>
    <row r="214" spans="12:14" x14ac:dyDescent="0.25">
      <c r="L214" s="575"/>
      <c r="M214" s="575"/>
      <c r="N214" s="575"/>
    </row>
    <row r="215" spans="12:14" x14ac:dyDescent="0.25">
      <c r="L215" s="575"/>
      <c r="M215" s="575"/>
      <c r="N215" s="575"/>
    </row>
    <row r="216" spans="12:14" x14ac:dyDescent="0.25">
      <c r="L216" s="575"/>
      <c r="M216" s="575"/>
      <c r="N216" s="575"/>
    </row>
    <row r="217" spans="12:14" x14ac:dyDescent="0.25">
      <c r="L217" s="575"/>
      <c r="M217" s="575"/>
      <c r="N217" s="575"/>
    </row>
    <row r="218" spans="12:14" x14ac:dyDescent="0.25">
      <c r="L218" s="575"/>
      <c r="M218" s="575"/>
      <c r="N218" s="575"/>
    </row>
  </sheetData>
  <pageMargins left="0.7" right="0.7" top="0.75" bottom="0.75" header="0.3" footer="0.3"/>
  <pageSetup paperSize="9" scale="41" orientation="portrait" r:id="rId1"/>
  <rowBreaks count="1" manualBreakCount="1">
    <brk id="11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128" activePane="bottomLeft" state="frozen"/>
      <selection pane="bottomLeft" activeCell="M181" sqref="M181"/>
    </sheetView>
  </sheetViews>
  <sheetFormatPr defaultColWidth="9.140625" defaultRowHeight="15.75" x14ac:dyDescent="0.25"/>
  <cols>
    <col min="1" max="1" width="2.85546875" style="1" customWidth="1"/>
    <col min="2" max="2" width="5" style="57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43101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164278.24319419888</v>
      </c>
      <c r="M8" s="76"/>
      <c r="N8" s="76">
        <v>24668.623342821069</v>
      </c>
    </row>
    <row r="9" spans="1:28" s="97" customFormat="1" ht="15" x14ac:dyDescent="0.2">
      <c r="A9" s="3"/>
      <c r="L9" s="77"/>
      <c r="M9" s="77"/>
      <c r="N9" s="77"/>
      <c r="O9"/>
      <c r="P9"/>
      <c r="Q9"/>
      <c r="R9"/>
      <c r="S9"/>
      <c r="T9"/>
      <c r="U9"/>
      <c r="V9"/>
      <c r="W9"/>
      <c r="X9"/>
      <c r="Y9"/>
      <c r="Z9"/>
      <c r="AA9"/>
      <c r="AB9"/>
    </row>
    <row r="10" spans="1:28" x14ac:dyDescent="0.25">
      <c r="B10" s="572">
        <v>1</v>
      </c>
      <c r="C10" s="21" t="s">
        <v>7</v>
      </c>
      <c r="L10" s="79">
        <v>111245.9842059753</v>
      </c>
      <c r="M10" s="79"/>
      <c r="N10" s="79">
        <v>11943.151528001068</v>
      </c>
    </row>
    <row r="11" spans="1:28" ht="7.5" customHeight="1" x14ac:dyDescent="0.25">
      <c r="L11" s="17"/>
      <c r="M11" s="17"/>
      <c r="N11" s="17"/>
    </row>
    <row r="12" spans="1:28" ht="15.75" customHeight="1" x14ac:dyDescent="0.25">
      <c r="C12" s="8" t="s">
        <v>8</v>
      </c>
      <c r="D12" s="8" t="s">
        <v>9</v>
      </c>
      <c r="L12" s="79">
        <v>107624.38690070172</v>
      </c>
      <c r="M12" s="79"/>
      <c r="N12" s="79">
        <v>11454.087660214707</v>
      </c>
    </row>
    <row r="13" spans="1:28" ht="7.5" customHeight="1" x14ac:dyDescent="0.25"/>
    <row r="14" spans="1:28" ht="15" customHeight="1" x14ac:dyDescent="0.25">
      <c r="D14" s="8" t="s">
        <v>10</v>
      </c>
      <c r="L14" s="17">
        <v>102950.63675731633</v>
      </c>
      <c r="M14" s="17"/>
      <c r="N14" s="17">
        <v>7763.3534752825153</v>
      </c>
    </row>
    <row r="15" spans="1:28" ht="15" customHeight="1" x14ac:dyDescent="0.25">
      <c r="D15" s="22" t="s">
        <v>11</v>
      </c>
      <c r="E15" s="23" t="s">
        <v>12</v>
      </c>
      <c r="L15" s="10">
        <v>100634.78648400023</v>
      </c>
      <c r="N15" s="10">
        <v>7763.3534752825153</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2315.8502733160931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2315.8502733160931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4673.7501433853959</v>
      </c>
      <c r="M23" s="17"/>
      <c r="N23" s="17">
        <v>3690.7341849321915</v>
      </c>
      <c r="U23" s="8"/>
      <c r="V23" s="8"/>
      <c r="W23" s="8"/>
      <c r="X23" s="8"/>
      <c r="Y23" s="8"/>
      <c r="Z23" s="8"/>
      <c r="AA23" s="8"/>
      <c r="AB23" s="8"/>
    </row>
    <row r="24" spans="1:28" ht="15" customHeight="1" x14ac:dyDescent="0.2">
      <c r="A24" s="8"/>
      <c r="B24" s="8"/>
      <c r="D24" s="22" t="s">
        <v>11</v>
      </c>
      <c r="E24" s="23" t="s">
        <v>12</v>
      </c>
      <c r="L24" s="10">
        <v>3839.6371565216332</v>
      </c>
      <c r="N24" s="10">
        <v>3690.7341849321915</v>
      </c>
      <c r="U24" s="8"/>
      <c r="V24" s="8"/>
      <c r="W24" s="8"/>
      <c r="X24" s="8"/>
      <c r="Y24" s="8"/>
      <c r="Z24" s="8"/>
      <c r="AA24" s="8"/>
      <c r="AB24" s="8"/>
    </row>
    <row r="25" spans="1:28" ht="15" customHeight="1" x14ac:dyDescent="0.2">
      <c r="A25" s="8"/>
      <c r="B25" s="8"/>
      <c r="D25" s="22" t="s">
        <v>13</v>
      </c>
      <c r="E25" s="8" t="s">
        <v>14</v>
      </c>
      <c r="L25" s="410">
        <v>0</v>
      </c>
      <c r="N25" s="10">
        <v>0</v>
      </c>
      <c r="U25" s="8"/>
      <c r="V25" s="8"/>
      <c r="W25" s="8"/>
      <c r="X25" s="8"/>
      <c r="Y25" s="8"/>
      <c r="Z25" s="8"/>
      <c r="AA25" s="8"/>
      <c r="AB25" s="8"/>
    </row>
    <row r="26" spans="1:28" ht="15" customHeight="1" x14ac:dyDescent="0.2">
      <c r="A26" s="8"/>
      <c r="B26" s="8"/>
      <c r="F26" s="24" t="s">
        <v>15</v>
      </c>
      <c r="L26" s="411">
        <v>0</v>
      </c>
      <c r="M26" s="411"/>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834.11298686376301</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834.11298686376301</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3621.5973052735826</v>
      </c>
      <c r="M32" s="17"/>
      <c r="N32" s="17">
        <v>489.06386778636085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3139.3407611024959</v>
      </c>
      <c r="N34" s="10">
        <v>487.02329203103022</v>
      </c>
      <c r="U34" s="8"/>
      <c r="V34" s="8"/>
      <c r="W34" s="8"/>
      <c r="X34" s="8"/>
      <c r="Y34" s="8"/>
      <c r="Z34" s="8"/>
      <c r="AA34" s="8"/>
      <c r="AB34" s="8"/>
    </row>
    <row r="35" spans="1:28" ht="12.75" x14ac:dyDescent="0.2">
      <c r="A35" s="8"/>
      <c r="D35" s="22" t="s">
        <v>13</v>
      </c>
      <c r="E35" s="8" t="s">
        <v>22</v>
      </c>
      <c r="L35" s="10">
        <v>7.1723549558289772</v>
      </c>
      <c r="N35" s="10">
        <v>1.0023265500536244E-2</v>
      </c>
      <c r="U35" s="8"/>
      <c r="V35" s="8"/>
      <c r="W35" s="8"/>
      <c r="X35" s="8"/>
      <c r="Y35" s="8"/>
      <c r="Z35" s="8"/>
      <c r="AA35" s="8"/>
      <c r="AB35" s="8"/>
    </row>
    <row r="36" spans="1:28" ht="15.75" customHeight="1" x14ac:dyDescent="0.2">
      <c r="A36" s="8"/>
      <c r="F36" s="24" t="s">
        <v>15</v>
      </c>
      <c r="L36" s="81">
        <v>7.1723529558289769</v>
      </c>
      <c r="M36" s="81"/>
      <c r="N36" s="81">
        <v>1.0023265500536244E-2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475.08418921525754</v>
      </c>
      <c r="N38" s="10">
        <v>2.0305524898300829</v>
      </c>
      <c r="U38" s="8"/>
      <c r="V38" s="8"/>
      <c r="W38" s="8"/>
      <c r="X38" s="8"/>
      <c r="Y38" s="8"/>
      <c r="Z38" s="8"/>
      <c r="AA38" s="8"/>
      <c r="AB38" s="8"/>
    </row>
    <row r="39" spans="1:28" ht="12.75" x14ac:dyDescent="0.2">
      <c r="A39" s="8"/>
      <c r="F39" s="24" t="s">
        <v>15</v>
      </c>
      <c r="L39" s="81">
        <v>404.97249853147656</v>
      </c>
      <c r="M39" s="81"/>
      <c r="N39" s="81">
        <v>0</v>
      </c>
      <c r="U39" s="8"/>
      <c r="V39" s="8"/>
      <c r="W39" s="8"/>
      <c r="X39" s="8"/>
      <c r="Y39" s="8"/>
      <c r="Z39" s="8"/>
      <c r="AA39" s="8"/>
      <c r="AB39" s="8"/>
    </row>
    <row r="40" spans="1:28" ht="12.75" x14ac:dyDescent="0.2">
      <c r="A40" s="8"/>
      <c r="F40" s="24" t="s">
        <v>16</v>
      </c>
      <c r="L40" s="81">
        <v>70.111690683780964</v>
      </c>
      <c r="M40" s="81"/>
      <c r="N40" s="81">
        <v>2.0305524898300829</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72">
        <v>2</v>
      </c>
      <c r="C44" s="21" t="s">
        <v>24</v>
      </c>
      <c r="L44" s="79">
        <v>5799.6733724878241</v>
      </c>
      <c r="M44" s="79"/>
      <c r="N44" s="412">
        <v>0</v>
      </c>
      <c r="U44" s="8"/>
      <c r="V44" s="8"/>
      <c r="W44" s="8"/>
      <c r="X44" s="8"/>
      <c r="Y44" s="8"/>
      <c r="Z44" s="8"/>
      <c r="AA44" s="8"/>
      <c r="AB44" s="8"/>
    </row>
    <row r="45" spans="1:28" x14ac:dyDescent="0.25">
      <c r="U45" s="8"/>
      <c r="V45" s="8"/>
      <c r="W45" s="8"/>
      <c r="X45" s="8"/>
      <c r="Y45" s="8"/>
      <c r="Z45" s="8"/>
      <c r="AA45" s="8"/>
      <c r="AB45" s="8"/>
    </row>
    <row r="46" spans="1:28" ht="12.75" x14ac:dyDescent="0.2">
      <c r="A46" s="8"/>
      <c r="B46" s="572">
        <v>3</v>
      </c>
      <c r="C46" s="21" t="s">
        <v>25</v>
      </c>
      <c r="L46" s="79">
        <v>11838.3188947811</v>
      </c>
      <c r="M46" s="79"/>
      <c r="N46" s="412">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72">
        <v>4</v>
      </c>
      <c r="C48" s="21" t="s">
        <v>26</v>
      </c>
      <c r="H48" s="14"/>
      <c r="I48" s="8" t="s">
        <v>27</v>
      </c>
      <c r="L48" s="79">
        <v>13418.271798210275</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72">
        <v>5</v>
      </c>
      <c r="C51" s="21" t="s">
        <v>93</v>
      </c>
      <c r="G51" s="14"/>
      <c r="L51" s="79">
        <v>21975.994922744376</v>
      </c>
      <c r="M51" s="79"/>
      <c r="N51" s="79">
        <v>12725.471814819999</v>
      </c>
    </row>
    <row r="52" spans="1:28" ht="7.5" customHeight="1" x14ac:dyDescent="0.2">
      <c r="A52" s="8"/>
      <c r="C52" s="15"/>
      <c r="G52" s="14"/>
      <c r="L52" s="17"/>
      <c r="M52" s="17"/>
      <c r="N52" s="17"/>
    </row>
    <row r="53" spans="1:28" ht="15.75" customHeight="1" x14ac:dyDescent="0.2">
      <c r="A53" s="8"/>
      <c r="C53" s="15"/>
      <c r="E53" s="26" t="s">
        <v>29</v>
      </c>
      <c r="F53" s="8" t="s">
        <v>82</v>
      </c>
      <c r="G53" s="14"/>
      <c r="L53" s="413">
        <v>0</v>
      </c>
      <c r="M53" s="413"/>
      <c r="N53" s="413">
        <v>0</v>
      </c>
    </row>
    <row r="54" spans="1:28" ht="15.75" customHeight="1" x14ac:dyDescent="0.2">
      <c r="A54" s="8"/>
      <c r="C54" s="15"/>
      <c r="F54" s="8" t="s">
        <v>157</v>
      </c>
      <c r="G54" s="14"/>
      <c r="L54" s="414">
        <v>0</v>
      </c>
      <c r="M54" s="414"/>
      <c r="N54" s="414">
        <v>0</v>
      </c>
    </row>
    <row r="55" spans="1:28" ht="15.75" customHeight="1" x14ac:dyDescent="0.2">
      <c r="A55" s="8"/>
      <c r="C55" s="15"/>
      <c r="G55" s="14" t="s">
        <v>30</v>
      </c>
      <c r="L55" s="415">
        <v>0</v>
      </c>
      <c r="M55" s="415"/>
      <c r="N55" s="415">
        <v>0</v>
      </c>
    </row>
    <row r="56" spans="1:28" ht="15.75" customHeight="1" x14ac:dyDescent="0.2">
      <c r="A56" s="8"/>
      <c r="C56" s="15"/>
      <c r="F56" s="8" t="s">
        <v>31</v>
      </c>
      <c r="G56" s="14"/>
      <c r="L56" s="10">
        <v>20156.717946417004</v>
      </c>
      <c r="N56" s="10">
        <v>12725.471814819999</v>
      </c>
    </row>
    <row r="57" spans="1:28" s="28" customFormat="1" ht="15.75" customHeight="1" x14ac:dyDescent="0.2">
      <c r="G57" s="14" t="s">
        <v>30</v>
      </c>
      <c r="L57" s="80">
        <v>5528.6894261821753</v>
      </c>
      <c r="M57" s="80"/>
      <c r="N57" s="80">
        <v>5605.8040634551307</v>
      </c>
      <c r="O57"/>
      <c r="P57"/>
      <c r="Q57"/>
      <c r="R57"/>
      <c r="S57"/>
      <c r="T57"/>
      <c r="U57"/>
      <c r="V57"/>
      <c r="W57"/>
      <c r="X57"/>
      <c r="Y57"/>
      <c r="Z57"/>
      <c r="AA57"/>
      <c r="AB57"/>
    </row>
    <row r="58" spans="1:28" ht="12.75" x14ac:dyDescent="0.2">
      <c r="A58" s="8"/>
      <c r="F58" s="8" t="s">
        <v>121</v>
      </c>
      <c r="L58" s="10">
        <v>1819.2769763273734</v>
      </c>
    </row>
    <row r="59" spans="1:28" ht="54.75" customHeight="1" x14ac:dyDescent="0.25">
      <c r="A59" s="8"/>
      <c r="B59" s="2" t="s">
        <v>32</v>
      </c>
      <c r="C59" s="1" t="s">
        <v>33</v>
      </c>
      <c r="L59" s="17">
        <v>504.06609190845779</v>
      </c>
      <c r="M59" s="17"/>
      <c r="N59" s="17">
        <v>0</v>
      </c>
    </row>
    <row r="60" spans="1:28" ht="12.75" x14ac:dyDescent="0.2">
      <c r="A60" s="8"/>
      <c r="E60" s="26" t="s">
        <v>29</v>
      </c>
      <c r="G60" s="64" t="s">
        <v>105</v>
      </c>
      <c r="H60" s="64"/>
      <c r="I60" s="64"/>
      <c r="J60" s="64"/>
      <c r="K60" s="64"/>
      <c r="L60" s="413">
        <v>0</v>
      </c>
      <c r="M60" s="413"/>
      <c r="N60" s="413">
        <v>0</v>
      </c>
    </row>
    <row r="61" spans="1:28" ht="12.75" x14ac:dyDescent="0.2">
      <c r="A61" s="8"/>
      <c r="G61" s="64" t="s">
        <v>157</v>
      </c>
      <c r="H61" s="64"/>
      <c r="I61" s="64"/>
      <c r="J61" s="64"/>
      <c r="K61" s="64"/>
      <c r="L61" s="413">
        <v>0</v>
      </c>
      <c r="M61" s="413"/>
      <c r="N61" s="413">
        <v>0</v>
      </c>
    </row>
    <row r="62" spans="1:28" ht="12.75" x14ac:dyDescent="0.2">
      <c r="A62" s="8"/>
      <c r="G62" s="64" t="s">
        <v>180</v>
      </c>
      <c r="H62" s="64"/>
      <c r="I62" s="64"/>
      <c r="J62" s="64"/>
      <c r="K62" s="64"/>
      <c r="L62" s="413">
        <v>0</v>
      </c>
      <c r="M62" s="413"/>
      <c r="N62" s="413">
        <v>0</v>
      </c>
    </row>
    <row r="63" spans="1:28" ht="12.75" x14ac:dyDescent="0.2">
      <c r="A63" s="8"/>
      <c r="G63" s="8" t="s">
        <v>31</v>
      </c>
      <c r="H63" s="64"/>
      <c r="I63" s="64"/>
      <c r="J63" s="64"/>
      <c r="K63" s="64"/>
      <c r="L63" s="85">
        <v>504.06609190845779</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-18591.056995120001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-6029.955196210004</v>
      </c>
      <c r="U74" s="8"/>
      <c r="V74" s="8"/>
      <c r="W74" s="8"/>
      <c r="X74" s="8"/>
      <c r="Y74" s="8"/>
      <c r="Z74" s="8"/>
      <c r="AA74" s="8"/>
      <c r="AB74" s="8"/>
    </row>
    <row r="75" spans="1:28" x14ac:dyDescent="0.25">
      <c r="I75" s="13"/>
      <c r="J75" s="32" t="s">
        <v>37</v>
      </c>
      <c r="K75" s="32"/>
      <c r="L75" s="10">
        <v>0</v>
      </c>
      <c r="N75" s="10">
        <v>-10976.70067049</v>
      </c>
      <c r="U75" s="8"/>
      <c r="V75" s="8"/>
      <c r="W75" s="8"/>
      <c r="X75" s="8"/>
      <c r="Y75" s="8"/>
      <c r="Z75" s="8"/>
      <c r="AA75" s="8"/>
      <c r="AB75" s="8"/>
    </row>
    <row r="76" spans="1:28" x14ac:dyDescent="0.25">
      <c r="I76" s="13"/>
      <c r="J76" s="31" t="s">
        <v>38</v>
      </c>
      <c r="K76" s="31"/>
      <c r="L76" s="10">
        <v>0</v>
      </c>
      <c r="N76" s="10">
        <v>-1584.4011284200001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-18461.439657632902</v>
      </c>
      <c r="M79" s="79"/>
      <c r="N79" s="79">
        <v>-517.50445435920847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-44806.439657632902</v>
      </c>
      <c r="M81" s="79"/>
      <c r="N81" s="79">
        <v>-17277.0006174544</v>
      </c>
    </row>
    <row r="82" spans="1:14" ht="9" customHeight="1" x14ac:dyDescent="0.2">
      <c r="A82" s="8"/>
      <c r="I82" s="13"/>
    </row>
    <row r="83" spans="1:14" ht="12.75" x14ac:dyDescent="0.2">
      <c r="A83" s="8"/>
      <c r="B83" s="8"/>
      <c r="I83" s="8" t="s">
        <v>29</v>
      </c>
      <c r="J83" s="31" t="s">
        <v>36</v>
      </c>
      <c r="K83" s="31"/>
      <c r="L83" s="10">
        <v>-18293.081529080442</v>
      </c>
      <c r="N83" s="10">
        <v>-6118.357648588606</v>
      </c>
    </row>
    <row r="84" spans="1:14" ht="12.75" x14ac:dyDescent="0.2">
      <c r="A84" s="8"/>
      <c r="B84" s="8"/>
      <c r="I84" s="13"/>
      <c r="J84" s="32" t="s">
        <v>37</v>
      </c>
      <c r="K84" s="32"/>
      <c r="L84" s="10">
        <v>-12576.278386607739</v>
      </c>
      <c r="N84" s="10">
        <v>-9531.5596592663569</v>
      </c>
    </row>
    <row r="85" spans="1:14" ht="12.75" x14ac:dyDescent="0.2">
      <c r="A85" s="8"/>
      <c r="B85" s="8"/>
      <c r="I85" s="13"/>
      <c r="J85" s="31" t="s">
        <v>38</v>
      </c>
      <c r="K85" s="31"/>
      <c r="L85" s="10">
        <v>-13937.079741944715</v>
      </c>
      <c r="N85" s="10">
        <v>-1627.0833095994362</v>
      </c>
    </row>
    <row r="86" spans="1:14" ht="13.5" customHeight="1" x14ac:dyDescent="0.2">
      <c r="A86" s="8"/>
      <c r="B86" s="8"/>
      <c r="I86" s="13"/>
      <c r="J86" s="31"/>
      <c r="K86" s="31"/>
    </row>
    <row r="87" spans="1:14" ht="12.75" x14ac:dyDescent="0.2">
      <c r="A87" s="8"/>
      <c r="B87" s="8"/>
      <c r="C87" s="8" t="s">
        <v>20</v>
      </c>
      <c r="D87" s="8" t="s">
        <v>43</v>
      </c>
      <c r="I87" s="15" t="s">
        <v>44</v>
      </c>
      <c r="J87" s="13"/>
      <c r="K87" s="13"/>
      <c r="L87" s="79">
        <v>26345</v>
      </c>
      <c r="M87" s="79"/>
      <c r="N87" s="79">
        <v>16759.496163095191</v>
      </c>
    </row>
    <row r="88" spans="1:14" ht="9" customHeight="1" x14ac:dyDescent="0.2">
      <c r="A88" s="8"/>
      <c r="B88" s="8"/>
      <c r="I88" s="13"/>
    </row>
    <row r="89" spans="1:14" ht="12.75" x14ac:dyDescent="0.2">
      <c r="A89" s="8"/>
      <c r="B89" s="8"/>
      <c r="I89" s="8" t="s">
        <v>29</v>
      </c>
      <c r="J89" s="31" t="s">
        <v>36</v>
      </c>
      <c r="K89" s="31"/>
      <c r="L89" s="10">
        <v>16192</v>
      </c>
      <c r="N89" s="10">
        <v>5921.6907210033314</v>
      </c>
    </row>
    <row r="90" spans="1:14" ht="12.75" x14ac:dyDescent="0.2">
      <c r="A90" s="8"/>
      <c r="B90" s="8"/>
      <c r="I90" s="13"/>
      <c r="J90" s="32" t="s">
        <v>37</v>
      </c>
      <c r="K90" s="32"/>
      <c r="L90" s="10">
        <v>8753</v>
      </c>
      <c r="N90" s="10">
        <v>9201.054155895019</v>
      </c>
    </row>
    <row r="91" spans="1:14" ht="12.75" x14ac:dyDescent="0.2">
      <c r="A91" s="8"/>
      <c r="B91" s="8"/>
      <c r="I91" s="13"/>
      <c r="J91" s="31" t="s">
        <v>38</v>
      </c>
      <c r="K91" s="31"/>
      <c r="L91" s="10">
        <v>1400</v>
      </c>
      <c r="N91" s="10">
        <v>1636.7512861968401</v>
      </c>
    </row>
    <row r="92" spans="1:14" ht="12" customHeight="1" x14ac:dyDescent="0.2">
      <c r="A92" s="8"/>
      <c r="B92" s="8"/>
      <c r="I92" s="13"/>
      <c r="J92" s="13"/>
      <c r="K92" s="13"/>
    </row>
    <row r="93" spans="1:14" ht="12.75" x14ac:dyDescent="0.2">
      <c r="A93" s="8"/>
      <c r="B93" s="29">
        <v>3</v>
      </c>
      <c r="C93" s="21" t="s">
        <v>121</v>
      </c>
      <c r="L93" s="79">
        <v>-21780.604027908856</v>
      </c>
      <c r="M93" s="79"/>
      <c r="N93" s="79">
        <v>0</v>
      </c>
    </row>
    <row r="94" spans="1:14" ht="35.25" customHeight="1" x14ac:dyDescent="0.2">
      <c r="A94" s="8"/>
      <c r="B94" s="8"/>
      <c r="C94" s="8" t="s">
        <v>122</v>
      </c>
      <c r="I94" s="15" t="s">
        <v>44</v>
      </c>
      <c r="J94" s="13"/>
      <c r="K94" s="13"/>
      <c r="L94" s="17">
        <v>-21780.604027908856</v>
      </c>
      <c r="M94" s="17"/>
      <c r="N94" s="17">
        <v>0</v>
      </c>
    </row>
    <row r="95" spans="1:14" ht="18.75" customHeight="1" x14ac:dyDescent="0.2">
      <c r="A95" s="8"/>
      <c r="B95" s="8"/>
      <c r="I95" s="8" t="s">
        <v>29</v>
      </c>
      <c r="J95" s="31" t="s">
        <v>36</v>
      </c>
      <c r="L95" s="10">
        <v>-20126.803859767962</v>
      </c>
      <c r="N95" s="10">
        <v>0</v>
      </c>
    </row>
    <row r="96" spans="1:14" ht="12.75" x14ac:dyDescent="0.2">
      <c r="A96" s="8"/>
      <c r="B96" s="8"/>
      <c r="J96" s="32" t="s">
        <v>37</v>
      </c>
      <c r="L96" s="10">
        <v>-1653.8001681408939</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417">
        <v>0</v>
      </c>
      <c r="M106" s="417"/>
      <c r="N106" s="417">
        <v>0</v>
      </c>
      <c r="U106" s="8"/>
      <c r="V106" s="8"/>
      <c r="W106" s="8"/>
      <c r="X106" s="8"/>
      <c r="Y106" s="8"/>
      <c r="Z106" s="8"/>
      <c r="AA106" s="8"/>
      <c r="AB106" s="8"/>
    </row>
    <row r="107" spans="1:28" x14ac:dyDescent="0.25">
      <c r="A107" s="34"/>
      <c r="B107" s="13"/>
      <c r="J107" s="31" t="s">
        <v>38</v>
      </c>
      <c r="L107" s="417">
        <v>0</v>
      </c>
      <c r="M107" s="417"/>
      <c r="N107" s="417">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417">
        <v>0</v>
      </c>
      <c r="M111" s="417"/>
      <c r="N111" s="417">
        <v>0</v>
      </c>
      <c r="U111" s="8"/>
      <c r="V111" s="8"/>
      <c r="W111" s="8"/>
      <c r="X111" s="8"/>
      <c r="Y111" s="8"/>
      <c r="Z111" s="8"/>
      <c r="AA111" s="8"/>
      <c r="AB111" s="8"/>
    </row>
    <row r="112" spans="1:28" x14ac:dyDescent="0.25">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25">
      <c r="B113" s="18" t="s">
        <v>45</v>
      </c>
      <c r="L113" s="17">
        <v>-40242.043685541757</v>
      </c>
      <c r="M113" s="17"/>
      <c r="N113" s="17">
        <v>-19108.56144947921</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419">
        <v>0</v>
      </c>
      <c r="M124" s="419"/>
      <c r="N124" s="419">
        <v>0</v>
      </c>
      <c r="U124" s="8"/>
      <c r="V124" s="8"/>
      <c r="W124" s="8"/>
      <c r="X124" s="8"/>
      <c r="Y124" s="8"/>
      <c r="Z124" s="8"/>
      <c r="AA124" s="8"/>
      <c r="AB124" s="8"/>
    </row>
    <row r="125" spans="1:28" x14ac:dyDescent="0.25">
      <c r="C125" s="8" t="s">
        <v>20</v>
      </c>
      <c r="D125" s="8" t="s">
        <v>48</v>
      </c>
      <c r="I125" s="573"/>
      <c r="J125" s="13"/>
      <c r="K125" s="13"/>
      <c r="L125" s="419">
        <v>0</v>
      </c>
      <c r="M125" s="419"/>
      <c r="N125" s="419">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412">
        <v>0</v>
      </c>
      <c r="M128" s="412"/>
      <c r="N128" s="412">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73" t="s">
        <v>51</v>
      </c>
      <c r="K131" s="573"/>
      <c r="L131" s="79">
        <v>0</v>
      </c>
      <c r="M131" s="79"/>
      <c r="N131" s="79">
        <v>0</v>
      </c>
    </row>
    <row r="132" spans="1:28" s="97" customFormat="1" ht="15" x14ac:dyDescent="0.2">
      <c r="A132" s="3"/>
      <c r="E132" s="38"/>
      <c r="J132" s="574"/>
      <c r="K132" s="574"/>
      <c r="L132" s="10"/>
      <c r="M132" s="10"/>
      <c r="N132" s="10"/>
      <c r="O132"/>
      <c r="P132"/>
      <c r="Q132"/>
      <c r="R132"/>
      <c r="S132"/>
      <c r="T132"/>
      <c r="U132"/>
      <c r="V132"/>
      <c r="W132"/>
      <c r="X132"/>
      <c r="Y132"/>
      <c r="Z132"/>
      <c r="AA132"/>
      <c r="AB132"/>
    </row>
    <row r="133" spans="1:28" x14ac:dyDescent="0.25">
      <c r="C133" s="8" t="s">
        <v>8</v>
      </c>
      <c r="D133" s="8" t="s">
        <v>52</v>
      </c>
      <c r="J133" s="573" t="s">
        <v>51</v>
      </c>
      <c r="K133" s="573"/>
      <c r="L133" s="414">
        <v>0</v>
      </c>
      <c r="M133" s="414"/>
      <c r="N133" s="414">
        <v>0</v>
      </c>
    </row>
    <row r="134" spans="1:28" x14ac:dyDescent="0.25">
      <c r="C134" s="8" t="s">
        <v>20</v>
      </c>
      <c r="D134" s="8" t="s">
        <v>53</v>
      </c>
      <c r="I134" s="13"/>
      <c r="J134" s="13"/>
      <c r="K134" s="13"/>
      <c r="L134" s="414">
        <v>0</v>
      </c>
      <c r="M134" s="414"/>
      <c r="N134" s="414">
        <v>0</v>
      </c>
    </row>
    <row r="135" spans="1:28" x14ac:dyDescent="0.25">
      <c r="C135" s="8" t="s">
        <v>54</v>
      </c>
      <c r="D135" s="8" t="s">
        <v>55</v>
      </c>
      <c r="I135" s="13"/>
      <c r="J135" s="13"/>
      <c r="K135" s="13"/>
      <c r="L135" s="414">
        <v>0</v>
      </c>
      <c r="M135" s="414"/>
      <c r="N135" s="414">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420">
        <v>0</v>
      </c>
      <c r="M142" s="420"/>
      <c r="N142" s="420">
        <v>0</v>
      </c>
    </row>
    <row r="143" spans="1:28" x14ac:dyDescent="0.25">
      <c r="D143" s="8" t="s">
        <v>41</v>
      </c>
      <c r="I143" s="28"/>
      <c r="J143" s="28"/>
      <c r="K143" s="28"/>
      <c r="L143" s="90"/>
      <c r="M143" s="90"/>
      <c r="N143" s="90"/>
    </row>
    <row r="144" spans="1:28" x14ac:dyDescent="0.25">
      <c r="C144" s="8" t="s">
        <v>20</v>
      </c>
      <c r="D144" s="8" t="s">
        <v>57</v>
      </c>
      <c r="I144" s="28"/>
      <c r="J144" s="28"/>
      <c r="K144" s="28"/>
      <c r="L144" s="420">
        <v>0</v>
      </c>
      <c r="M144" s="420"/>
      <c r="N144" s="420">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-2989.342318</v>
      </c>
      <c r="M146" s="39"/>
      <c r="N146" s="39">
        <v>-879.05360299999995</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21220.442138406561</v>
      </c>
      <c r="M148" s="40"/>
      <c r="N148" s="40">
        <v>0</v>
      </c>
      <c r="U148" s="8"/>
      <c r="V148" s="8"/>
      <c r="W148" s="8"/>
      <c r="X148" s="8"/>
      <c r="Y148" s="8"/>
      <c r="Z148" s="8"/>
      <c r="AA148" s="8"/>
      <c r="AB148" s="8"/>
    </row>
    <row r="149" spans="1:28" x14ac:dyDescent="0.25">
      <c r="D149" s="8" t="s">
        <v>61</v>
      </c>
      <c r="I149" s="28"/>
      <c r="J149" s="28"/>
      <c r="K149" s="28"/>
      <c r="L149" s="40">
        <v>22715.228988370236</v>
      </c>
      <c r="M149" s="40"/>
      <c r="N149" s="40">
        <v>12930.763944957198</v>
      </c>
      <c r="U149" s="8"/>
      <c r="V149" s="8"/>
      <c r="W149" s="8"/>
      <c r="X149" s="8"/>
      <c r="Y149" s="8"/>
      <c r="Z149" s="8"/>
      <c r="AA149" s="8"/>
      <c r="AB149" s="8"/>
    </row>
    <row r="150" spans="1:28" x14ac:dyDescent="0.25">
      <c r="D150" s="14"/>
      <c r="I150" s="28"/>
      <c r="J150" s="28"/>
      <c r="K150" s="28"/>
      <c r="L150" s="90"/>
      <c r="M150" s="90"/>
      <c r="N150" s="90"/>
      <c r="Q150" s="569"/>
      <c r="U150" s="8"/>
      <c r="V150" s="8"/>
      <c r="W150" s="8"/>
      <c r="X150" s="8"/>
      <c r="Y150" s="8"/>
      <c r="Z150" s="8"/>
      <c r="AA150" s="8"/>
      <c r="AB150" s="8"/>
    </row>
    <row r="151" spans="1:28" x14ac:dyDescent="0.25">
      <c r="C151" s="8" t="s">
        <v>62</v>
      </c>
      <c r="D151" s="8" t="s">
        <v>359</v>
      </c>
      <c r="J151" s="28"/>
      <c r="K151" s="28"/>
      <c r="L151" s="39">
        <v>-80938.998184511554</v>
      </c>
      <c r="M151" s="39"/>
      <c r="N151" s="39">
        <v>-3198.8609610318499</v>
      </c>
      <c r="Q151" s="570"/>
      <c r="U151" s="8"/>
      <c r="V151" s="8"/>
      <c r="W151" s="8"/>
      <c r="X151" s="8"/>
      <c r="Y151" s="8"/>
      <c r="Z151" s="8"/>
      <c r="AA151" s="8"/>
      <c r="AB151" s="8"/>
    </row>
    <row r="152" spans="1:28" x14ac:dyDescent="0.25">
      <c r="I152" s="8" t="s">
        <v>64</v>
      </c>
      <c r="J152" s="28"/>
      <c r="K152" s="28"/>
      <c r="L152" s="27">
        <v>-699.52319728418593</v>
      </c>
      <c r="M152" s="27"/>
      <c r="N152" s="27">
        <v>-2731.6124869999999</v>
      </c>
      <c r="Q152" s="570"/>
      <c r="U152" s="8"/>
      <c r="V152" s="8"/>
      <c r="W152" s="8"/>
      <c r="X152" s="8"/>
      <c r="Y152" s="8"/>
      <c r="Z152" s="8"/>
      <c r="AA152" s="8"/>
      <c r="AB152" s="8"/>
    </row>
    <row r="153" spans="1:28" x14ac:dyDescent="0.25">
      <c r="I153" s="8" t="s">
        <v>65</v>
      </c>
      <c r="J153" s="28"/>
      <c r="K153" s="28"/>
      <c r="L153" s="27">
        <v>-82024.958929919987</v>
      </c>
      <c r="M153" s="27"/>
      <c r="N153" s="27">
        <v>-450.17873004661993</v>
      </c>
      <c r="Q153" s="570"/>
      <c r="U153" s="8"/>
      <c r="V153" s="8"/>
      <c r="W153" s="8"/>
      <c r="X153" s="8"/>
      <c r="Y153" s="8"/>
      <c r="Z153" s="8"/>
      <c r="AA153" s="8"/>
      <c r="AB153" s="8"/>
    </row>
    <row r="154" spans="1:28" x14ac:dyDescent="0.25">
      <c r="I154" s="8" t="s">
        <v>66</v>
      </c>
      <c r="J154" s="28"/>
      <c r="K154" s="28"/>
      <c r="L154" s="27">
        <v>1785.483942692623</v>
      </c>
      <c r="M154" s="27"/>
      <c r="N154" s="27">
        <v>-17.069743985229998</v>
      </c>
      <c r="Q154" s="570"/>
      <c r="U154" s="8"/>
      <c r="V154" s="8"/>
      <c r="W154" s="8"/>
      <c r="X154" s="8"/>
      <c r="Y154" s="8"/>
      <c r="Z154" s="8"/>
      <c r="AA154" s="8"/>
      <c r="AB154" s="8"/>
    </row>
    <row r="155" spans="1:28" x14ac:dyDescent="0.25">
      <c r="I155" s="8" t="s">
        <v>67</v>
      </c>
      <c r="J155" s="28"/>
      <c r="K155" s="28"/>
      <c r="L155" s="421">
        <v>0</v>
      </c>
      <c r="M155" s="421"/>
      <c r="N155" s="421">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420">
        <v>0</v>
      </c>
      <c r="M157" s="420"/>
      <c r="N157" s="420">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75"/>
      <c r="M174" s="575"/>
      <c r="N174" s="575"/>
    </row>
    <row r="175" spans="1:28" x14ac:dyDescent="0.25">
      <c r="L175" s="575"/>
      <c r="M175" s="575"/>
      <c r="N175" s="575"/>
    </row>
    <row r="177" spans="10:14" x14ac:dyDescent="0.25">
      <c r="J177" s="70"/>
    </row>
    <row r="180" spans="10:14" x14ac:dyDescent="0.25">
      <c r="L180" s="45"/>
      <c r="M180" s="45"/>
      <c r="N180" s="45"/>
    </row>
    <row r="193" spans="12:14" x14ac:dyDescent="0.25">
      <c r="L193" s="575"/>
      <c r="M193" s="575"/>
      <c r="N193" s="575"/>
    </row>
    <row r="194" spans="12:14" x14ac:dyDescent="0.25">
      <c r="L194" s="575"/>
      <c r="M194" s="575"/>
      <c r="N194" s="575"/>
    </row>
    <row r="195" spans="12:14" x14ac:dyDescent="0.25">
      <c r="L195" s="575"/>
      <c r="M195" s="575"/>
      <c r="N195" s="575"/>
    </row>
    <row r="196" spans="12:14" x14ac:dyDescent="0.25">
      <c r="L196" s="575"/>
      <c r="M196" s="575"/>
      <c r="N196" s="575"/>
    </row>
    <row r="197" spans="12:14" x14ac:dyDescent="0.25">
      <c r="L197" s="575"/>
      <c r="M197" s="575"/>
      <c r="N197" s="575"/>
    </row>
    <row r="198" spans="12:14" x14ac:dyDescent="0.25">
      <c r="L198" s="575"/>
      <c r="M198" s="575"/>
      <c r="N198" s="575"/>
    </row>
    <row r="199" spans="12:14" x14ac:dyDescent="0.25">
      <c r="L199" s="575"/>
      <c r="M199" s="575"/>
      <c r="N199" s="575"/>
    </row>
    <row r="200" spans="12:14" x14ac:dyDescent="0.25">
      <c r="L200" s="575"/>
      <c r="M200" s="575"/>
      <c r="N200" s="575"/>
    </row>
    <row r="201" spans="12:14" x14ac:dyDescent="0.25">
      <c r="L201" s="575"/>
      <c r="M201" s="575"/>
      <c r="N201" s="575"/>
    </row>
    <row r="202" spans="12:14" x14ac:dyDescent="0.25">
      <c r="L202" s="575"/>
      <c r="M202" s="575"/>
      <c r="N202" s="575"/>
    </row>
    <row r="203" spans="12:14" x14ac:dyDescent="0.25">
      <c r="L203" s="575"/>
      <c r="M203" s="575"/>
      <c r="N203" s="575"/>
    </row>
    <row r="204" spans="12:14" x14ac:dyDescent="0.25">
      <c r="L204" s="575"/>
      <c r="M204" s="575"/>
      <c r="N204" s="575"/>
    </row>
    <row r="205" spans="12:14" x14ac:dyDescent="0.25">
      <c r="L205" s="575"/>
      <c r="M205" s="575"/>
      <c r="N205" s="575"/>
    </row>
    <row r="206" spans="12:14" x14ac:dyDescent="0.25">
      <c r="L206" s="575"/>
      <c r="M206" s="575"/>
      <c r="N206" s="575"/>
    </row>
    <row r="207" spans="12:14" x14ac:dyDescent="0.25">
      <c r="L207" s="575"/>
      <c r="M207" s="575"/>
      <c r="N207" s="575"/>
    </row>
    <row r="208" spans="12:14" x14ac:dyDescent="0.25">
      <c r="L208" s="575"/>
      <c r="M208" s="575"/>
      <c r="N208" s="575"/>
    </row>
    <row r="209" spans="12:14" x14ac:dyDescent="0.25">
      <c r="L209" s="575"/>
      <c r="M209" s="575"/>
      <c r="N209" s="575"/>
    </row>
    <row r="210" spans="12:14" x14ac:dyDescent="0.25">
      <c r="L210" s="575"/>
      <c r="M210" s="575"/>
      <c r="N210" s="575"/>
    </row>
    <row r="211" spans="12:14" x14ac:dyDescent="0.25">
      <c r="L211" s="575"/>
      <c r="M211" s="575"/>
      <c r="N211" s="575"/>
    </row>
    <row r="212" spans="12:14" x14ac:dyDescent="0.25">
      <c r="L212" s="575"/>
      <c r="M212" s="575"/>
      <c r="N212" s="575"/>
    </row>
    <row r="213" spans="12:14" x14ac:dyDescent="0.25">
      <c r="L213" s="575"/>
      <c r="M213" s="575"/>
      <c r="N213" s="575"/>
    </row>
    <row r="214" spans="12:14" x14ac:dyDescent="0.25">
      <c r="L214" s="575"/>
      <c r="M214" s="575"/>
      <c r="N214" s="575"/>
    </row>
    <row r="215" spans="12:14" x14ac:dyDescent="0.25">
      <c r="L215" s="575"/>
      <c r="M215" s="575"/>
      <c r="N215" s="575"/>
    </row>
    <row r="216" spans="12:14" x14ac:dyDescent="0.25">
      <c r="L216" s="575"/>
      <c r="M216" s="575"/>
      <c r="N216" s="575"/>
    </row>
    <row r="217" spans="12:14" x14ac:dyDescent="0.25">
      <c r="L217" s="575"/>
      <c r="M217" s="575"/>
      <c r="N217" s="575"/>
    </row>
    <row r="218" spans="12:14" x14ac:dyDescent="0.25">
      <c r="L218" s="575"/>
      <c r="M218" s="575"/>
      <c r="N218" s="575"/>
    </row>
  </sheetData>
  <pageMargins left="0.7" right="0.7" top="0.75" bottom="0.75" header="0.3" footer="0.3"/>
  <pageSetup paperSize="9" scale="41" orientation="portrait" r:id="rId1"/>
  <rowBreaks count="1" manualBreakCount="1">
    <brk id="11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O11" sqref="O11"/>
    </sheetView>
  </sheetViews>
  <sheetFormatPr defaultColWidth="9.140625"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4" max="14" width="9.140625" style="481"/>
    <col min="15" max="15" width="9.85546875" style="481" bestFit="1" customWidth="1"/>
    <col min="16" max="16" width="11.5703125" style="481" customWidth="1"/>
    <col min="17" max="17" width="11.42578125" style="481" bestFit="1" customWidth="1"/>
    <col min="18" max="18" width="9.28515625" style="481" bestFit="1" customWidth="1"/>
    <col min="19" max="19" width="6.42578125" style="481" customWidth="1"/>
    <col min="20" max="20" width="18.42578125" style="481" bestFit="1" customWidth="1"/>
    <col min="21" max="21" width="9.140625" style="481"/>
    <col min="22" max="23" width="0" style="481" hidden="1" customWidth="1"/>
    <col min="24" max="24" width="13.5703125" style="481" hidden="1" customWidth="1"/>
    <col min="25" max="26" width="9.140625" style="481"/>
    <col min="27" max="27" width="18.42578125" bestFit="1" customWidth="1"/>
    <col min="28" max="16384" width="9.140625" style="481"/>
  </cols>
  <sheetData>
    <row r="1" spans="1:24" s="481" customFormat="1" ht="15.75" x14ac:dyDescent="0.25">
      <c r="A1" s="407" t="s">
        <v>0</v>
      </c>
      <c r="B1" s="455"/>
      <c r="C1" s="456"/>
      <c r="D1" s="456"/>
      <c r="E1" s="456"/>
      <c r="F1" s="456"/>
      <c r="G1" s="407"/>
      <c r="H1" s="456"/>
      <c r="I1" s="456"/>
      <c r="J1" s="456"/>
      <c r="K1" s="457"/>
      <c r="L1" s="404"/>
      <c r="M1" s="457"/>
      <c r="N1" s="514"/>
      <c r="O1" s="490"/>
      <c r="P1" s="490"/>
      <c r="Q1" s="490"/>
    </row>
    <row r="2" spans="1:24" s="481" customFormat="1" ht="15.75" x14ac:dyDescent="0.25">
      <c r="A2" s="407"/>
      <c r="B2" s="458"/>
      <c r="C2" s="459"/>
      <c r="D2" s="459"/>
      <c r="E2" s="459"/>
      <c r="F2" s="459"/>
      <c r="G2" s="459"/>
      <c r="H2" s="459"/>
      <c r="I2" s="459"/>
      <c r="J2" s="460" t="s">
        <v>1</v>
      </c>
      <c r="K2" s="461"/>
      <c r="L2" s="462"/>
      <c r="M2" s="463"/>
      <c r="N2" s="464"/>
      <c r="O2" s="490"/>
      <c r="P2" s="490"/>
      <c r="Q2" s="490"/>
    </row>
    <row r="3" spans="1:24" s="481" customFormat="1" ht="15.75" x14ac:dyDescent="0.25">
      <c r="A3" s="407"/>
      <c r="B3" s="407"/>
      <c r="C3" s="459"/>
      <c r="D3" s="459"/>
      <c r="E3" s="459"/>
      <c r="F3" s="459"/>
      <c r="G3" s="459"/>
      <c r="H3" s="459"/>
      <c r="I3" s="464"/>
      <c r="J3" s="464"/>
      <c r="K3" s="461"/>
      <c r="L3" s="465"/>
      <c r="M3" s="461"/>
      <c r="N3" s="464"/>
      <c r="O3" s="490"/>
      <c r="P3" s="490"/>
      <c r="Q3" s="490"/>
    </row>
    <row r="4" spans="1:24" s="481" customFormat="1" ht="15.75" x14ac:dyDescent="0.25">
      <c r="A4" s="407"/>
      <c r="B4" s="458"/>
      <c r="C4" s="403" t="s">
        <v>83</v>
      </c>
      <c r="D4" s="466"/>
      <c r="E4" s="466"/>
      <c r="F4" s="466"/>
      <c r="G4" s="466"/>
      <c r="H4" s="466"/>
      <c r="I4" s="466"/>
      <c r="J4" s="467"/>
      <c r="K4" s="467"/>
      <c r="L4" s="468"/>
      <c r="M4" s="467"/>
      <c r="N4" s="464"/>
      <c r="O4" s="490"/>
      <c r="P4" s="490"/>
      <c r="Q4" s="490"/>
    </row>
    <row r="5" spans="1:24" s="481" customFormat="1" ht="15.75" x14ac:dyDescent="0.25">
      <c r="A5" s="407"/>
      <c r="B5" s="458"/>
      <c r="C5" s="469"/>
      <c r="D5" s="466"/>
      <c r="E5" s="470"/>
      <c r="F5" s="466"/>
      <c r="G5" s="466"/>
      <c r="H5" s="466"/>
      <c r="I5" s="466"/>
      <c r="J5" s="467"/>
      <c r="K5" s="471" t="s">
        <v>2</v>
      </c>
      <c r="L5" s="472"/>
      <c r="M5" s="471" t="s">
        <v>3</v>
      </c>
      <c r="N5" s="464"/>
      <c r="O5" s="490"/>
      <c r="P5" s="490"/>
      <c r="Q5" s="490"/>
    </row>
    <row r="6" spans="1:24" s="481" customFormat="1" ht="15.75" x14ac:dyDescent="0.25">
      <c r="A6" s="407"/>
      <c r="B6" s="458"/>
      <c r="C6" s="458"/>
      <c r="D6" s="473" t="s">
        <v>104</v>
      </c>
      <c r="E6" s="474">
        <v>43070</v>
      </c>
      <c r="F6" s="459"/>
      <c r="G6" s="473" t="s">
        <v>92</v>
      </c>
      <c r="H6" s="459"/>
      <c r="I6" s="459"/>
      <c r="J6" s="464"/>
      <c r="K6" s="464"/>
      <c r="L6" s="475"/>
      <c r="M6" s="464"/>
      <c r="N6" s="464"/>
      <c r="O6" s="490"/>
      <c r="P6" s="490"/>
      <c r="Q6" s="490"/>
    </row>
    <row r="7" spans="1:24" s="481" customFormat="1" ht="15.75" x14ac:dyDescent="0.25">
      <c r="A7" s="407"/>
      <c r="B7" s="458"/>
      <c r="C7" s="458"/>
      <c r="D7" s="459"/>
      <c r="E7" s="459"/>
      <c r="F7" s="459"/>
      <c r="G7" s="459"/>
      <c r="H7" s="459"/>
      <c r="I7" s="459"/>
      <c r="J7" s="464"/>
      <c r="K7" s="464"/>
      <c r="L7" s="475"/>
      <c r="M7" s="464"/>
      <c r="N7" s="464"/>
      <c r="O7" s="515"/>
      <c r="P7" s="515"/>
      <c r="Q7" s="490"/>
    </row>
    <row r="8" spans="1:24" s="481" customFormat="1" ht="15.75" x14ac:dyDescent="0.25">
      <c r="A8" s="407"/>
      <c r="B8" s="458"/>
      <c r="C8" s="458"/>
      <c r="D8" s="459"/>
      <c r="E8" s="459"/>
      <c r="F8" s="459"/>
      <c r="G8" s="459"/>
      <c r="H8" s="459"/>
      <c r="I8" s="459" t="s">
        <v>71</v>
      </c>
      <c r="J8" s="459" t="s">
        <v>84</v>
      </c>
      <c r="K8" s="476">
        <v>51365.636651076988</v>
      </c>
      <c r="L8" s="476"/>
      <c r="M8" s="461">
        <v>4426.9888209400006</v>
      </c>
      <c r="N8" s="465"/>
      <c r="O8" s="172"/>
      <c r="P8" s="172"/>
      <c r="Q8" s="172"/>
      <c r="V8" s="502">
        <v>-48478.085036797289</v>
      </c>
      <c r="W8" s="516"/>
      <c r="X8" s="502">
        <v>-2832.97272613</v>
      </c>
    </row>
    <row r="9" spans="1:24" s="481" customFormat="1" ht="15.75" x14ac:dyDescent="0.25">
      <c r="A9" s="407"/>
      <c r="B9" s="458"/>
      <c r="C9" s="458"/>
      <c r="D9" s="459"/>
      <c r="E9" s="459"/>
      <c r="F9" s="459"/>
      <c r="G9" s="459"/>
      <c r="H9" s="459"/>
      <c r="I9" s="459"/>
      <c r="J9" s="477" t="s">
        <v>94</v>
      </c>
      <c r="K9" s="476">
        <v>58571.807896262835</v>
      </c>
      <c r="L9" s="476"/>
      <c r="M9" s="461">
        <v>16507.505248189696</v>
      </c>
      <c r="N9" s="465"/>
      <c r="O9" s="172"/>
      <c r="P9" s="172"/>
      <c r="Q9" s="172"/>
      <c r="V9" s="502">
        <v>-46244.409908599911</v>
      </c>
      <c r="W9" s="516"/>
      <c r="X9" s="502">
        <v>-19645.841641390656</v>
      </c>
    </row>
    <row r="10" spans="1:24" s="481" customFormat="1" ht="15.75" x14ac:dyDescent="0.25">
      <c r="A10" s="407"/>
      <c r="B10" s="458"/>
      <c r="C10" s="458"/>
      <c r="D10" s="459"/>
      <c r="E10" s="459"/>
      <c r="F10" s="459"/>
      <c r="G10" s="459"/>
      <c r="H10" s="459"/>
      <c r="I10" s="459"/>
      <c r="J10" s="459" t="s">
        <v>85</v>
      </c>
      <c r="K10" s="476">
        <v>10824.477448758385</v>
      </c>
      <c r="L10" s="476"/>
      <c r="M10" s="461">
        <v>1284.4352802807509</v>
      </c>
      <c r="N10" s="465"/>
      <c r="O10" s="172"/>
      <c r="P10" s="172"/>
      <c r="Q10" s="172"/>
      <c r="V10" s="502">
        <v>-10088.83220579567</v>
      </c>
      <c r="W10" s="516"/>
      <c r="X10" s="502">
        <v>-1174.5320919876158</v>
      </c>
    </row>
    <row r="11" spans="1:24" s="481" customFormat="1" ht="15.75" x14ac:dyDescent="0.25">
      <c r="A11" s="407"/>
      <c r="B11" s="458"/>
      <c r="C11" s="458"/>
      <c r="D11" s="459"/>
      <c r="E11" s="459"/>
      <c r="F11" s="459"/>
      <c r="G11" s="459"/>
      <c r="H11" s="459"/>
      <c r="I11" s="459"/>
      <c r="J11" s="464" t="s">
        <v>87</v>
      </c>
      <c r="K11" s="461">
        <v>19216.693471513372</v>
      </c>
      <c r="L11" s="13"/>
      <c r="M11" s="461"/>
      <c r="N11" s="464"/>
      <c r="O11" s="172"/>
      <c r="P11" s="172"/>
      <c r="Q11" s="172"/>
      <c r="V11" s="502">
        <v>-17569.201571350182</v>
      </c>
      <c r="W11" s="516"/>
      <c r="X11"/>
    </row>
    <row r="12" spans="1:24" s="481" customFormat="1" ht="15.75" x14ac:dyDescent="0.25">
      <c r="A12" s="407"/>
      <c r="B12" s="458"/>
      <c r="C12" s="458"/>
      <c r="D12" s="459"/>
      <c r="E12" s="459"/>
      <c r="F12" s="459"/>
      <c r="G12" s="459"/>
      <c r="H12" s="459"/>
      <c r="I12" s="459"/>
      <c r="J12" s="464" t="s">
        <v>407</v>
      </c>
      <c r="K12" s="461">
        <v>477.47838477927178</v>
      </c>
      <c r="L12" s="13"/>
      <c r="M12" s="461"/>
      <c r="N12" s="464"/>
      <c r="O12" s="172"/>
      <c r="P12" s="172"/>
      <c r="Q12" s="172"/>
      <c r="V12" s="502"/>
      <c r="W12" s="516"/>
      <c r="X12"/>
    </row>
    <row r="13" spans="1:24" s="481" customFormat="1" ht="15.75" x14ac:dyDescent="0.25">
      <c r="A13" s="407"/>
      <c r="B13" s="458"/>
      <c r="C13" s="458"/>
      <c r="D13" s="459"/>
      <c r="E13" s="459"/>
      <c r="F13" s="459"/>
      <c r="G13" s="459"/>
      <c r="H13" s="459"/>
      <c r="I13" s="459"/>
      <c r="J13" s="459" t="s">
        <v>88</v>
      </c>
      <c r="K13" s="461">
        <v>12879.076210345303</v>
      </c>
      <c r="L13" s="11"/>
      <c r="M13" s="461">
        <v>0</v>
      </c>
      <c r="N13" s="464"/>
      <c r="O13" s="172"/>
      <c r="P13" s="172"/>
      <c r="Q13" s="172"/>
      <c r="V13" s="502">
        <v>0</v>
      </c>
      <c r="W13" s="516"/>
      <c r="X13" s="502">
        <v>0</v>
      </c>
    </row>
    <row r="14" spans="1:24" s="481" customFormat="1" ht="15.75" x14ac:dyDescent="0.25">
      <c r="A14" s="407"/>
      <c r="B14" s="458"/>
      <c r="C14" s="458"/>
      <c r="D14" s="459"/>
      <c r="E14" s="459"/>
      <c r="F14" s="459"/>
      <c r="G14" s="459"/>
      <c r="H14" s="459"/>
      <c r="I14" s="459"/>
      <c r="J14" s="459" t="s">
        <v>86</v>
      </c>
      <c r="K14" s="476">
        <v>5214.3770315914044</v>
      </c>
      <c r="L14" s="476"/>
      <c r="M14" s="461">
        <v>3422.9346148662667</v>
      </c>
      <c r="N14" s="465"/>
      <c r="O14" s="172"/>
      <c r="P14" s="172"/>
      <c r="Q14" s="172"/>
      <c r="V14" s="502">
        <v>-1707.641274708086</v>
      </c>
      <c r="W14" s="516"/>
      <c r="X14" s="502">
        <v>-515.05281755839394</v>
      </c>
    </row>
    <row r="15" spans="1:24" s="481" customFormat="1" ht="15.75" x14ac:dyDescent="0.25">
      <c r="A15" s="407"/>
      <c r="B15" s="458"/>
      <c r="C15" s="458"/>
      <c r="D15" s="459"/>
      <c r="E15" s="459"/>
      <c r="F15" s="459"/>
      <c r="G15" s="459"/>
      <c r="H15" s="459"/>
      <c r="I15" s="459"/>
      <c r="J15" s="459"/>
      <c r="K15"/>
      <c r="L15"/>
      <c r="M15"/>
      <c r="N15"/>
      <c r="O15" s="172"/>
      <c r="P15" s="172"/>
      <c r="Q15" s="172"/>
      <c r="V15"/>
      <c r="W15"/>
      <c r="X15"/>
    </row>
    <row r="16" spans="1:24" s="481" customFormat="1" ht="15.75" x14ac:dyDescent="0.25">
      <c r="A16" s="407"/>
      <c r="B16" s="458"/>
      <c r="C16" s="458"/>
      <c r="D16" s="459"/>
      <c r="E16" s="459"/>
      <c r="F16" s="459"/>
      <c r="G16" s="459"/>
      <c r="H16" s="459"/>
      <c r="I16" s="459"/>
      <c r="J16" s="464" t="s">
        <v>89</v>
      </c>
      <c r="K16" s="478">
        <v>158549.54709432757</v>
      </c>
      <c r="L16" s="479"/>
      <c r="M16" s="478">
        <v>25641.863964276716</v>
      </c>
      <c r="N16" s="465"/>
      <c r="O16" s="172"/>
      <c r="P16" s="172"/>
      <c r="Q16" s="172"/>
      <c r="R16" s="493"/>
      <c r="V16" s="502">
        <v>-124088.16999725113</v>
      </c>
      <c r="W16" s="516"/>
      <c r="X16" s="502">
        <v>-24168.399277066663</v>
      </c>
    </row>
    <row r="17" spans="1:24" s="481" customFormat="1" ht="15.75" x14ac:dyDescent="0.25">
      <c r="A17" s="407"/>
      <c r="B17" s="458"/>
      <c r="C17" s="466"/>
      <c r="D17" s="459"/>
      <c r="E17" s="466"/>
      <c r="F17" s="466"/>
      <c r="G17" s="466"/>
      <c r="H17" s="466"/>
      <c r="I17" s="459"/>
      <c r="J17" s="459"/>
      <c r="K17"/>
      <c r="L17"/>
      <c r="M17"/>
      <c r="N17"/>
      <c r="O17" s="172"/>
      <c r="P17" s="172"/>
      <c r="Q17" s="172"/>
      <c r="R17"/>
      <c r="S17"/>
      <c r="V17"/>
      <c r="W17"/>
      <c r="X17"/>
    </row>
    <row r="18" spans="1:24" s="481" customFormat="1" x14ac:dyDescent="0.25">
      <c r="C18" s="466"/>
      <c r="D18" s="466"/>
      <c r="E18" s="466"/>
      <c r="F18" s="466"/>
      <c r="G18" s="466"/>
      <c r="H18" s="466"/>
      <c r="I18" s="459"/>
      <c r="J18" s="459"/>
      <c r="K18"/>
      <c r="L18"/>
      <c r="M18"/>
      <c r="N18"/>
      <c r="O18" s="172"/>
      <c r="P18" s="172"/>
      <c r="Q18" s="172"/>
      <c r="R18"/>
      <c r="S18"/>
      <c r="V18"/>
      <c r="W18"/>
      <c r="X18"/>
    </row>
    <row r="19" spans="1:24" s="481" customFormat="1" x14ac:dyDescent="0.25">
      <c r="C19" s="466"/>
      <c r="D19" s="466"/>
      <c r="E19" s="466"/>
      <c r="F19" s="466"/>
      <c r="G19" s="466"/>
      <c r="H19" s="466"/>
      <c r="I19" s="459"/>
      <c r="J19" s="459"/>
      <c r="K19"/>
      <c r="L19"/>
      <c r="M19"/>
      <c r="N19"/>
      <c r="O19" s="172"/>
      <c r="P19" s="172"/>
      <c r="Q19" s="172"/>
      <c r="R19"/>
      <c r="S19"/>
      <c r="V19"/>
      <c r="W19"/>
      <c r="X19"/>
    </row>
    <row r="20" spans="1:24" s="481" customFormat="1" x14ac:dyDescent="0.25">
      <c r="C20" s="466"/>
      <c r="D20" s="466"/>
      <c r="E20" s="466"/>
      <c r="F20" s="466"/>
      <c r="G20" s="466"/>
      <c r="H20" s="466"/>
      <c r="I20" s="466" t="s">
        <v>72</v>
      </c>
      <c r="J20" s="459" t="s">
        <v>84</v>
      </c>
      <c r="K20" s="476">
        <v>-40420.55585905</v>
      </c>
      <c r="L20" s="476"/>
      <c r="M20" s="461">
        <v>-4428.0199799699976</v>
      </c>
      <c r="N20" s="516"/>
      <c r="O20" s="172"/>
      <c r="P20" s="172"/>
      <c r="Q20" s="172"/>
      <c r="R20" s="517"/>
      <c r="S20" s="518"/>
      <c r="V20" s="502">
        <v>39808.692934190003</v>
      </c>
      <c r="W20" s="516"/>
      <c r="X20" s="502">
        <v>2833.572044930002</v>
      </c>
    </row>
    <row r="21" spans="1:24" s="481" customFormat="1" x14ac:dyDescent="0.25">
      <c r="C21" s="466"/>
      <c r="D21" s="466"/>
      <c r="E21" s="466"/>
      <c r="F21" s="466"/>
      <c r="G21" s="466"/>
      <c r="H21" s="466"/>
      <c r="I21" s="466"/>
      <c r="J21" s="477" t="s">
        <v>94</v>
      </c>
      <c r="K21" s="476">
        <v>-47626.713445330664</v>
      </c>
      <c r="L21" s="476"/>
      <c r="M21" s="461">
        <v>-16508.5676374428</v>
      </c>
      <c r="N21" s="516"/>
      <c r="O21" s="172"/>
      <c r="P21" s="172"/>
      <c r="Q21" s="172"/>
      <c r="R21" s="517"/>
      <c r="S21" s="518"/>
      <c r="V21" s="502">
        <v>37646.920053672904</v>
      </c>
      <c r="W21" s="516"/>
      <c r="X21" s="502">
        <v>19646.242216830698</v>
      </c>
    </row>
    <row r="22" spans="1:24" s="481" customFormat="1" x14ac:dyDescent="0.25">
      <c r="C22" s="466"/>
      <c r="D22" s="466"/>
      <c r="E22" s="466"/>
      <c r="F22" s="466"/>
      <c r="G22" s="466"/>
      <c r="H22" s="466"/>
      <c r="I22" s="466"/>
      <c r="J22" s="459" t="s">
        <v>85</v>
      </c>
      <c r="K22" s="476">
        <v>-5355.474574750122</v>
      </c>
      <c r="L22" s="476"/>
      <c r="M22" s="461">
        <v>-1285.090731686731</v>
      </c>
      <c r="N22" s="516"/>
      <c r="O22" s="172"/>
      <c r="P22" s="172"/>
      <c r="Q22" s="172"/>
      <c r="R22" s="517"/>
      <c r="S22" s="518"/>
      <c r="V22" s="502">
        <v>5761.5563267038215</v>
      </c>
      <c r="W22" s="516"/>
      <c r="X22" s="502">
        <v>1174.174856586171</v>
      </c>
    </row>
    <row r="23" spans="1:24" s="481" customFormat="1" x14ac:dyDescent="0.25">
      <c r="C23" s="459"/>
      <c r="D23" s="459"/>
      <c r="E23" s="459"/>
      <c r="F23" s="459"/>
      <c r="G23" s="459"/>
      <c r="H23" s="459"/>
      <c r="I23" s="466"/>
      <c r="J23" s="459" t="s">
        <v>87</v>
      </c>
      <c r="K23" s="461">
        <v>-14397.663284673401</v>
      </c>
      <c r="L23" s="11"/>
      <c r="M23" s="461"/>
      <c r="N23" s="516"/>
      <c r="O23" s="172"/>
      <c r="P23" s="172"/>
      <c r="Q23" s="172"/>
      <c r="R23" s="517"/>
      <c r="S23" s="518"/>
      <c r="V23" s="502">
        <v>13990.268293441002</v>
      </c>
      <c r="W23" s="516"/>
      <c r="X23"/>
    </row>
    <row r="24" spans="1:24" s="481" customFormat="1" x14ac:dyDescent="0.25">
      <c r="C24" s="459"/>
      <c r="D24" s="459"/>
      <c r="E24" s="459"/>
      <c r="F24" s="459"/>
      <c r="G24" s="459"/>
      <c r="H24" s="459"/>
      <c r="I24" s="466"/>
      <c r="J24" s="464" t="s">
        <v>407</v>
      </c>
      <c r="K24" s="461">
        <v>0</v>
      </c>
      <c r="L24" s="11"/>
      <c r="M24" s="461"/>
      <c r="N24" s="516"/>
      <c r="O24" s="172"/>
      <c r="P24" s="172"/>
      <c r="Q24" s="172"/>
      <c r="R24" s="517"/>
      <c r="S24" s="518"/>
      <c r="V24" s="502"/>
      <c r="W24" s="516"/>
      <c r="X24"/>
    </row>
    <row r="25" spans="1:24" s="481" customFormat="1" x14ac:dyDescent="0.25">
      <c r="C25" s="459"/>
      <c r="D25" s="459"/>
      <c r="E25" s="459"/>
      <c r="F25" s="459"/>
      <c r="G25" s="459"/>
      <c r="H25" s="459"/>
      <c r="I25" s="466"/>
      <c r="J25" s="464" t="s">
        <v>88</v>
      </c>
      <c r="K25"/>
      <c r="L25"/>
      <c r="M25"/>
      <c r="N25"/>
      <c r="O25" s="172"/>
      <c r="P25" s="172"/>
      <c r="Q25" s="172"/>
      <c r="R25" s="517"/>
      <c r="V25"/>
      <c r="W25"/>
      <c r="X25"/>
    </row>
    <row r="26" spans="1:24" s="481" customFormat="1" x14ac:dyDescent="0.25">
      <c r="C26" s="466"/>
      <c r="D26" s="466"/>
      <c r="E26" s="466"/>
      <c r="F26" s="466"/>
      <c r="G26" s="466"/>
      <c r="H26" s="466"/>
      <c r="I26" s="466"/>
      <c r="J26" s="459" t="s">
        <v>86</v>
      </c>
      <c r="K26" s="476">
        <v>-5143.5798828126062</v>
      </c>
      <c r="L26" s="476"/>
      <c r="M26" s="461">
        <v>-3421.3029121447903</v>
      </c>
      <c r="N26" s="516"/>
      <c r="O26" s="172"/>
      <c r="P26" s="172"/>
      <c r="Q26" s="172"/>
      <c r="R26" s="517"/>
      <c r="S26" s="518"/>
      <c r="V26" s="502">
        <v>1683.2243329022629</v>
      </c>
      <c r="W26" s="516"/>
      <c r="X26" s="502">
        <v>513.21327555660253</v>
      </c>
    </row>
    <row r="27" spans="1:24" s="481" customFormat="1" x14ac:dyDescent="0.25">
      <c r="C27" s="459"/>
      <c r="D27" s="459"/>
      <c r="E27" s="459"/>
      <c r="F27" s="459"/>
      <c r="G27" s="459"/>
      <c r="H27" s="459"/>
      <c r="I27" s="466"/>
      <c r="J27" s="459"/>
      <c r="K27"/>
      <c r="L27"/>
      <c r="M27"/>
      <c r="N27"/>
      <c r="O27" s="172"/>
      <c r="P27" s="172"/>
      <c r="Q27" s="172"/>
      <c r="R27" s="517"/>
      <c r="V27"/>
      <c r="W27"/>
      <c r="X27"/>
    </row>
    <row r="28" spans="1:24" s="481" customFormat="1" x14ac:dyDescent="0.25">
      <c r="C28" s="459"/>
      <c r="D28" s="459"/>
      <c r="E28" s="459"/>
      <c r="F28" s="459"/>
      <c r="G28" s="459"/>
      <c r="H28" s="459"/>
      <c r="I28" s="459"/>
      <c r="J28" s="464" t="s">
        <v>89</v>
      </c>
      <c r="K28" s="478">
        <v>-112943.98704661679</v>
      </c>
      <c r="L28" s="479"/>
      <c r="M28" s="478">
        <v>-25642.98126124432</v>
      </c>
      <c r="N28" s="484"/>
      <c r="O28" s="172"/>
      <c r="P28" s="172"/>
      <c r="Q28" s="172"/>
      <c r="R28" s="493"/>
      <c r="V28" s="502">
        <v>98890.66194090998</v>
      </c>
      <c r="W28" s="516"/>
      <c r="X28" s="502">
        <v>24167.202393903473</v>
      </c>
    </row>
    <row r="29" spans="1:24" s="481" customFormat="1" x14ac:dyDescent="0.25">
      <c r="K29"/>
      <c r="L29"/>
      <c r="M29"/>
      <c r="N29"/>
      <c r="O29" s="172"/>
      <c r="P29" s="172"/>
      <c r="Q29" s="172"/>
      <c r="V29"/>
      <c r="W29"/>
      <c r="X29"/>
    </row>
    <row r="30" spans="1:24" s="481" customFormat="1" x14ac:dyDescent="0.25">
      <c r="K30"/>
      <c r="L30"/>
      <c r="M30"/>
      <c r="N30"/>
      <c r="O30" s="172"/>
      <c r="P30" s="172"/>
      <c r="Q30" s="172"/>
      <c r="V30"/>
      <c r="W30"/>
      <c r="X30"/>
    </row>
    <row r="31" spans="1:24" s="481" customFormat="1" x14ac:dyDescent="0.25">
      <c r="K31"/>
      <c r="L31"/>
      <c r="M31"/>
      <c r="N31"/>
      <c r="O31" s="172"/>
      <c r="P31" s="172"/>
      <c r="Q31" s="172"/>
      <c r="V31"/>
      <c r="W31"/>
      <c r="X31"/>
    </row>
    <row r="32" spans="1:24" s="481" customFormat="1" x14ac:dyDescent="0.25">
      <c r="A32" s="482"/>
      <c r="C32" s="459"/>
      <c r="D32" s="459"/>
      <c r="E32" s="459"/>
      <c r="F32" s="459"/>
      <c r="G32" s="459"/>
      <c r="H32" s="459"/>
      <c r="I32" s="483" t="s">
        <v>360</v>
      </c>
      <c r="J32" s="459" t="s">
        <v>135</v>
      </c>
      <c r="K32" s="461">
        <v>153335.17006273617</v>
      </c>
      <c r="L32" s="11"/>
      <c r="M32" s="461">
        <v>22218.92934941045</v>
      </c>
      <c r="N32" s="484"/>
      <c r="O32" s="172"/>
      <c r="P32" s="172"/>
      <c r="Q32" s="172"/>
      <c r="V32" s="502">
        <v>-124688.11481073481</v>
      </c>
      <c r="W32" s="516"/>
      <c r="X32" s="502">
        <v>-24557.009339984514</v>
      </c>
    </row>
    <row r="33" spans="3:26" s="481" customFormat="1" x14ac:dyDescent="0.25">
      <c r="C33" s="459"/>
      <c r="D33" s="459"/>
      <c r="E33" s="459"/>
      <c r="F33" s="459"/>
      <c r="G33" s="459"/>
      <c r="H33" s="459"/>
      <c r="I33" s="459"/>
      <c r="J33" s="459" t="s">
        <v>136</v>
      </c>
      <c r="K33" s="461">
        <v>5214.3770315914044</v>
      </c>
      <c r="L33" s="11"/>
      <c r="M33" s="461">
        <v>3422.9346148662667</v>
      </c>
      <c r="N33" s="484"/>
      <c r="O33" s="172"/>
      <c r="P33" s="172"/>
      <c r="Q33" s="172"/>
      <c r="V33" s="502">
        <v>-129.17219425898475</v>
      </c>
      <c r="W33" s="516"/>
      <c r="X33" s="502">
        <v>-44.284361336231086</v>
      </c>
    </row>
    <row r="34" spans="3:26" s="481" customFormat="1" x14ac:dyDescent="0.25">
      <c r="C34" s="459"/>
      <c r="D34" s="459"/>
      <c r="E34" s="459"/>
      <c r="F34" s="459"/>
      <c r="G34" s="459"/>
      <c r="H34" s="459"/>
      <c r="I34" s="459"/>
      <c r="J34" s="459"/>
      <c r="K34" s="480">
        <v>158549.54709432757</v>
      </c>
      <c r="L34" s="11"/>
      <c r="M34" s="480">
        <v>25641.863964276716</v>
      </c>
      <c r="N34" s="484"/>
      <c r="O34" s="172"/>
      <c r="P34" s="172"/>
      <c r="Q34" s="172"/>
      <c r="V34" s="502">
        <v>-124817.28700499379</v>
      </c>
      <c r="W34" s="516"/>
      <c r="X34" s="502">
        <v>-24601.293701320745</v>
      </c>
    </row>
    <row r="35" spans="3:26" s="481" customFormat="1" x14ac:dyDescent="0.25">
      <c r="K35" s="484"/>
      <c r="L35" s="484"/>
      <c r="M35" s="484"/>
      <c r="N35"/>
      <c r="O35" s="172"/>
      <c r="P35" s="172"/>
      <c r="Q35" s="172"/>
      <c r="V35"/>
      <c r="W35"/>
      <c r="X35"/>
    </row>
    <row r="36" spans="3:26" s="481" customFormat="1" x14ac:dyDescent="0.25">
      <c r="I36" s="483" t="s">
        <v>354</v>
      </c>
      <c r="K36" s="519">
        <v>147324.75010709921</v>
      </c>
      <c r="L36" s="461"/>
      <c r="M36" s="485"/>
      <c r="N36" s="484"/>
      <c r="O36" s="172"/>
      <c r="P36" s="172"/>
      <c r="Q36" s="172"/>
      <c r="V36" s="502">
        <v>-122932.51679580574</v>
      </c>
      <c r="W36" s="516"/>
      <c r="X36"/>
    </row>
    <row r="37" spans="3:26" s="481" customFormat="1" x14ac:dyDescent="0.25">
      <c r="I37" s="483" t="s">
        <v>355</v>
      </c>
      <c r="K37" s="519">
        <v>5209.6931746535829</v>
      </c>
      <c r="L37" s="461"/>
      <c r="M37" s="485"/>
      <c r="N37" s="484"/>
      <c r="O37" s="172"/>
      <c r="P37" s="172"/>
      <c r="Q37" s="172"/>
      <c r="V37" s="502">
        <v>-129.17219425898475</v>
      </c>
      <c r="W37" s="516"/>
      <c r="X37"/>
    </row>
    <row r="38" spans="3:26" s="481" customFormat="1" x14ac:dyDescent="0.25">
      <c r="J38" s="459"/>
      <c r="K38" s="520">
        <v>152534.44328175278</v>
      </c>
      <c r="L38" s="461"/>
      <c r="M38" s="480"/>
      <c r="O38" s="172"/>
      <c r="P38" s="172"/>
      <c r="Q38" s="172"/>
      <c r="T38" s="484"/>
      <c r="V38" s="502">
        <v>-123061.68899006472</v>
      </c>
      <c r="W38" s="516"/>
      <c r="X38"/>
      <c r="Y38" s="484"/>
    </row>
    <row r="39" spans="3:26" s="481" customFormat="1" x14ac:dyDescent="0.25">
      <c r="K39" s="486"/>
      <c r="L39" s="486"/>
      <c r="M39" s="486"/>
      <c r="O39" s="172"/>
      <c r="P39" s="172"/>
      <c r="Q39" s="172"/>
      <c r="T39" s="484"/>
      <c r="W39" s="484"/>
      <c r="X39" s="484"/>
      <c r="Y39" s="484"/>
    </row>
    <row r="40" spans="3:26" s="481" customFormat="1" x14ac:dyDescent="0.25">
      <c r="C40" s="483" t="s">
        <v>90</v>
      </c>
      <c r="D40" s="459" t="s">
        <v>91</v>
      </c>
      <c r="K40" s="486"/>
      <c r="L40" s="486"/>
      <c r="M40" s="486"/>
      <c r="T40" s="484"/>
      <c r="W40" s="484"/>
      <c r="X40" s="484"/>
      <c r="Y40" s="484"/>
    </row>
    <row r="41" spans="3:26" s="481" customFormat="1" x14ac:dyDescent="0.25">
      <c r="C41" s="487" t="s">
        <v>137</v>
      </c>
      <c r="D41" s="459" t="s">
        <v>408</v>
      </c>
      <c r="M41" s="488"/>
      <c r="N41" s="521"/>
      <c r="O41" s="521"/>
      <c r="P41" s="522"/>
      <c r="Q41" s="522"/>
      <c r="W41" s="484"/>
      <c r="X41" s="484"/>
      <c r="Y41" s="523"/>
    </row>
    <row r="42" spans="3:26" s="481" customFormat="1" x14ac:dyDescent="0.25">
      <c r="M42" s="489"/>
      <c r="N42" s="489"/>
      <c r="O42" s="489"/>
      <c r="P42"/>
      <c r="Q42"/>
      <c r="R42"/>
      <c r="S42"/>
      <c r="T42"/>
      <c r="U42"/>
      <c r="V42"/>
      <c r="W42"/>
      <c r="X42"/>
      <c r="Y42"/>
      <c r="Z42"/>
    </row>
    <row r="43" spans="3:26" s="481" customFormat="1" x14ac:dyDescent="0.25">
      <c r="K43" s="490"/>
      <c r="L43" s="490"/>
      <c r="M43" s="491"/>
      <c r="N43" s="491"/>
      <c r="O43" s="489"/>
      <c r="P43"/>
      <c r="Q43"/>
      <c r="R43"/>
      <c r="S43"/>
      <c r="T43"/>
      <c r="U43"/>
      <c r="V43"/>
      <c r="W43"/>
      <c r="X43"/>
      <c r="Y43"/>
      <c r="Z43"/>
    </row>
    <row r="44" spans="3:26" s="481" customFormat="1" x14ac:dyDescent="0.25">
      <c r="K44" s="490"/>
      <c r="L44" s="490"/>
      <c r="M44" s="492"/>
      <c r="N44" s="492"/>
      <c r="P44"/>
      <c r="Q44"/>
      <c r="R44"/>
      <c r="S44"/>
      <c r="T44"/>
      <c r="U44"/>
      <c r="V44"/>
      <c r="W44"/>
      <c r="X44"/>
      <c r="Y44"/>
      <c r="Z44"/>
    </row>
    <row r="45" spans="3:26" s="481" customFormat="1" x14ac:dyDescent="0.25">
      <c r="K45" s="490"/>
      <c r="L45" s="490"/>
      <c r="M45" s="492"/>
      <c r="N45" s="524"/>
      <c r="P45"/>
      <c r="Q45"/>
      <c r="R45"/>
      <c r="S45"/>
      <c r="T45"/>
      <c r="U45"/>
      <c r="V45"/>
      <c r="W45"/>
      <c r="X45"/>
      <c r="Y45"/>
      <c r="Z45"/>
    </row>
    <row r="46" spans="3:26" s="481" customFormat="1" x14ac:dyDescent="0.25">
      <c r="K46" s="490"/>
      <c r="L46" s="490"/>
      <c r="M46" s="492"/>
      <c r="N46" s="524"/>
      <c r="P46"/>
      <c r="Q46"/>
      <c r="R46"/>
      <c r="S46"/>
      <c r="T46"/>
      <c r="U46"/>
      <c r="V46"/>
      <c r="W46"/>
      <c r="X46"/>
      <c r="Y46"/>
      <c r="Z46"/>
    </row>
    <row r="47" spans="3:26" s="481" customFormat="1" x14ac:dyDescent="0.25">
      <c r="K47" s="490"/>
      <c r="L47" s="490"/>
      <c r="M47" s="492"/>
      <c r="N47" s="524"/>
      <c r="P47"/>
      <c r="Q47"/>
      <c r="R47"/>
      <c r="S47"/>
      <c r="T47"/>
      <c r="U47"/>
      <c r="V47"/>
      <c r="W47"/>
      <c r="X47"/>
      <c r="Y47"/>
      <c r="Z47"/>
    </row>
    <row r="48" spans="3:26" s="481" customFormat="1" x14ac:dyDescent="0.25">
      <c r="K48" s="490"/>
      <c r="L48" s="490"/>
      <c r="M48" s="492"/>
      <c r="N48" s="524"/>
      <c r="P48"/>
      <c r="Q48"/>
      <c r="R48"/>
      <c r="S48"/>
      <c r="T48"/>
      <c r="U48"/>
      <c r="V48"/>
      <c r="W48"/>
      <c r="X48"/>
      <c r="Y48"/>
      <c r="Z48"/>
    </row>
    <row r="49" spans="5:26" s="481" customFormat="1" x14ac:dyDescent="0.25">
      <c r="K49" s="490"/>
      <c r="L49" s="490"/>
      <c r="M49" s="492"/>
      <c r="N49" s="524"/>
      <c r="P49"/>
      <c r="Q49"/>
      <c r="R49"/>
      <c r="S49"/>
      <c r="T49"/>
      <c r="U49"/>
      <c r="V49"/>
      <c r="W49"/>
      <c r="X49"/>
      <c r="Y49"/>
      <c r="Z49"/>
    </row>
    <row r="50" spans="5:26" s="481" customFormat="1" x14ac:dyDescent="0.25">
      <c r="K50" s="490"/>
      <c r="L50" s="490"/>
      <c r="M50" s="491"/>
      <c r="N50" s="491"/>
      <c r="O50" s="489"/>
      <c r="P50"/>
      <c r="Q50"/>
      <c r="R50"/>
      <c r="S50"/>
      <c r="T50"/>
      <c r="U50"/>
      <c r="V50"/>
      <c r="W50"/>
      <c r="X50"/>
      <c r="Y50"/>
      <c r="Z50"/>
    </row>
    <row r="51" spans="5:26" s="481" customFormat="1" x14ac:dyDescent="0.25">
      <c r="E51" s="493"/>
      <c r="K51" s="490"/>
      <c r="L51" s="490"/>
      <c r="M51" s="490"/>
      <c r="N51" s="490"/>
      <c r="P51"/>
      <c r="Q51"/>
      <c r="R51"/>
      <c r="S51"/>
      <c r="T51"/>
      <c r="U51"/>
      <c r="V51"/>
      <c r="W51"/>
      <c r="X51"/>
      <c r="Y51"/>
      <c r="Z51"/>
    </row>
    <row r="52" spans="5:26" s="481" customFormat="1" x14ac:dyDescent="0.25">
      <c r="E52" s="493"/>
      <c r="P52"/>
      <c r="Q52"/>
      <c r="R52"/>
      <c r="S52"/>
      <c r="T52"/>
      <c r="U52"/>
      <c r="V52"/>
      <c r="W52"/>
      <c r="X52"/>
      <c r="Y52"/>
      <c r="Z52"/>
    </row>
    <row r="53" spans="5:26" s="481" customFormat="1" x14ac:dyDescent="0.25">
      <c r="E53" s="493"/>
      <c r="P53"/>
      <c r="Q53"/>
      <c r="R53"/>
      <c r="S53"/>
      <c r="T53"/>
      <c r="U53"/>
      <c r="V53"/>
      <c r="W53"/>
      <c r="X53"/>
      <c r="Y53"/>
      <c r="Z53"/>
    </row>
    <row r="54" spans="5:26" s="481" customFormat="1" x14ac:dyDescent="0.25">
      <c r="P54"/>
      <c r="Q54"/>
      <c r="R54"/>
      <c r="S54"/>
      <c r="T54"/>
      <c r="U54"/>
      <c r="V54"/>
      <c r="W54"/>
      <c r="X54"/>
      <c r="Y54"/>
      <c r="Z54"/>
    </row>
    <row r="55" spans="5:26" s="481" customFormat="1" x14ac:dyDescent="0.25">
      <c r="P55"/>
      <c r="Q55"/>
      <c r="R55"/>
      <c r="S55"/>
      <c r="T55"/>
      <c r="U55"/>
      <c r="V55"/>
      <c r="W55"/>
      <c r="X55"/>
      <c r="Y55"/>
      <c r="Z55"/>
    </row>
    <row r="56" spans="5:26" s="481" customFormat="1" x14ac:dyDescent="0.25">
      <c r="P56"/>
      <c r="Q56"/>
      <c r="R56"/>
      <c r="S56"/>
      <c r="T56"/>
      <c r="U56"/>
      <c r="V56"/>
      <c r="W56"/>
      <c r="X56"/>
      <c r="Y56"/>
      <c r="Z56"/>
    </row>
    <row r="57" spans="5:26" s="481" customFormat="1" x14ac:dyDescent="0.25">
      <c r="P57"/>
      <c r="Q57"/>
      <c r="R57"/>
      <c r="S57"/>
      <c r="T57"/>
      <c r="U57"/>
      <c r="V57"/>
      <c r="W57"/>
      <c r="X57"/>
      <c r="Y57"/>
      <c r="Z57"/>
    </row>
    <row r="58" spans="5:26" s="481" customFormat="1" x14ac:dyDescent="0.25">
      <c r="P58"/>
      <c r="Q58"/>
      <c r="R58"/>
      <c r="S58"/>
      <c r="T58"/>
      <c r="U58"/>
      <c r="V58"/>
      <c r="W58"/>
      <c r="X58"/>
      <c r="Y58"/>
      <c r="Z58"/>
    </row>
    <row r="59" spans="5:26" s="481" customFormat="1" x14ac:dyDescent="0.25">
      <c r="P59"/>
      <c r="Q59"/>
      <c r="R59"/>
      <c r="S59"/>
      <c r="T59"/>
      <c r="U59"/>
      <c r="V59"/>
      <c r="W59"/>
      <c r="X59"/>
      <c r="Y59"/>
      <c r="Z59"/>
    </row>
    <row r="60" spans="5:26" s="481" customFormat="1" x14ac:dyDescent="0.25">
      <c r="P60"/>
      <c r="Q60"/>
      <c r="R60"/>
      <c r="S60"/>
      <c r="T60"/>
      <c r="U60"/>
      <c r="V60"/>
      <c r="W60"/>
      <c r="X60"/>
      <c r="Y60"/>
      <c r="Z60"/>
    </row>
    <row r="61" spans="5:26" s="481" customFormat="1" x14ac:dyDescent="0.25">
      <c r="P61"/>
      <c r="Q61"/>
      <c r="R61"/>
      <c r="S61"/>
      <c r="T61"/>
      <c r="U61"/>
      <c r="V61"/>
      <c r="W61"/>
      <c r="X61"/>
      <c r="Y61"/>
      <c r="Z61"/>
    </row>
  </sheetData>
  <conditionalFormatting sqref="K39">
    <cfRule type="cellIs" dxfId="191" priority="37" operator="between">
      <formula>0.49</formula>
      <formula>-0.49</formula>
    </cfRule>
    <cfRule type="cellIs" dxfId="190" priority="38" operator="notBetween">
      <formula>0.49</formula>
      <formula>-0.49</formula>
    </cfRule>
  </conditionalFormatting>
  <conditionalFormatting sqref="X8:X10 X14 V8:V14 V20:V24 V26 X20:X22 X26">
    <cfRule type="cellIs" dxfId="189" priority="35" operator="notEqual">
      <formula>0</formula>
    </cfRule>
    <cfRule type="cellIs" dxfId="188" priority="36" operator="equal">
      <formula>0</formula>
    </cfRule>
  </conditionalFormatting>
  <conditionalFormatting sqref="V8:V14 X8:X10 X14 V20:V24 V26 X20:X22 X26">
    <cfRule type="cellIs" dxfId="187" priority="33" operator="notBetween">
      <formula>1</formula>
      <formula>-1</formula>
    </cfRule>
    <cfRule type="cellIs" dxfId="186" priority="34" operator="between">
      <formula>1</formula>
      <formula>-1</formula>
    </cfRule>
  </conditionalFormatting>
  <conditionalFormatting sqref="X13">
    <cfRule type="cellIs" dxfId="185" priority="31" operator="notEqual">
      <formula>0</formula>
    </cfRule>
    <cfRule type="cellIs" dxfId="184" priority="32" operator="equal">
      <formula>0</formula>
    </cfRule>
  </conditionalFormatting>
  <conditionalFormatting sqref="X13">
    <cfRule type="cellIs" dxfId="183" priority="29" operator="notBetween">
      <formula>1</formula>
      <formula>-1</formula>
    </cfRule>
    <cfRule type="cellIs" dxfId="182" priority="30" operator="between">
      <formula>1</formula>
      <formula>-1</formula>
    </cfRule>
  </conditionalFormatting>
  <conditionalFormatting sqref="V16">
    <cfRule type="cellIs" dxfId="181" priority="27" operator="notEqual">
      <formula>0</formula>
    </cfRule>
    <cfRule type="cellIs" dxfId="180" priority="28" operator="equal">
      <formula>0</formula>
    </cfRule>
  </conditionalFormatting>
  <conditionalFormatting sqref="V16">
    <cfRule type="cellIs" dxfId="179" priority="25" operator="notBetween">
      <formula>1</formula>
      <formula>-1</formula>
    </cfRule>
    <cfRule type="cellIs" dxfId="178" priority="26" operator="between">
      <formula>1</formula>
      <formula>-1</formula>
    </cfRule>
  </conditionalFormatting>
  <conditionalFormatting sqref="X16">
    <cfRule type="cellIs" dxfId="177" priority="23" operator="notEqual">
      <formula>0</formula>
    </cfRule>
    <cfRule type="cellIs" dxfId="176" priority="24" operator="equal">
      <formula>0</formula>
    </cfRule>
  </conditionalFormatting>
  <conditionalFormatting sqref="X16">
    <cfRule type="cellIs" dxfId="175" priority="21" operator="notBetween">
      <formula>1</formula>
      <formula>-1</formula>
    </cfRule>
    <cfRule type="cellIs" dxfId="174" priority="22" operator="between">
      <formula>1</formula>
      <formula>-1</formula>
    </cfRule>
  </conditionalFormatting>
  <conditionalFormatting sqref="V28">
    <cfRule type="cellIs" dxfId="173" priority="19" operator="notEqual">
      <formula>0</formula>
    </cfRule>
    <cfRule type="cellIs" dxfId="172" priority="20" operator="equal">
      <formula>0</formula>
    </cfRule>
  </conditionalFormatting>
  <conditionalFormatting sqref="V28">
    <cfRule type="cellIs" dxfId="171" priority="17" operator="notBetween">
      <formula>1</formula>
      <formula>-1</formula>
    </cfRule>
    <cfRule type="cellIs" dxfId="170" priority="18" operator="between">
      <formula>1</formula>
      <formula>-1</formula>
    </cfRule>
  </conditionalFormatting>
  <conditionalFormatting sqref="X28">
    <cfRule type="cellIs" dxfId="169" priority="15" operator="notEqual">
      <formula>0</formula>
    </cfRule>
    <cfRule type="cellIs" dxfId="168" priority="16" operator="equal">
      <formula>0</formula>
    </cfRule>
  </conditionalFormatting>
  <conditionalFormatting sqref="X28">
    <cfRule type="cellIs" dxfId="167" priority="13" operator="notBetween">
      <formula>1</formula>
      <formula>-1</formula>
    </cfRule>
    <cfRule type="cellIs" dxfId="166" priority="14" operator="between">
      <formula>1</formula>
      <formula>-1</formula>
    </cfRule>
  </conditionalFormatting>
  <conditionalFormatting sqref="V32:V34">
    <cfRule type="cellIs" dxfId="165" priority="11" operator="notEqual">
      <formula>0</formula>
    </cfRule>
    <cfRule type="cellIs" dxfId="164" priority="12" operator="equal">
      <formula>0</formula>
    </cfRule>
  </conditionalFormatting>
  <conditionalFormatting sqref="V32:V34">
    <cfRule type="cellIs" dxfId="163" priority="9" operator="notBetween">
      <formula>1</formula>
      <formula>-1</formula>
    </cfRule>
    <cfRule type="cellIs" dxfId="162" priority="10" operator="between">
      <formula>1</formula>
      <formula>-1</formula>
    </cfRule>
  </conditionalFormatting>
  <conditionalFormatting sqref="X32:X34">
    <cfRule type="cellIs" dxfId="161" priority="7" operator="notEqual">
      <formula>0</formula>
    </cfRule>
    <cfRule type="cellIs" dxfId="160" priority="8" operator="equal">
      <formula>0</formula>
    </cfRule>
  </conditionalFormatting>
  <conditionalFormatting sqref="X32:X34">
    <cfRule type="cellIs" dxfId="159" priority="5" operator="notBetween">
      <formula>1</formula>
      <formula>-1</formula>
    </cfRule>
    <cfRule type="cellIs" dxfId="158" priority="6" operator="between">
      <formula>1</formula>
      <formula>-1</formula>
    </cfRule>
  </conditionalFormatting>
  <conditionalFormatting sqref="V36:V38">
    <cfRule type="cellIs" dxfId="157" priority="3" operator="notEqual">
      <formula>0</formula>
    </cfRule>
    <cfRule type="cellIs" dxfId="156" priority="4" operator="equal">
      <formula>0</formula>
    </cfRule>
  </conditionalFormatting>
  <conditionalFormatting sqref="V36:V38">
    <cfRule type="cellIs" dxfId="155" priority="1" operator="notBetween">
      <formula>1</formula>
      <formula>-1</formula>
    </cfRule>
    <cfRule type="cellIs" dxfId="154"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7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43070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158549.55563893859</v>
      </c>
      <c r="M8" s="76"/>
      <c r="N8" s="76">
        <v>25641.863964276727</v>
      </c>
    </row>
    <row r="9" spans="1:28" s="97" customFormat="1" ht="15" x14ac:dyDescent="0.2">
      <c r="A9" s="3"/>
      <c r="L9" s="77"/>
      <c r="M9" s="77"/>
      <c r="N9" s="77"/>
      <c r="O9"/>
      <c r="P9"/>
      <c r="Q9"/>
      <c r="R9"/>
      <c r="S9"/>
      <c r="T9"/>
      <c r="U9"/>
      <c r="V9"/>
      <c r="W9"/>
      <c r="X9"/>
      <c r="Y9"/>
      <c r="Z9"/>
      <c r="AA9"/>
      <c r="AB9"/>
    </row>
    <row r="10" spans="1:28" x14ac:dyDescent="0.25">
      <c r="B10" s="571">
        <v>1</v>
      </c>
      <c r="C10" s="21" t="s">
        <v>7</v>
      </c>
      <c r="L10" s="79">
        <v>114355.38655828658</v>
      </c>
      <c r="M10" s="79"/>
      <c r="N10" s="79">
        <v>12382.089912881627</v>
      </c>
    </row>
    <row r="11" spans="1:28" ht="7.5" customHeight="1" x14ac:dyDescent="0.25">
      <c r="L11" s="17"/>
      <c r="M11" s="17"/>
      <c r="N11" s="17"/>
    </row>
    <row r="12" spans="1:28" ht="15.75" customHeight="1" x14ac:dyDescent="0.25">
      <c r="C12" s="8" t="s">
        <v>8</v>
      </c>
      <c r="D12" s="8" t="s">
        <v>9</v>
      </c>
      <c r="L12" s="79">
        <v>107817.22289019066</v>
      </c>
      <c r="M12" s="79"/>
      <c r="N12" s="79">
        <v>11783.052547954623</v>
      </c>
    </row>
    <row r="13" spans="1:28" ht="7.5" customHeight="1" x14ac:dyDescent="0.25"/>
    <row r="14" spans="1:28" ht="15" customHeight="1" x14ac:dyDescent="0.25">
      <c r="D14" s="8" t="s">
        <v>10</v>
      </c>
      <c r="L14" s="17">
        <v>101704.7335253333</v>
      </c>
      <c r="M14" s="17"/>
      <c r="N14" s="17">
        <v>7582.2557033235471</v>
      </c>
    </row>
    <row r="15" spans="1:28" ht="15" customHeight="1" x14ac:dyDescent="0.25">
      <c r="D15" s="22" t="s">
        <v>11</v>
      </c>
      <c r="E15" s="23" t="s">
        <v>12</v>
      </c>
      <c r="L15" s="10">
        <v>99677.852936629337</v>
      </c>
      <c r="N15" s="10">
        <v>7582.2557033235471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2026.880588703963</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2026.880588703963</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6112.4893648573616</v>
      </c>
      <c r="M23" s="17"/>
      <c r="N23" s="17">
        <v>4200.7968446310761</v>
      </c>
      <c r="U23" s="8"/>
      <c r="V23" s="8"/>
      <c r="W23" s="8"/>
      <c r="X23" s="8"/>
      <c r="Y23" s="8"/>
      <c r="Z23" s="8"/>
      <c r="AA23" s="8"/>
      <c r="AB23" s="8"/>
    </row>
    <row r="24" spans="1:28" ht="15" customHeight="1" x14ac:dyDescent="0.2">
      <c r="A24" s="8"/>
      <c r="B24" s="8"/>
      <c r="D24" s="22" t="s">
        <v>11</v>
      </c>
      <c r="E24" s="23" t="s">
        <v>12</v>
      </c>
      <c r="L24" s="10">
        <v>5442.4497609010377</v>
      </c>
      <c r="N24" s="10">
        <v>4200.7968446310761</v>
      </c>
      <c r="U24" s="8"/>
      <c r="V24" s="8"/>
      <c r="W24" s="8"/>
      <c r="X24" s="8"/>
      <c r="Y24" s="8"/>
      <c r="Z24" s="8"/>
      <c r="AA24" s="8"/>
      <c r="AB24" s="8"/>
    </row>
    <row r="25" spans="1:28" ht="15" customHeight="1" x14ac:dyDescent="0.2">
      <c r="A25" s="8"/>
      <c r="B25" s="8"/>
      <c r="D25" s="22" t="s">
        <v>13</v>
      </c>
      <c r="E25" s="8" t="s">
        <v>14</v>
      </c>
      <c r="L25" s="410">
        <v>0</v>
      </c>
      <c r="N25" s="10">
        <v>0</v>
      </c>
      <c r="U25" s="8"/>
      <c r="V25" s="8"/>
      <c r="W25" s="8"/>
      <c r="X25" s="8"/>
      <c r="Y25" s="8"/>
      <c r="Z25" s="8"/>
      <c r="AA25" s="8"/>
      <c r="AB25" s="8"/>
    </row>
    <row r="26" spans="1:28" ht="15" customHeight="1" x14ac:dyDescent="0.2">
      <c r="A26" s="8"/>
      <c r="B26" s="8"/>
      <c r="F26" s="24" t="s">
        <v>15</v>
      </c>
      <c r="L26" s="411">
        <v>0</v>
      </c>
      <c r="M26" s="411"/>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670.03960395632396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670.03960395632396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6538.1636680959227</v>
      </c>
      <c r="M32" s="17"/>
      <c r="N32" s="17">
        <v>599.037364927005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6079.6292734366207</v>
      </c>
      <c r="N34" s="10">
        <v>598.99566234976567</v>
      </c>
      <c r="U34" s="8"/>
      <c r="V34" s="8"/>
      <c r="W34" s="8"/>
      <c r="X34" s="8"/>
      <c r="Y34" s="8"/>
      <c r="Z34" s="8"/>
      <c r="AA34" s="8"/>
      <c r="AB34" s="8"/>
    </row>
    <row r="35" spans="1:28" ht="12.75" x14ac:dyDescent="0.2">
      <c r="A35" s="8"/>
      <c r="D35" s="22" t="s">
        <v>13</v>
      </c>
      <c r="E35" s="8" t="s">
        <v>22</v>
      </c>
      <c r="L35" s="10">
        <v>7.1057339585894219</v>
      </c>
      <c r="N35" s="10">
        <v>9.3433260049033771E-3</v>
      </c>
      <c r="U35" s="8"/>
      <c r="V35" s="8"/>
      <c r="W35" s="8"/>
      <c r="X35" s="8"/>
      <c r="Y35" s="8"/>
      <c r="Z35" s="8"/>
      <c r="AA35" s="8"/>
      <c r="AB35" s="8"/>
    </row>
    <row r="36" spans="1:28" ht="15.75" customHeight="1" x14ac:dyDescent="0.2">
      <c r="A36" s="8"/>
      <c r="F36" s="24" t="s">
        <v>15</v>
      </c>
      <c r="L36" s="81">
        <v>7.1057319585894216</v>
      </c>
      <c r="M36" s="81"/>
      <c r="N36" s="81">
        <v>9.3433260049033771E-3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451.42866070071261</v>
      </c>
      <c r="N38" s="10">
        <v>3.2359251234463482E-2</v>
      </c>
      <c r="U38" s="8"/>
      <c r="V38" s="8"/>
      <c r="W38" s="8"/>
      <c r="X38" s="8"/>
      <c r="Y38" s="8"/>
      <c r="Z38" s="8"/>
      <c r="AA38" s="8"/>
      <c r="AB38" s="8"/>
    </row>
    <row r="39" spans="1:28" ht="12.75" x14ac:dyDescent="0.2">
      <c r="A39" s="8"/>
      <c r="F39" s="24" t="s">
        <v>15</v>
      </c>
      <c r="L39" s="81">
        <v>418.74293366210446</v>
      </c>
      <c r="M39" s="81"/>
      <c r="N39" s="81">
        <v>0</v>
      </c>
      <c r="U39" s="8"/>
      <c r="V39" s="8"/>
      <c r="W39" s="8"/>
      <c r="X39" s="8"/>
      <c r="Y39" s="8"/>
      <c r="Z39" s="8"/>
      <c r="AA39" s="8"/>
      <c r="AB39" s="8"/>
    </row>
    <row r="40" spans="1:28" ht="12.75" x14ac:dyDescent="0.2">
      <c r="A40" s="8"/>
      <c r="F40" s="24" t="s">
        <v>16</v>
      </c>
      <c r="L40" s="81">
        <v>32.68572703860815</v>
      </c>
      <c r="M40" s="81"/>
      <c r="N40" s="81">
        <v>3.2359251234463482E-2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71">
        <v>2</v>
      </c>
      <c r="C44" s="21" t="s">
        <v>24</v>
      </c>
      <c r="L44" s="79">
        <v>5938.8533794996911</v>
      </c>
      <c r="M44" s="79"/>
      <c r="N44" s="412">
        <v>0</v>
      </c>
      <c r="U44" s="8"/>
      <c r="V44" s="8"/>
      <c r="W44" s="8"/>
      <c r="X44" s="8"/>
      <c r="Y44" s="8"/>
      <c r="Z44" s="8"/>
      <c r="AA44" s="8"/>
      <c r="AB44" s="8"/>
    </row>
    <row r="45" spans="1:28" x14ac:dyDescent="0.25">
      <c r="U45" s="8"/>
      <c r="V45" s="8"/>
      <c r="W45" s="8"/>
      <c r="X45" s="8"/>
      <c r="Y45" s="8"/>
      <c r="Z45" s="8"/>
      <c r="AA45" s="8"/>
      <c r="AB45" s="8"/>
    </row>
    <row r="46" spans="1:28" ht="12.75" x14ac:dyDescent="0.2">
      <c r="A46" s="8"/>
      <c r="B46" s="571">
        <v>3</v>
      </c>
      <c r="C46" s="21" t="s">
        <v>25</v>
      </c>
      <c r="L46" s="79">
        <v>11504.035052373098</v>
      </c>
      <c r="M46" s="79"/>
      <c r="N46" s="412">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71">
        <v>4</v>
      </c>
      <c r="C48" s="21" t="s">
        <v>26</v>
      </c>
      <c r="H48" s="14"/>
      <c r="I48" s="8" t="s">
        <v>27</v>
      </c>
      <c r="L48" s="79">
        <v>12879.076210345303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71">
        <v>5</v>
      </c>
      <c r="C51" s="21" t="s">
        <v>93</v>
      </c>
      <c r="G51" s="14"/>
      <c r="L51" s="79">
        <v>13872.204438433886</v>
      </c>
      <c r="M51" s="79"/>
      <c r="N51" s="79">
        <v>13259.774051395099</v>
      </c>
    </row>
    <row r="52" spans="1:28" ht="7.5" customHeight="1" x14ac:dyDescent="0.2">
      <c r="A52" s="8"/>
      <c r="C52" s="15"/>
      <c r="G52" s="14"/>
      <c r="L52" s="17"/>
      <c r="M52" s="17"/>
      <c r="N52" s="17"/>
    </row>
    <row r="53" spans="1:28" ht="15.75" customHeight="1" x14ac:dyDescent="0.2">
      <c r="A53" s="8"/>
      <c r="C53" s="15"/>
      <c r="E53" s="26" t="s">
        <v>29</v>
      </c>
      <c r="F53" s="8" t="s">
        <v>82</v>
      </c>
      <c r="G53" s="14"/>
      <c r="L53" s="413">
        <v>0</v>
      </c>
      <c r="M53" s="413"/>
      <c r="N53" s="413">
        <v>0</v>
      </c>
    </row>
    <row r="54" spans="1:28" ht="15.75" customHeight="1" x14ac:dyDescent="0.2">
      <c r="A54" s="8"/>
      <c r="C54" s="15"/>
      <c r="F54" s="8" t="s">
        <v>157</v>
      </c>
      <c r="G54" s="14"/>
      <c r="L54" s="414">
        <v>0</v>
      </c>
      <c r="M54" s="414"/>
      <c r="N54" s="414">
        <v>0</v>
      </c>
    </row>
    <row r="55" spans="1:28" ht="15.75" customHeight="1" x14ac:dyDescent="0.2">
      <c r="A55" s="8"/>
      <c r="C55" s="15"/>
      <c r="G55" s="14" t="s">
        <v>30</v>
      </c>
      <c r="L55" s="415">
        <v>0</v>
      </c>
      <c r="M55" s="415"/>
      <c r="N55" s="415">
        <v>0</v>
      </c>
    </row>
    <row r="56" spans="1:28" ht="15.75" customHeight="1" x14ac:dyDescent="0.2">
      <c r="A56" s="8"/>
      <c r="C56" s="15"/>
      <c r="F56" s="8" t="s">
        <v>31</v>
      </c>
      <c r="G56" s="14"/>
      <c r="L56" s="10">
        <v>12098.399398793301</v>
      </c>
      <c r="N56" s="10">
        <v>13259.774051395099</v>
      </c>
    </row>
    <row r="57" spans="1:28" s="28" customFormat="1" ht="15.75" customHeight="1" x14ac:dyDescent="0.2">
      <c r="G57" s="14" t="s">
        <v>30</v>
      </c>
      <c r="L57" s="80">
        <v>5589.2551469540804</v>
      </c>
      <c r="M57" s="80"/>
      <c r="N57" s="80">
        <v>6787.0579571779654</v>
      </c>
      <c r="O57"/>
      <c r="P57"/>
      <c r="Q57"/>
      <c r="R57"/>
      <c r="S57"/>
      <c r="T57"/>
      <c r="U57"/>
      <c r="V57"/>
      <c r="W57"/>
      <c r="X57"/>
      <c r="Y57"/>
      <c r="Z57"/>
      <c r="AA57"/>
      <c r="AB57"/>
    </row>
    <row r="58" spans="1:28" ht="12.75" x14ac:dyDescent="0.2">
      <c r="A58" s="8"/>
      <c r="F58" s="8" t="s">
        <v>121</v>
      </c>
      <c r="L58" s="10">
        <v>1773.8050396405845</v>
      </c>
    </row>
    <row r="59" spans="1:28" ht="54.75" customHeight="1" x14ac:dyDescent="0.25">
      <c r="A59" s="8"/>
      <c r="B59" s="2" t="s">
        <v>32</v>
      </c>
      <c r="C59" s="1" t="s">
        <v>33</v>
      </c>
      <c r="L59" s="17">
        <v>485.55560948350507</v>
      </c>
      <c r="M59" s="17"/>
      <c r="N59" s="17">
        <v>0</v>
      </c>
    </row>
    <row r="60" spans="1:28" ht="12.75" x14ac:dyDescent="0.2">
      <c r="A60" s="8"/>
      <c r="E60" s="26" t="s">
        <v>29</v>
      </c>
      <c r="G60" s="64" t="s">
        <v>105</v>
      </c>
      <c r="H60" s="64"/>
      <c r="I60" s="64"/>
      <c r="J60" s="64"/>
      <c r="K60" s="64"/>
      <c r="L60" s="413">
        <v>0</v>
      </c>
      <c r="M60" s="413"/>
      <c r="N60" s="413">
        <v>0</v>
      </c>
    </row>
    <row r="61" spans="1:28" ht="12.75" x14ac:dyDescent="0.2">
      <c r="A61" s="8"/>
      <c r="G61" s="64" t="s">
        <v>157</v>
      </c>
      <c r="H61" s="64"/>
      <c r="I61" s="64"/>
      <c r="J61" s="64"/>
      <c r="K61" s="64"/>
      <c r="L61" s="413">
        <v>0</v>
      </c>
      <c r="M61" s="413"/>
      <c r="N61" s="413">
        <v>0</v>
      </c>
    </row>
    <row r="62" spans="1:28" ht="12.75" x14ac:dyDescent="0.2">
      <c r="A62" s="8"/>
      <c r="G62" s="64" t="s">
        <v>180</v>
      </c>
      <c r="H62" s="64"/>
      <c r="I62" s="64"/>
      <c r="J62" s="64"/>
      <c r="K62" s="64"/>
      <c r="L62" s="413">
        <v>0</v>
      </c>
      <c r="M62" s="413"/>
      <c r="N62" s="413">
        <v>0</v>
      </c>
    </row>
    <row r="63" spans="1:28" ht="12.75" x14ac:dyDescent="0.2">
      <c r="A63" s="8"/>
      <c r="G63" s="8" t="s">
        <v>31</v>
      </c>
      <c r="H63" s="64"/>
      <c r="I63" s="64"/>
      <c r="J63" s="64"/>
      <c r="K63" s="64"/>
      <c r="L63" s="85">
        <v>485.55560948350507</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-19337.14833525999</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-9119.9081026399999</v>
      </c>
      <c r="U74" s="8"/>
      <c r="V74" s="8"/>
      <c r="W74" s="8"/>
      <c r="X74" s="8"/>
      <c r="Y74" s="8"/>
      <c r="Z74" s="8"/>
      <c r="AA74" s="8"/>
      <c r="AB74" s="8"/>
    </row>
    <row r="75" spans="1:28" x14ac:dyDescent="0.25">
      <c r="I75" s="13"/>
      <c r="J75" s="32" t="s">
        <v>37</v>
      </c>
      <c r="K75" s="32"/>
      <c r="L75" s="10">
        <v>0</v>
      </c>
      <c r="N75" s="10">
        <v>-8878.7558992799932</v>
      </c>
      <c r="U75" s="8"/>
      <c r="V75" s="8"/>
      <c r="W75" s="8"/>
      <c r="X75" s="8"/>
      <c r="Y75" s="8"/>
      <c r="Z75" s="8"/>
      <c r="AA75" s="8"/>
      <c r="AB75" s="8"/>
    </row>
    <row r="76" spans="1:28" x14ac:dyDescent="0.25">
      <c r="I76" s="13"/>
      <c r="J76" s="31" t="s">
        <v>38</v>
      </c>
      <c r="K76" s="31"/>
      <c r="L76" s="10">
        <v>0</v>
      </c>
      <c r="N76" s="10">
        <v>-1338.4843333399999</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-18425.684304436407</v>
      </c>
      <c r="M79" s="79"/>
      <c r="N79" s="79">
        <v>-252.79360043103225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-38148.684304436407</v>
      </c>
      <c r="M81" s="79"/>
      <c r="N81" s="79">
        <v>-15929.174566064101</v>
      </c>
    </row>
    <row r="82" spans="1:14" ht="9" customHeight="1" x14ac:dyDescent="0.2">
      <c r="A82" s="8"/>
      <c r="I82" s="13"/>
    </row>
    <row r="83" spans="1:14" ht="12.75" x14ac:dyDescent="0.2">
      <c r="A83" s="8"/>
      <c r="B83" s="8"/>
      <c r="I83" s="8" t="s">
        <v>29</v>
      </c>
      <c r="J83" s="31" t="s">
        <v>36</v>
      </c>
      <c r="K83" s="31"/>
      <c r="L83" s="10">
        <v>-13725.01781922619</v>
      </c>
      <c r="N83" s="10">
        <v>-8404.8621822900222</v>
      </c>
    </row>
    <row r="84" spans="1:14" ht="12.75" x14ac:dyDescent="0.2">
      <c r="A84" s="8"/>
      <c r="B84" s="8"/>
      <c r="I84" s="13"/>
      <c r="J84" s="32" t="s">
        <v>37</v>
      </c>
      <c r="K84" s="32"/>
      <c r="L84" s="10">
        <v>-10110.898511039108</v>
      </c>
      <c r="N84" s="10">
        <v>-6150.6161160559323</v>
      </c>
    </row>
    <row r="85" spans="1:14" ht="12.75" x14ac:dyDescent="0.2">
      <c r="A85" s="8"/>
      <c r="B85" s="8"/>
      <c r="I85" s="13"/>
      <c r="J85" s="31" t="s">
        <v>38</v>
      </c>
      <c r="K85" s="31"/>
      <c r="L85" s="10">
        <v>-14312.767974171114</v>
      </c>
      <c r="N85" s="10">
        <v>-1373.6962677181452</v>
      </c>
    </row>
    <row r="86" spans="1:14" ht="13.5" customHeight="1" x14ac:dyDescent="0.2">
      <c r="A86" s="8"/>
      <c r="B86" s="8"/>
      <c r="I86" s="13"/>
      <c r="J86" s="31"/>
      <c r="K86" s="31"/>
    </row>
    <row r="87" spans="1:14" ht="12.75" x14ac:dyDescent="0.2">
      <c r="A87" s="8"/>
      <c r="B87" s="8"/>
      <c r="C87" s="8" t="s">
        <v>20</v>
      </c>
      <c r="D87" s="8" t="s">
        <v>43</v>
      </c>
      <c r="I87" s="15" t="s">
        <v>44</v>
      </c>
      <c r="J87" s="13"/>
      <c r="K87" s="13"/>
      <c r="L87" s="79">
        <v>19723</v>
      </c>
      <c r="M87" s="79"/>
      <c r="N87" s="79">
        <v>15676.380965633069</v>
      </c>
    </row>
    <row r="88" spans="1:14" ht="9" customHeight="1" x14ac:dyDescent="0.2">
      <c r="A88" s="8"/>
      <c r="B88" s="8"/>
      <c r="I88" s="13"/>
    </row>
    <row r="89" spans="1:14" ht="12.75" x14ac:dyDescent="0.2">
      <c r="A89" s="8"/>
      <c r="B89" s="8"/>
      <c r="I89" s="8" t="s">
        <v>29</v>
      </c>
      <c r="J89" s="31" t="s">
        <v>36</v>
      </c>
      <c r="K89" s="31"/>
      <c r="L89" s="10">
        <v>11366</v>
      </c>
      <c r="N89" s="10">
        <v>8264.6139999999996</v>
      </c>
    </row>
    <row r="90" spans="1:14" ht="12.75" x14ac:dyDescent="0.2">
      <c r="A90" s="8"/>
      <c r="B90" s="8"/>
      <c r="I90" s="13"/>
      <c r="J90" s="32" t="s">
        <v>37</v>
      </c>
      <c r="K90" s="32"/>
      <c r="L90" s="10">
        <v>6925</v>
      </c>
      <c r="N90" s="10">
        <v>6024.6601575496579</v>
      </c>
    </row>
    <row r="91" spans="1:14" ht="12.75" x14ac:dyDescent="0.2">
      <c r="A91" s="8"/>
      <c r="B91" s="8"/>
      <c r="I91" s="13"/>
      <c r="J91" s="31" t="s">
        <v>38</v>
      </c>
      <c r="K91" s="31"/>
      <c r="L91" s="10">
        <v>1432</v>
      </c>
      <c r="N91" s="10">
        <v>1387.1068080834098</v>
      </c>
    </row>
    <row r="92" spans="1:14" ht="12" customHeight="1" x14ac:dyDescent="0.2">
      <c r="A92" s="8"/>
      <c r="B92" s="8"/>
      <c r="I92" s="13"/>
      <c r="J92" s="13"/>
      <c r="K92" s="13"/>
    </row>
    <row r="93" spans="1:14" ht="12.75" x14ac:dyDescent="0.2">
      <c r="A93" s="8"/>
      <c r="B93" s="29">
        <v>3</v>
      </c>
      <c r="C93" s="21" t="s">
        <v>121</v>
      </c>
      <c r="L93" s="79">
        <v>-17623.874448371818</v>
      </c>
      <c r="M93" s="79"/>
      <c r="N93" s="79">
        <v>0</v>
      </c>
    </row>
    <row r="94" spans="1:14" ht="35.25" customHeight="1" x14ac:dyDescent="0.2">
      <c r="A94" s="8"/>
      <c r="B94" s="8"/>
      <c r="C94" s="8" t="s">
        <v>122</v>
      </c>
      <c r="I94" s="15" t="s">
        <v>44</v>
      </c>
      <c r="J94" s="13"/>
      <c r="K94" s="13"/>
      <c r="L94" s="17">
        <v>-17623.874448371818</v>
      </c>
      <c r="M94" s="17"/>
      <c r="N94" s="17">
        <v>0</v>
      </c>
    </row>
    <row r="95" spans="1:14" ht="18.75" customHeight="1" x14ac:dyDescent="0.2">
      <c r="A95" s="8"/>
      <c r="B95" s="8"/>
      <c r="I95" s="8" t="s">
        <v>29</v>
      </c>
      <c r="J95" s="31" t="s">
        <v>36</v>
      </c>
      <c r="L95" s="10">
        <v>-15540.2152356278</v>
      </c>
      <c r="N95" s="10">
        <v>0</v>
      </c>
    </row>
    <row r="96" spans="1:14" ht="12.75" x14ac:dyDescent="0.2">
      <c r="A96" s="8"/>
      <c r="B96" s="8"/>
      <c r="J96" s="32" t="s">
        <v>37</v>
      </c>
      <c r="L96" s="10">
        <v>-2083.6592127440176</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417">
        <v>0</v>
      </c>
      <c r="M106" s="417"/>
      <c r="N106" s="417">
        <v>0</v>
      </c>
      <c r="U106" s="8"/>
      <c r="V106" s="8"/>
      <c r="W106" s="8"/>
      <c r="X106" s="8"/>
      <c r="Y106" s="8"/>
      <c r="Z106" s="8"/>
      <c r="AA106" s="8"/>
      <c r="AB106" s="8"/>
    </row>
    <row r="107" spans="1:28" x14ac:dyDescent="0.25">
      <c r="A107" s="34"/>
      <c r="B107" s="13"/>
      <c r="J107" s="31" t="s">
        <v>38</v>
      </c>
      <c r="L107" s="417">
        <v>0</v>
      </c>
      <c r="M107" s="417"/>
      <c r="N107" s="417">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417">
        <v>0</v>
      </c>
      <c r="M111" s="417"/>
      <c r="N111" s="417">
        <v>0</v>
      </c>
      <c r="U111" s="8"/>
      <c r="V111" s="8"/>
      <c r="W111" s="8"/>
      <c r="X111" s="8"/>
      <c r="Y111" s="8"/>
      <c r="Z111" s="8"/>
      <c r="AA111" s="8"/>
      <c r="AB111" s="8"/>
    </row>
    <row r="112" spans="1:28" x14ac:dyDescent="0.25">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25">
      <c r="B113" s="18" t="s">
        <v>45</v>
      </c>
      <c r="L113" s="17">
        <v>-36049.558752808225</v>
      </c>
      <c r="M113" s="17"/>
      <c r="N113" s="17">
        <v>-19589.941935691022</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419">
        <v>0</v>
      </c>
      <c r="M124" s="419"/>
      <c r="N124" s="419">
        <v>0</v>
      </c>
      <c r="U124" s="8"/>
      <c r="V124" s="8"/>
      <c r="W124" s="8"/>
      <c r="X124" s="8"/>
      <c r="Y124" s="8"/>
      <c r="Z124" s="8"/>
      <c r="AA124" s="8"/>
      <c r="AB124" s="8"/>
    </row>
    <row r="125" spans="1:28" x14ac:dyDescent="0.25">
      <c r="C125" s="8" t="s">
        <v>20</v>
      </c>
      <c r="D125" s="8" t="s">
        <v>48</v>
      </c>
      <c r="I125" s="87"/>
      <c r="J125" s="13"/>
      <c r="K125" s="13"/>
      <c r="L125" s="419">
        <v>0</v>
      </c>
      <c r="M125" s="419"/>
      <c r="N125" s="419">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412">
        <v>0</v>
      </c>
      <c r="M128" s="412"/>
      <c r="N128" s="412">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414">
        <v>0</v>
      </c>
      <c r="M133" s="414"/>
      <c r="N133" s="414">
        <v>0</v>
      </c>
    </row>
    <row r="134" spans="1:28" x14ac:dyDescent="0.25">
      <c r="C134" s="8" t="s">
        <v>20</v>
      </c>
      <c r="D134" s="8" t="s">
        <v>53</v>
      </c>
      <c r="I134" s="13"/>
      <c r="J134" s="13"/>
      <c r="K134" s="13"/>
      <c r="L134" s="414">
        <v>0</v>
      </c>
      <c r="M134" s="414"/>
      <c r="N134" s="414">
        <v>0</v>
      </c>
    </row>
    <row r="135" spans="1:28" x14ac:dyDescent="0.25">
      <c r="C135" s="8" t="s">
        <v>54</v>
      </c>
      <c r="D135" s="8" t="s">
        <v>55</v>
      </c>
      <c r="I135" s="13"/>
      <c r="J135" s="13"/>
      <c r="K135" s="13"/>
      <c r="L135" s="414">
        <v>0</v>
      </c>
      <c r="M135" s="414"/>
      <c r="N135" s="414">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420">
        <v>0</v>
      </c>
      <c r="M142" s="420"/>
      <c r="N142" s="420">
        <v>0</v>
      </c>
    </row>
    <row r="143" spans="1:28" x14ac:dyDescent="0.25">
      <c r="D143" s="8" t="s">
        <v>41</v>
      </c>
      <c r="I143" s="28"/>
      <c r="J143" s="28"/>
      <c r="K143" s="28"/>
      <c r="L143" s="90"/>
      <c r="M143" s="90"/>
      <c r="N143" s="90"/>
    </row>
    <row r="144" spans="1:28" x14ac:dyDescent="0.25">
      <c r="C144" s="8" t="s">
        <v>20</v>
      </c>
      <c r="D144" s="8" t="s">
        <v>57</v>
      </c>
      <c r="I144" s="28"/>
      <c r="J144" s="28"/>
      <c r="K144" s="28"/>
      <c r="L144" s="420">
        <v>0</v>
      </c>
      <c r="M144" s="420"/>
      <c r="N144" s="420">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-5354.8393749999996</v>
      </c>
      <c r="M146" s="39"/>
      <c r="N146" s="39">
        <v>-448.31818299999998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17242.878285237202</v>
      </c>
      <c r="M148" s="40"/>
      <c r="N148" s="40">
        <v>0</v>
      </c>
      <c r="U148" s="8"/>
      <c r="V148" s="8"/>
      <c r="W148" s="8"/>
      <c r="X148" s="8"/>
      <c r="Y148" s="8"/>
      <c r="Z148" s="8"/>
      <c r="AA148" s="8"/>
      <c r="AB148" s="8"/>
    </row>
    <row r="149" spans="1:28" x14ac:dyDescent="0.25">
      <c r="D149" s="8" t="s">
        <v>61</v>
      </c>
      <c r="I149" s="28"/>
      <c r="J149" s="28"/>
      <c r="K149" s="28"/>
      <c r="L149" s="40">
        <v>14467.030776242358</v>
      </c>
      <c r="M149" s="40"/>
      <c r="N149" s="40">
        <v>13474.024472293999</v>
      </c>
      <c r="U149" s="8"/>
      <c r="V149" s="8"/>
      <c r="W149" s="8"/>
      <c r="X149" s="8"/>
      <c r="Y149" s="8"/>
      <c r="Z149" s="8"/>
      <c r="AA149" s="8"/>
      <c r="AB149" s="8"/>
    </row>
    <row r="150" spans="1:28" x14ac:dyDescent="0.25">
      <c r="D150" s="14"/>
      <c r="I150" s="28"/>
      <c r="J150" s="28"/>
      <c r="K150" s="28"/>
      <c r="L150" s="90"/>
      <c r="M150" s="90"/>
      <c r="N150" s="90"/>
      <c r="Q150" s="569"/>
      <c r="U150" s="8"/>
      <c r="V150" s="8"/>
      <c r="W150" s="8"/>
      <c r="X150" s="8"/>
      <c r="Y150" s="8"/>
      <c r="Z150" s="8"/>
      <c r="AA150" s="8"/>
      <c r="AB150" s="8"/>
    </row>
    <row r="151" spans="1:28" x14ac:dyDescent="0.25">
      <c r="C151" s="8" t="s">
        <v>62</v>
      </c>
      <c r="D151" s="8" t="s">
        <v>359</v>
      </c>
      <c r="J151" s="28"/>
      <c r="K151" s="28"/>
      <c r="L151" s="39">
        <v>-81421.34531184817</v>
      </c>
      <c r="M151" s="39"/>
      <c r="N151" s="39">
        <v>-2410.7536489166851</v>
      </c>
      <c r="Q151" s="570"/>
      <c r="U151" s="8"/>
      <c r="V151" s="8"/>
      <c r="W151" s="8"/>
      <c r="X151" s="8"/>
      <c r="Y151" s="8"/>
      <c r="Z151" s="8"/>
      <c r="AA151" s="8"/>
      <c r="AB151" s="8"/>
    </row>
    <row r="152" spans="1:28" x14ac:dyDescent="0.25">
      <c r="I152" s="8" t="s">
        <v>64</v>
      </c>
      <c r="J152" s="28"/>
      <c r="K152" s="28"/>
      <c r="L152" s="27">
        <v>-550.91109457894231</v>
      </c>
      <c r="M152" s="27"/>
      <c r="N152" s="27">
        <v>-2099.127684</v>
      </c>
      <c r="Q152" s="570"/>
      <c r="U152" s="8"/>
      <c r="V152" s="8"/>
      <c r="W152" s="8"/>
      <c r="X152" s="8"/>
      <c r="Y152" s="8"/>
      <c r="Z152" s="8"/>
      <c r="AA152" s="8"/>
      <c r="AB152" s="8"/>
    </row>
    <row r="153" spans="1:28" x14ac:dyDescent="0.25">
      <c r="I153" s="8" t="s">
        <v>65</v>
      </c>
      <c r="J153" s="28"/>
      <c r="K153" s="28"/>
      <c r="L153" s="27">
        <v>-82244.236294720002</v>
      </c>
      <c r="M153" s="27"/>
      <c r="N153" s="27">
        <v>-303.66450006083994</v>
      </c>
      <c r="Q153" s="570"/>
      <c r="U153" s="8"/>
      <c r="V153" s="8"/>
      <c r="W153" s="8"/>
      <c r="X153" s="8"/>
      <c r="Y153" s="8"/>
      <c r="Z153" s="8"/>
      <c r="AA153" s="8"/>
      <c r="AB153" s="8"/>
    </row>
    <row r="154" spans="1:28" x14ac:dyDescent="0.25">
      <c r="I154" s="8" t="s">
        <v>66</v>
      </c>
      <c r="J154" s="28"/>
      <c r="K154" s="28"/>
      <c r="L154" s="27">
        <v>1373.8020774507759</v>
      </c>
      <c r="M154" s="27"/>
      <c r="N154" s="27">
        <v>-7.9614648558450307</v>
      </c>
      <c r="Q154" s="570"/>
      <c r="U154" s="8"/>
      <c r="V154" s="8"/>
      <c r="W154" s="8"/>
      <c r="X154" s="8"/>
      <c r="Y154" s="8"/>
      <c r="Z154" s="8"/>
      <c r="AA154" s="8"/>
      <c r="AB154" s="8"/>
    </row>
    <row r="155" spans="1:28" x14ac:dyDescent="0.25">
      <c r="I155" s="8" t="s">
        <v>67</v>
      </c>
      <c r="J155" s="28"/>
      <c r="K155" s="28"/>
      <c r="L155" s="421">
        <v>0</v>
      </c>
      <c r="M155" s="421"/>
      <c r="N155" s="421">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420">
        <v>0</v>
      </c>
      <c r="M157" s="420"/>
      <c r="N157" s="420">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43040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152867.84082886559</v>
      </c>
      <c r="M8" s="76"/>
      <c r="N8" s="76">
        <v>24980.66126398409</v>
      </c>
    </row>
    <row r="9" spans="1:28" s="97" customFormat="1" ht="15" x14ac:dyDescent="0.2">
      <c r="A9" s="3"/>
      <c r="L9" s="77"/>
      <c r="M9" s="77"/>
      <c r="N9" s="77"/>
      <c r="O9"/>
      <c r="P9"/>
      <c r="Q9"/>
      <c r="R9"/>
      <c r="S9"/>
      <c r="T9"/>
      <c r="U9"/>
      <c r="V9"/>
      <c r="W9"/>
      <c r="X9"/>
      <c r="Y9"/>
      <c r="Z9"/>
      <c r="AA9"/>
      <c r="AB9"/>
    </row>
    <row r="10" spans="1:28" x14ac:dyDescent="0.25">
      <c r="B10" s="536">
        <v>1</v>
      </c>
      <c r="C10" s="21" t="s">
        <v>7</v>
      </c>
      <c r="L10" s="79">
        <v>112602.92244407287</v>
      </c>
      <c r="M10" s="79"/>
      <c r="N10" s="79">
        <v>11688.398674558892</v>
      </c>
    </row>
    <row r="11" spans="1:28" ht="7.5" customHeight="1" x14ac:dyDescent="0.25">
      <c r="L11" s="17"/>
      <c r="M11" s="17"/>
      <c r="N11" s="17"/>
    </row>
    <row r="12" spans="1:28" ht="15.75" customHeight="1" x14ac:dyDescent="0.25">
      <c r="C12" s="8" t="s">
        <v>8</v>
      </c>
      <c r="D12" s="8" t="s">
        <v>9</v>
      </c>
      <c r="L12" s="79">
        <v>107630.94239133973</v>
      </c>
      <c r="M12" s="79"/>
      <c r="N12" s="79">
        <v>11102.931093858362</v>
      </c>
    </row>
    <row r="13" spans="1:28" ht="7.5" customHeight="1" x14ac:dyDescent="0.25"/>
    <row r="14" spans="1:28" ht="15" customHeight="1" x14ac:dyDescent="0.25">
      <c r="D14" s="8" t="s">
        <v>10</v>
      </c>
      <c r="L14" s="17">
        <v>101282.27683039164</v>
      </c>
      <c r="M14" s="17"/>
      <c r="N14" s="17">
        <v>6994.1142340226916</v>
      </c>
    </row>
    <row r="15" spans="1:28" ht="15" customHeight="1" x14ac:dyDescent="0.25">
      <c r="D15" s="22" t="s">
        <v>11</v>
      </c>
      <c r="E15" s="23" t="s">
        <v>12</v>
      </c>
      <c r="L15" s="10">
        <v>99179.145541739577</v>
      </c>
      <c r="N15" s="10">
        <v>6994.1142340226916</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2103.131288652055</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2103.131288652055</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6348.6655609480995</v>
      </c>
      <c r="M23" s="17"/>
      <c r="N23" s="17">
        <v>4108.8168598356706</v>
      </c>
      <c r="U23" s="8"/>
      <c r="V23" s="8"/>
      <c r="W23" s="8"/>
      <c r="X23" s="8"/>
      <c r="Y23" s="8"/>
      <c r="Z23" s="8"/>
      <c r="AA23" s="8"/>
      <c r="AB23" s="8"/>
    </row>
    <row r="24" spans="1:28" ht="15" customHeight="1" x14ac:dyDescent="0.2">
      <c r="A24" s="8"/>
      <c r="B24" s="8"/>
      <c r="D24" s="22" t="s">
        <v>11</v>
      </c>
      <c r="E24" s="23" t="s">
        <v>12</v>
      </c>
      <c r="L24" s="10">
        <v>5748.2516796620512</v>
      </c>
      <c r="N24" s="10">
        <v>4108.8168598356706</v>
      </c>
      <c r="U24" s="8"/>
      <c r="V24" s="8"/>
      <c r="W24" s="8"/>
      <c r="X24" s="8"/>
      <c r="Y24" s="8"/>
      <c r="Z24" s="8"/>
      <c r="AA24" s="8"/>
      <c r="AB24" s="8"/>
    </row>
    <row r="25" spans="1:28" ht="15" customHeight="1" x14ac:dyDescent="0.2">
      <c r="A25" s="8"/>
      <c r="B25" s="8"/>
      <c r="D25" s="22" t="s">
        <v>13</v>
      </c>
      <c r="E25" s="8" t="s">
        <v>14</v>
      </c>
      <c r="L25" s="410">
        <v>0</v>
      </c>
      <c r="N25" s="10">
        <v>0</v>
      </c>
      <c r="U25" s="8"/>
      <c r="V25" s="8"/>
      <c r="W25" s="8"/>
      <c r="X25" s="8"/>
      <c r="Y25" s="8"/>
      <c r="Z25" s="8"/>
      <c r="AA25" s="8"/>
      <c r="AB25" s="8"/>
    </row>
    <row r="26" spans="1:28" ht="15" customHeight="1" x14ac:dyDescent="0.2">
      <c r="A26" s="8"/>
      <c r="B26" s="8"/>
      <c r="F26" s="24" t="s">
        <v>15</v>
      </c>
      <c r="L26" s="411">
        <v>0</v>
      </c>
      <c r="M26" s="411"/>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600.41388128604797</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600.41388128604797</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4971.9800527331354</v>
      </c>
      <c r="M32" s="17"/>
      <c r="N32" s="17">
        <v>585.46758070052999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4612.710403895233</v>
      </c>
      <c r="N34" s="10">
        <v>581.88873948975731</v>
      </c>
      <c r="U34" s="8"/>
      <c r="V34" s="8"/>
      <c r="W34" s="8"/>
      <c r="X34" s="8"/>
      <c r="Y34" s="8"/>
      <c r="Z34" s="8"/>
      <c r="AA34" s="8"/>
      <c r="AB34" s="8"/>
    </row>
    <row r="35" spans="1:28" ht="12.75" x14ac:dyDescent="0.2">
      <c r="A35" s="8"/>
      <c r="D35" s="22" t="s">
        <v>13</v>
      </c>
      <c r="E35" s="8" t="s">
        <v>22</v>
      </c>
      <c r="L35" s="10">
        <v>5.9045060892049115</v>
      </c>
      <c r="N35" s="10">
        <v>8.4075286511661237E-3</v>
      </c>
      <c r="U35" s="8"/>
      <c r="V35" s="8"/>
      <c r="W35" s="8"/>
      <c r="X35" s="8"/>
      <c r="Y35" s="8"/>
      <c r="Z35" s="8"/>
      <c r="AA35" s="8"/>
      <c r="AB35" s="8"/>
    </row>
    <row r="36" spans="1:28" ht="15.75" customHeight="1" x14ac:dyDescent="0.2">
      <c r="A36" s="8"/>
      <c r="F36" s="24" t="s">
        <v>15</v>
      </c>
      <c r="L36" s="81">
        <v>5.9045040892049112</v>
      </c>
      <c r="M36" s="81"/>
      <c r="N36" s="81">
        <v>8.4075286511661237E-3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353.36514274869711</v>
      </c>
      <c r="N38" s="10">
        <v>3.5704336821214326</v>
      </c>
      <c r="U38" s="8"/>
      <c r="V38" s="8"/>
      <c r="W38" s="8"/>
      <c r="X38" s="8"/>
      <c r="Y38" s="8"/>
      <c r="Z38" s="8"/>
      <c r="AA38" s="8"/>
      <c r="AB38" s="8"/>
    </row>
    <row r="39" spans="1:28" ht="12.75" x14ac:dyDescent="0.2">
      <c r="A39" s="8"/>
      <c r="F39" s="24" t="s">
        <v>15</v>
      </c>
      <c r="L39" s="81">
        <v>317.5167351907732</v>
      </c>
      <c r="M39" s="81"/>
      <c r="N39" s="81">
        <v>0</v>
      </c>
      <c r="U39" s="8"/>
      <c r="V39" s="8"/>
      <c r="W39" s="8"/>
      <c r="X39" s="8"/>
      <c r="Y39" s="8"/>
      <c r="Z39" s="8"/>
      <c r="AA39" s="8"/>
      <c r="AB39" s="8"/>
    </row>
    <row r="40" spans="1:28" ht="12.75" x14ac:dyDescent="0.2">
      <c r="A40" s="8"/>
      <c r="F40" s="24" t="s">
        <v>16</v>
      </c>
      <c r="L40" s="81">
        <v>35.848407557923927</v>
      </c>
      <c r="M40" s="81"/>
      <c r="N40" s="81">
        <v>3.5704336821214326</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6">
        <v>2</v>
      </c>
      <c r="C44" s="21" t="s">
        <v>24</v>
      </c>
      <c r="L44" s="79">
        <v>6489.8313784400571</v>
      </c>
      <c r="M44" s="79"/>
      <c r="N44" s="412">
        <v>0</v>
      </c>
      <c r="U44" s="8"/>
      <c r="V44" s="8"/>
      <c r="W44" s="8"/>
      <c r="X44" s="8"/>
      <c r="Y44" s="8"/>
      <c r="Z44" s="8"/>
      <c r="AA44" s="8"/>
      <c r="AB44" s="8"/>
    </row>
    <row r="45" spans="1:28" x14ac:dyDescent="0.25">
      <c r="U45" s="8"/>
      <c r="V45" s="8"/>
      <c r="W45" s="8"/>
      <c r="X45" s="8"/>
      <c r="Y45" s="8"/>
      <c r="Z45" s="8"/>
      <c r="AA45" s="8"/>
      <c r="AB45" s="8"/>
    </row>
    <row r="46" spans="1:28" ht="12.75" x14ac:dyDescent="0.2">
      <c r="A46" s="8"/>
      <c r="B46" s="536">
        <v>3</v>
      </c>
      <c r="C46" s="21" t="s">
        <v>25</v>
      </c>
      <c r="L46" s="79">
        <v>11729.0084930677</v>
      </c>
      <c r="M46" s="79"/>
      <c r="N46" s="412">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6">
        <v>4</v>
      </c>
      <c r="C48" s="21" t="s">
        <v>26</v>
      </c>
      <c r="H48" s="14"/>
      <c r="I48" s="8" t="s">
        <v>27</v>
      </c>
      <c r="L48" s="79">
        <v>12771.328487776651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6">
        <v>5</v>
      </c>
      <c r="C51" s="21" t="s">
        <v>93</v>
      </c>
      <c r="G51" s="14"/>
      <c r="L51" s="79">
        <v>9274.7500255083014</v>
      </c>
      <c r="M51" s="79"/>
      <c r="N51" s="79">
        <v>13292.2625894252</v>
      </c>
    </row>
    <row r="52" spans="1:28" ht="7.5" customHeight="1" x14ac:dyDescent="0.2">
      <c r="A52" s="8"/>
      <c r="C52" s="15"/>
      <c r="G52" s="14"/>
      <c r="L52" s="17"/>
      <c r="M52" s="17"/>
      <c r="N52" s="17"/>
    </row>
    <row r="53" spans="1:28" ht="15.75" customHeight="1" x14ac:dyDescent="0.2">
      <c r="A53" s="8"/>
      <c r="C53" s="15"/>
      <c r="E53" s="26" t="s">
        <v>29</v>
      </c>
      <c r="F53" s="8" t="s">
        <v>82</v>
      </c>
      <c r="G53" s="14"/>
      <c r="L53" s="413">
        <v>0</v>
      </c>
      <c r="M53" s="413"/>
      <c r="N53" s="413">
        <v>0</v>
      </c>
    </row>
    <row r="54" spans="1:28" ht="15.75" customHeight="1" x14ac:dyDescent="0.2">
      <c r="A54" s="8"/>
      <c r="C54" s="15"/>
      <c r="F54" s="8" t="s">
        <v>157</v>
      </c>
      <c r="G54" s="14"/>
      <c r="L54" s="414">
        <v>0</v>
      </c>
      <c r="M54" s="414"/>
      <c r="N54" s="414">
        <v>0</v>
      </c>
    </row>
    <row r="55" spans="1:28" ht="15.75" customHeight="1" x14ac:dyDescent="0.2">
      <c r="A55" s="8"/>
      <c r="C55" s="15"/>
      <c r="G55" s="14" t="s">
        <v>30</v>
      </c>
      <c r="L55" s="415">
        <v>0</v>
      </c>
      <c r="M55" s="415"/>
      <c r="N55" s="415">
        <v>0</v>
      </c>
    </row>
    <row r="56" spans="1:28" ht="15.75" customHeight="1" x14ac:dyDescent="0.2">
      <c r="A56" s="8"/>
      <c r="C56" s="15"/>
      <c r="F56" s="8" t="s">
        <v>31</v>
      </c>
      <c r="G56" s="14"/>
      <c r="L56" s="10">
        <v>7765.7735953553019</v>
      </c>
      <c r="N56" s="10">
        <v>13292.2625894252</v>
      </c>
    </row>
    <row r="57" spans="1:28" s="28" customFormat="1" ht="15.75" customHeight="1" x14ac:dyDescent="0.2">
      <c r="G57" s="14" t="s">
        <v>30</v>
      </c>
      <c r="L57" s="80">
        <v>5110.2284692252224</v>
      </c>
      <c r="M57" s="80"/>
      <c r="N57" s="80">
        <v>5488.3256500860298</v>
      </c>
      <c r="O57"/>
      <c r="P57"/>
      <c r="Q57"/>
      <c r="R57"/>
      <c r="S57"/>
      <c r="T57"/>
      <c r="U57"/>
      <c r="V57"/>
      <c r="W57"/>
      <c r="X57"/>
      <c r="Y57"/>
      <c r="Z57"/>
      <c r="AA57"/>
      <c r="AB57"/>
    </row>
    <row r="58" spans="1:28" ht="12.75" x14ac:dyDescent="0.2">
      <c r="A58" s="8"/>
      <c r="F58" s="8" t="s">
        <v>121</v>
      </c>
      <c r="L58" s="10">
        <v>1508.9764301529999</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413">
        <v>0</v>
      </c>
      <c r="M60" s="413"/>
      <c r="N60" s="413">
        <v>0</v>
      </c>
    </row>
    <row r="61" spans="1:28" ht="12.75" x14ac:dyDescent="0.2">
      <c r="A61" s="8"/>
      <c r="G61" s="64" t="s">
        <v>157</v>
      </c>
      <c r="H61" s="64"/>
      <c r="I61" s="64"/>
      <c r="J61" s="64"/>
      <c r="K61" s="64"/>
      <c r="L61" s="413">
        <v>0</v>
      </c>
      <c r="M61" s="413"/>
      <c r="N61" s="413">
        <v>0</v>
      </c>
    </row>
    <row r="62" spans="1:28" ht="12.75" x14ac:dyDescent="0.2">
      <c r="A62" s="8"/>
      <c r="G62" s="64" t="s">
        <v>180</v>
      </c>
      <c r="H62" s="64"/>
      <c r="I62" s="64"/>
      <c r="J62" s="64"/>
      <c r="K62" s="64"/>
      <c r="L62" s="413">
        <v>0</v>
      </c>
      <c r="M62" s="413"/>
      <c r="N62" s="413">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-19346.155862110001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-4110.6308101199993</v>
      </c>
      <c r="U74" s="8"/>
      <c r="V74" s="8"/>
      <c r="W74" s="8"/>
      <c r="X74" s="8"/>
      <c r="Y74" s="8"/>
      <c r="Z74" s="8"/>
      <c r="AA74" s="8"/>
      <c r="AB74" s="8"/>
    </row>
    <row r="75" spans="1:28" x14ac:dyDescent="0.25">
      <c r="I75" s="13"/>
      <c r="J75" s="32" t="s">
        <v>37</v>
      </c>
      <c r="K75" s="32"/>
      <c r="L75" s="10">
        <v>0</v>
      </c>
      <c r="N75" s="10">
        <v>-10949.747176979999</v>
      </c>
      <c r="U75" s="8"/>
      <c r="V75" s="8"/>
      <c r="W75" s="8"/>
      <c r="X75" s="8"/>
      <c r="Y75" s="8"/>
      <c r="Z75" s="8"/>
      <c r="AA75" s="8"/>
      <c r="AB75" s="8"/>
    </row>
    <row r="76" spans="1:28" x14ac:dyDescent="0.25">
      <c r="I76" s="13"/>
      <c r="J76" s="31" t="s">
        <v>38</v>
      </c>
      <c r="K76" s="31"/>
      <c r="L76" s="10">
        <v>0</v>
      </c>
      <c r="N76" s="10">
        <v>-4285.7778750100015</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-18016.459902261922</v>
      </c>
      <c r="M79" s="79"/>
      <c r="N79" s="79">
        <v>-125.09466188820807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-33659.459902261922</v>
      </c>
      <c r="M81" s="79"/>
      <c r="N81" s="79">
        <v>-16472.131385993478</v>
      </c>
    </row>
    <row r="82" spans="1:14" ht="9" customHeight="1" x14ac:dyDescent="0.2">
      <c r="A82" s="8"/>
      <c r="I82" s="13"/>
    </row>
    <row r="83" spans="1:14" ht="12.75" x14ac:dyDescent="0.2">
      <c r="A83" s="8"/>
      <c r="B83" s="8"/>
      <c r="I83" s="8" t="s">
        <v>29</v>
      </c>
      <c r="J83" s="31" t="s">
        <v>36</v>
      </c>
      <c r="K83" s="31"/>
      <c r="L83" s="10">
        <v>-4772.1736256887525</v>
      </c>
      <c r="N83" s="10">
        <v>-4151.7530757082532</v>
      </c>
    </row>
    <row r="84" spans="1:14" ht="12.75" x14ac:dyDescent="0.2">
      <c r="A84" s="8"/>
      <c r="B84" s="8"/>
      <c r="I84" s="13"/>
      <c r="J84" s="32" t="s">
        <v>37</v>
      </c>
      <c r="K84" s="32"/>
      <c r="L84" s="10">
        <v>-13353.958260228357</v>
      </c>
      <c r="N84" s="10">
        <v>-8853.7752874558337</v>
      </c>
    </row>
    <row r="85" spans="1:14" ht="12.75" x14ac:dyDescent="0.2">
      <c r="A85" s="8"/>
      <c r="B85" s="8"/>
      <c r="I85" s="13"/>
      <c r="J85" s="31" t="s">
        <v>38</v>
      </c>
      <c r="K85" s="31"/>
      <c r="L85" s="10">
        <v>-15533.328016344814</v>
      </c>
      <c r="N85" s="10">
        <v>-3466.6030228293898</v>
      </c>
    </row>
    <row r="86" spans="1:14" ht="13.5" customHeight="1" x14ac:dyDescent="0.2">
      <c r="A86" s="8"/>
      <c r="B86" s="8"/>
      <c r="I86" s="13"/>
      <c r="J86" s="31"/>
      <c r="K86" s="31"/>
    </row>
    <row r="87" spans="1:14" ht="12.75" x14ac:dyDescent="0.2">
      <c r="A87" s="8"/>
      <c r="B87" s="8"/>
      <c r="C87" s="8" t="s">
        <v>20</v>
      </c>
      <c r="D87" s="8" t="s">
        <v>43</v>
      </c>
      <c r="I87" s="15" t="s">
        <v>44</v>
      </c>
      <c r="J87" s="13"/>
      <c r="K87" s="13"/>
      <c r="L87" s="79">
        <v>15643</v>
      </c>
      <c r="M87" s="79"/>
      <c r="N87" s="79">
        <v>16347.03672410527</v>
      </c>
    </row>
    <row r="88" spans="1:14" ht="9" customHeight="1" x14ac:dyDescent="0.2">
      <c r="A88" s="8"/>
      <c r="B88" s="8"/>
      <c r="I88" s="13"/>
    </row>
    <row r="89" spans="1:14" ht="12.75" x14ac:dyDescent="0.2">
      <c r="A89" s="8"/>
      <c r="B89" s="8"/>
      <c r="I89" s="8" t="s">
        <v>29</v>
      </c>
      <c r="J89" s="31" t="s">
        <v>36</v>
      </c>
      <c r="K89" s="31"/>
      <c r="L89" s="10">
        <v>4457</v>
      </c>
      <c r="N89" s="10">
        <v>4110.4860685101439</v>
      </c>
    </row>
    <row r="90" spans="1:14" ht="12.75" x14ac:dyDescent="0.2">
      <c r="A90" s="8"/>
      <c r="B90" s="8"/>
      <c r="I90" s="13"/>
      <c r="J90" s="32" t="s">
        <v>37</v>
      </c>
      <c r="K90" s="32"/>
      <c r="L90" s="10">
        <v>9010</v>
      </c>
      <c r="N90" s="10">
        <v>8810.1740000000009</v>
      </c>
    </row>
    <row r="91" spans="1:14" ht="12.75" x14ac:dyDescent="0.2">
      <c r="A91" s="8"/>
      <c r="B91" s="8"/>
      <c r="I91" s="13"/>
      <c r="J91" s="31" t="s">
        <v>38</v>
      </c>
      <c r="K91" s="31"/>
      <c r="L91" s="10">
        <v>2176</v>
      </c>
      <c r="N91" s="10">
        <v>3426.376655595127</v>
      </c>
    </row>
    <row r="92" spans="1:14" ht="12" customHeight="1" x14ac:dyDescent="0.2">
      <c r="A92" s="8"/>
      <c r="B92" s="8"/>
      <c r="I92" s="13"/>
      <c r="J92" s="13"/>
      <c r="K92" s="13"/>
    </row>
    <row r="93" spans="1:14" ht="12.75" x14ac:dyDescent="0.2">
      <c r="A93" s="8"/>
      <c r="B93" s="29">
        <v>3</v>
      </c>
      <c r="C93" s="21" t="s">
        <v>121</v>
      </c>
      <c r="L93" s="79">
        <v>-12612.910909251774</v>
      </c>
      <c r="M93" s="79"/>
      <c r="N93" s="79">
        <v>0</v>
      </c>
    </row>
    <row r="94" spans="1:14" ht="35.25" customHeight="1" x14ac:dyDescent="0.2">
      <c r="A94" s="8"/>
      <c r="B94" s="8"/>
      <c r="C94" s="8" t="s">
        <v>122</v>
      </c>
      <c r="I94" s="15" t="s">
        <v>44</v>
      </c>
      <c r="J94" s="13"/>
      <c r="K94" s="13"/>
      <c r="L94" s="17">
        <v>-12612.910909251774</v>
      </c>
      <c r="M94" s="17"/>
      <c r="N94" s="17">
        <v>0</v>
      </c>
    </row>
    <row r="95" spans="1:14" ht="18.75" customHeight="1" x14ac:dyDescent="0.2">
      <c r="A95" s="8"/>
      <c r="B95" s="8"/>
      <c r="I95" s="8" t="s">
        <v>29</v>
      </c>
      <c r="J95" s="31" t="s">
        <v>36</v>
      </c>
      <c r="L95" s="10">
        <v>-7519.9757130078133</v>
      </c>
      <c r="N95" s="10">
        <v>0</v>
      </c>
    </row>
    <row r="96" spans="1:14" ht="12.75" x14ac:dyDescent="0.2">
      <c r="A96" s="8"/>
      <c r="B96" s="8"/>
      <c r="J96" s="32" t="s">
        <v>37</v>
      </c>
      <c r="L96" s="10">
        <v>-4788.8313146239616</v>
      </c>
      <c r="N96" s="10">
        <v>0</v>
      </c>
    </row>
    <row r="97" spans="1:28" x14ac:dyDescent="0.25">
      <c r="B97" s="8"/>
      <c r="J97" s="31" t="s">
        <v>38</v>
      </c>
      <c r="L97" s="10">
        <v>-304.10388161999998</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417">
        <v>0</v>
      </c>
      <c r="M106" s="417"/>
      <c r="N106" s="417">
        <v>0</v>
      </c>
      <c r="U106" s="8"/>
      <c r="V106" s="8"/>
      <c r="W106" s="8"/>
      <c r="X106" s="8"/>
      <c r="Y106" s="8"/>
      <c r="Z106" s="8"/>
      <c r="AA106" s="8"/>
      <c r="AB106" s="8"/>
    </row>
    <row r="107" spans="1:28" x14ac:dyDescent="0.25">
      <c r="A107" s="34"/>
      <c r="B107" s="13"/>
      <c r="J107" s="31" t="s">
        <v>38</v>
      </c>
      <c r="L107" s="417">
        <v>0</v>
      </c>
      <c r="M107" s="417"/>
      <c r="N107" s="417">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417">
        <v>0</v>
      </c>
      <c r="M111" s="417"/>
      <c r="N111" s="417">
        <v>0</v>
      </c>
      <c r="U111" s="8"/>
      <c r="V111" s="8"/>
      <c r="W111" s="8"/>
      <c r="X111" s="8"/>
      <c r="Y111" s="8"/>
      <c r="Z111" s="8"/>
      <c r="AA111" s="8"/>
      <c r="AB111" s="8"/>
    </row>
    <row r="112" spans="1:28" x14ac:dyDescent="0.25">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25">
      <c r="B113" s="18" t="s">
        <v>45</v>
      </c>
      <c r="L113" s="17">
        <v>-30629.370811513698</v>
      </c>
      <c r="M113" s="17"/>
      <c r="N113" s="17">
        <v>-19471.250523998209</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419">
        <v>0</v>
      </c>
      <c r="M124" s="419"/>
      <c r="N124" s="419">
        <v>0</v>
      </c>
      <c r="U124" s="8"/>
      <c r="V124" s="8"/>
      <c r="W124" s="8"/>
      <c r="X124" s="8"/>
      <c r="Y124" s="8"/>
      <c r="Z124" s="8"/>
      <c r="AA124" s="8"/>
      <c r="AB124" s="8"/>
    </row>
    <row r="125" spans="1:28" x14ac:dyDescent="0.25">
      <c r="C125" s="8" t="s">
        <v>20</v>
      </c>
      <c r="D125" s="8" t="s">
        <v>48</v>
      </c>
      <c r="I125" s="87"/>
      <c r="J125" s="13"/>
      <c r="K125" s="13"/>
      <c r="L125" s="419">
        <v>0</v>
      </c>
      <c r="M125" s="419"/>
      <c r="N125" s="419">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412">
        <v>0</v>
      </c>
      <c r="M128" s="412"/>
      <c r="N128" s="412">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414">
        <v>0</v>
      </c>
      <c r="M133" s="414"/>
      <c r="N133" s="414">
        <v>0</v>
      </c>
    </row>
    <row r="134" spans="1:28" x14ac:dyDescent="0.25">
      <c r="C134" s="8" t="s">
        <v>20</v>
      </c>
      <c r="D134" s="8" t="s">
        <v>53</v>
      </c>
      <c r="I134" s="13"/>
      <c r="J134" s="13"/>
      <c r="K134" s="13"/>
      <c r="L134" s="414">
        <v>0</v>
      </c>
      <c r="M134" s="414"/>
      <c r="N134" s="414">
        <v>0</v>
      </c>
    </row>
    <row r="135" spans="1:28" x14ac:dyDescent="0.25">
      <c r="C135" s="8" t="s">
        <v>54</v>
      </c>
      <c r="D135" s="8" t="s">
        <v>55</v>
      </c>
      <c r="I135" s="13"/>
      <c r="J135" s="13"/>
      <c r="K135" s="13"/>
      <c r="L135" s="414">
        <v>0</v>
      </c>
      <c r="M135" s="414"/>
      <c r="N135" s="414">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420">
        <v>0</v>
      </c>
      <c r="M142" s="420"/>
      <c r="N142" s="420">
        <v>0</v>
      </c>
    </row>
    <row r="143" spans="1:28" x14ac:dyDescent="0.25">
      <c r="D143" s="8" t="s">
        <v>41</v>
      </c>
      <c r="I143" s="28"/>
      <c r="J143" s="28"/>
      <c r="K143" s="28"/>
      <c r="L143" s="90"/>
      <c r="M143" s="90"/>
      <c r="N143" s="90"/>
    </row>
    <row r="144" spans="1:28" x14ac:dyDescent="0.25">
      <c r="C144" s="8" t="s">
        <v>20</v>
      </c>
      <c r="D144" s="8" t="s">
        <v>57</v>
      </c>
      <c r="I144" s="28"/>
      <c r="J144" s="28"/>
      <c r="K144" s="28"/>
      <c r="L144" s="420">
        <v>0</v>
      </c>
      <c r="M144" s="420"/>
      <c r="N144" s="420">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-5408.3576210000001</v>
      </c>
      <c r="M146" s="39"/>
      <c r="N146" s="39">
        <v>-420.23542200000003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12311.47011623155</v>
      </c>
      <c r="M148" s="40"/>
      <c r="N148" s="40">
        <v>0</v>
      </c>
      <c r="U148" s="8"/>
      <c r="V148" s="8"/>
      <c r="W148" s="8"/>
      <c r="X148" s="8"/>
      <c r="Y148" s="8"/>
      <c r="Z148" s="8"/>
      <c r="AA148" s="8"/>
      <c r="AB148" s="8"/>
    </row>
    <row r="149" spans="1:28" x14ac:dyDescent="0.25">
      <c r="D149" s="8" t="s">
        <v>61</v>
      </c>
      <c r="I149" s="28"/>
      <c r="J149" s="28"/>
      <c r="K149" s="28"/>
      <c r="L149" s="40">
        <v>9477.9547754025989</v>
      </c>
      <c r="M149" s="40"/>
      <c r="N149" s="40">
        <v>13561.231535724299</v>
      </c>
      <c r="U149" s="8"/>
      <c r="V149" s="8"/>
      <c r="W149" s="8"/>
      <c r="X149" s="8"/>
      <c r="Y149" s="8"/>
      <c r="Z149" s="8"/>
      <c r="AA149" s="8"/>
      <c r="AB149" s="8"/>
    </row>
    <row r="150" spans="1:28" x14ac:dyDescent="0.25">
      <c r="D150" s="14"/>
      <c r="I150" s="28"/>
      <c r="J150" s="28"/>
      <c r="K150" s="28"/>
      <c r="L150" s="90"/>
      <c r="M150" s="90"/>
      <c r="N150" s="90"/>
      <c r="Q150" s="569"/>
      <c r="U150" s="8"/>
      <c r="V150" s="8"/>
      <c r="W150" s="8"/>
      <c r="X150" s="8"/>
      <c r="Y150" s="8"/>
      <c r="Z150" s="8"/>
      <c r="AA150" s="8"/>
      <c r="AB150" s="8"/>
    </row>
    <row r="151" spans="1:28" x14ac:dyDescent="0.25">
      <c r="C151" s="8" t="s">
        <v>62</v>
      </c>
      <c r="D151" s="8" t="s">
        <v>359</v>
      </c>
      <c r="J151" s="28"/>
      <c r="K151" s="28"/>
      <c r="L151" s="39">
        <v>-80271.713652964536</v>
      </c>
      <c r="M151" s="39"/>
      <c r="N151" s="39">
        <v>-2684.999495330735</v>
      </c>
      <c r="Q151" s="570"/>
      <c r="U151" s="8"/>
      <c r="V151" s="8"/>
      <c r="W151" s="8"/>
      <c r="X151" s="8"/>
      <c r="Y151" s="8"/>
      <c r="Z151" s="8"/>
      <c r="AA151" s="8"/>
      <c r="AB151" s="8"/>
    </row>
    <row r="152" spans="1:28" x14ac:dyDescent="0.25">
      <c r="I152" s="8" t="s">
        <v>64</v>
      </c>
      <c r="J152" s="28"/>
      <c r="K152" s="28"/>
      <c r="L152" s="27">
        <v>-46.758293000000002</v>
      </c>
      <c r="M152" s="27"/>
      <c r="N152" s="27">
        <v>-2383.47147</v>
      </c>
      <c r="Q152" s="570"/>
      <c r="U152" s="8"/>
      <c r="V152" s="8"/>
      <c r="W152" s="8"/>
      <c r="X152" s="8"/>
      <c r="Y152" s="8"/>
      <c r="Z152" s="8"/>
      <c r="AA152" s="8"/>
      <c r="AB152" s="8"/>
    </row>
    <row r="153" spans="1:28" x14ac:dyDescent="0.25">
      <c r="I153" s="8" t="s">
        <v>65</v>
      </c>
      <c r="J153" s="28"/>
      <c r="K153" s="28"/>
      <c r="L153" s="27">
        <v>-81541.031687530005</v>
      </c>
      <c r="M153" s="27"/>
      <c r="N153" s="27">
        <v>-280.87946502278447</v>
      </c>
      <c r="Q153" s="570"/>
      <c r="U153" s="8"/>
      <c r="V153" s="8"/>
      <c r="W153" s="8"/>
      <c r="X153" s="8"/>
      <c r="Y153" s="8"/>
      <c r="Z153" s="8"/>
      <c r="AA153" s="8"/>
      <c r="AB153" s="8"/>
    </row>
    <row r="154" spans="1:28" x14ac:dyDescent="0.25">
      <c r="I154" s="8" t="s">
        <v>66</v>
      </c>
      <c r="J154" s="28"/>
      <c r="K154" s="28"/>
      <c r="L154" s="27">
        <v>1316.076327565477</v>
      </c>
      <c r="M154" s="27"/>
      <c r="N154" s="27">
        <v>-20.64856030795055</v>
      </c>
      <c r="Q154" s="570"/>
      <c r="U154" s="8"/>
      <c r="V154" s="8"/>
      <c r="W154" s="8"/>
      <c r="X154" s="8"/>
      <c r="Y154" s="8"/>
      <c r="Z154" s="8"/>
      <c r="AA154" s="8"/>
      <c r="AB154" s="8"/>
    </row>
    <row r="155" spans="1:28" x14ac:dyDescent="0.25">
      <c r="I155" s="8" t="s">
        <v>67</v>
      </c>
      <c r="J155" s="28"/>
      <c r="K155" s="28"/>
      <c r="L155" s="421">
        <v>0</v>
      </c>
      <c r="M155" s="421"/>
      <c r="N155" s="421">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420">
        <v>0</v>
      </c>
      <c r="M157" s="420"/>
      <c r="N157" s="420">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43009</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153924.00281413877</v>
      </c>
      <c r="M8" s="76"/>
      <c r="N8" s="76">
        <v>24372.052401995512</v>
      </c>
    </row>
    <row r="9" spans="1:28" s="97" customFormat="1" ht="15" x14ac:dyDescent="0.2">
      <c r="A9" s="3"/>
      <c r="L9" s="77"/>
      <c r="M9" s="77"/>
      <c r="N9" s="77"/>
      <c r="O9"/>
      <c r="P9"/>
      <c r="Q9"/>
      <c r="R9"/>
      <c r="S9"/>
      <c r="T9"/>
      <c r="U9"/>
      <c r="V9"/>
      <c r="W9"/>
      <c r="X9"/>
      <c r="Y9"/>
      <c r="Z9"/>
      <c r="AA9"/>
      <c r="AB9"/>
    </row>
    <row r="10" spans="1:28" x14ac:dyDescent="0.25">
      <c r="B10" s="535">
        <v>1</v>
      </c>
      <c r="C10" s="21" t="s">
        <v>7</v>
      </c>
      <c r="L10" s="79">
        <v>109802.2963541746</v>
      </c>
      <c r="M10" s="79"/>
      <c r="N10" s="79">
        <v>10255.153157063611</v>
      </c>
    </row>
    <row r="11" spans="1:28" ht="7.5" customHeight="1" x14ac:dyDescent="0.25">
      <c r="L11" s="17"/>
      <c r="M11" s="17"/>
      <c r="N11" s="17"/>
    </row>
    <row r="12" spans="1:28" ht="15.75" customHeight="1" x14ac:dyDescent="0.25">
      <c r="C12" s="8" t="s">
        <v>8</v>
      </c>
      <c r="D12" s="8" t="s">
        <v>9</v>
      </c>
      <c r="L12" s="79">
        <v>104693.04289025351</v>
      </c>
      <c r="M12" s="79"/>
      <c r="N12" s="79">
        <v>9838.5227983900513</v>
      </c>
    </row>
    <row r="13" spans="1:28" ht="7.5" customHeight="1" x14ac:dyDescent="0.25"/>
    <row r="14" spans="1:28" ht="15" customHeight="1" x14ac:dyDescent="0.25">
      <c r="D14" s="8" t="s">
        <v>10</v>
      </c>
      <c r="L14" s="17">
        <v>98560.139911958351</v>
      </c>
      <c r="M14" s="17"/>
      <c r="N14" s="17">
        <v>6901.5745635853509</v>
      </c>
    </row>
    <row r="15" spans="1:28" ht="15" customHeight="1" x14ac:dyDescent="0.25">
      <c r="D15" s="22" t="s">
        <v>11</v>
      </c>
      <c r="E15" s="23" t="s">
        <v>12</v>
      </c>
      <c r="L15" s="10">
        <v>96519.612224693788</v>
      </c>
      <c r="N15" s="10">
        <v>6901.5745635853509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2040.5276872645638</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2040.5276872645638</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6132.9029782951593</v>
      </c>
      <c r="M23" s="17"/>
      <c r="N23" s="17">
        <v>2936.9482348046995</v>
      </c>
      <c r="U23" s="8"/>
      <c r="V23" s="8"/>
      <c r="W23" s="8"/>
      <c r="X23" s="8"/>
      <c r="Y23" s="8"/>
      <c r="Z23" s="8"/>
      <c r="AA23" s="8"/>
      <c r="AB23" s="8"/>
    </row>
    <row r="24" spans="1:28" ht="15" customHeight="1" x14ac:dyDescent="0.2">
      <c r="A24" s="8"/>
      <c r="B24" s="8"/>
      <c r="D24" s="22" t="s">
        <v>11</v>
      </c>
      <c r="E24" s="23" t="s">
        <v>12</v>
      </c>
      <c r="L24" s="10">
        <v>5274.8985779113882</v>
      </c>
      <c r="N24" s="10">
        <v>2936.9482348046995</v>
      </c>
      <c r="U24" s="8"/>
      <c r="V24" s="8"/>
      <c r="W24" s="8"/>
      <c r="X24" s="8"/>
      <c r="Y24" s="8"/>
      <c r="Z24" s="8"/>
      <c r="AA24" s="8"/>
      <c r="AB24" s="8"/>
    </row>
    <row r="25" spans="1:28" ht="15" customHeight="1" x14ac:dyDescent="0.2">
      <c r="A25" s="8"/>
      <c r="B25" s="8"/>
      <c r="D25" s="22" t="s">
        <v>13</v>
      </c>
      <c r="E25" s="8" t="s">
        <v>14</v>
      </c>
      <c r="L25" s="410">
        <v>0</v>
      </c>
      <c r="N25" s="10">
        <v>0</v>
      </c>
      <c r="U25" s="8"/>
      <c r="V25" s="8"/>
      <c r="W25" s="8"/>
      <c r="X25" s="8"/>
      <c r="Y25" s="8"/>
      <c r="Z25" s="8"/>
      <c r="AA25" s="8"/>
      <c r="AB25" s="8"/>
    </row>
    <row r="26" spans="1:28" ht="15" customHeight="1" x14ac:dyDescent="0.2">
      <c r="A26" s="8"/>
      <c r="B26" s="8"/>
      <c r="F26" s="24" t="s">
        <v>15</v>
      </c>
      <c r="L26" s="411">
        <v>0</v>
      </c>
      <c r="M26" s="411"/>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858.00440038377099</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858.00440038377099</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5109.253463921089</v>
      </c>
      <c r="M32" s="17"/>
      <c r="N32" s="17">
        <v>416.63035867355944</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5037.3808668400407</v>
      </c>
      <c r="N34" s="10">
        <v>415.53189194362864</v>
      </c>
      <c r="U34" s="8"/>
      <c r="V34" s="8"/>
      <c r="W34" s="8"/>
      <c r="X34" s="8"/>
      <c r="Y34" s="8"/>
      <c r="Z34" s="8"/>
      <c r="AA34" s="8"/>
      <c r="AB34" s="8"/>
    </row>
    <row r="35" spans="1:28" ht="12.75" x14ac:dyDescent="0.2">
      <c r="A35" s="8"/>
      <c r="D35" s="22" t="s">
        <v>13</v>
      </c>
      <c r="E35" s="8" t="s">
        <v>22</v>
      </c>
      <c r="L35" s="10">
        <v>5.3275644054626703</v>
      </c>
      <c r="N35" s="10">
        <v>7.908359403851371E-3</v>
      </c>
      <c r="U35" s="8"/>
      <c r="V35" s="8"/>
      <c r="W35" s="8"/>
      <c r="X35" s="8"/>
      <c r="Y35" s="8"/>
      <c r="Z35" s="8"/>
      <c r="AA35" s="8"/>
      <c r="AB35" s="8"/>
    </row>
    <row r="36" spans="1:28" ht="15.75" customHeight="1" x14ac:dyDescent="0.2">
      <c r="A36" s="8"/>
      <c r="F36" s="24" t="s">
        <v>15</v>
      </c>
      <c r="L36" s="81">
        <v>5.32756240546267</v>
      </c>
      <c r="M36" s="81"/>
      <c r="N36" s="81">
        <v>7.908359403851371E-3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66.545032675585617</v>
      </c>
      <c r="N38" s="10">
        <v>1.0905583705269419</v>
      </c>
      <c r="U38" s="8"/>
      <c r="V38" s="8"/>
      <c r="W38" s="8"/>
      <c r="X38" s="8"/>
      <c r="Y38" s="8"/>
      <c r="Z38" s="8"/>
      <c r="AA38" s="8"/>
      <c r="AB38" s="8"/>
    </row>
    <row r="39" spans="1:28" ht="12.75" x14ac:dyDescent="0.2">
      <c r="A39" s="8"/>
      <c r="F39" s="24" t="s">
        <v>15</v>
      </c>
      <c r="L39" s="81">
        <v>30.668153027782637</v>
      </c>
      <c r="M39" s="81"/>
      <c r="N39" s="81">
        <v>0</v>
      </c>
      <c r="U39" s="8"/>
      <c r="V39" s="8"/>
      <c r="W39" s="8"/>
      <c r="X39" s="8"/>
      <c r="Y39" s="8"/>
      <c r="Z39" s="8"/>
      <c r="AA39" s="8"/>
      <c r="AB39" s="8"/>
    </row>
    <row r="40" spans="1:28" ht="12.75" x14ac:dyDescent="0.2">
      <c r="A40" s="8"/>
      <c r="F40" s="24" t="s">
        <v>16</v>
      </c>
      <c r="L40" s="81">
        <v>35.876879647802987</v>
      </c>
      <c r="M40" s="81"/>
      <c r="N40" s="81">
        <v>1.0905583705269419</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5">
        <v>2</v>
      </c>
      <c r="C44" s="21" t="s">
        <v>24</v>
      </c>
      <c r="L44" s="79">
        <v>6617.3849095033338</v>
      </c>
      <c r="M44" s="79"/>
      <c r="N44" s="412">
        <v>0</v>
      </c>
      <c r="U44" s="8"/>
      <c r="V44" s="8"/>
      <c r="W44" s="8"/>
      <c r="X44" s="8"/>
      <c r="Y44" s="8"/>
      <c r="Z44" s="8"/>
      <c r="AA44" s="8"/>
      <c r="AB44" s="8"/>
    </row>
    <row r="45" spans="1:28" x14ac:dyDescent="0.25">
      <c r="U45" s="8"/>
      <c r="V45" s="8"/>
      <c r="W45" s="8"/>
      <c r="X45" s="8"/>
      <c r="Y45" s="8"/>
      <c r="Z45" s="8"/>
      <c r="AA45" s="8"/>
      <c r="AB45" s="8"/>
    </row>
    <row r="46" spans="1:28" ht="12.75" x14ac:dyDescent="0.2">
      <c r="A46" s="8"/>
      <c r="B46" s="535">
        <v>3</v>
      </c>
      <c r="C46" s="21" t="s">
        <v>25</v>
      </c>
      <c r="L46" s="79">
        <v>11660.8322006986</v>
      </c>
      <c r="M46" s="79"/>
      <c r="N46" s="412">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5">
        <v>4</v>
      </c>
      <c r="C48" s="21" t="s">
        <v>26</v>
      </c>
      <c r="H48" s="14"/>
      <c r="I48" s="8" t="s">
        <v>27</v>
      </c>
      <c r="L48" s="79">
        <v>12671.063431257613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5">
        <v>5</v>
      </c>
      <c r="C51" s="21" t="s">
        <v>93</v>
      </c>
      <c r="G51" s="14"/>
      <c r="L51" s="79">
        <v>13172.425918504621</v>
      </c>
      <c r="M51" s="79"/>
      <c r="N51" s="79">
        <v>14116.899244931899</v>
      </c>
    </row>
    <row r="52" spans="1:28" ht="7.5" customHeight="1" x14ac:dyDescent="0.2">
      <c r="A52" s="8"/>
      <c r="C52" s="15"/>
      <c r="G52" s="14"/>
      <c r="L52" s="17"/>
      <c r="M52" s="17"/>
      <c r="N52" s="17"/>
    </row>
    <row r="53" spans="1:28" ht="15.75" customHeight="1" x14ac:dyDescent="0.2">
      <c r="A53" s="8"/>
      <c r="C53" s="15"/>
      <c r="E53" s="26" t="s">
        <v>29</v>
      </c>
      <c r="F53" s="8" t="s">
        <v>82</v>
      </c>
      <c r="G53" s="14"/>
      <c r="L53" s="413">
        <v>0</v>
      </c>
      <c r="M53" s="413"/>
      <c r="N53" s="413">
        <v>0</v>
      </c>
    </row>
    <row r="54" spans="1:28" ht="15.75" customHeight="1" x14ac:dyDescent="0.2">
      <c r="A54" s="8"/>
      <c r="C54" s="15"/>
      <c r="F54" s="8" t="s">
        <v>157</v>
      </c>
      <c r="G54" s="14"/>
      <c r="L54" s="414">
        <v>0</v>
      </c>
      <c r="M54" s="414"/>
      <c r="N54" s="414">
        <v>0</v>
      </c>
    </row>
    <row r="55" spans="1:28" ht="15.75" customHeight="1" x14ac:dyDescent="0.2">
      <c r="A55" s="8"/>
      <c r="C55" s="15"/>
      <c r="G55" s="14" t="s">
        <v>30</v>
      </c>
      <c r="L55" s="415">
        <v>0</v>
      </c>
      <c r="M55" s="415"/>
      <c r="N55" s="415">
        <v>0</v>
      </c>
    </row>
    <row r="56" spans="1:28" ht="15.75" customHeight="1" x14ac:dyDescent="0.2">
      <c r="A56" s="8"/>
      <c r="C56" s="15"/>
      <c r="F56" s="8" t="s">
        <v>31</v>
      </c>
      <c r="G56" s="14"/>
      <c r="L56" s="10">
        <v>11695.627561110901</v>
      </c>
      <c r="N56" s="10">
        <v>14116.899244931899</v>
      </c>
    </row>
    <row r="57" spans="1:28" s="28" customFormat="1" ht="15.75" customHeight="1" x14ac:dyDescent="0.2">
      <c r="G57" s="14" t="s">
        <v>30</v>
      </c>
      <c r="L57" s="80">
        <v>3761.3604258603759</v>
      </c>
      <c r="M57" s="80"/>
      <c r="N57" s="80">
        <v>4596.6080706831344</v>
      </c>
      <c r="O57"/>
      <c r="P57"/>
      <c r="Q57"/>
      <c r="R57"/>
      <c r="S57"/>
      <c r="T57"/>
      <c r="U57"/>
      <c r="V57"/>
      <c r="W57"/>
      <c r="X57"/>
      <c r="Y57"/>
      <c r="Z57"/>
      <c r="AA57"/>
      <c r="AB57"/>
    </row>
    <row r="58" spans="1:28" ht="12.75" x14ac:dyDescent="0.2">
      <c r="A58" s="8"/>
      <c r="F58" s="8" t="s">
        <v>121</v>
      </c>
      <c r="L58" s="10">
        <v>1476.7983573937204</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413">
        <v>0</v>
      </c>
      <c r="M60" s="413"/>
      <c r="N60" s="413">
        <v>0</v>
      </c>
    </row>
    <row r="61" spans="1:28" ht="12.75" x14ac:dyDescent="0.2">
      <c r="A61" s="8"/>
      <c r="G61" s="64" t="s">
        <v>157</v>
      </c>
      <c r="H61" s="64"/>
      <c r="I61" s="64"/>
      <c r="J61" s="64"/>
      <c r="K61" s="64"/>
      <c r="L61" s="413">
        <v>0</v>
      </c>
      <c r="M61" s="413"/>
      <c r="N61" s="413">
        <v>0</v>
      </c>
    </row>
    <row r="62" spans="1:28" ht="12.75" x14ac:dyDescent="0.2">
      <c r="A62" s="8"/>
      <c r="G62" s="64" t="s">
        <v>180</v>
      </c>
      <c r="H62" s="64"/>
      <c r="I62" s="64"/>
      <c r="J62" s="64"/>
      <c r="K62" s="64"/>
      <c r="L62" s="413">
        <v>0</v>
      </c>
      <c r="M62" s="413"/>
      <c r="N62" s="413">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-19347.700581570003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-10885.91541358</v>
      </c>
      <c r="U74" s="8"/>
      <c r="V74" s="8"/>
      <c r="W74" s="8"/>
      <c r="X74" s="8"/>
      <c r="Y74" s="8"/>
      <c r="Z74" s="8"/>
      <c r="AA74" s="8"/>
      <c r="AB74" s="8"/>
    </row>
    <row r="75" spans="1:28" x14ac:dyDescent="0.25">
      <c r="I75" s="13"/>
      <c r="J75" s="32" t="s">
        <v>37</v>
      </c>
      <c r="K75" s="32"/>
      <c r="L75" s="10">
        <v>0</v>
      </c>
      <c r="N75" s="10">
        <v>-4447.4475981600017</v>
      </c>
      <c r="U75" s="8"/>
      <c r="V75" s="8"/>
      <c r="W75" s="8"/>
      <c r="X75" s="8"/>
      <c r="Y75" s="8"/>
      <c r="Z75" s="8"/>
      <c r="AA75" s="8"/>
      <c r="AB75" s="8"/>
    </row>
    <row r="76" spans="1:28" x14ac:dyDescent="0.25">
      <c r="I76" s="13"/>
      <c r="J76" s="31" t="s">
        <v>38</v>
      </c>
      <c r="K76" s="31"/>
      <c r="L76" s="10">
        <v>0</v>
      </c>
      <c r="N76" s="10">
        <v>-4014.3375698300001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-17142.672057809134</v>
      </c>
      <c r="M79" s="79"/>
      <c r="N79" s="79">
        <v>198.63818581923624</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-37388.672057809134</v>
      </c>
      <c r="M81" s="79"/>
      <c r="N81" s="79">
        <v>-16799.304244506446</v>
      </c>
    </row>
    <row r="82" spans="1:14" ht="9" customHeight="1" x14ac:dyDescent="0.2">
      <c r="A82" s="8"/>
      <c r="I82" s="13"/>
    </row>
    <row r="83" spans="1:14" ht="12.75" x14ac:dyDescent="0.2">
      <c r="A83" s="8"/>
      <c r="B83" s="8"/>
      <c r="I83" s="8" t="s">
        <v>29</v>
      </c>
      <c r="J83" s="31" t="s">
        <v>36</v>
      </c>
      <c r="K83" s="31"/>
      <c r="L83" s="10">
        <v>-10579.268187885527</v>
      </c>
      <c r="N83" s="10">
        <v>-9436.7395429988592</v>
      </c>
    </row>
    <row r="84" spans="1:14" ht="12.75" x14ac:dyDescent="0.2">
      <c r="A84" s="8"/>
      <c r="B84" s="8"/>
      <c r="I84" s="13"/>
      <c r="J84" s="32" t="s">
        <v>37</v>
      </c>
      <c r="K84" s="32"/>
      <c r="L84" s="10">
        <v>-10987.122535561753</v>
      </c>
      <c r="N84" s="10">
        <v>-4869.9586356511718</v>
      </c>
    </row>
    <row r="85" spans="1:14" ht="12.75" x14ac:dyDescent="0.2">
      <c r="A85" s="8"/>
      <c r="B85" s="8"/>
      <c r="I85" s="13"/>
      <c r="J85" s="31" t="s">
        <v>38</v>
      </c>
      <c r="K85" s="31"/>
      <c r="L85" s="10">
        <v>-15822.281334361853</v>
      </c>
      <c r="N85" s="10">
        <v>-2492.6060658564161</v>
      </c>
    </row>
    <row r="86" spans="1:14" ht="13.5" customHeight="1" x14ac:dyDescent="0.2">
      <c r="A86" s="8"/>
      <c r="B86" s="8"/>
      <c r="I86" s="13"/>
      <c r="J86" s="31"/>
      <c r="K86" s="31"/>
    </row>
    <row r="87" spans="1:14" ht="12.75" x14ac:dyDescent="0.2">
      <c r="A87" s="8"/>
      <c r="B87" s="8"/>
      <c r="C87" s="8" t="s">
        <v>20</v>
      </c>
      <c r="D87" s="8" t="s">
        <v>43</v>
      </c>
      <c r="I87" s="15" t="s">
        <v>44</v>
      </c>
      <c r="J87" s="13"/>
      <c r="K87" s="13"/>
      <c r="L87" s="79">
        <v>20246</v>
      </c>
      <c r="M87" s="79"/>
      <c r="N87" s="79">
        <v>16997.942430325682</v>
      </c>
    </row>
    <row r="88" spans="1:14" ht="9" customHeight="1" x14ac:dyDescent="0.2">
      <c r="A88" s="8"/>
      <c r="B88" s="8"/>
      <c r="I88" s="13"/>
    </row>
    <row r="89" spans="1:14" ht="12.75" x14ac:dyDescent="0.2">
      <c r="A89" s="8"/>
      <c r="B89" s="8"/>
      <c r="I89" s="8" t="s">
        <v>29</v>
      </c>
      <c r="J89" s="31" t="s">
        <v>36</v>
      </c>
      <c r="K89" s="31"/>
      <c r="L89" s="10">
        <v>10515</v>
      </c>
      <c r="N89" s="10">
        <v>9564.2368031750448</v>
      </c>
    </row>
    <row r="90" spans="1:14" ht="12.75" x14ac:dyDescent="0.2">
      <c r="A90" s="8"/>
      <c r="B90" s="8"/>
      <c r="I90" s="13"/>
      <c r="J90" s="32" t="s">
        <v>37</v>
      </c>
      <c r="K90" s="32"/>
      <c r="L90" s="10">
        <v>8243</v>
      </c>
      <c r="N90" s="10">
        <v>4933.1617758944312</v>
      </c>
    </row>
    <row r="91" spans="1:14" ht="12.75" x14ac:dyDescent="0.2">
      <c r="A91" s="8"/>
      <c r="B91" s="8"/>
      <c r="I91" s="13"/>
      <c r="J91" s="31" t="s">
        <v>38</v>
      </c>
      <c r="K91" s="31"/>
      <c r="L91" s="10">
        <v>1488</v>
      </c>
      <c r="N91" s="10">
        <v>2500.543851256205</v>
      </c>
    </row>
    <row r="92" spans="1:14" ht="12" customHeight="1" x14ac:dyDescent="0.2">
      <c r="A92" s="8"/>
      <c r="B92" s="8"/>
      <c r="I92" s="13"/>
      <c r="J92" s="13"/>
      <c r="K92" s="13"/>
    </row>
    <row r="93" spans="1:14" ht="12.75" x14ac:dyDescent="0.2">
      <c r="A93" s="8"/>
      <c r="B93" s="29">
        <v>3</v>
      </c>
      <c r="C93" s="21" t="s">
        <v>121</v>
      </c>
      <c r="L93" s="79">
        <v>-16606.659295553891</v>
      </c>
      <c r="M93" s="79"/>
      <c r="N93" s="79">
        <v>0</v>
      </c>
    </row>
    <row r="94" spans="1:14" ht="35.25" customHeight="1" x14ac:dyDescent="0.2">
      <c r="A94" s="8"/>
      <c r="B94" s="8"/>
      <c r="C94" s="8" t="s">
        <v>122</v>
      </c>
      <c r="I94" s="15" t="s">
        <v>44</v>
      </c>
      <c r="J94" s="13"/>
      <c r="K94" s="13"/>
      <c r="L94" s="17">
        <v>-16606.659295553891</v>
      </c>
      <c r="M94" s="17"/>
      <c r="N94" s="17">
        <v>0</v>
      </c>
    </row>
    <row r="95" spans="1:14" ht="18.75" customHeight="1" x14ac:dyDescent="0.2">
      <c r="A95" s="8"/>
      <c r="B95" s="8"/>
      <c r="I95" s="8" t="s">
        <v>29</v>
      </c>
      <c r="J95" s="31" t="s">
        <v>36</v>
      </c>
      <c r="L95" s="10">
        <v>-12998.343723500202</v>
      </c>
      <c r="N95" s="10">
        <v>0</v>
      </c>
    </row>
    <row r="96" spans="1:14" ht="12.75" x14ac:dyDescent="0.2">
      <c r="A96" s="8"/>
      <c r="B96" s="8"/>
      <c r="J96" s="32" t="s">
        <v>37</v>
      </c>
      <c r="L96" s="10">
        <v>-3608.3155720536888</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417">
        <v>0</v>
      </c>
      <c r="M106" s="417"/>
      <c r="N106" s="417">
        <v>0</v>
      </c>
      <c r="U106" s="8"/>
      <c r="V106" s="8"/>
      <c r="W106" s="8"/>
      <c r="X106" s="8"/>
      <c r="Y106" s="8"/>
      <c r="Z106" s="8"/>
      <c r="AA106" s="8"/>
      <c r="AB106" s="8"/>
    </row>
    <row r="107" spans="1:28" x14ac:dyDescent="0.25">
      <c r="A107" s="34"/>
      <c r="B107" s="13"/>
      <c r="J107" s="31" t="s">
        <v>38</v>
      </c>
      <c r="L107" s="417">
        <v>0</v>
      </c>
      <c r="M107" s="417"/>
      <c r="N107" s="417">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417">
        <v>0</v>
      </c>
      <c r="M111" s="417"/>
      <c r="N111" s="417">
        <v>0</v>
      </c>
      <c r="U111" s="8"/>
      <c r="V111" s="8"/>
      <c r="W111" s="8"/>
      <c r="X111" s="8"/>
      <c r="Y111" s="8"/>
      <c r="Z111" s="8"/>
      <c r="AA111" s="8"/>
      <c r="AB111" s="8"/>
    </row>
    <row r="112" spans="1:28" x14ac:dyDescent="0.25">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25">
      <c r="B113" s="18" t="s">
        <v>45</v>
      </c>
      <c r="L113" s="17">
        <v>-33749.331353363028</v>
      </c>
      <c r="M113" s="17"/>
      <c r="N113" s="17">
        <v>-19149.062395750767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419">
        <v>0</v>
      </c>
      <c r="M124" s="419"/>
      <c r="N124" s="419">
        <v>0</v>
      </c>
      <c r="U124" s="8"/>
      <c r="V124" s="8"/>
      <c r="W124" s="8"/>
      <c r="X124" s="8"/>
      <c r="Y124" s="8"/>
      <c r="Z124" s="8"/>
      <c r="AA124" s="8"/>
      <c r="AB124" s="8"/>
    </row>
    <row r="125" spans="1:28" x14ac:dyDescent="0.25">
      <c r="C125" s="8" t="s">
        <v>20</v>
      </c>
      <c r="D125" s="8" t="s">
        <v>48</v>
      </c>
      <c r="I125" s="87"/>
      <c r="J125" s="13"/>
      <c r="K125" s="13"/>
      <c r="L125" s="419">
        <v>0</v>
      </c>
      <c r="M125" s="419"/>
      <c r="N125" s="419">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412">
        <v>0</v>
      </c>
      <c r="M128" s="412"/>
      <c r="N128" s="412">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414">
        <v>0</v>
      </c>
      <c r="M133" s="414"/>
      <c r="N133" s="414">
        <v>0</v>
      </c>
    </row>
    <row r="134" spans="1:28" x14ac:dyDescent="0.25">
      <c r="C134" s="8" t="s">
        <v>20</v>
      </c>
      <c r="D134" s="8" t="s">
        <v>53</v>
      </c>
      <c r="I134" s="13"/>
      <c r="J134" s="13"/>
      <c r="K134" s="13"/>
      <c r="L134" s="414">
        <v>0</v>
      </c>
      <c r="M134" s="414"/>
      <c r="N134" s="414">
        <v>0</v>
      </c>
    </row>
    <row r="135" spans="1:28" x14ac:dyDescent="0.25">
      <c r="C135" s="8" t="s">
        <v>54</v>
      </c>
      <c r="D135" s="8" t="s">
        <v>55</v>
      </c>
      <c r="I135" s="13"/>
      <c r="J135" s="13"/>
      <c r="K135" s="13"/>
      <c r="L135" s="414">
        <v>0</v>
      </c>
      <c r="M135" s="414"/>
      <c r="N135" s="414">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420">
        <v>0</v>
      </c>
      <c r="M142" s="420"/>
      <c r="N142" s="420">
        <v>0</v>
      </c>
    </row>
    <row r="143" spans="1:28" x14ac:dyDescent="0.25">
      <c r="D143" s="8" t="s">
        <v>41</v>
      </c>
      <c r="I143" s="28"/>
      <c r="J143" s="28"/>
      <c r="K143" s="28"/>
      <c r="L143" s="90"/>
      <c r="M143" s="90"/>
      <c r="N143" s="90"/>
    </row>
    <row r="144" spans="1:28" x14ac:dyDescent="0.25">
      <c r="C144" s="8" t="s">
        <v>20</v>
      </c>
      <c r="D144" s="8" t="s">
        <v>57</v>
      </c>
      <c r="I144" s="28"/>
      <c r="J144" s="28"/>
      <c r="K144" s="28"/>
      <c r="L144" s="420">
        <v>0</v>
      </c>
      <c r="M144" s="420"/>
      <c r="N144" s="420">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-5988.3775800000003</v>
      </c>
      <c r="M146" s="39"/>
      <c r="N146" s="39">
        <v>-202.799903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16236.773609887903</v>
      </c>
      <c r="M148" s="40"/>
      <c r="N148" s="40">
        <v>0</v>
      </c>
      <c r="U148" s="8"/>
      <c r="V148" s="8"/>
      <c r="W148" s="8"/>
      <c r="X148" s="8"/>
      <c r="Y148" s="8"/>
      <c r="Z148" s="8"/>
      <c r="AA148" s="8"/>
      <c r="AB148" s="8"/>
    </row>
    <row r="149" spans="1:28" x14ac:dyDescent="0.25">
      <c r="D149" s="8" t="s">
        <v>61</v>
      </c>
      <c r="I149" s="28"/>
      <c r="J149" s="28"/>
      <c r="K149" s="28"/>
      <c r="L149" s="40">
        <v>12947.5488665631</v>
      </c>
      <c r="M149" s="40"/>
      <c r="N149" s="40">
        <v>14358.1480705217</v>
      </c>
      <c r="U149" s="8"/>
      <c r="V149" s="8"/>
      <c r="W149" s="8"/>
      <c r="X149" s="8"/>
      <c r="Y149" s="8"/>
      <c r="Z149" s="8"/>
      <c r="AA149" s="8"/>
      <c r="AB149" s="8"/>
    </row>
    <row r="150" spans="1:28" x14ac:dyDescent="0.25">
      <c r="D150" s="14"/>
      <c r="I150" s="28"/>
      <c r="J150" s="28"/>
      <c r="K150" s="28"/>
      <c r="L150" s="90"/>
      <c r="M150" s="90"/>
      <c r="N150" s="90"/>
      <c r="Q150" s="569"/>
      <c r="U150" s="8"/>
      <c r="V150" s="8"/>
      <c r="W150" s="8"/>
      <c r="X150" s="8"/>
      <c r="Y150" s="8"/>
      <c r="Z150" s="8"/>
      <c r="AA150" s="8"/>
      <c r="AB150" s="8"/>
    </row>
    <row r="151" spans="1:28" x14ac:dyDescent="0.25">
      <c r="C151" s="8" t="s">
        <v>62</v>
      </c>
      <c r="D151" s="8" t="s">
        <v>359</v>
      </c>
      <c r="J151" s="28"/>
      <c r="K151" s="28"/>
      <c r="L151" s="39">
        <v>-78307.367748006116</v>
      </c>
      <c r="M151" s="39"/>
      <c r="N151" s="39">
        <v>-2254.0677837075868</v>
      </c>
      <c r="Q151" s="570"/>
      <c r="U151" s="8"/>
      <c r="V151" s="8"/>
      <c r="W151" s="8"/>
      <c r="X151" s="8"/>
      <c r="Y151" s="8"/>
      <c r="Z151" s="8"/>
      <c r="AA151" s="8"/>
      <c r="AB151" s="8"/>
    </row>
    <row r="152" spans="1:28" x14ac:dyDescent="0.25">
      <c r="I152" s="8" t="s">
        <v>64</v>
      </c>
      <c r="J152" s="28"/>
      <c r="K152" s="28"/>
      <c r="L152" s="27">
        <v>54.841062999999998</v>
      </c>
      <c r="M152" s="27"/>
      <c r="N152" s="27">
        <v>-2035.253886</v>
      </c>
      <c r="Q152" s="570"/>
      <c r="U152" s="8"/>
      <c r="V152" s="8"/>
      <c r="W152" s="8"/>
      <c r="X152" s="8"/>
      <c r="Y152" s="8"/>
      <c r="Z152" s="8"/>
      <c r="AA152" s="8"/>
      <c r="AB152" s="8"/>
    </row>
    <row r="153" spans="1:28" x14ac:dyDescent="0.25">
      <c r="I153" s="8" t="s">
        <v>65</v>
      </c>
      <c r="J153" s="28"/>
      <c r="K153" s="28"/>
      <c r="L153" s="27">
        <v>-79541.130774460005</v>
      </c>
      <c r="M153" s="27"/>
      <c r="N153" s="27">
        <v>-203.27685223458383</v>
      </c>
      <c r="Q153" s="570"/>
      <c r="U153" s="8"/>
      <c r="V153" s="8"/>
      <c r="W153" s="8"/>
      <c r="X153" s="8"/>
      <c r="Y153" s="8"/>
      <c r="Z153" s="8"/>
      <c r="AA153" s="8"/>
      <c r="AB153" s="8"/>
    </row>
    <row r="154" spans="1:28" x14ac:dyDescent="0.25">
      <c r="I154" s="8" t="s">
        <v>66</v>
      </c>
      <c r="J154" s="28"/>
      <c r="K154" s="28"/>
      <c r="L154" s="27">
        <v>1178.9219634538852</v>
      </c>
      <c r="M154" s="27"/>
      <c r="N154" s="27">
        <v>-15.537045473003211</v>
      </c>
      <c r="Q154" s="570"/>
      <c r="U154" s="8"/>
      <c r="V154" s="8"/>
      <c r="W154" s="8"/>
      <c r="X154" s="8"/>
      <c r="Y154" s="8"/>
      <c r="Z154" s="8"/>
      <c r="AA154" s="8"/>
      <c r="AB154" s="8"/>
    </row>
    <row r="155" spans="1:28" x14ac:dyDescent="0.25">
      <c r="I155" s="8" t="s">
        <v>67</v>
      </c>
      <c r="J155" s="28"/>
      <c r="K155" s="28"/>
      <c r="L155" s="421">
        <v>0</v>
      </c>
      <c r="M155" s="421"/>
      <c r="N155" s="421">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420">
        <v>0</v>
      </c>
      <c r="M157" s="420"/>
      <c r="N157" s="420">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58" sqref="J58"/>
    </sheetView>
  </sheetViews>
  <sheetFormatPr defaultColWidth="9.140625"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4" max="14" width="9.140625" style="481"/>
    <col min="15" max="15" width="9.85546875" style="481" bestFit="1" customWidth="1"/>
    <col min="16" max="16" width="11.5703125" style="481" customWidth="1"/>
    <col min="17" max="17" width="11.42578125" style="481" bestFit="1" customWidth="1"/>
    <col min="18" max="18" width="9.28515625" style="481" bestFit="1" customWidth="1"/>
    <col min="19" max="19" width="6.42578125" style="481" customWidth="1"/>
    <col min="20" max="20" width="18.42578125" style="481" bestFit="1" customWidth="1"/>
    <col min="21" max="21" width="9.140625" style="481"/>
    <col min="22" max="23" width="0" style="481" hidden="1" customWidth="1"/>
    <col min="24" max="24" width="13.5703125" style="481" hidden="1" customWidth="1"/>
    <col min="25" max="26" width="9.140625" style="481"/>
    <col min="27" max="27" width="18.42578125" bestFit="1" customWidth="1"/>
    <col min="28" max="16384" width="9.140625" style="481"/>
  </cols>
  <sheetData>
    <row r="1" spans="1:24" s="481" customFormat="1" ht="15.75" x14ac:dyDescent="0.25">
      <c r="A1" s="407" t="s">
        <v>0</v>
      </c>
      <c r="B1" s="455"/>
      <c r="C1" s="456"/>
      <c r="D1" s="456"/>
      <c r="E1" s="456"/>
      <c r="F1" s="456"/>
      <c r="G1" s="407"/>
      <c r="H1" s="456"/>
      <c r="I1" s="456"/>
      <c r="J1" s="456"/>
      <c r="K1" s="457"/>
      <c r="L1" s="404"/>
      <c r="M1" s="457"/>
      <c r="N1" s="514"/>
      <c r="O1" s="490"/>
      <c r="P1" s="490"/>
      <c r="Q1" s="490"/>
    </row>
    <row r="2" spans="1:24" s="481" customFormat="1" ht="15.75" x14ac:dyDescent="0.25">
      <c r="A2" s="407"/>
      <c r="B2" s="458"/>
      <c r="C2" s="459"/>
      <c r="D2" s="459"/>
      <c r="E2" s="459"/>
      <c r="F2" s="459"/>
      <c r="G2" s="459"/>
      <c r="H2" s="459"/>
      <c r="I2" s="459"/>
      <c r="J2" s="460" t="s">
        <v>1</v>
      </c>
      <c r="K2" s="461"/>
      <c r="L2" s="462"/>
      <c r="M2" s="463"/>
      <c r="N2" s="464"/>
      <c r="O2" s="490"/>
      <c r="P2" s="490"/>
      <c r="Q2" s="490"/>
    </row>
    <row r="3" spans="1:24" s="481" customFormat="1" ht="15.75" x14ac:dyDescent="0.25">
      <c r="A3" s="407"/>
      <c r="B3" s="407"/>
      <c r="C3" s="459"/>
      <c r="D3" s="459"/>
      <c r="E3" s="459"/>
      <c r="F3" s="459"/>
      <c r="G3" s="459"/>
      <c r="H3" s="459"/>
      <c r="I3" s="464"/>
      <c r="J3" s="464"/>
      <c r="K3" s="461"/>
      <c r="L3" s="465"/>
      <c r="M3" s="461"/>
      <c r="N3" s="464"/>
      <c r="O3" s="490"/>
      <c r="P3" s="490"/>
      <c r="Q3" s="490"/>
    </row>
    <row r="4" spans="1:24" s="481" customFormat="1" ht="15.75" x14ac:dyDescent="0.25">
      <c r="A4" s="407"/>
      <c r="B4" s="458"/>
      <c r="C4" s="403" t="s">
        <v>83</v>
      </c>
      <c r="D4" s="466"/>
      <c r="E4" s="466"/>
      <c r="F4" s="466"/>
      <c r="G4" s="466"/>
      <c r="H4" s="466"/>
      <c r="I4" s="466"/>
      <c r="J4" s="467"/>
      <c r="K4" s="467"/>
      <c r="L4" s="468"/>
      <c r="M4" s="467"/>
      <c r="N4" s="464"/>
      <c r="O4" s="490"/>
      <c r="P4" s="490"/>
      <c r="Q4" s="490"/>
    </row>
    <row r="5" spans="1:24" s="481" customFormat="1" ht="15.75" x14ac:dyDescent="0.25">
      <c r="A5" s="407"/>
      <c r="B5" s="458"/>
      <c r="C5" s="469"/>
      <c r="D5" s="466"/>
      <c r="E5" s="470"/>
      <c r="F5" s="466"/>
      <c r="G5" s="466"/>
      <c r="H5" s="466"/>
      <c r="I5" s="466"/>
      <c r="J5" s="467"/>
      <c r="K5" s="471" t="s">
        <v>2</v>
      </c>
      <c r="L5" s="472"/>
      <c r="M5" s="471" t="s">
        <v>3</v>
      </c>
      <c r="N5" s="464"/>
      <c r="O5" s="490"/>
      <c r="P5" s="490"/>
      <c r="Q5" s="490"/>
    </row>
    <row r="6" spans="1:24" s="481" customFormat="1" ht="15.75" x14ac:dyDescent="0.25">
      <c r="A6" s="407"/>
      <c r="B6" s="458"/>
      <c r="C6" s="458"/>
      <c r="D6" s="473" t="s">
        <v>104</v>
      </c>
      <c r="E6" s="474">
        <v>42979</v>
      </c>
      <c r="F6" s="459"/>
      <c r="G6" s="473" t="s">
        <v>92</v>
      </c>
      <c r="H6" s="459"/>
      <c r="I6" s="459"/>
      <c r="J6" s="464"/>
      <c r="K6" s="464"/>
      <c r="L6" s="475"/>
      <c r="M6" s="464"/>
      <c r="N6" s="464"/>
      <c r="O6" s="490"/>
      <c r="P6" s="490"/>
      <c r="Q6" s="490"/>
    </row>
    <row r="7" spans="1:24" s="481" customFormat="1" ht="15.75" x14ac:dyDescent="0.25">
      <c r="A7" s="407"/>
      <c r="B7" s="458"/>
      <c r="C7" s="458"/>
      <c r="D7" s="459"/>
      <c r="E7" s="459"/>
      <c r="F7" s="459"/>
      <c r="G7" s="459"/>
      <c r="H7" s="459"/>
      <c r="I7" s="459"/>
      <c r="J7" s="464"/>
      <c r="K7" s="464"/>
      <c r="L7" s="475"/>
      <c r="M7" s="464"/>
      <c r="N7" s="464"/>
      <c r="O7" s="515"/>
      <c r="P7" s="515"/>
      <c r="Q7" s="490"/>
    </row>
    <row r="8" spans="1:24" s="481" customFormat="1" ht="15.75" x14ac:dyDescent="0.25">
      <c r="A8" s="407"/>
      <c r="B8" s="458"/>
      <c r="C8" s="458"/>
      <c r="D8" s="459"/>
      <c r="E8" s="459"/>
      <c r="F8" s="459"/>
      <c r="G8" s="459"/>
      <c r="H8" s="459"/>
      <c r="I8" s="459" t="s">
        <v>71</v>
      </c>
      <c r="J8" s="459" t="s">
        <v>84</v>
      </c>
      <c r="K8" s="476">
        <v>53743.215287950094</v>
      </c>
      <c r="L8" s="476"/>
      <c r="M8" s="461">
        <v>5147.5502986500014</v>
      </c>
      <c r="N8" s="465"/>
      <c r="O8" s="172"/>
      <c r="P8" s="172"/>
      <c r="Q8" s="172"/>
      <c r="V8" s="502">
        <v>-48478.085036797289</v>
      </c>
      <c r="W8" s="516"/>
      <c r="X8" s="502">
        <v>-2832.97272613</v>
      </c>
    </row>
    <row r="9" spans="1:24" s="481" customFormat="1" ht="15.75" x14ac:dyDescent="0.25">
      <c r="A9" s="407"/>
      <c r="B9" s="458"/>
      <c r="C9" s="458"/>
      <c r="D9" s="459"/>
      <c r="E9" s="459"/>
      <c r="F9" s="459"/>
      <c r="G9" s="459"/>
      <c r="H9" s="459"/>
      <c r="I9" s="459"/>
      <c r="J9" s="477" t="s">
        <v>94</v>
      </c>
      <c r="K9" s="476">
        <v>55263.080482101759</v>
      </c>
      <c r="L9" s="476"/>
      <c r="M9" s="461">
        <v>17459.486216446909</v>
      </c>
      <c r="N9" s="465"/>
      <c r="O9" s="172"/>
      <c r="P9" s="172"/>
      <c r="Q9" s="172"/>
      <c r="V9" s="502">
        <v>-46244.409908599911</v>
      </c>
      <c r="W9" s="516"/>
      <c r="X9" s="502">
        <v>-19645.841641390656</v>
      </c>
    </row>
    <row r="10" spans="1:24" s="481" customFormat="1" ht="15.75" x14ac:dyDescent="0.25">
      <c r="A10" s="407"/>
      <c r="B10" s="458"/>
      <c r="C10" s="458"/>
      <c r="D10" s="459"/>
      <c r="E10" s="459"/>
      <c r="F10" s="459"/>
      <c r="G10" s="459"/>
      <c r="H10" s="459"/>
      <c r="I10" s="459"/>
      <c r="J10" s="459" t="s">
        <v>85</v>
      </c>
      <c r="K10" s="476">
        <v>7531.7060011640333</v>
      </c>
      <c r="L10" s="476"/>
      <c r="M10" s="461">
        <v>1286.5391208103788</v>
      </c>
      <c r="N10" s="465"/>
      <c r="O10" s="172"/>
      <c r="P10" s="172"/>
      <c r="Q10" s="172"/>
      <c r="V10" s="502">
        <v>-10088.83220579567</v>
      </c>
      <c r="W10" s="516"/>
      <c r="X10" s="502">
        <v>-1174.5320919876158</v>
      </c>
    </row>
    <row r="11" spans="1:24" s="481" customFormat="1" ht="15.75" x14ac:dyDescent="0.25">
      <c r="A11" s="407"/>
      <c r="B11" s="458"/>
      <c r="C11" s="458"/>
      <c r="D11" s="459"/>
      <c r="E11" s="459"/>
      <c r="F11" s="459"/>
      <c r="G11" s="459"/>
      <c r="H11" s="459"/>
      <c r="I11" s="459"/>
      <c r="J11" s="464" t="s">
        <v>87</v>
      </c>
      <c r="K11" s="461">
        <v>19974.637373861355</v>
      </c>
      <c r="L11" s="13"/>
      <c r="M11" s="461"/>
      <c r="N11" s="464"/>
      <c r="O11" s="172"/>
      <c r="P11" s="172"/>
      <c r="Q11" s="172"/>
      <c r="V11" s="502">
        <v>-17569.201571350182</v>
      </c>
      <c r="W11" s="516"/>
      <c r="X11"/>
    </row>
    <row r="12" spans="1:24" s="481" customFormat="1" ht="15.75" x14ac:dyDescent="0.25">
      <c r="A12" s="407"/>
      <c r="B12" s="458"/>
      <c r="C12" s="458"/>
      <c r="D12" s="459"/>
      <c r="E12" s="459"/>
      <c r="F12" s="459"/>
      <c r="G12" s="459"/>
      <c r="H12" s="459"/>
      <c r="I12" s="459"/>
      <c r="J12" s="464" t="s">
        <v>407</v>
      </c>
      <c r="K12" s="461">
        <v>470.6547667993288</v>
      </c>
      <c r="L12" s="13"/>
      <c r="M12" s="461"/>
      <c r="N12" s="464"/>
      <c r="O12" s="172"/>
      <c r="P12" s="172"/>
      <c r="Q12" s="172"/>
      <c r="V12" s="502"/>
      <c r="W12" s="516"/>
      <c r="X12"/>
    </row>
    <row r="13" spans="1:24" s="481" customFormat="1" ht="15.75" x14ac:dyDescent="0.25">
      <c r="A13" s="407"/>
      <c r="B13" s="458"/>
      <c r="C13" s="458"/>
      <c r="D13" s="459"/>
      <c r="E13" s="459"/>
      <c r="F13" s="459"/>
      <c r="G13" s="459"/>
      <c r="H13" s="459"/>
      <c r="I13" s="459"/>
      <c r="J13" s="459" t="s">
        <v>88</v>
      </c>
      <c r="K13" s="461">
        <v>12800.267756190318</v>
      </c>
      <c r="L13" s="11"/>
      <c r="M13" s="461">
        <v>0</v>
      </c>
      <c r="N13" s="464"/>
      <c r="O13" s="172"/>
      <c r="P13" s="172"/>
      <c r="Q13" s="172"/>
      <c r="V13" s="502">
        <v>0</v>
      </c>
      <c r="W13" s="516"/>
      <c r="X13" s="502">
        <v>0</v>
      </c>
    </row>
    <row r="14" spans="1:24" s="481" customFormat="1" ht="15.75" x14ac:dyDescent="0.25">
      <c r="A14" s="407"/>
      <c r="B14" s="458"/>
      <c r="C14" s="458"/>
      <c r="D14" s="459"/>
      <c r="E14" s="459"/>
      <c r="F14" s="459"/>
      <c r="G14" s="459"/>
      <c r="H14" s="459"/>
      <c r="I14" s="459"/>
      <c r="J14" s="459" t="s">
        <v>86</v>
      </c>
      <c r="K14" s="476">
        <v>4531.2510460764352</v>
      </c>
      <c r="L14" s="476"/>
      <c r="M14" s="461">
        <v>983.62194196442454</v>
      </c>
      <c r="N14" s="465"/>
      <c r="O14" s="172"/>
      <c r="P14" s="172"/>
      <c r="Q14" s="172"/>
      <c r="V14" s="502">
        <v>-1707.641274708086</v>
      </c>
      <c r="W14" s="516"/>
      <c r="X14" s="502">
        <v>-515.05281755839394</v>
      </c>
    </row>
    <row r="15" spans="1:24" s="481" customFormat="1" ht="15.75" x14ac:dyDescent="0.25">
      <c r="A15" s="407"/>
      <c r="B15" s="458"/>
      <c r="C15" s="458"/>
      <c r="D15" s="459"/>
      <c r="E15" s="459"/>
      <c r="F15" s="459"/>
      <c r="G15" s="459"/>
      <c r="H15" s="459"/>
      <c r="I15" s="459"/>
      <c r="J15" s="459"/>
      <c r="K15"/>
      <c r="L15"/>
      <c r="M15"/>
      <c r="N15"/>
      <c r="O15" s="172"/>
      <c r="P15" s="172"/>
      <c r="Q15" s="172"/>
      <c r="V15"/>
      <c r="W15"/>
      <c r="X15"/>
    </row>
    <row r="16" spans="1:24" s="481" customFormat="1" ht="15.75" x14ac:dyDescent="0.25">
      <c r="A16" s="407"/>
      <c r="B16" s="458"/>
      <c r="C16" s="458"/>
      <c r="D16" s="459"/>
      <c r="E16" s="459"/>
      <c r="F16" s="459"/>
      <c r="G16" s="459"/>
      <c r="H16" s="459"/>
      <c r="I16" s="459"/>
      <c r="J16" s="464" t="s">
        <v>89</v>
      </c>
      <c r="K16" s="478">
        <v>154314.81271414334</v>
      </c>
      <c r="L16" s="479"/>
      <c r="M16" s="478">
        <v>24877.197577871713</v>
      </c>
      <c r="N16" s="465"/>
      <c r="O16" s="172"/>
      <c r="P16" s="172"/>
      <c r="Q16" s="172"/>
      <c r="R16" s="493"/>
      <c r="V16" s="502">
        <v>-124088.16999725113</v>
      </c>
      <c r="W16" s="516"/>
      <c r="X16" s="502">
        <v>-24168.399277066663</v>
      </c>
    </row>
    <row r="17" spans="1:24" s="481" customFormat="1" ht="15.75" x14ac:dyDescent="0.25">
      <c r="A17" s="407"/>
      <c r="B17" s="458"/>
      <c r="C17" s="466"/>
      <c r="D17" s="459"/>
      <c r="E17" s="466"/>
      <c r="F17" s="466"/>
      <c r="G17" s="466"/>
      <c r="H17" s="466"/>
      <c r="I17" s="459"/>
      <c r="J17" s="459"/>
      <c r="K17"/>
      <c r="L17"/>
      <c r="M17"/>
      <c r="N17"/>
      <c r="O17" s="172"/>
      <c r="P17" s="172"/>
      <c r="Q17" s="172"/>
      <c r="R17"/>
      <c r="S17"/>
      <c r="V17"/>
      <c r="W17"/>
      <c r="X17"/>
    </row>
    <row r="18" spans="1:24" s="481" customFormat="1" x14ac:dyDescent="0.25">
      <c r="C18" s="466"/>
      <c r="D18" s="466"/>
      <c r="E18" s="466"/>
      <c r="F18" s="466"/>
      <c r="G18" s="466"/>
      <c r="H18" s="466"/>
      <c r="I18" s="459"/>
      <c r="J18" s="459"/>
      <c r="K18"/>
      <c r="L18"/>
      <c r="M18"/>
      <c r="N18"/>
      <c r="O18" s="172"/>
      <c r="P18" s="172"/>
      <c r="Q18" s="172"/>
      <c r="R18"/>
      <c r="S18"/>
      <c r="V18"/>
      <c r="W18"/>
      <c r="X18"/>
    </row>
    <row r="19" spans="1:24" s="481" customFormat="1" x14ac:dyDescent="0.25">
      <c r="C19" s="466"/>
      <c r="D19" s="466"/>
      <c r="E19" s="466"/>
      <c r="F19" s="466"/>
      <c r="G19" s="466"/>
      <c r="H19" s="466"/>
      <c r="I19" s="459"/>
      <c r="J19" s="459"/>
      <c r="K19"/>
      <c r="L19"/>
      <c r="M19"/>
      <c r="N19"/>
      <c r="O19" s="172"/>
      <c r="P19" s="172"/>
      <c r="Q19" s="172"/>
      <c r="R19"/>
      <c r="S19"/>
      <c r="V19"/>
      <c r="W19"/>
      <c r="X19"/>
    </row>
    <row r="20" spans="1:24" s="481" customFormat="1" x14ac:dyDescent="0.25">
      <c r="C20" s="466"/>
      <c r="D20" s="466"/>
      <c r="E20" s="466"/>
      <c r="F20" s="466"/>
      <c r="G20" s="466"/>
      <c r="H20" s="466"/>
      <c r="I20" s="466" t="s">
        <v>72</v>
      </c>
      <c r="J20" s="459" t="s">
        <v>84</v>
      </c>
      <c r="K20" s="476">
        <v>-43248.716922630098</v>
      </c>
      <c r="L20" s="476"/>
      <c r="M20" s="461">
        <v>-5148.0479740499995</v>
      </c>
      <c r="N20" s="516"/>
      <c r="O20" s="172"/>
      <c r="P20" s="172"/>
      <c r="Q20" s="172"/>
      <c r="R20" s="517"/>
      <c r="S20" s="518"/>
      <c r="V20" s="502">
        <v>39808.692934190003</v>
      </c>
      <c r="W20" s="516"/>
      <c r="X20" s="502">
        <v>2833.572044930002</v>
      </c>
    </row>
    <row r="21" spans="1:24" s="481" customFormat="1" x14ac:dyDescent="0.25">
      <c r="C21" s="466"/>
      <c r="D21" s="466"/>
      <c r="E21" s="466"/>
      <c r="F21" s="466"/>
      <c r="G21" s="466"/>
      <c r="H21" s="466"/>
      <c r="I21" s="466"/>
      <c r="J21" s="477" t="s">
        <v>94</v>
      </c>
      <c r="K21" s="476">
        <v>-44773.015806422016</v>
      </c>
      <c r="L21" s="476"/>
      <c r="M21" s="461">
        <v>-17460.971600744801</v>
      </c>
      <c r="N21" s="516"/>
      <c r="O21" s="172"/>
      <c r="P21" s="172"/>
      <c r="Q21" s="172"/>
      <c r="R21" s="517"/>
      <c r="S21" s="518"/>
      <c r="V21" s="502">
        <v>37646.920053672904</v>
      </c>
      <c r="W21" s="516"/>
      <c r="X21" s="502">
        <v>19646.242216830698</v>
      </c>
    </row>
    <row r="22" spans="1:24" s="481" customFormat="1" x14ac:dyDescent="0.25">
      <c r="C22" s="466"/>
      <c r="D22" s="466"/>
      <c r="E22" s="466"/>
      <c r="F22" s="466"/>
      <c r="G22" s="466"/>
      <c r="H22" s="466"/>
      <c r="I22" s="466"/>
      <c r="J22" s="459" t="s">
        <v>85</v>
      </c>
      <c r="K22" s="476">
        <v>-2293.895458201529</v>
      </c>
      <c r="L22" s="476"/>
      <c r="M22" s="461">
        <v>-1286.5687123867071</v>
      </c>
      <c r="N22" s="516"/>
      <c r="O22" s="172"/>
      <c r="P22" s="172"/>
      <c r="Q22" s="172"/>
      <c r="R22" s="517"/>
      <c r="S22" s="518"/>
      <c r="V22" s="502">
        <v>5761.5563267038215</v>
      </c>
      <c r="W22" s="516"/>
      <c r="X22" s="502">
        <v>1174.174856586171</v>
      </c>
    </row>
    <row r="23" spans="1:24" s="481" customFormat="1" x14ac:dyDescent="0.25">
      <c r="C23" s="459"/>
      <c r="D23" s="459"/>
      <c r="E23" s="459"/>
      <c r="F23" s="459"/>
      <c r="G23" s="459"/>
      <c r="H23" s="459"/>
      <c r="I23" s="466"/>
      <c r="J23" s="459" t="s">
        <v>87</v>
      </c>
      <c r="K23" s="461">
        <v>-14322.670176834601</v>
      </c>
      <c r="L23" s="11"/>
      <c r="M23" s="461"/>
      <c r="N23" s="516"/>
      <c r="O23" s="172"/>
      <c r="P23" s="172"/>
      <c r="Q23" s="172"/>
      <c r="R23" s="517"/>
      <c r="S23" s="518"/>
      <c r="V23" s="502">
        <v>13990.268293441002</v>
      </c>
      <c r="W23" s="516"/>
      <c r="X23"/>
    </row>
    <row r="24" spans="1:24" s="481" customFormat="1" x14ac:dyDescent="0.25">
      <c r="C24" s="459"/>
      <c r="D24" s="459"/>
      <c r="E24" s="459"/>
      <c r="F24" s="459"/>
      <c r="G24" s="459"/>
      <c r="H24" s="459"/>
      <c r="I24" s="466"/>
      <c r="J24" s="464" t="s">
        <v>407</v>
      </c>
      <c r="K24" s="461">
        <v>-456.27635635988838</v>
      </c>
      <c r="L24" s="11"/>
      <c r="M24" s="461"/>
      <c r="N24" s="516"/>
      <c r="O24" s="172"/>
      <c r="P24" s="172"/>
      <c r="Q24" s="172"/>
      <c r="R24" s="517"/>
      <c r="S24" s="518"/>
      <c r="V24" s="502"/>
      <c r="W24" s="516"/>
      <c r="X24"/>
    </row>
    <row r="25" spans="1:24" s="481" customFormat="1" x14ac:dyDescent="0.25">
      <c r="C25" s="459"/>
      <c r="D25" s="459"/>
      <c r="E25" s="459"/>
      <c r="F25" s="459"/>
      <c r="G25" s="459"/>
      <c r="H25" s="459"/>
      <c r="I25" s="466"/>
      <c r="J25" s="464" t="s">
        <v>88</v>
      </c>
      <c r="K25"/>
      <c r="L25"/>
      <c r="M25"/>
      <c r="N25"/>
      <c r="O25" s="172"/>
      <c r="P25" s="172"/>
      <c r="Q25" s="172"/>
      <c r="R25" s="517"/>
      <c r="V25"/>
      <c r="W25"/>
      <c r="X25"/>
    </row>
    <row r="26" spans="1:24" s="481" customFormat="1" x14ac:dyDescent="0.25">
      <c r="C26" s="466"/>
      <c r="D26" s="466"/>
      <c r="E26" s="466"/>
      <c r="F26" s="466"/>
      <c r="G26" s="466"/>
      <c r="H26" s="466"/>
      <c r="I26" s="466"/>
      <c r="J26" s="459" t="s">
        <v>86</v>
      </c>
      <c r="K26" s="476">
        <v>-4463.9973372694321</v>
      </c>
      <c r="L26" s="476"/>
      <c r="M26" s="461">
        <v>-981.70245516410898</v>
      </c>
      <c r="N26" s="516"/>
      <c r="O26" s="172"/>
      <c r="P26" s="172"/>
      <c r="Q26" s="172"/>
      <c r="R26" s="517"/>
      <c r="S26" s="518"/>
      <c r="V26" s="502">
        <v>1683.2243329022629</v>
      </c>
      <c r="W26" s="516"/>
      <c r="X26" s="502">
        <v>513.21327555660253</v>
      </c>
    </row>
    <row r="27" spans="1:24" s="481" customFormat="1" x14ac:dyDescent="0.25">
      <c r="C27" s="459"/>
      <c r="D27" s="459"/>
      <c r="E27" s="459"/>
      <c r="F27" s="459"/>
      <c r="G27" s="459"/>
      <c r="H27" s="459"/>
      <c r="I27" s="466"/>
      <c r="J27" s="459"/>
      <c r="K27"/>
      <c r="L27"/>
      <c r="M27"/>
      <c r="N27"/>
      <c r="O27" s="172"/>
      <c r="P27" s="172"/>
      <c r="Q27" s="172"/>
      <c r="R27" s="517"/>
      <c r="V27"/>
      <c r="W27"/>
      <c r="X27"/>
    </row>
    <row r="28" spans="1:24" s="481" customFormat="1" x14ac:dyDescent="0.25">
      <c r="C28" s="459"/>
      <c r="D28" s="459"/>
      <c r="E28" s="459"/>
      <c r="F28" s="459"/>
      <c r="G28" s="459"/>
      <c r="H28" s="459"/>
      <c r="I28" s="459"/>
      <c r="J28" s="464" t="s">
        <v>89</v>
      </c>
      <c r="K28" s="478">
        <v>-109558.57205771755</v>
      </c>
      <c r="L28" s="479"/>
      <c r="M28" s="478">
        <v>-24877.290742345616</v>
      </c>
      <c r="N28" s="484"/>
      <c r="O28" s="172"/>
      <c r="P28" s="172"/>
      <c r="Q28" s="172"/>
      <c r="R28" s="493"/>
      <c r="V28" s="502">
        <v>98890.66194090998</v>
      </c>
      <c r="W28" s="516"/>
      <c r="X28" s="502">
        <v>24167.202393903473</v>
      </c>
    </row>
    <row r="29" spans="1:24" s="481" customFormat="1" x14ac:dyDescent="0.25">
      <c r="K29"/>
      <c r="L29"/>
      <c r="M29"/>
      <c r="N29"/>
      <c r="O29" s="172"/>
      <c r="P29" s="172"/>
      <c r="Q29" s="172"/>
      <c r="V29"/>
      <c r="W29"/>
      <c r="X29"/>
    </row>
    <row r="30" spans="1:24" s="481" customFormat="1" x14ac:dyDescent="0.25">
      <c r="K30"/>
      <c r="L30"/>
      <c r="M30"/>
      <c r="N30"/>
      <c r="O30" s="172"/>
      <c r="P30" s="172"/>
      <c r="Q30" s="172"/>
      <c r="V30"/>
      <c r="W30"/>
      <c r="X30"/>
    </row>
    <row r="31" spans="1:24" s="481" customFormat="1" x14ac:dyDescent="0.25">
      <c r="K31"/>
      <c r="L31"/>
      <c r="M31"/>
      <c r="N31"/>
      <c r="O31" s="172"/>
      <c r="P31" s="172"/>
      <c r="Q31" s="172"/>
      <c r="V31"/>
      <c r="W31"/>
      <c r="X31"/>
    </row>
    <row r="32" spans="1:24" s="481" customFormat="1" x14ac:dyDescent="0.25">
      <c r="A32" s="482"/>
      <c r="C32" s="459"/>
      <c r="D32" s="459"/>
      <c r="E32" s="459"/>
      <c r="F32" s="459"/>
      <c r="G32" s="459"/>
      <c r="H32" s="459"/>
      <c r="I32" s="483" t="s">
        <v>360</v>
      </c>
      <c r="J32" s="459" t="s">
        <v>135</v>
      </c>
      <c r="K32" s="461">
        <v>149783.56166806689</v>
      </c>
      <c r="L32" s="11"/>
      <c r="M32" s="461">
        <v>23893.575635907288</v>
      </c>
      <c r="N32" s="484"/>
      <c r="O32" s="172"/>
      <c r="P32" s="172"/>
      <c r="Q32" s="172"/>
      <c r="V32" s="502">
        <v>-124688.11481073481</v>
      </c>
      <c r="W32" s="516"/>
      <c r="X32" s="502">
        <v>-24557.009339984514</v>
      </c>
    </row>
    <row r="33" spans="3:26" s="481" customFormat="1" x14ac:dyDescent="0.25">
      <c r="C33" s="459"/>
      <c r="D33" s="459"/>
      <c r="E33" s="459"/>
      <c r="F33" s="459"/>
      <c r="G33" s="459"/>
      <c r="H33" s="459"/>
      <c r="I33" s="459"/>
      <c r="J33" s="459" t="s">
        <v>136</v>
      </c>
      <c r="K33" s="461">
        <v>4531.2510460764352</v>
      </c>
      <c r="L33" s="11"/>
      <c r="M33" s="461">
        <v>983.62194196442454</v>
      </c>
      <c r="N33" s="484"/>
      <c r="O33" s="172"/>
      <c r="P33" s="172"/>
      <c r="Q33" s="172"/>
      <c r="V33" s="502">
        <v>-129.17219425898475</v>
      </c>
      <c r="W33" s="516"/>
      <c r="X33" s="502">
        <v>-44.284361336231086</v>
      </c>
    </row>
    <row r="34" spans="3:26" s="481" customFormat="1" x14ac:dyDescent="0.25">
      <c r="C34" s="459"/>
      <c r="D34" s="459"/>
      <c r="E34" s="459"/>
      <c r="F34" s="459"/>
      <c r="G34" s="459"/>
      <c r="H34" s="459"/>
      <c r="I34" s="459"/>
      <c r="J34" s="459"/>
      <c r="K34" s="480">
        <v>154314.81271414334</v>
      </c>
      <c r="L34" s="11"/>
      <c r="M34" s="480">
        <v>24877.197577871713</v>
      </c>
      <c r="N34" s="484"/>
      <c r="O34" s="172"/>
      <c r="P34" s="172"/>
      <c r="Q34" s="172"/>
      <c r="V34" s="502">
        <v>-124817.28700499379</v>
      </c>
      <c r="W34" s="516"/>
      <c r="X34" s="502">
        <v>-24601.293701320745</v>
      </c>
    </row>
    <row r="35" spans="3:26" s="481" customFormat="1" x14ac:dyDescent="0.25">
      <c r="K35" s="484"/>
      <c r="L35" s="484"/>
      <c r="M35" s="484"/>
      <c r="N35"/>
      <c r="O35" s="172"/>
      <c r="P35" s="172"/>
      <c r="Q35" s="172"/>
      <c r="V35"/>
      <c r="W35"/>
      <c r="X35"/>
    </row>
    <row r="36" spans="3:26" s="481" customFormat="1" x14ac:dyDescent="0.25">
      <c r="I36" s="483" t="s">
        <v>354</v>
      </c>
      <c r="K36" s="519">
        <v>146385.1892214953</v>
      </c>
      <c r="L36" s="461"/>
      <c r="M36" s="485"/>
      <c r="N36" s="484"/>
      <c r="O36" s="172"/>
      <c r="P36" s="172"/>
      <c r="Q36" s="172"/>
      <c r="V36" s="502">
        <v>-122932.51679580574</v>
      </c>
      <c r="W36" s="516"/>
      <c r="X36"/>
    </row>
    <row r="37" spans="3:26" s="481" customFormat="1" x14ac:dyDescent="0.25">
      <c r="I37" s="483" t="s">
        <v>355</v>
      </c>
      <c r="K37" s="519">
        <v>4436.7810618892681</v>
      </c>
      <c r="L37" s="461"/>
      <c r="M37" s="485"/>
      <c r="N37" s="484"/>
      <c r="O37" s="172"/>
      <c r="P37" s="172"/>
      <c r="Q37" s="172"/>
      <c r="V37" s="502">
        <v>-129.17219425898475</v>
      </c>
      <c r="W37" s="516"/>
      <c r="X37"/>
    </row>
    <row r="38" spans="3:26" s="481" customFormat="1" x14ac:dyDescent="0.25">
      <c r="J38" s="459"/>
      <c r="K38" s="520">
        <v>150821.97028338455</v>
      </c>
      <c r="L38" s="461"/>
      <c r="M38" s="480"/>
      <c r="O38" s="172"/>
      <c r="P38" s="172"/>
      <c r="Q38" s="172"/>
      <c r="T38" s="484"/>
      <c r="V38" s="502">
        <v>-123061.68899006472</v>
      </c>
      <c r="W38" s="516"/>
      <c r="X38"/>
      <c r="Y38" s="484"/>
    </row>
    <row r="39" spans="3:26" s="481" customFormat="1" x14ac:dyDescent="0.25">
      <c r="K39" s="486"/>
      <c r="L39" s="486"/>
      <c r="M39" s="486"/>
      <c r="O39" s="172"/>
      <c r="P39" s="172"/>
      <c r="Q39" s="172"/>
      <c r="T39" s="484"/>
      <c r="W39" s="484"/>
      <c r="X39" s="484"/>
      <c r="Y39" s="484"/>
    </row>
    <row r="40" spans="3:26" s="481" customFormat="1" x14ac:dyDescent="0.25">
      <c r="C40" s="483" t="s">
        <v>90</v>
      </c>
      <c r="D40" s="459" t="s">
        <v>91</v>
      </c>
      <c r="K40" s="486"/>
      <c r="L40" s="486"/>
      <c r="M40" s="486"/>
      <c r="T40" s="484"/>
      <c r="W40" s="484"/>
      <c r="X40" s="484"/>
      <c r="Y40" s="484"/>
    </row>
    <row r="41" spans="3:26" s="481" customFormat="1" x14ac:dyDescent="0.25">
      <c r="C41" s="487" t="s">
        <v>137</v>
      </c>
      <c r="D41" s="459" t="s">
        <v>408</v>
      </c>
      <c r="M41" s="488"/>
      <c r="N41" s="521"/>
      <c r="O41" s="521"/>
      <c r="P41" s="522"/>
      <c r="Q41" s="522"/>
      <c r="W41" s="484"/>
      <c r="X41" s="484"/>
      <c r="Y41" s="523"/>
    </row>
    <row r="42" spans="3:26" s="481" customFormat="1" x14ac:dyDescent="0.25">
      <c r="M42" s="489"/>
      <c r="N42" s="489"/>
      <c r="O42" s="489"/>
      <c r="P42"/>
      <c r="Q42"/>
      <c r="R42"/>
      <c r="S42"/>
      <c r="T42"/>
      <c r="U42"/>
      <c r="V42"/>
      <c r="W42"/>
      <c r="X42"/>
      <c r="Y42"/>
      <c r="Z42"/>
    </row>
    <row r="43" spans="3:26" s="481" customFormat="1" x14ac:dyDescent="0.25">
      <c r="K43" s="490"/>
      <c r="L43" s="490"/>
      <c r="M43" s="491"/>
      <c r="N43" s="491"/>
      <c r="O43" s="489"/>
      <c r="P43"/>
      <c r="Q43"/>
      <c r="R43"/>
      <c r="S43"/>
      <c r="T43"/>
      <c r="U43"/>
      <c r="V43"/>
      <c r="W43"/>
      <c r="X43"/>
      <c r="Y43"/>
      <c r="Z43"/>
    </row>
    <row r="44" spans="3:26" s="481" customFormat="1" x14ac:dyDescent="0.25">
      <c r="K44" s="490"/>
      <c r="L44" s="490"/>
      <c r="M44" s="492"/>
      <c r="N44" s="492"/>
      <c r="P44"/>
      <c r="Q44"/>
      <c r="R44"/>
      <c r="S44"/>
      <c r="T44"/>
      <c r="U44"/>
      <c r="V44"/>
      <c r="W44"/>
      <c r="X44"/>
      <c r="Y44"/>
      <c r="Z44"/>
    </row>
    <row r="45" spans="3:26" s="481" customFormat="1" x14ac:dyDescent="0.25">
      <c r="K45" s="490"/>
      <c r="L45" s="490"/>
      <c r="M45" s="492"/>
      <c r="N45" s="524"/>
      <c r="P45"/>
      <c r="Q45"/>
      <c r="R45"/>
      <c r="S45"/>
      <c r="T45"/>
      <c r="U45"/>
      <c r="V45"/>
      <c r="W45"/>
      <c r="X45"/>
      <c r="Y45"/>
      <c r="Z45"/>
    </row>
    <row r="46" spans="3:26" s="481" customFormat="1" x14ac:dyDescent="0.25">
      <c r="K46" s="490"/>
      <c r="L46" s="490"/>
      <c r="M46" s="492"/>
      <c r="N46" s="524"/>
      <c r="P46"/>
      <c r="Q46"/>
      <c r="R46"/>
      <c r="S46"/>
      <c r="T46"/>
      <c r="U46"/>
      <c r="V46"/>
      <c r="W46"/>
      <c r="X46"/>
      <c r="Y46"/>
      <c r="Z46"/>
    </row>
    <row r="47" spans="3:26" s="481" customFormat="1" x14ac:dyDescent="0.25">
      <c r="K47" s="490"/>
      <c r="L47" s="490"/>
      <c r="M47" s="492"/>
      <c r="N47" s="524"/>
      <c r="P47"/>
      <c r="Q47"/>
      <c r="R47"/>
      <c r="S47"/>
      <c r="T47"/>
      <c r="U47"/>
      <c r="V47"/>
      <c r="W47"/>
      <c r="X47"/>
      <c r="Y47"/>
      <c r="Z47"/>
    </row>
    <row r="48" spans="3:26" s="481" customFormat="1" x14ac:dyDescent="0.25">
      <c r="K48" s="490"/>
      <c r="L48" s="490"/>
      <c r="M48" s="492"/>
      <c r="N48" s="524"/>
      <c r="P48"/>
      <c r="Q48"/>
      <c r="R48"/>
      <c r="S48"/>
      <c r="T48"/>
      <c r="U48"/>
      <c r="V48"/>
      <c r="W48"/>
      <c r="X48"/>
      <c r="Y48"/>
      <c r="Z48"/>
    </row>
    <row r="49" spans="5:26" s="481" customFormat="1" x14ac:dyDescent="0.25">
      <c r="K49" s="490"/>
      <c r="L49" s="490"/>
      <c r="M49" s="492"/>
      <c r="N49" s="524"/>
      <c r="P49"/>
      <c r="Q49"/>
      <c r="R49"/>
      <c r="S49"/>
      <c r="T49"/>
      <c r="U49"/>
      <c r="V49"/>
      <c r="W49"/>
      <c r="X49"/>
      <c r="Y49"/>
      <c r="Z49"/>
    </row>
    <row r="50" spans="5:26" s="481" customFormat="1" x14ac:dyDescent="0.25">
      <c r="K50" s="490"/>
      <c r="L50" s="490"/>
      <c r="M50" s="491"/>
      <c r="N50" s="491"/>
      <c r="O50" s="489"/>
      <c r="P50"/>
      <c r="Q50"/>
      <c r="R50"/>
      <c r="S50"/>
      <c r="T50"/>
      <c r="U50"/>
      <c r="V50"/>
      <c r="W50"/>
      <c r="X50"/>
      <c r="Y50"/>
      <c r="Z50"/>
    </row>
    <row r="51" spans="5:26" s="481" customFormat="1" x14ac:dyDescent="0.25">
      <c r="E51" s="493"/>
      <c r="K51" s="490"/>
      <c r="L51" s="490"/>
      <c r="M51" s="490"/>
      <c r="N51" s="490"/>
      <c r="P51"/>
      <c r="Q51"/>
      <c r="R51"/>
      <c r="S51"/>
      <c r="T51"/>
      <c r="U51"/>
      <c r="V51"/>
      <c r="W51"/>
      <c r="X51"/>
      <c r="Y51"/>
      <c r="Z51"/>
    </row>
    <row r="52" spans="5:26" s="481" customFormat="1" x14ac:dyDescent="0.25">
      <c r="E52" s="493"/>
      <c r="P52"/>
      <c r="Q52"/>
      <c r="R52"/>
      <c r="S52"/>
      <c r="T52"/>
      <c r="U52"/>
      <c r="V52"/>
      <c r="W52"/>
      <c r="X52"/>
      <c r="Y52"/>
      <c r="Z52"/>
    </row>
    <row r="53" spans="5:26" s="481" customFormat="1" x14ac:dyDescent="0.25">
      <c r="E53" s="493"/>
      <c r="P53"/>
      <c r="Q53"/>
      <c r="R53"/>
      <c r="S53"/>
      <c r="T53"/>
      <c r="U53"/>
      <c r="V53"/>
      <c r="W53"/>
      <c r="X53"/>
      <c r="Y53"/>
      <c r="Z53"/>
    </row>
    <row r="54" spans="5:26" s="481" customFormat="1" x14ac:dyDescent="0.25">
      <c r="P54"/>
      <c r="Q54"/>
      <c r="R54"/>
      <c r="S54"/>
      <c r="T54"/>
      <c r="U54"/>
      <c r="V54"/>
      <c r="W54"/>
      <c r="X54"/>
      <c r="Y54"/>
      <c r="Z54"/>
    </row>
    <row r="55" spans="5:26" s="481" customFormat="1" x14ac:dyDescent="0.25">
      <c r="P55"/>
      <c r="Q55"/>
      <c r="R55"/>
      <c r="S55"/>
      <c r="T55"/>
      <c r="U55"/>
      <c r="V55"/>
      <c r="W55"/>
      <c r="X55"/>
      <c r="Y55"/>
      <c r="Z55"/>
    </row>
    <row r="56" spans="5:26" s="481" customFormat="1" x14ac:dyDescent="0.25">
      <c r="P56"/>
      <c r="Q56"/>
      <c r="R56"/>
      <c r="S56"/>
      <c r="T56"/>
      <c r="U56"/>
      <c r="V56"/>
      <c r="W56"/>
      <c r="X56"/>
      <c r="Y56"/>
      <c r="Z56"/>
    </row>
    <row r="57" spans="5:26" s="481" customFormat="1" x14ac:dyDescent="0.25">
      <c r="P57"/>
      <c r="Q57"/>
      <c r="R57"/>
      <c r="S57"/>
      <c r="T57"/>
      <c r="U57"/>
      <c r="V57"/>
      <c r="W57"/>
      <c r="X57"/>
      <c r="Y57"/>
      <c r="Z57"/>
    </row>
    <row r="58" spans="5:26" s="481" customFormat="1" x14ac:dyDescent="0.25">
      <c r="P58"/>
      <c r="Q58"/>
      <c r="R58"/>
      <c r="S58"/>
      <c r="T58"/>
      <c r="U58"/>
      <c r="V58"/>
      <c r="W58"/>
      <c r="X58"/>
      <c r="Y58"/>
      <c r="Z58"/>
    </row>
    <row r="59" spans="5:26" s="481" customFormat="1" x14ac:dyDescent="0.25">
      <c r="P59"/>
      <c r="Q59"/>
      <c r="R59"/>
      <c r="S59"/>
      <c r="T59"/>
      <c r="U59"/>
      <c r="V59"/>
      <c r="W59"/>
      <c r="X59"/>
      <c r="Y59"/>
      <c r="Z59"/>
    </row>
    <row r="60" spans="5:26" s="481" customFormat="1" x14ac:dyDescent="0.25">
      <c r="P60"/>
      <c r="Q60"/>
      <c r="R60"/>
      <c r="S60"/>
      <c r="T60"/>
      <c r="U60"/>
      <c r="V60"/>
      <c r="W60"/>
      <c r="X60"/>
      <c r="Y60"/>
      <c r="Z60"/>
    </row>
    <row r="61" spans="5:26" s="481" customFormat="1" x14ac:dyDescent="0.25">
      <c r="P61"/>
      <c r="Q61"/>
      <c r="R61"/>
      <c r="S61"/>
      <c r="T61"/>
      <c r="U61"/>
      <c r="V61"/>
      <c r="W61"/>
      <c r="X61"/>
      <c r="Y61"/>
      <c r="Z61"/>
    </row>
  </sheetData>
  <conditionalFormatting sqref="K39">
    <cfRule type="cellIs" dxfId="153" priority="37" operator="between">
      <formula>0.49</formula>
      <formula>-0.49</formula>
    </cfRule>
    <cfRule type="cellIs" dxfId="152" priority="38" operator="notBetween">
      <formula>0.49</formula>
      <formula>-0.49</formula>
    </cfRule>
  </conditionalFormatting>
  <conditionalFormatting sqref="X8:X10 X14 V8:V14 V20:V24 V26 X20:X22 X26">
    <cfRule type="cellIs" dxfId="151" priority="35" operator="notEqual">
      <formula>0</formula>
    </cfRule>
    <cfRule type="cellIs" dxfId="150" priority="36" operator="equal">
      <formula>0</formula>
    </cfRule>
  </conditionalFormatting>
  <conditionalFormatting sqref="V8:V14 X8:X10 X14 V20:V24 V26 X20:X22 X26">
    <cfRule type="cellIs" dxfId="149" priority="33" operator="notBetween">
      <formula>1</formula>
      <formula>-1</formula>
    </cfRule>
    <cfRule type="cellIs" dxfId="148" priority="34" operator="between">
      <formula>1</formula>
      <formula>-1</formula>
    </cfRule>
  </conditionalFormatting>
  <conditionalFormatting sqref="X13">
    <cfRule type="cellIs" dxfId="147" priority="31" operator="notEqual">
      <formula>0</formula>
    </cfRule>
    <cfRule type="cellIs" dxfId="146" priority="32" operator="equal">
      <formula>0</formula>
    </cfRule>
  </conditionalFormatting>
  <conditionalFormatting sqref="X13">
    <cfRule type="cellIs" dxfId="145" priority="29" operator="notBetween">
      <formula>1</formula>
      <formula>-1</formula>
    </cfRule>
    <cfRule type="cellIs" dxfId="144" priority="30" operator="between">
      <formula>1</formula>
      <formula>-1</formula>
    </cfRule>
  </conditionalFormatting>
  <conditionalFormatting sqref="V16">
    <cfRule type="cellIs" dxfId="143" priority="27" operator="notEqual">
      <formula>0</formula>
    </cfRule>
    <cfRule type="cellIs" dxfId="142" priority="28" operator="equal">
      <formula>0</formula>
    </cfRule>
  </conditionalFormatting>
  <conditionalFormatting sqref="V16">
    <cfRule type="cellIs" dxfId="141" priority="25" operator="notBetween">
      <formula>1</formula>
      <formula>-1</formula>
    </cfRule>
    <cfRule type="cellIs" dxfId="140" priority="26" operator="between">
      <formula>1</formula>
      <formula>-1</formula>
    </cfRule>
  </conditionalFormatting>
  <conditionalFormatting sqref="X16">
    <cfRule type="cellIs" dxfId="139" priority="23" operator="notEqual">
      <formula>0</formula>
    </cfRule>
    <cfRule type="cellIs" dxfId="138" priority="24" operator="equal">
      <formula>0</formula>
    </cfRule>
  </conditionalFormatting>
  <conditionalFormatting sqref="X16">
    <cfRule type="cellIs" dxfId="137" priority="21" operator="notBetween">
      <formula>1</formula>
      <formula>-1</formula>
    </cfRule>
    <cfRule type="cellIs" dxfId="136" priority="22" operator="between">
      <formula>1</formula>
      <formula>-1</formula>
    </cfRule>
  </conditionalFormatting>
  <conditionalFormatting sqref="V28">
    <cfRule type="cellIs" dxfId="135" priority="19" operator="notEqual">
      <formula>0</formula>
    </cfRule>
    <cfRule type="cellIs" dxfId="134" priority="20" operator="equal">
      <formula>0</formula>
    </cfRule>
  </conditionalFormatting>
  <conditionalFormatting sqref="V28">
    <cfRule type="cellIs" dxfId="133" priority="17" operator="notBetween">
      <formula>1</formula>
      <formula>-1</formula>
    </cfRule>
    <cfRule type="cellIs" dxfId="132" priority="18" operator="between">
      <formula>1</formula>
      <formula>-1</formula>
    </cfRule>
  </conditionalFormatting>
  <conditionalFormatting sqref="X28">
    <cfRule type="cellIs" dxfId="131" priority="15" operator="notEqual">
      <formula>0</formula>
    </cfRule>
    <cfRule type="cellIs" dxfId="130" priority="16" operator="equal">
      <formula>0</formula>
    </cfRule>
  </conditionalFormatting>
  <conditionalFormatting sqref="X28">
    <cfRule type="cellIs" dxfId="129" priority="13" operator="notBetween">
      <formula>1</formula>
      <formula>-1</formula>
    </cfRule>
    <cfRule type="cellIs" dxfId="128" priority="14" operator="between">
      <formula>1</formula>
      <formula>-1</formula>
    </cfRule>
  </conditionalFormatting>
  <conditionalFormatting sqref="V32:V34">
    <cfRule type="cellIs" dxfId="127" priority="11" operator="notEqual">
      <formula>0</formula>
    </cfRule>
    <cfRule type="cellIs" dxfId="126" priority="12" operator="equal">
      <formula>0</formula>
    </cfRule>
  </conditionalFormatting>
  <conditionalFormatting sqref="V32:V34">
    <cfRule type="cellIs" dxfId="125" priority="9" operator="notBetween">
      <formula>1</formula>
      <formula>-1</formula>
    </cfRule>
    <cfRule type="cellIs" dxfId="124" priority="10" operator="between">
      <formula>1</formula>
      <formula>-1</formula>
    </cfRule>
  </conditionalFormatting>
  <conditionalFormatting sqref="X32:X34">
    <cfRule type="cellIs" dxfId="123" priority="7" operator="notEqual">
      <formula>0</formula>
    </cfRule>
    <cfRule type="cellIs" dxfId="122" priority="8" operator="equal">
      <formula>0</formula>
    </cfRule>
  </conditionalFormatting>
  <conditionalFormatting sqref="X32:X34">
    <cfRule type="cellIs" dxfId="121" priority="5" operator="notBetween">
      <formula>1</formula>
      <formula>-1</formula>
    </cfRule>
    <cfRule type="cellIs" dxfId="120" priority="6" operator="between">
      <formula>1</formula>
      <formula>-1</formula>
    </cfRule>
  </conditionalFormatting>
  <conditionalFormatting sqref="V36:V38">
    <cfRule type="cellIs" dxfId="119" priority="3" operator="notEqual">
      <formula>0</formula>
    </cfRule>
    <cfRule type="cellIs" dxfId="118" priority="4" operator="equal">
      <formula>0</formula>
    </cfRule>
  </conditionalFormatting>
  <conditionalFormatting sqref="V36:V38">
    <cfRule type="cellIs" dxfId="117" priority="1" operator="notBetween">
      <formula>1</formula>
      <formula>-1</formula>
    </cfRule>
    <cfRule type="cellIs" dxfId="116"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O32" sqref="O32"/>
    </sheetView>
  </sheetViews>
  <sheetFormatPr defaultColWidth="9.140625" defaultRowHeight="15.75" x14ac:dyDescent="0.25"/>
  <cols>
    <col min="1" max="1" width="2.85546875" style="1" customWidth="1"/>
    <col min="2" max="2" width="5" style="53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42979</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154314.89813756762</v>
      </c>
      <c r="M8" s="76"/>
      <c r="N8" s="76">
        <v>24877.197578301562</v>
      </c>
    </row>
    <row r="9" spans="1:32" s="97" customFormat="1" ht="15" x14ac:dyDescent="0.2">
      <c r="A9" s="3"/>
      <c r="L9" s="77"/>
      <c r="M9" s="98"/>
      <c r="N9" s="77"/>
      <c r="O9"/>
      <c r="P9"/>
      <c r="Q9"/>
      <c r="R9"/>
      <c r="S9"/>
      <c r="T9"/>
      <c r="U9"/>
      <c r="V9"/>
      <c r="W9"/>
      <c r="X9"/>
      <c r="Y9"/>
      <c r="Z9"/>
      <c r="AA9"/>
      <c r="AB9"/>
      <c r="AC9"/>
      <c r="AD9"/>
      <c r="AE9"/>
      <c r="AF9"/>
    </row>
    <row r="10" spans="1:32" x14ac:dyDescent="0.25">
      <c r="B10" s="534">
        <v>1</v>
      </c>
      <c r="C10" s="21" t="s">
        <v>7</v>
      </c>
      <c r="L10" s="79">
        <v>115212.91554723673</v>
      </c>
      <c r="M10" s="79"/>
      <c r="N10" s="79">
        <v>11185.411764634362</v>
      </c>
    </row>
    <row r="11" spans="1:32" ht="7.5" customHeight="1" x14ac:dyDescent="0.25">
      <c r="L11" s="17"/>
      <c r="N11" s="17"/>
    </row>
    <row r="12" spans="1:32" ht="15.75" customHeight="1" x14ac:dyDescent="0.25">
      <c r="C12" s="8" t="s">
        <v>8</v>
      </c>
      <c r="D12" s="8" t="s">
        <v>9</v>
      </c>
      <c r="L12" s="79">
        <v>109633.46956712491</v>
      </c>
      <c r="N12" s="79">
        <v>10730.101299411552</v>
      </c>
      <c r="O12" s="512"/>
    </row>
    <row r="13" spans="1:32" ht="7.5" customHeight="1" x14ac:dyDescent="0.25"/>
    <row r="14" spans="1:32" ht="15" customHeight="1" x14ac:dyDescent="0.25">
      <c r="D14" s="8" t="s">
        <v>10</v>
      </c>
      <c r="L14" s="17">
        <v>102145.27682360497</v>
      </c>
      <c r="N14" s="17">
        <v>6973.7325413968465</v>
      </c>
    </row>
    <row r="15" spans="1:32" ht="15" customHeight="1" x14ac:dyDescent="0.25">
      <c r="D15" s="22" t="s">
        <v>11</v>
      </c>
      <c r="E15" s="23" t="s">
        <v>12</v>
      </c>
      <c r="L15" s="10">
        <v>99854.75830100794</v>
      </c>
      <c r="N15" s="10">
        <v>6973.7325413968465</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2290.5185225970367</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2290.5185225970367</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7488.1927435199359</v>
      </c>
      <c r="M23" s="19"/>
      <c r="N23" s="17">
        <v>3756.3687580147052</v>
      </c>
      <c r="U23" s="8"/>
      <c r="V23" s="8"/>
      <c r="W23" s="8"/>
      <c r="X23" s="8"/>
      <c r="Y23" s="8"/>
      <c r="Z23" s="8"/>
      <c r="AA23" s="8"/>
      <c r="AB23" s="8"/>
      <c r="AC23" s="8"/>
      <c r="AD23" s="8"/>
      <c r="AE23" s="8"/>
      <c r="AF23" s="8"/>
    </row>
    <row r="24" spans="1:32" ht="15" customHeight="1" x14ac:dyDescent="0.2">
      <c r="A24" s="8"/>
      <c r="B24" s="8"/>
      <c r="D24" s="22" t="s">
        <v>11</v>
      </c>
      <c r="E24" s="23" t="s">
        <v>12</v>
      </c>
      <c r="L24" s="10">
        <v>6028.2924899396303</v>
      </c>
      <c r="N24" s="10">
        <v>3756.3687580147052</v>
      </c>
      <c r="U24" s="8"/>
      <c r="V24" s="8"/>
      <c r="W24" s="8"/>
      <c r="X24" s="8"/>
      <c r="Y24" s="8"/>
      <c r="Z24" s="8"/>
      <c r="AA24" s="8"/>
      <c r="AB24" s="8"/>
      <c r="AC24" s="8"/>
      <c r="AD24" s="8"/>
      <c r="AE24" s="8"/>
      <c r="AF24" s="8"/>
    </row>
    <row r="25" spans="1:32" ht="15" customHeight="1" x14ac:dyDescent="0.2">
      <c r="A25" s="8"/>
      <c r="B25" s="8"/>
      <c r="D25" s="22" t="s">
        <v>13</v>
      </c>
      <c r="E25" s="8" t="s">
        <v>14</v>
      </c>
      <c r="L25" s="410">
        <v>0</v>
      </c>
      <c r="N25" s="10">
        <v>0</v>
      </c>
      <c r="U25" s="8"/>
      <c r="V25" s="8"/>
      <c r="W25" s="8"/>
      <c r="X25" s="8"/>
      <c r="Y25" s="8"/>
      <c r="Z25" s="8"/>
      <c r="AA25" s="8"/>
      <c r="AB25" s="8"/>
      <c r="AC25" s="8"/>
      <c r="AD25" s="8"/>
      <c r="AE25" s="8"/>
      <c r="AF25" s="8"/>
    </row>
    <row r="26" spans="1:32" ht="15" customHeight="1" x14ac:dyDescent="0.2">
      <c r="A26" s="8"/>
      <c r="B26" s="8"/>
      <c r="F26" s="24" t="s">
        <v>15</v>
      </c>
      <c r="L26" s="411">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1459.9002535803052</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1459.9002535803052</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5579.4459801118246</v>
      </c>
      <c r="M32" s="19"/>
      <c r="N32" s="17">
        <v>455.3104652228111</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5128.3110757955073</v>
      </c>
      <c r="N34" s="10">
        <v>453.85191923263739</v>
      </c>
      <c r="U34" s="8"/>
      <c r="V34" s="8"/>
      <c r="W34" s="8"/>
      <c r="X34" s="8"/>
      <c r="Y34" s="8"/>
      <c r="Z34" s="8"/>
      <c r="AA34" s="8"/>
      <c r="AB34" s="8"/>
      <c r="AC34" s="8"/>
      <c r="AD34" s="8"/>
      <c r="AE34" s="8"/>
      <c r="AF34" s="8"/>
    </row>
    <row r="35" spans="1:32" ht="12.75" x14ac:dyDescent="0.2">
      <c r="A35" s="8"/>
      <c r="D35" s="22" t="s">
        <v>13</v>
      </c>
      <c r="E35" s="8" t="s">
        <v>22</v>
      </c>
      <c r="L35" s="10">
        <v>24.095629464265905</v>
      </c>
      <c r="N35" s="10">
        <v>8.6710702487093113E-3</v>
      </c>
      <c r="U35" s="8"/>
      <c r="V35" s="8"/>
      <c r="W35" s="8"/>
      <c r="X35" s="8"/>
      <c r="Y35" s="8"/>
      <c r="Z35" s="8"/>
      <c r="AA35" s="8"/>
      <c r="AB35" s="8"/>
      <c r="AC35" s="8"/>
      <c r="AD35" s="8"/>
      <c r="AE35" s="8"/>
      <c r="AF35" s="8"/>
    </row>
    <row r="36" spans="1:32" ht="15.75" customHeight="1" x14ac:dyDescent="0.2">
      <c r="A36" s="8"/>
      <c r="F36" s="24" t="s">
        <v>15</v>
      </c>
      <c r="L36" s="81">
        <v>24.095627464265906</v>
      </c>
      <c r="N36" s="81">
        <v>8.6710702487093113E-3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427.03927485205213</v>
      </c>
      <c r="N38" s="10">
        <v>1.449874919925024</v>
      </c>
      <c r="U38" s="8"/>
      <c r="V38" s="8"/>
      <c r="W38" s="8"/>
      <c r="X38" s="8"/>
      <c r="Y38" s="8"/>
      <c r="Z38" s="8"/>
      <c r="AA38" s="8"/>
      <c r="AB38" s="8"/>
      <c r="AC38" s="8"/>
      <c r="AD38" s="8"/>
      <c r="AE38" s="8"/>
      <c r="AF38" s="8"/>
    </row>
    <row r="39" spans="1:32" ht="12.75" x14ac:dyDescent="0.2">
      <c r="A39" s="8"/>
      <c r="F39" s="24" t="s">
        <v>15</v>
      </c>
      <c r="L39" s="81">
        <v>172.24953341127394</v>
      </c>
      <c r="N39" s="81">
        <v>0</v>
      </c>
      <c r="U39" s="8"/>
      <c r="V39" s="8"/>
      <c r="W39" s="8"/>
      <c r="X39" s="8"/>
      <c r="Y39" s="8"/>
      <c r="Z39" s="8"/>
      <c r="AA39" s="8"/>
      <c r="AB39" s="8"/>
      <c r="AC39" s="8"/>
      <c r="AD39" s="8"/>
      <c r="AE39" s="8"/>
      <c r="AF39" s="8"/>
    </row>
    <row r="40" spans="1:32" ht="12.75" x14ac:dyDescent="0.2">
      <c r="A40" s="8"/>
      <c r="F40" s="24" t="s">
        <v>16</v>
      </c>
      <c r="L40" s="81">
        <v>254.78974144077816</v>
      </c>
      <c r="N40" s="81">
        <v>1.449874919925024</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534">
        <v>2</v>
      </c>
      <c r="C44" s="21" t="s">
        <v>24</v>
      </c>
      <c r="L44" s="79">
        <v>6756.4801538591191</v>
      </c>
      <c r="N44" s="412">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534">
        <v>3</v>
      </c>
      <c r="C46" s="21" t="s">
        <v>25</v>
      </c>
      <c r="L46" s="79">
        <v>11732.3068785621</v>
      </c>
      <c r="N46" s="412">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534">
        <v>4</v>
      </c>
      <c r="C48" s="21" t="s">
        <v>26</v>
      </c>
      <c r="H48" s="14"/>
      <c r="I48" s="8" t="s">
        <v>27</v>
      </c>
      <c r="L48" s="79">
        <v>12800.267756190318</v>
      </c>
      <c r="N48" s="79">
        <v>0</v>
      </c>
      <c r="U48" s="8"/>
      <c r="V48" s="8"/>
      <c r="W48" s="8"/>
      <c r="X48" s="8"/>
      <c r="Y48" s="8"/>
      <c r="Z48" s="8"/>
      <c r="AA48" s="8"/>
      <c r="AB48" s="8"/>
      <c r="AC48" s="8"/>
      <c r="AD48" s="8"/>
      <c r="AE48" s="8"/>
      <c r="AF48" s="8"/>
    </row>
    <row r="49" spans="1:32" ht="12.75" x14ac:dyDescent="0.2">
      <c r="A49" s="8"/>
      <c r="C49" s="97"/>
      <c r="H49" s="14"/>
      <c r="I49" s="8" t="s">
        <v>28</v>
      </c>
      <c r="L49" s="82">
        <v>9976042.2789999992</v>
      </c>
      <c r="N49" s="82">
        <v>0</v>
      </c>
    </row>
    <row r="50" spans="1:32" ht="12.75" x14ac:dyDescent="0.2">
      <c r="A50" s="8"/>
      <c r="C50" s="97"/>
    </row>
    <row r="51" spans="1:32" ht="12.75" x14ac:dyDescent="0.2">
      <c r="A51" s="8"/>
      <c r="B51" s="534">
        <v>5</v>
      </c>
      <c r="C51" s="21" t="s">
        <v>93</v>
      </c>
      <c r="G51" s="14"/>
      <c r="L51" s="79">
        <v>7812.9278017193537</v>
      </c>
      <c r="N51" s="79">
        <v>13691.7858136672</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6327.077460279218</v>
      </c>
      <c r="M56" s="416"/>
      <c r="N56" s="10">
        <v>13691.7858136672</v>
      </c>
    </row>
    <row r="57" spans="1:32" s="28" customFormat="1" ht="15.75" customHeight="1" x14ac:dyDescent="0.2">
      <c r="G57" s="14" t="s">
        <v>30</v>
      </c>
      <c r="L57" s="80">
        <v>3316.4524507482802</v>
      </c>
      <c r="M57" s="416"/>
      <c r="N57" s="80">
        <v>3155.27203023328</v>
      </c>
      <c r="O57"/>
      <c r="P57"/>
      <c r="Q57"/>
      <c r="R57"/>
      <c r="S57"/>
      <c r="T57"/>
      <c r="U57"/>
      <c r="V57"/>
      <c r="W57"/>
      <c r="X57"/>
      <c r="Y57"/>
      <c r="Z57"/>
      <c r="AA57"/>
      <c r="AB57"/>
      <c r="AC57"/>
      <c r="AD57"/>
      <c r="AE57"/>
      <c r="AF57"/>
    </row>
    <row r="58" spans="1:32" ht="12.75" x14ac:dyDescent="0.2">
      <c r="A58" s="8"/>
      <c r="F58" s="8" t="s">
        <v>121</v>
      </c>
      <c r="L58" s="10">
        <v>1485.8503414401362</v>
      </c>
    </row>
    <row r="59" spans="1:32" ht="54.75" customHeight="1" x14ac:dyDescent="0.25">
      <c r="A59" s="8"/>
      <c r="B59" s="2" t="s">
        <v>32</v>
      </c>
      <c r="C59" s="1" t="s">
        <v>33</v>
      </c>
      <c r="L59" s="17">
        <v>0</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-457.58014949254806</v>
      </c>
      <c r="M72" s="30"/>
      <c r="N72" s="79">
        <v>-19734.743724047195</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-457.58014949254806</v>
      </c>
      <c r="M74" s="30"/>
      <c r="N74" s="10">
        <v>-8259.1471092100055</v>
      </c>
      <c r="U74" s="8"/>
      <c r="V74" s="8"/>
      <c r="W74" s="8"/>
      <c r="X74" s="8"/>
      <c r="Y74" s="8"/>
      <c r="Z74" s="8"/>
      <c r="AA74" s="8"/>
      <c r="AB74" s="8"/>
      <c r="AC74" s="8"/>
      <c r="AD74" s="8"/>
      <c r="AE74" s="8"/>
      <c r="AF74" s="8"/>
    </row>
    <row r="75" spans="1:32" x14ac:dyDescent="0.25">
      <c r="I75" s="13"/>
      <c r="J75" s="32" t="s">
        <v>37</v>
      </c>
      <c r="K75" s="32"/>
      <c r="L75" s="10">
        <v>0</v>
      </c>
      <c r="M75" s="30"/>
      <c r="N75" s="10">
        <v>-8448.2083578871916</v>
      </c>
      <c r="U75" s="8"/>
      <c r="V75" s="8"/>
      <c r="W75" s="8"/>
      <c r="X75" s="8"/>
      <c r="Y75" s="8"/>
      <c r="Z75" s="8"/>
      <c r="AA75" s="8"/>
      <c r="AB75" s="8"/>
      <c r="AC75" s="8"/>
      <c r="AD75" s="8"/>
      <c r="AE75" s="8"/>
      <c r="AF75" s="8"/>
    </row>
    <row r="76" spans="1:32" x14ac:dyDescent="0.25">
      <c r="I76" s="13"/>
      <c r="J76" s="31" t="s">
        <v>38</v>
      </c>
      <c r="K76" s="31"/>
      <c r="L76" s="10">
        <v>0</v>
      </c>
      <c r="M76" s="30"/>
      <c r="N76" s="10">
        <v>-3027.3882569499997</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-17174.530887181783</v>
      </c>
      <c r="M79" s="30"/>
      <c r="N79" s="79">
        <v>-46.108161095948162</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-34302.530887181783</v>
      </c>
      <c r="M81" s="33"/>
      <c r="N81" s="79">
        <v>-16908.633213344023</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-11170.549560846192</v>
      </c>
      <c r="N83" s="10">
        <v>-9007.9845575172985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-7313.3348752368138</v>
      </c>
      <c r="N84" s="10">
        <v>-5712.5875523262903</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-15818.646451098779</v>
      </c>
      <c r="N85" s="10">
        <v>-2188.0611035004331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17128</v>
      </c>
      <c r="M87" s="30"/>
      <c r="N87" s="79">
        <v>16862.525052248075</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8953</v>
      </c>
      <c r="M89" s="30"/>
      <c r="N89" s="10">
        <v>8971.3300474824773</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6614</v>
      </c>
      <c r="M90" s="30"/>
      <c r="N90" s="10">
        <v>5726.6020408254681</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1561</v>
      </c>
      <c r="M91" s="30"/>
      <c r="N91" s="10">
        <v>2164.5929639401293</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-13506.796958660358</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-13506.796958660358</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-7693.2782749669504</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-5813.5186836934081</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0</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417">
        <v>0</v>
      </c>
      <c r="M106" s="418"/>
      <c r="N106" s="417">
        <v>0</v>
      </c>
      <c r="U106" s="8"/>
      <c r="V106" s="8"/>
      <c r="W106" s="8"/>
      <c r="X106" s="8"/>
      <c r="Y106" s="8"/>
      <c r="Z106" s="8"/>
      <c r="AA106" s="8"/>
      <c r="AB106" s="8"/>
      <c r="AC106" s="8"/>
      <c r="AD106" s="8"/>
      <c r="AE106" s="8"/>
      <c r="AF106" s="8"/>
    </row>
    <row r="107" spans="1:32" x14ac:dyDescent="0.25">
      <c r="A107" s="34"/>
      <c r="B107" s="13"/>
      <c r="J107" s="31" t="s">
        <v>38</v>
      </c>
      <c r="L107" s="417">
        <v>0</v>
      </c>
      <c r="M107" s="418"/>
      <c r="N107" s="417">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417">
        <v>0</v>
      </c>
      <c r="M111" s="418"/>
      <c r="N111" s="417">
        <v>0</v>
      </c>
      <c r="O111" s="513"/>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417">
        <v>0</v>
      </c>
      <c r="M112" s="418"/>
      <c r="N112" s="417">
        <v>0</v>
      </c>
      <c r="O112" s="513"/>
      <c r="U112" s="8"/>
      <c r="V112" s="8"/>
      <c r="W112" s="8"/>
      <c r="X112" s="8"/>
      <c r="Y112" s="8"/>
      <c r="Z112" s="8"/>
      <c r="AA112" s="8"/>
      <c r="AB112" s="8"/>
      <c r="AC112" s="8"/>
      <c r="AD112" s="8"/>
      <c r="AE112" s="8"/>
      <c r="AF112" s="8"/>
    </row>
    <row r="113" spans="1:32" ht="42" customHeight="1" x14ac:dyDescent="0.25">
      <c r="B113" s="18" t="s">
        <v>45</v>
      </c>
      <c r="L113" s="17">
        <v>-31138.907995334688</v>
      </c>
      <c r="M113" s="46"/>
      <c r="N113" s="17">
        <v>-19780.851885143144</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419">
        <v>0</v>
      </c>
      <c r="M124" s="37"/>
      <c r="N124" s="419">
        <v>0</v>
      </c>
      <c r="U124" s="8"/>
      <c r="V124" s="8"/>
      <c r="W124" s="8"/>
      <c r="X124" s="8"/>
      <c r="Y124" s="8"/>
      <c r="Z124" s="8"/>
      <c r="AA124" s="8"/>
      <c r="AB124" s="8"/>
      <c r="AC124" s="8"/>
      <c r="AD124" s="8"/>
      <c r="AE124" s="8"/>
      <c r="AF124" s="8"/>
    </row>
    <row r="125" spans="1:32" x14ac:dyDescent="0.25">
      <c r="C125" s="8" t="s">
        <v>20</v>
      </c>
      <c r="D125" s="8" t="s">
        <v>48</v>
      </c>
      <c r="I125" s="87"/>
      <c r="J125" s="13"/>
      <c r="K125" s="13"/>
      <c r="L125" s="419">
        <v>0</v>
      </c>
      <c r="M125" s="37"/>
      <c r="N125" s="419">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412">
        <v>0</v>
      </c>
      <c r="M128" s="46"/>
      <c r="N128" s="412">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-5858.9879129999999</v>
      </c>
      <c r="N146" s="39">
        <v>-337.73026199999998</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13185.788338171498</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7142.1333809741182</v>
      </c>
      <c r="N149" s="40">
        <v>13954.197061417201</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-81280.550363261296</v>
      </c>
      <c r="M151" s="35"/>
      <c r="N151" s="39">
        <v>-2586.6146638312557</v>
      </c>
      <c r="U151" s="8"/>
      <c r="V151" s="8"/>
      <c r="W151" s="8"/>
      <c r="X151" s="8"/>
      <c r="Y151" s="8"/>
      <c r="Z151" s="8"/>
      <c r="AA151" s="8"/>
      <c r="AB151" s="8"/>
      <c r="AC151" s="8"/>
      <c r="AD151" s="8"/>
      <c r="AE151" s="8"/>
      <c r="AF151" s="8"/>
    </row>
    <row r="152" spans="1:32" x14ac:dyDescent="0.25">
      <c r="I152" s="8" t="s">
        <v>64</v>
      </c>
      <c r="J152" s="28"/>
      <c r="K152" s="28"/>
      <c r="L152" s="27">
        <v>37.390459999999997</v>
      </c>
      <c r="N152" s="27">
        <v>-2313.2603610000001</v>
      </c>
      <c r="U152" s="8"/>
      <c r="V152" s="8"/>
      <c r="W152" s="8"/>
      <c r="X152" s="8"/>
      <c r="Y152" s="8"/>
      <c r="Z152" s="8"/>
      <c r="AA152" s="8"/>
      <c r="AB152" s="8"/>
      <c r="AC152" s="8"/>
      <c r="AD152" s="8"/>
      <c r="AE152" s="8"/>
      <c r="AF152" s="8"/>
    </row>
    <row r="153" spans="1:32" x14ac:dyDescent="0.25">
      <c r="I153" s="8" t="s">
        <v>65</v>
      </c>
      <c r="J153" s="28"/>
      <c r="K153" s="28"/>
      <c r="L153" s="27">
        <v>-82362.5302238</v>
      </c>
      <c r="N153" s="27">
        <v>-262.77184649029618</v>
      </c>
      <c r="U153" s="8"/>
      <c r="V153" s="8"/>
      <c r="W153" s="8"/>
      <c r="X153" s="8"/>
      <c r="Y153" s="8"/>
      <c r="Z153" s="8"/>
      <c r="AA153" s="8"/>
      <c r="AB153" s="8"/>
      <c r="AC153" s="8"/>
      <c r="AD153" s="8"/>
      <c r="AE153" s="8"/>
      <c r="AF153" s="8"/>
    </row>
    <row r="154" spans="1:32" x14ac:dyDescent="0.25">
      <c r="I154" s="8" t="s">
        <v>66</v>
      </c>
      <c r="J154" s="28"/>
      <c r="K154" s="28"/>
      <c r="L154" s="27">
        <v>1044.589400538704</v>
      </c>
      <c r="N154" s="27">
        <v>-10.58245634095981</v>
      </c>
      <c r="U154" s="8"/>
      <c r="V154" s="8"/>
      <c r="W154" s="8"/>
      <c r="X154" s="8"/>
      <c r="Y154" s="8"/>
      <c r="Z154" s="8"/>
      <c r="AA154" s="8"/>
      <c r="AB154" s="8"/>
      <c r="AC154" s="8"/>
      <c r="AD154" s="8"/>
      <c r="AE154" s="8"/>
      <c r="AF154" s="8"/>
    </row>
    <row r="155" spans="1:32" x14ac:dyDescent="0.25">
      <c r="I155" s="8" t="s">
        <v>67</v>
      </c>
      <c r="J155" s="28"/>
      <c r="K155" s="28"/>
      <c r="L155" s="421">
        <v>0</v>
      </c>
      <c r="N155" s="421">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420">
        <v>0</v>
      </c>
      <c r="M157" s="98"/>
      <c r="N157" s="420">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131" activePane="bottomLeft" state="frozen"/>
      <selection pane="bottomLeft" activeCell="L157" sqref="L157"/>
    </sheetView>
  </sheetViews>
  <sheetFormatPr defaultColWidth="9.140625" defaultRowHeight="15.75" x14ac:dyDescent="0.25"/>
  <cols>
    <col min="1" max="1" width="2.85546875" style="1" customWidth="1"/>
    <col min="2" max="2" width="5" style="53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42948</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160799.22089409083</v>
      </c>
      <c r="M8" s="76"/>
      <c r="N8" s="76">
        <v>24448.673255898451</v>
      </c>
    </row>
    <row r="9" spans="1:32" s="97" customFormat="1" ht="15" x14ac:dyDescent="0.2">
      <c r="A9" s="3"/>
      <c r="L9" s="77"/>
      <c r="M9" s="98"/>
      <c r="N9" s="77"/>
      <c r="O9"/>
      <c r="P9"/>
      <c r="Q9"/>
      <c r="R9"/>
      <c r="S9"/>
      <c r="T9"/>
      <c r="U9"/>
      <c r="V9"/>
      <c r="W9"/>
      <c r="X9"/>
      <c r="Y9"/>
      <c r="Z9"/>
      <c r="AA9"/>
      <c r="AB9"/>
      <c r="AC9"/>
      <c r="AD9"/>
      <c r="AE9"/>
      <c r="AF9"/>
    </row>
    <row r="10" spans="1:32" x14ac:dyDescent="0.25">
      <c r="B10" s="533">
        <v>1</v>
      </c>
      <c r="C10" s="21" t="s">
        <v>7</v>
      </c>
      <c r="L10" s="79">
        <v>113329.41749916281</v>
      </c>
      <c r="M10" s="79"/>
      <c r="N10" s="79">
        <v>12155.183460151451</v>
      </c>
    </row>
    <row r="11" spans="1:32" ht="7.5" customHeight="1" x14ac:dyDescent="0.25">
      <c r="L11" s="17"/>
      <c r="N11" s="17"/>
    </row>
    <row r="12" spans="1:32" ht="15.75" customHeight="1" x14ac:dyDescent="0.25">
      <c r="C12" s="8" t="s">
        <v>8</v>
      </c>
      <c r="D12" s="8" t="s">
        <v>9</v>
      </c>
      <c r="L12" s="79">
        <v>109449.69974786238</v>
      </c>
      <c r="N12" s="79">
        <v>11543.270310910308</v>
      </c>
      <c r="O12" s="512"/>
    </row>
    <row r="13" spans="1:32" ht="7.5" customHeight="1" x14ac:dyDescent="0.25"/>
    <row r="14" spans="1:32" ht="15" customHeight="1" x14ac:dyDescent="0.25">
      <c r="D14" s="8" t="s">
        <v>10</v>
      </c>
      <c r="L14" s="17">
        <v>104017.45881675357</v>
      </c>
      <c r="N14" s="17">
        <v>7732.5218464791478</v>
      </c>
    </row>
    <row r="15" spans="1:32" ht="15" customHeight="1" x14ac:dyDescent="0.25">
      <c r="D15" s="22" t="s">
        <v>11</v>
      </c>
      <c r="E15" s="23" t="s">
        <v>12</v>
      </c>
      <c r="L15" s="10">
        <v>101823.04138640397</v>
      </c>
      <c r="N15" s="10">
        <v>7732.5218464791478</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2194.4174303495979</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2194.4174303495979</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5432.2409311088186</v>
      </c>
      <c r="M23" s="19"/>
      <c r="N23" s="17">
        <v>3810.7484644311594</v>
      </c>
      <c r="U23" s="8"/>
      <c r="V23" s="8"/>
      <c r="W23" s="8"/>
      <c r="X23" s="8"/>
      <c r="Y23" s="8"/>
      <c r="Z23" s="8"/>
      <c r="AA23" s="8"/>
      <c r="AB23" s="8"/>
      <c r="AC23" s="8"/>
      <c r="AD23" s="8"/>
      <c r="AE23" s="8"/>
      <c r="AF23" s="8"/>
    </row>
    <row r="24" spans="1:32" ht="15" customHeight="1" x14ac:dyDescent="0.2">
      <c r="A24" s="8"/>
      <c r="B24" s="8"/>
      <c r="D24" s="22" t="s">
        <v>11</v>
      </c>
      <c r="E24" s="23" t="s">
        <v>12</v>
      </c>
      <c r="L24" s="10">
        <v>4140.8858799321715</v>
      </c>
      <c r="N24" s="10">
        <v>3810.7484644311594</v>
      </c>
      <c r="U24" s="8"/>
      <c r="V24" s="8"/>
      <c r="W24" s="8"/>
      <c r="X24" s="8"/>
      <c r="Y24" s="8"/>
      <c r="Z24" s="8"/>
      <c r="AA24" s="8"/>
      <c r="AB24" s="8"/>
      <c r="AC24" s="8"/>
      <c r="AD24" s="8"/>
      <c r="AE24" s="8"/>
      <c r="AF24" s="8"/>
    </row>
    <row r="25" spans="1:32" ht="15" customHeight="1" x14ac:dyDescent="0.2">
      <c r="A25" s="8"/>
      <c r="B25" s="8"/>
      <c r="D25" s="22" t="s">
        <v>13</v>
      </c>
      <c r="E25" s="8" t="s">
        <v>14</v>
      </c>
      <c r="L25" s="410">
        <v>0</v>
      </c>
      <c r="N25" s="10">
        <v>0</v>
      </c>
      <c r="U25" s="8"/>
      <c r="V25" s="8"/>
      <c r="W25" s="8"/>
      <c r="X25" s="8"/>
      <c r="Y25" s="8"/>
      <c r="Z25" s="8"/>
      <c r="AA25" s="8"/>
      <c r="AB25" s="8"/>
      <c r="AC25" s="8"/>
      <c r="AD25" s="8"/>
      <c r="AE25" s="8"/>
      <c r="AF25" s="8"/>
    </row>
    <row r="26" spans="1:32" ht="15" customHeight="1" x14ac:dyDescent="0.2">
      <c r="A26" s="8"/>
      <c r="B26" s="8"/>
      <c r="F26" s="24" t="s">
        <v>15</v>
      </c>
      <c r="L26" s="411">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1291.3550511766468</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1291.3550511766468</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3879.7177513004317</v>
      </c>
      <c r="M32" s="19"/>
      <c r="N32" s="17">
        <v>611.91314924114408</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3424.3240967798811</v>
      </c>
      <c r="N34" s="10">
        <v>608.05546242266951</v>
      </c>
      <c r="U34" s="8"/>
      <c r="V34" s="8"/>
      <c r="W34" s="8"/>
      <c r="X34" s="8"/>
      <c r="Y34" s="8"/>
      <c r="Z34" s="8"/>
      <c r="AA34" s="8"/>
      <c r="AB34" s="8"/>
      <c r="AC34" s="8"/>
      <c r="AD34" s="8"/>
      <c r="AE34" s="8"/>
      <c r="AF34" s="8"/>
    </row>
    <row r="35" spans="1:32" ht="12.75" x14ac:dyDescent="0.2">
      <c r="A35" s="8"/>
      <c r="D35" s="22" t="s">
        <v>13</v>
      </c>
      <c r="E35" s="8" t="s">
        <v>22</v>
      </c>
      <c r="L35" s="10">
        <v>24.846537318123687</v>
      </c>
      <c r="N35" s="10">
        <v>6.0984500472456345E-3</v>
      </c>
      <c r="U35" s="8"/>
      <c r="V35" s="8"/>
      <c r="W35" s="8"/>
      <c r="X35" s="8"/>
      <c r="Y35" s="8"/>
      <c r="Z35" s="8"/>
      <c r="AA35" s="8"/>
      <c r="AB35" s="8"/>
      <c r="AC35" s="8"/>
      <c r="AD35" s="8"/>
      <c r="AE35" s="8"/>
      <c r="AF35" s="8"/>
    </row>
    <row r="36" spans="1:32" ht="15.75" customHeight="1" x14ac:dyDescent="0.2">
      <c r="A36" s="8"/>
      <c r="F36" s="24" t="s">
        <v>15</v>
      </c>
      <c r="L36" s="81">
        <v>24.846535318123689</v>
      </c>
      <c r="N36" s="81">
        <v>6.0984500472456345E-3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430.54711720242688</v>
      </c>
      <c r="N38" s="10">
        <v>3.8515883684273606</v>
      </c>
      <c r="U38" s="8"/>
      <c r="V38" s="8"/>
      <c r="W38" s="8"/>
      <c r="X38" s="8"/>
      <c r="Y38" s="8"/>
      <c r="Z38" s="8"/>
      <c r="AA38" s="8"/>
      <c r="AB38" s="8"/>
      <c r="AC38" s="8"/>
      <c r="AD38" s="8"/>
      <c r="AE38" s="8"/>
      <c r="AF38" s="8"/>
    </row>
    <row r="39" spans="1:32" ht="12.75" x14ac:dyDescent="0.2">
      <c r="A39" s="8"/>
      <c r="F39" s="24" t="s">
        <v>15</v>
      </c>
      <c r="L39" s="81">
        <v>271.77965119472788</v>
      </c>
      <c r="N39" s="81">
        <v>0</v>
      </c>
      <c r="U39" s="8"/>
      <c r="V39" s="8"/>
      <c r="W39" s="8"/>
      <c r="X39" s="8"/>
      <c r="Y39" s="8"/>
      <c r="Z39" s="8"/>
      <c r="AA39" s="8"/>
      <c r="AB39" s="8"/>
      <c r="AC39" s="8"/>
      <c r="AD39" s="8"/>
      <c r="AE39" s="8"/>
      <c r="AF39" s="8"/>
    </row>
    <row r="40" spans="1:32" ht="12.75" x14ac:dyDescent="0.2">
      <c r="A40" s="8"/>
      <c r="F40" s="24" t="s">
        <v>16</v>
      </c>
      <c r="L40" s="81">
        <v>158.76746600769903</v>
      </c>
      <c r="N40" s="81">
        <v>3.8515883684273606</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533">
        <v>2</v>
      </c>
      <c r="C44" s="21" t="s">
        <v>24</v>
      </c>
      <c r="L44" s="79">
        <v>6756.9104131429103</v>
      </c>
      <c r="N44" s="412">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533">
        <v>3</v>
      </c>
      <c r="C46" s="21" t="s">
        <v>25</v>
      </c>
      <c r="L46" s="79">
        <v>13144.405587572299</v>
      </c>
      <c r="N46" s="412">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533">
        <v>4</v>
      </c>
      <c r="C48" s="21" t="s">
        <v>26</v>
      </c>
      <c r="H48" s="14"/>
      <c r="I48" s="8" t="s">
        <v>27</v>
      </c>
      <c r="L48" s="79">
        <v>13086.080599207702</v>
      </c>
      <c r="N48" s="79">
        <v>0</v>
      </c>
      <c r="U48" s="8"/>
      <c r="V48" s="8"/>
      <c r="W48" s="8"/>
      <c r="X48" s="8"/>
      <c r="Y48" s="8"/>
      <c r="Z48" s="8"/>
      <c r="AA48" s="8"/>
      <c r="AB48" s="8"/>
      <c r="AC48" s="8"/>
      <c r="AD48" s="8"/>
      <c r="AE48" s="8"/>
      <c r="AF48" s="8"/>
    </row>
    <row r="49" spans="1:32" ht="12.75" x14ac:dyDescent="0.2">
      <c r="A49" s="8"/>
      <c r="C49" s="97"/>
      <c r="H49" s="14"/>
      <c r="I49" s="8" t="s">
        <v>28</v>
      </c>
      <c r="L49" s="82">
        <v>9976042.6840000004</v>
      </c>
      <c r="N49" s="82">
        <v>0</v>
      </c>
    </row>
    <row r="50" spans="1:32" ht="12.75" x14ac:dyDescent="0.2">
      <c r="A50" s="8"/>
      <c r="C50" s="97"/>
    </row>
    <row r="51" spans="1:32" ht="12.75" x14ac:dyDescent="0.2">
      <c r="A51" s="8"/>
      <c r="B51" s="533">
        <v>5</v>
      </c>
      <c r="C51" s="21" t="s">
        <v>93</v>
      </c>
      <c r="G51" s="14"/>
      <c r="L51" s="79">
        <v>14482.406795005099</v>
      </c>
      <c r="N51" s="79">
        <v>12293.489795747</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14482.406795005099</v>
      </c>
      <c r="M56" s="416"/>
      <c r="N56" s="10">
        <v>12293.489795747</v>
      </c>
    </row>
    <row r="57" spans="1:32" s="28" customFormat="1" ht="15.75" customHeight="1" x14ac:dyDescent="0.2">
      <c r="G57" s="14" t="s">
        <v>30</v>
      </c>
      <c r="L57" s="80">
        <v>3493.6416825603774</v>
      </c>
      <c r="M57" s="416"/>
      <c r="N57" s="80">
        <v>2142.0714635339473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0</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-460.87062128059409</v>
      </c>
      <c r="M72" s="30"/>
      <c r="N72" s="79">
        <v>-19009.182189102914</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-7468.443929109997</v>
      </c>
      <c r="U74" s="8"/>
      <c r="V74" s="8"/>
      <c r="W74" s="8"/>
      <c r="X74" s="8"/>
      <c r="Y74" s="8"/>
      <c r="Z74" s="8"/>
      <c r="AA74" s="8"/>
      <c r="AB74" s="8"/>
      <c r="AC74" s="8"/>
      <c r="AD74" s="8"/>
      <c r="AE74" s="8"/>
      <c r="AF74" s="8"/>
    </row>
    <row r="75" spans="1:32" x14ac:dyDescent="0.25">
      <c r="I75" s="13"/>
      <c r="J75" s="32" t="s">
        <v>37</v>
      </c>
      <c r="K75" s="32"/>
      <c r="L75" s="10">
        <v>-460.87062128059409</v>
      </c>
      <c r="M75" s="30"/>
      <c r="N75" s="10">
        <v>-8794.6205308229182</v>
      </c>
      <c r="U75" s="8"/>
      <c r="V75" s="8"/>
      <c r="W75" s="8"/>
      <c r="X75" s="8"/>
      <c r="Y75" s="8"/>
      <c r="Z75" s="8"/>
      <c r="AA75" s="8"/>
      <c r="AB75" s="8"/>
      <c r="AC75" s="8"/>
      <c r="AD75" s="8"/>
      <c r="AE75" s="8"/>
      <c r="AF75" s="8"/>
    </row>
    <row r="76" spans="1:32" x14ac:dyDescent="0.25">
      <c r="I76" s="13"/>
      <c r="J76" s="31" t="s">
        <v>38</v>
      </c>
      <c r="K76" s="31"/>
      <c r="L76" s="10">
        <v>0</v>
      </c>
      <c r="M76" s="30"/>
      <c r="N76" s="10">
        <v>-2746.1177291700001</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-19997.507809478004</v>
      </c>
      <c r="M79" s="30"/>
      <c r="N79" s="79">
        <v>-276.46532004324399</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-52654.507809478004</v>
      </c>
      <c r="M81" s="33"/>
      <c r="N81" s="79">
        <v>-17776.219185504717</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-24638.254363941716</v>
      </c>
      <c r="N83" s="10">
        <v>-7377.532933157665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-12622.619173203464</v>
      </c>
      <c r="N84" s="10">
        <v>-8745.5243718739239</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-15393.634272332831</v>
      </c>
      <c r="N85" s="10">
        <v>-1653.1618804731281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32657</v>
      </c>
      <c r="M87" s="30"/>
      <c r="N87" s="79">
        <v>17499.753865461473</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22013</v>
      </c>
      <c r="M89" s="30"/>
      <c r="N89" s="10">
        <v>7274.6677566061026</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8730</v>
      </c>
      <c r="M90" s="30"/>
      <c r="N90" s="10">
        <v>8631.4384505869966</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1914</v>
      </c>
      <c r="M91" s="30"/>
      <c r="N91" s="10">
        <v>1593.6476582683738</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-18205.023071369753</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-18205.023071369753</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-14667.78402441449</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-3537.2390469552611</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0</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417">
        <v>0</v>
      </c>
      <c r="M106" s="418"/>
      <c r="N106" s="417">
        <v>0</v>
      </c>
      <c r="U106" s="8"/>
      <c r="V106" s="8"/>
      <c r="W106" s="8"/>
      <c r="X106" s="8"/>
      <c r="Y106" s="8"/>
      <c r="Z106" s="8"/>
      <c r="AA106" s="8"/>
      <c r="AB106" s="8"/>
      <c r="AC106" s="8"/>
      <c r="AD106" s="8"/>
      <c r="AE106" s="8"/>
      <c r="AF106" s="8"/>
    </row>
    <row r="107" spans="1:32" x14ac:dyDescent="0.25">
      <c r="A107" s="34"/>
      <c r="B107" s="13"/>
      <c r="J107" s="31" t="s">
        <v>38</v>
      </c>
      <c r="L107" s="417">
        <v>0</v>
      </c>
      <c r="M107" s="418"/>
      <c r="N107" s="417">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417">
        <v>0</v>
      </c>
      <c r="M111" s="418"/>
      <c r="N111" s="417">
        <v>0</v>
      </c>
      <c r="O111" s="513"/>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417">
        <v>0</v>
      </c>
      <c r="M112" s="418"/>
      <c r="N112" s="417">
        <v>0</v>
      </c>
      <c r="O112" s="513"/>
      <c r="U112" s="8"/>
      <c r="V112" s="8"/>
      <c r="W112" s="8"/>
      <c r="X112" s="8"/>
      <c r="Y112" s="8"/>
      <c r="Z112" s="8"/>
      <c r="AA112" s="8"/>
      <c r="AB112" s="8"/>
      <c r="AC112" s="8"/>
      <c r="AD112" s="8"/>
      <c r="AE112" s="8"/>
      <c r="AF112" s="8"/>
    </row>
    <row r="113" spans="1:32" ht="42" customHeight="1" x14ac:dyDescent="0.25">
      <c r="B113" s="18" t="s">
        <v>45</v>
      </c>
      <c r="L113" s="17">
        <v>-38663.401502128356</v>
      </c>
      <c r="M113" s="46"/>
      <c r="N113" s="17">
        <v>-19285.647509146158</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419">
        <v>0</v>
      </c>
      <c r="M124" s="37"/>
      <c r="N124" s="419">
        <v>0</v>
      </c>
      <c r="U124" s="8"/>
      <c r="V124" s="8"/>
      <c r="W124" s="8"/>
      <c r="X124" s="8"/>
      <c r="Y124" s="8"/>
      <c r="Z124" s="8"/>
      <c r="AA124" s="8"/>
      <c r="AB124" s="8"/>
      <c r="AC124" s="8"/>
      <c r="AD124" s="8"/>
      <c r="AE124" s="8"/>
      <c r="AF124" s="8"/>
    </row>
    <row r="125" spans="1:32" x14ac:dyDescent="0.25">
      <c r="C125" s="8" t="s">
        <v>20</v>
      </c>
      <c r="D125" s="8" t="s">
        <v>48</v>
      </c>
      <c r="I125" s="87"/>
      <c r="J125" s="13"/>
      <c r="K125" s="13"/>
      <c r="L125" s="419">
        <v>0</v>
      </c>
      <c r="M125" s="37"/>
      <c r="N125" s="419">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412">
        <v>0</v>
      </c>
      <c r="M128" s="46"/>
      <c r="N128" s="412">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416</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416</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-9558.4507649999996</v>
      </c>
      <c r="N146" s="39">
        <v>-725.35835299999997</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17760.567191154387</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15538.7683697048</v>
      </c>
      <c r="N149" s="40">
        <v>12562.844817935102</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-83627.736640381991</v>
      </c>
      <c r="M151" s="35"/>
      <c r="N151" s="39">
        <v>-2709.8268910430093</v>
      </c>
      <c r="R151" t="s">
        <v>414</v>
      </c>
      <c r="U151" s="8"/>
      <c r="V151" s="8"/>
      <c r="W151" s="8"/>
      <c r="X151" s="8"/>
      <c r="Y151" s="8"/>
      <c r="Z151" s="8"/>
      <c r="AA151" s="8"/>
      <c r="AB151" s="8"/>
      <c r="AC151" s="8"/>
      <c r="AD151" s="8"/>
      <c r="AE151" s="8"/>
      <c r="AF151" s="8"/>
    </row>
    <row r="152" spans="1:32" x14ac:dyDescent="0.25">
      <c r="I152" s="8" t="s">
        <v>64</v>
      </c>
      <c r="J152" s="28"/>
      <c r="K152" s="28"/>
      <c r="L152" s="27">
        <v>-55.485062999999997</v>
      </c>
      <c r="N152" s="27">
        <v>-2427.0586800000001</v>
      </c>
      <c r="R152" t="s">
        <v>414</v>
      </c>
      <c r="U152" s="8"/>
      <c r="V152" s="8"/>
      <c r="W152" s="8"/>
      <c r="X152" s="8"/>
      <c r="Y152" s="8"/>
      <c r="Z152" s="8"/>
      <c r="AA152" s="8"/>
      <c r="AB152" s="8"/>
      <c r="AC152" s="8"/>
      <c r="AD152" s="8"/>
      <c r="AE152" s="8"/>
      <c r="AF152" s="8"/>
    </row>
    <row r="153" spans="1:32" x14ac:dyDescent="0.25">
      <c r="I153" s="8" t="s">
        <v>65</v>
      </c>
      <c r="J153" s="28"/>
      <c r="K153" s="28"/>
      <c r="L153" s="27">
        <v>-84405.224068309995</v>
      </c>
      <c r="N153" s="27">
        <v>-293.6537475193839</v>
      </c>
      <c r="R153" t="s">
        <v>414</v>
      </c>
      <c r="U153" s="8"/>
      <c r="V153" s="8"/>
      <c r="W153" s="8"/>
      <c r="X153" s="8"/>
      <c r="Y153" s="8"/>
      <c r="Z153" s="8"/>
      <c r="AA153" s="8"/>
      <c r="AB153" s="8"/>
      <c r="AC153" s="8"/>
      <c r="AD153" s="8"/>
      <c r="AE153" s="8"/>
      <c r="AF153" s="8"/>
    </row>
    <row r="154" spans="1:32" x14ac:dyDescent="0.25">
      <c r="I154" s="8" t="s">
        <v>66</v>
      </c>
      <c r="J154" s="28"/>
      <c r="K154" s="28"/>
      <c r="L154" s="27">
        <v>832.97249092800701</v>
      </c>
      <c r="N154" s="27">
        <v>10.885536476374879</v>
      </c>
      <c r="R154" t="s">
        <v>414</v>
      </c>
      <c r="U154" s="8"/>
      <c r="V154" s="8"/>
      <c r="W154" s="8"/>
      <c r="X154" s="8"/>
      <c r="Y154" s="8"/>
      <c r="Z154" s="8"/>
      <c r="AA154" s="8"/>
      <c r="AB154" s="8"/>
      <c r="AC154" s="8"/>
      <c r="AD154" s="8"/>
      <c r="AE154" s="8"/>
      <c r="AF154" s="8"/>
    </row>
    <row r="155" spans="1:32" x14ac:dyDescent="0.25">
      <c r="I155" s="8" t="s">
        <v>67</v>
      </c>
      <c r="J155" s="28"/>
      <c r="K155" s="28"/>
      <c r="L155" s="421">
        <v>0</v>
      </c>
      <c r="N155" s="421">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420">
        <v>0</v>
      </c>
      <c r="M157" s="98"/>
      <c r="N157" s="420">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K50" sqref="K50"/>
    </sheetView>
  </sheetViews>
  <sheetFormatPr defaultColWidth="9.140625" defaultRowHeight="15.75" x14ac:dyDescent="0.25"/>
  <cols>
    <col min="1" max="1" width="2.85546875" style="1" customWidth="1"/>
    <col min="2" max="2" width="5" style="53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42917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161311</v>
      </c>
      <c r="M8" s="76"/>
      <c r="N8" s="76">
        <v>22411.238417561799</v>
      </c>
    </row>
    <row r="9" spans="1:32" s="97" customFormat="1" ht="15" x14ac:dyDescent="0.2">
      <c r="A9" s="3"/>
      <c r="L9" s="77"/>
      <c r="M9" s="98"/>
      <c r="N9" s="77"/>
      <c r="O9"/>
      <c r="P9"/>
      <c r="Q9"/>
      <c r="R9"/>
      <c r="S9"/>
      <c r="T9"/>
      <c r="U9"/>
      <c r="V9"/>
      <c r="W9"/>
      <c r="X9"/>
      <c r="Y9"/>
      <c r="Z9"/>
      <c r="AA9"/>
      <c r="AB9"/>
      <c r="AC9"/>
      <c r="AD9"/>
      <c r="AE9"/>
      <c r="AF9"/>
    </row>
    <row r="10" spans="1:32" x14ac:dyDescent="0.25">
      <c r="B10" s="532">
        <v>1</v>
      </c>
      <c r="C10" s="21" t="s">
        <v>7</v>
      </c>
      <c r="L10" s="79">
        <v>112299</v>
      </c>
      <c r="M10" s="79"/>
      <c r="N10" s="79">
        <v>10546.818581561796</v>
      </c>
    </row>
    <row r="11" spans="1:32" ht="7.5" customHeight="1" x14ac:dyDescent="0.25">
      <c r="L11" s="17"/>
      <c r="N11" s="17"/>
    </row>
    <row r="12" spans="1:32" ht="15.75" customHeight="1" x14ac:dyDescent="0.25">
      <c r="C12" s="8" t="s">
        <v>8</v>
      </c>
      <c r="D12" s="8" t="s">
        <v>9</v>
      </c>
      <c r="L12" s="79">
        <v>109788</v>
      </c>
      <c r="N12" s="79">
        <v>10071.508463000002</v>
      </c>
      <c r="O12" s="512"/>
    </row>
    <row r="13" spans="1:32" ht="7.5" customHeight="1" x14ac:dyDescent="0.25"/>
    <row r="14" spans="1:32" ht="15" customHeight="1" x14ac:dyDescent="0.25">
      <c r="D14" s="8" t="s">
        <v>10</v>
      </c>
      <c r="L14" s="17">
        <v>103675</v>
      </c>
      <c r="N14" s="17">
        <v>7237.9236500000006</v>
      </c>
    </row>
    <row r="15" spans="1:32" ht="15" customHeight="1" x14ac:dyDescent="0.25">
      <c r="D15" s="22" t="s">
        <v>11</v>
      </c>
      <c r="E15" s="23" t="s">
        <v>12</v>
      </c>
      <c r="L15" s="10">
        <v>101470</v>
      </c>
      <c r="N15" s="10">
        <v>7237.9236500000006</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2205</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2">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2">
      <c r="A25" s="8"/>
      <c r="B25" s="8"/>
      <c r="D25" s="22" t="s">
        <v>13</v>
      </c>
      <c r="E25" s="8" t="s">
        <v>14</v>
      </c>
      <c r="L25" s="410">
        <v>0</v>
      </c>
      <c r="N25" s="10">
        <v>0</v>
      </c>
      <c r="U25" s="8"/>
      <c r="V25" s="8"/>
      <c r="W25" s="8"/>
      <c r="X25" s="8"/>
      <c r="Y25" s="8"/>
      <c r="Z25" s="8"/>
      <c r="AA25" s="8"/>
      <c r="AB25" s="8"/>
      <c r="AC25" s="8"/>
      <c r="AD25" s="8"/>
      <c r="AE25" s="8"/>
      <c r="AF25" s="8"/>
    </row>
    <row r="26" spans="1:32" ht="15" customHeight="1" x14ac:dyDescent="0.2">
      <c r="A26" s="8"/>
      <c r="B26" s="8"/>
      <c r="F26" s="24" t="s">
        <v>15</v>
      </c>
      <c r="L26" s="411">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1305</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2066</v>
      </c>
      <c r="N34" s="10">
        <v>472.67540877596718</v>
      </c>
      <c r="U34" s="8"/>
      <c r="V34" s="8"/>
      <c r="W34" s="8"/>
      <c r="X34" s="8"/>
      <c r="Y34" s="8"/>
      <c r="Z34" s="8"/>
      <c r="AA34" s="8"/>
      <c r="AB34" s="8"/>
      <c r="AC34" s="8"/>
      <c r="AD34" s="8"/>
      <c r="AE34" s="8"/>
      <c r="AF34" s="8"/>
    </row>
    <row r="35" spans="1:32" ht="12.75" x14ac:dyDescent="0.2">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2">
      <c r="A36" s="8"/>
      <c r="F36" s="24" t="s">
        <v>15</v>
      </c>
      <c r="L36" s="81">
        <v>24</v>
      </c>
      <c r="N36" s="81">
        <v>7.0721999966484846E-3</v>
      </c>
      <c r="U36" s="8"/>
      <c r="V36" s="8"/>
      <c r="W36" s="8"/>
      <c r="X36" s="8"/>
      <c r="Y36" s="8"/>
      <c r="Z36" s="8"/>
      <c r="AA36" s="8"/>
      <c r="AB36" s="8"/>
      <c r="AC36" s="8"/>
      <c r="AD36" s="8"/>
      <c r="AE36" s="8"/>
      <c r="AF36" s="8"/>
    </row>
    <row r="37" spans="1:32" ht="12.75" x14ac:dyDescent="0.2">
      <c r="A37" s="8"/>
      <c r="F37" s="24" t="s">
        <v>16</v>
      </c>
      <c r="L37" s="81">
        <v>0</v>
      </c>
      <c r="N37" s="81">
        <v>0</v>
      </c>
      <c r="U37" s="8"/>
      <c r="V37" s="8"/>
      <c r="W37" s="8"/>
      <c r="X37" s="8"/>
      <c r="Y37" s="8"/>
      <c r="Z37" s="8"/>
      <c r="AA37" s="8"/>
      <c r="AB37" s="8"/>
      <c r="AC37" s="8"/>
      <c r="AD37" s="8"/>
      <c r="AE37" s="8"/>
      <c r="AF37" s="8"/>
    </row>
    <row r="38" spans="1:32" ht="12.75" x14ac:dyDescent="0.2">
      <c r="A38" s="8"/>
      <c r="D38" s="22" t="s">
        <v>17</v>
      </c>
      <c r="E38" s="8" t="s">
        <v>23</v>
      </c>
      <c r="L38" s="10">
        <v>421</v>
      </c>
      <c r="N38" s="10">
        <v>2.6276375858297669</v>
      </c>
      <c r="U38" s="8"/>
      <c r="V38" s="8"/>
      <c r="W38" s="8"/>
      <c r="X38" s="8"/>
      <c r="Y38" s="8"/>
      <c r="Z38" s="8"/>
      <c r="AA38" s="8"/>
      <c r="AB38" s="8"/>
      <c r="AC38" s="8"/>
      <c r="AD38" s="8"/>
      <c r="AE38" s="8"/>
      <c r="AF38" s="8"/>
    </row>
    <row r="39" spans="1:32" ht="12.75" x14ac:dyDescent="0.2">
      <c r="A39" s="8"/>
      <c r="F39" s="24" t="s">
        <v>15</v>
      </c>
      <c r="L39" s="81">
        <v>343</v>
      </c>
      <c r="N39" s="81">
        <v>0</v>
      </c>
      <c r="U39" s="8"/>
      <c r="V39" s="8"/>
      <c r="W39" s="8"/>
      <c r="X39" s="8"/>
      <c r="Y39" s="8"/>
      <c r="Z39" s="8"/>
      <c r="AA39" s="8"/>
      <c r="AB39" s="8"/>
      <c r="AC39" s="8"/>
      <c r="AD39" s="8"/>
      <c r="AE39" s="8"/>
      <c r="AF39" s="8"/>
    </row>
    <row r="40" spans="1:32" ht="12.75" x14ac:dyDescent="0.2">
      <c r="A40" s="8"/>
      <c r="F40" s="24" t="s">
        <v>16</v>
      </c>
      <c r="L40" s="81">
        <v>78</v>
      </c>
      <c r="N40" s="81">
        <v>2.6276375858297669</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532">
        <v>2</v>
      </c>
      <c r="C44" s="21" t="s">
        <v>24</v>
      </c>
      <c r="L44" s="79">
        <v>6657</v>
      </c>
      <c r="N44" s="412">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532">
        <v>3</v>
      </c>
      <c r="C46" s="21" t="s">
        <v>25</v>
      </c>
      <c r="L46" s="79">
        <v>12572</v>
      </c>
      <c r="N46" s="412">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532">
        <v>4</v>
      </c>
      <c r="C48" s="21" t="s">
        <v>26</v>
      </c>
      <c r="H48" s="14"/>
      <c r="I48" s="8" t="s">
        <v>27</v>
      </c>
      <c r="L48" s="79">
        <v>12645</v>
      </c>
      <c r="N48" s="79">
        <v>0</v>
      </c>
      <c r="U48" s="8"/>
      <c r="V48" s="8"/>
      <c r="W48" s="8"/>
      <c r="X48" s="8"/>
      <c r="Y48" s="8"/>
      <c r="Z48" s="8"/>
      <c r="AA48" s="8"/>
      <c r="AB48" s="8"/>
      <c r="AC48" s="8"/>
      <c r="AD48" s="8"/>
      <c r="AE48" s="8"/>
      <c r="AF48" s="8"/>
    </row>
    <row r="49" spans="1:32" ht="12.75" x14ac:dyDescent="0.2">
      <c r="A49" s="8"/>
      <c r="C49" s="97"/>
      <c r="H49" s="14"/>
      <c r="I49" s="8" t="s">
        <v>28</v>
      </c>
      <c r="L49" s="82">
        <v>9976043</v>
      </c>
      <c r="N49" s="82">
        <v>0</v>
      </c>
    </row>
    <row r="50" spans="1:32" ht="12.75" x14ac:dyDescent="0.2">
      <c r="A50" s="8"/>
      <c r="C50" s="97"/>
    </row>
    <row r="51" spans="1:32" ht="12.75" x14ac:dyDescent="0.2">
      <c r="A51" s="8"/>
      <c r="B51" s="532">
        <v>5</v>
      </c>
      <c r="C51" s="21" t="s">
        <v>93</v>
      </c>
      <c r="G51" s="14"/>
      <c r="L51" s="79">
        <v>17138</v>
      </c>
      <c r="N51" s="79">
        <v>11864.419836000001</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17138</v>
      </c>
      <c r="M56" s="416"/>
      <c r="N56" s="10">
        <v>11864.419836000001</v>
      </c>
    </row>
    <row r="57" spans="1:32" s="28" customFormat="1" ht="15.75" customHeight="1" x14ac:dyDescent="0.2">
      <c r="G57" s="14" t="s">
        <v>30</v>
      </c>
      <c r="L57" s="80">
        <v>4110</v>
      </c>
      <c r="M57" s="416"/>
      <c r="N57" s="80">
        <v>1612.187375</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1066</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row>
    <row r="63" spans="1:32" ht="12.75" x14ac:dyDescent="0.2">
      <c r="A63" s="8"/>
      <c r="G63" s="8" t="s">
        <v>31</v>
      </c>
      <c r="H63" s="64"/>
      <c r="I63" s="64"/>
      <c r="J63" s="64"/>
      <c r="K63" s="64"/>
      <c r="L63" s="85">
        <v>1066</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-7074.111629</v>
      </c>
      <c r="U74" s="8"/>
      <c r="V74" s="8"/>
      <c r="W74" s="8"/>
      <c r="X74" s="8"/>
      <c r="Y74" s="8"/>
      <c r="Z74" s="8"/>
      <c r="AA74" s="8"/>
      <c r="AB74" s="8"/>
      <c r="AC74" s="8"/>
      <c r="AD74" s="8"/>
      <c r="AE74" s="8"/>
      <c r="AF74" s="8"/>
    </row>
    <row r="75" spans="1:32" x14ac:dyDescent="0.25">
      <c r="I75" s="13"/>
      <c r="J75" s="32" t="s">
        <v>37</v>
      </c>
      <c r="K75" s="32"/>
      <c r="L75" s="10">
        <v>-452</v>
      </c>
      <c r="M75" s="30"/>
      <c r="N75" s="10">
        <v>-5686.47689825</v>
      </c>
      <c r="U75" s="8"/>
      <c r="V75" s="8"/>
      <c r="W75" s="8"/>
      <c r="X75" s="8"/>
      <c r="Y75" s="8"/>
      <c r="Z75" s="8"/>
      <c r="AA75" s="8"/>
      <c r="AB75" s="8"/>
      <c r="AC75" s="8"/>
      <c r="AD75" s="8"/>
      <c r="AE75" s="8"/>
      <c r="AF75" s="8"/>
    </row>
    <row r="76" spans="1:32" x14ac:dyDescent="0.25">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-43641</v>
      </c>
      <c r="M81" s="33"/>
      <c r="N81" s="79">
        <v>-16115.829056457616</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-16958</v>
      </c>
      <c r="N83" s="10">
        <v>-7336.1438849914484</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-12620</v>
      </c>
      <c r="N84" s="10">
        <v>-5733.8504307561152</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-14063</v>
      </c>
      <c r="N85" s="10">
        <v>-3045.8347407100528</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22547</v>
      </c>
      <c r="M87" s="30"/>
      <c r="N87" s="79">
        <v>15696.029672482229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14639</v>
      </c>
      <c r="M89" s="30"/>
      <c r="N89" s="10">
        <v>7096.1750905967583</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6301</v>
      </c>
      <c r="M90" s="30"/>
      <c r="N90" s="10">
        <v>5618.2042262357954</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1607</v>
      </c>
      <c r="M91" s="30"/>
      <c r="N91" s="10">
        <v>2981.6503556496764</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-20420</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-20420</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-17011</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-3092</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-316</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417">
        <v>0</v>
      </c>
      <c r="M106" s="418"/>
      <c r="N106" s="417">
        <v>0</v>
      </c>
      <c r="U106" s="8"/>
      <c r="V106" s="8"/>
      <c r="W106" s="8"/>
      <c r="X106" s="8"/>
      <c r="Y106" s="8"/>
      <c r="Z106" s="8"/>
      <c r="AA106" s="8"/>
      <c r="AB106" s="8"/>
      <c r="AC106" s="8"/>
      <c r="AD106" s="8"/>
      <c r="AE106" s="8"/>
      <c r="AF106" s="8"/>
    </row>
    <row r="107" spans="1:32" x14ac:dyDescent="0.25">
      <c r="A107" s="34"/>
      <c r="B107" s="13"/>
      <c r="J107" s="31" t="s">
        <v>38</v>
      </c>
      <c r="L107" s="417">
        <v>0</v>
      </c>
      <c r="M107" s="418"/>
      <c r="N107" s="417">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417">
        <v>0</v>
      </c>
      <c r="M111" s="418"/>
      <c r="N111" s="417">
        <v>0</v>
      </c>
      <c r="O111" s="513"/>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417">
        <v>0</v>
      </c>
      <c r="M112" s="418"/>
      <c r="N112" s="417">
        <v>0</v>
      </c>
      <c r="O112" s="513"/>
      <c r="U112" s="8"/>
      <c r="V112" s="8"/>
      <c r="W112" s="8"/>
      <c r="X112" s="8"/>
      <c r="Y112" s="8"/>
      <c r="Z112" s="8"/>
      <c r="AA112" s="8"/>
      <c r="AB112" s="8"/>
      <c r="AC112" s="8"/>
      <c r="AD112" s="8"/>
      <c r="AE112" s="8"/>
      <c r="AF112" s="8"/>
    </row>
    <row r="113" spans="1:32" ht="42" customHeight="1" x14ac:dyDescent="0.25">
      <c r="B113" s="18" t="s">
        <v>45</v>
      </c>
      <c r="L113" s="17">
        <v>-41966</v>
      </c>
      <c r="M113" s="46"/>
      <c r="N113" s="17">
        <v>-17828.819660715388</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419">
        <v>0</v>
      </c>
      <c r="M124" s="37"/>
      <c r="N124" s="419">
        <v>0</v>
      </c>
      <c r="U124" s="8"/>
      <c r="V124" s="8"/>
      <c r="W124" s="8"/>
      <c r="X124" s="8"/>
      <c r="Y124" s="8"/>
      <c r="Z124" s="8"/>
      <c r="AA124" s="8"/>
      <c r="AB124" s="8"/>
      <c r="AC124" s="8"/>
      <c r="AD124" s="8"/>
      <c r="AE124" s="8"/>
      <c r="AF124" s="8"/>
    </row>
    <row r="125" spans="1:32" x14ac:dyDescent="0.25">
      <c r="C125" s="8" t="s">
        <v>20</v>
      </c>
      <c r="D125" s="8" t="s">
        <v>48</v>
      </c>
      <c r="I125" s="87"/>
      <c r="J125" s="13"/>
      <c r="K125" s="13"/>
      <c r="L125" s="419">
        <v>0</v>
      </c>
      <c r="M125" s="37"/>
      <c r="N125" s="419">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412">
        <v>0</v>
      </c>
      <c r="M128" s="46"/>
      <c r="N128" s="412">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416</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416</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-84735</v>
      </c>
      <c r="M151" s="35"/>
      <c r="N151" s="39">
        <v>-2826.9963585099999</v>
      </c>
      <c r="R151" t="s">
        <v>414</v>
      </c>
      <c r="U151" s="8"/>
      <c r="V151" s="8"/>
      <c r="W151" s="8"/>
      <c r="X151" s="8"/>
      <c r="Y151" s="8"/>
      <c r="Z151" s="8"/>
      <c r="AA151" s="8"/>
      <c r="AB151" s="8"/>
      <c r="AC151" s="8"/>
      <c r="AD151" s="8"/>
      <c r="AE151" s="8"/>
      <c r="AF151" s="8"/>
    </row>
    <row r="152" spans="1:32" x14ac:dyDescent="0.25">
      <c r="I152" s="8" t="s">
        <v>64</v>
      </c>
      <c r="J152" s="28"/>
      <c r="K152" s="28"/>
      <c r="L152" s="27">
        <v>-1476</v>
      </c>
      <c r="N152" s="27">
        <v>-2567.8310670000001</v>
      </c>
      <c r="R152" t="s">
        <v>414</v>
      </c>
      <c r="U152" s="8"/>
      <c r="V152" s="8"/>
      <c r="W152" s="8"/>
      <c r="X152" s="8"/>
      <c r="Y152" s="8"/>
      <c r="Z152" s="8"/>
      <c r="AA152" s="8"/>
      <c r="AB152" s="8"/>
      <c r="AC152" s="8"/>
      <c r="AD152" s="8"/>
      <c r="AE152" s="8"/>
      <c r="AF152" s="8"/>
    </row>
    <row r="153" spans="1:32" x14ac:dyDescent="0.25">
      <c r="I153" s="8" t="s">
        <v>65</v>
      </c>
      <c r="J153" s="28"/>
      <c r="K153" s="28"/>
      <c r="L153" s="27">
        <v>-84240</v>
      </c>
      <c r="N153" s="27">
        <v>-268.84782287000002</v>
      </c>
      <c r="R153" t="s">
        <v>414</v>
      </c>
      <c r="U153" s="8"/>
      <c r="V153" s="8"/>
      <c r="W153" s="8"/>
      <c r="X153" s="8"/>
      <c r="Y153" s="8"/>
      <c r="Z153" s="8"/>
      <c r="AA153" s="8"/>
      <c r="AB153" s="8"/>
      <c r="AC153" s="8"/>
      <c r="AD153" s="8"/>
      <c r="AE153" s="8"/>
      <c r="AF153" s="8"/>
    </row>
    <row r="154" spans="1:32" x14ac:dyDescent="0.25">
      <c r="I154" s="8" t="s">
        <v>66</v>
      </c>
      <c r="J154" s="28"/>
      <c r="K154" s="28"/>
      <c r="L154" s="27">
        <v>981</v>
      </c>
      <c r="N154" s="27">
        <v>9.6825313599999987</v>
      </c>
      <c r="R154" t="s">
        <v>414</v>
      </c>
      <c r="U154" s="8"/>
      <c r="V154" s="8"/>
      <c r="W154" s="8"/>
      <c r="X154" s="8"/>
      <c r="Y154" s="8"/>
      <c r="Z154" s="8"/>
      <c r="AA154" s="8"/>
      <c r="AB154" s="8"/>
      <c r="AC154" s="8"/>
      <c r="AD154" s="8"/>
      <c r="AE154" s="8"/>
      <c r="AF154" s="8"/>
    </row>
    <row r="155" spans="1:32" x14ac:dyDescent="0.25">
      <c r="I155" s="8" t="s">
        <v>67</v>
      </c>
      <c r="J155" s="28"/>
      <c r="K155" s="28"/>
      <c r="L155" s="421">
        <v>0</v>
      </c>
      <c r="N155" s="421">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420">
        <v>0</v>
      </c>
      <c r="M157" s="98"/>
      <c r="N157" s="420">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4" max="14" width="9.140625" style="481"/>
    <col min="15" max="15" width="9.85546875" style="481" bestFit="1" customWidth="1"/>
    <col min="16" max="16" width="11.5703125" style="481" customWidth="1"/>
    <col min="17" max="17" width="11.42578125" style="481" bestFit="1" customWidth="1"/>
    <col min="18" max="18" width="9.28515625" style="481" bestFit="1" customWidth="1"/>
    <col min="19" max="19" width="6.42578125" style="481" customWidth="1"/>
    <col min="20" max="20" width="18.42578125" style="481" bestFit="1" customWidth="1"/>
    <col min="21" max="21" width="9.140625" style="481"/>
    <col min="22" max="23" width="0" style="481" hidden="1" customWidth="1"/>
    <col min="24" max="24" width="13.5703125" style="481" hidden="1" customWidth="1"/>
    <col min="25" max="26" width="9.140625" style="481"/>
    <col min="27" max="27" width="18.42578125" style="481" bestFit="1" customWidth="1"/>
    <col min="28" max="16384" width="9.140625" style="481"/>
  </cols>
  <sheetData>
    <row r="1" spans="1:24" ht="15.75" x14ac:dyDescent="0.25">
      <c r="A1" s="407" t="s">
        <v>0</v>
      </c>
      <c r="B1" s="455"/>
      <c r="C1" s="456"/>
      <c r="D1" s="456"/>
      <c r="E1" s="456"/>
      <c r="F1" s="456"/>
      <c r="G1" s="407"/>
      <c r="H1" s="456"/>
      <c r="I1" s="456"/>
      <c r="J1" s="456"/>
      <c r="K1" s="457"/>
      <c r="L1" s="404"/>
      <c r="M1" s="457"/>
      <c r="N1" s="514"/>
      <c r="O1" s="490"/>
      <c r="P1" s="490"/>
      <c r="Q1" s="490"/>
    </row>
    <row r="2" spans="1:24" ht="15.75" x14ac:dyDescent="0.25">
      <c r="A2" s="407"/>
      <c r="B2" s="458"/>
      <c r="C2" s="459"/>
      <c r="D2" s="459"/>
      <c r="E2" s="459"/>
      <c r="F2" s="459"/>
      <c r="G2" s="459"/>
      <c r="H2" s="459"/>
      <c r="I2" s="459"/>
      <c r="J2" s="460" t="s">
        <v>1</v>
      </c>
      <c r="K2" s="461"/>
      <c r="L2" s="462"/>
      <c r="M2" s="463"/>
      <c r="N2" s="464"/>
      <c r="O2" s="490"/>
      <c r="P2" s="490"/>
      <c r="Q2" s="490"/>
    </row>
    <row r="3" spans="1:24" ht="15.75" x14ac:dyDescent="0.25">
      <c r="A3" s="407"/>
      <c r="B3" s="407"/>
      <c r="C3" s="459"/>
      <c r="D3" s="459"/>
      <c r="E3" s="459"/>
      <c r="F3" s="459"/>
      <c r="G3" s="459"/>
      <c r="H3" s="459"/>
      <c r="I3" s="464"/>
      <c r="J3" s="464"/>
      <c r="K3" s="461"/>
      <c r="L3" s="465"/>
      <c r="M3" s="461"/>
      <c r="N3" s="464"/>
      <c r="O3" s="490"/>
      <c r="P3" s="490"/>
      <c r="Q3" s="490"/>
    </row>
    <row r="4" spans="1:24" ht="15.75" x14ac:dyDescent="0.25">
      <c r="A4" s="407"/>
      <c r="B4" s="458"/>
      <c r="C4" s="403" t="s">
        <v>83</v>
      </c>
      <c r="D4" s="466"/>
      <c r="E4" s="466"/>
      <c r="F4" s="466"/>
      <c r="G4" s="466"/>
      <c r="H4" s="466"/>
      <c r="I4" s="466"/>
      <c r="J4" s="467"/>
      <c r="K4" s="467"/>
      <c r="L4" s="468"/>
      <c r="M4" s="467"/>
      <c r="N4" s="464"/>
      <c r="O4" s="490"/>
      <c r="P4" s="490"/>
      <c r="Q4" s="490"/>
    </row>
    <row r="5" spans="1:24" ht="15.75" x14ac:dyDescent="0.25">
      <c r="A5" s="407"/>
      <c r="B5" s="458"/>
      <c r="C5" s="469"/>
      <c r="D5" s="466"/>
      <c r="E5" s="470"/>
      <c r="F5" s="466"/>
      <c r="G5" s="466"/>
      <c r="H5" s="466"/>
      <c r="I5" s="466"/>
      <c r="J5" s="467"/>
      <c r="K5" s="471" t="s">
        <v>2</v>
      </c>
      <c r="L5" s="472"/>
      <c r="M5" s="471" t="s">
        <v>3</v>
      </c>
      <c r="N5" s="464"/>
      <c r="O5" s="490"/>
      <c r="P5" s="490"/>
      <c r="Q5" s="490"/>
    </row>
    <row r="6" spans="1:24" ht="15.75" x14ac:dyDescent="0.25">
      <c r="A6" s="407"/>
      <c r="B6" s="458"/>
      <c r="C6" s="458"/>
      <c r="D6" s="473" t="s">
        <v>104</v>
      </c>
      <c r="E6" s="474">
        <v>42887</v>
      </c>
      <c r="F6" s="459"/>
      <c r="G6" s="473" t="s">
        <v>92</v>
      </c>
      <c r="H6" s="459"/>
      <c r="I6" s="459"/>
      <c r="J6" s="464"/>
      <c r="K6" s="464"/>
      <c r="L6" s="475"/>
      <c r="M6" s="464"/>
      <c r="N6" s="464"/>
      <c r="O6" s="490"/>
      <c r="P6" s="490"/>
      <c r="Q6" s="490"/>
    </row>
    <row r="7" spans="1:24" ht="15.75" x14ac:dyDescent="0.25">
      <c r="A7" s="407"/>
      <c r="B7" s="458"/>
      <c r="C7" s="458"/>
      <c r="D7" s="459"/>
      <c r="E7" s="459"/>
      <c r="F7" s="459"/>
      <c r="G7" s="459"/>
      <c r="H7" s="459"/>
      <c r="I7" s="459"/>
      <c r="J7" s="464"/>
      <c r="K7" s="464"/>
      <c r="L7" s="475"/>
      <c r="M7" s="464"/>
      <c r="N7" s="464"/>
      <c r="O7" s="515"/>
      <c r="P7" s="515"/>
      <c r="Q7" s="490"/>
    </row>
    <row r="8" spans="1:24" ht="15.75" x14ac:dyDescent="0.25">
      <c r="A8" s="407"/>
      <c r="B8" s="458"/>
      <c r="C8" s="458"/>
      <c r="D8" s="459"/>
      <c r="E8" s="459"/>
      <c r="F8" s="459"/>
      <c r="G8" s="459"/>
      <c r="H8" s="459"/>
      <c r="I8" s="459" t="s">
        <v>71</v>
      </c>
      <c r="J8" s="459" t="s">
        <v>84</v>
      </c>
      <c r="K8" s="476">
        <v>53374.523007249998</v>
      </c>
      <c r="L8" s="476"/>
      <c r="M8" s="461">
        <v>3694.564535</v>
      </c>
      <c r="N8" s="465"/>
      <c r="O8" s="172"/>
      <c r="P8" s="172"/>
      <c r="Q8" s="172"/>
      <c r="V8" s="502"/>
      <c r="W8" s="516"/>
      <c r="X8" s="502"/>
    </row>
    <row r="9" spans="1:24" ht="15.75" x14ac:dyDescent="0.25">
      <c r="A9" s="407"/>
      <c r="B9" s="458"/>
      <c r="C9" s="458"/>
      <c r="D9" s="459"/>
      <c r="E9" s="459"/>
      <c r="F9" s="459"/>
      <c r="G9" s="459"/>
      <c r="H9" s="459"/>
      <c r="I9" s="459"/>
      <c r="J9" s="477" t="s">
        <v>94</v>
      </c>
      <c r="K9" s="476">
        <v>57461.269625135312</v>
      </c>
      <c r="L9" s="476"/>
      <c r="M9" s="461">
        <v>13766.660401001789</v>
      </c>
      <c r="N9" s="465"/>
      <c r="O9" s="172"/>
      <c r="P9" s="172"/>
      <c r="Q9" s="172"/>
      <c r="V9" s="502"/>
      <c r="W9" s="516"/>
      <c r="X9" s="502"/>
    </row>
    <row r="10" spans="1:24" ht="15.75" x14ac:dyDescent="0.25">
      <c r="A10" s="407"/>
      <c r="B10" s="458"/>
      <c r="C10" s="458"/>
      <c r="D10" s="459"/>
      <c r="E10" s="459"/>
      <c r="F10" s="459"/>
      <c r="G10" s="459"/>
      <c r="H10" s="459"/>
      <c r="I10" s="459"/>
      <c r="J10" s="459" t="s">
        <v>85</v>
      </c>
      <c r="K10" s="476">
        <v>5500.421918507901</v>
      </c>
      <c r="L10" s="476"/>
      <c r="M10" s="461">
        <v>1438.7140547164479</v>
      </c>
      <c r="N10" s="465"/>
      <c r="O10" s="172"/>
      <c r="P10" s="172"/>
      <c r="Q10" s="172"/>
      <c r="V10" s="502"/>
      <c r="W10" s="516"/>
      <c r="X10" s="502"/>
    </row>
    <row r="11" spans="1:24" ht="15.75" x14ac:dyDescent="0.25">
      <c r="A11" s="407"/>
      <c r="B11" s="458"/>
      <c r="C11" s="458"/>
      <c r="D11" s="459"/>
      <c r="E11" s="459"/>
      <c r="F11" s="459"/>
      <c r="G11" s="459"/>
      <c r="H11" s="459"/>
      <c r="I11" s="459"/>
      <c r="J11" s="464" t="s">
        <v>87</v>
      </c>
      <c r="K11" s="461">
        <v>18688.100369342203</v>
      </c>
      <c r="L11" s="13"/>
      <c r="M11" s="461"/>
      <c r="N11" s="464"/>
      <c r="O11" s="172"/>
      <c r="P11" s="172"/>
      <c r="Q11" s="172"/>
      <c r="V11" s="502"/>
      <c r="W11" s="516"/>
      <c r="X11"/>
    </row>
    <row r="12" spans="1:24" ht="15.75" x14ac:dyDescent="0.25">
      <c r="A12" s="407"/>
      <c r="B12" s="458"/>
      <c r="C12" s="458"/>
      <c r="D12" s="459"/>
      <c r="E12" s="459"/>
      <c r="F12" s="459"/>
      <c r="G12" s="459"/>
      <c r="H12" s="459"/>
      <c r="I12" s="459"/>
      <c r="J12" s="464" t="s">
        <v>407</v>
      </c>
      <c r="K12" s="461">
        <v>456.48692999999997</v>
      </c>
      <c r="L12" s="13"/>
      <c r="M12" s="461"/>
      <c r="N12" s="464"/>
      <c r="O12" s="172"/>
      <c r="P12" s="172"/>
      <c r="Q12" s="172"/>
      <c r="V12" s="502"/>
      <c r="W12" s="516"/>
      <c r="X12"/>
    </row>
    <row r="13" spans="1:24" ht="15.75" x14ac:dyDescent="0.25">
      <c r="A13" s="407"/>
      <c r="B13" s="458"/>
      <c r="C13" s="458"/>
      <c r="D13" s="459"/>
      <c r="E13" s="459"/>
      <c r="F13" s="459"/>
      <c r="G13" s="459"/>
      <c r="H13" s="459"/>
      <c r="I13" s="459"/>
      <c r="J13" s="459" t="s">
        <v>88</v>
      </c>
      <c r="K13" s="461">
        <v>12392.738159805513</v>
      </c>
      <c r="L13" s="11"/>
      <c r="M13" s="461"/>
      <c r="N13" s="464"/>
      <c r="O13" s="172"/>
      <c r="P13" s="172"/>
      <c r="Q13" s="172"/>
      <c r="V13" s="502"/>
      <c r="W13" s="516"/>
      <c r="X13" s="502"/>
    </row>
    <row r="14" spans="1:24" ht="15.75" x14ac:dyDescent="0.25">
      <c r="A14" s="407"/>
      <c r="B14" s="458"/>
      <c r="C14" s="458"/>
      <c r="D14" s="459"/>
      <c r="E14" s="459"/>
      <c r="F14" s="459"/>
      <c r="G14" s="459"/>
      <c r="H14" s="459"/>
      <c r="I14" s="459"/>
      <c r="J14" s="459" t="s">
        <v>86</v>
      </c>
      <c r="K14" s="476">
        <v>2891.9508716164355</v>
      </c>
      <c r="L14" s="476"/>
      <c r="M14" s="461">
        <v>3118.6130642930302</v>
      </c>
      <c r="N14" s="465"/>
      <c r="O14" s="172"/>
      <c r="P14" s="172"/>
      <c r="Q14" s="172"/>
      <c r="V14" s="502"/>
      <c r="W14" s="516"/>
      <c r="X14" s="502"/>
    </row>
    <row r="15" spans="1:24" ht="15.75" x14ac:dyDescent="0.25">
      <c r="A15" s="407"/>
      <c r="B15" s="458"/>
      <c r="C15" s="458"/>
      <c r="D15" s="459"/>
      <c r="E15" s="459"/>
      <c r="F15" s="459"/>
      <c r="G15" s="459"/>
      <c r="H15" s="459"/>
      <c r="I15" s="459"/>
      <c r="J15" s="459"/>
      <c r="K15"/>
      <c r="L15"/>
      <c r="M15"/>
      <c r="N15"/>
      <c r="O15" s="172"/>
      <c r="P15" s="172"/>
      <c r="Q15" s="172"/>
      <c r="V15"/>
      <c r="W15"/>
      <c r="X15"/>
    </row>
    <row r="16" spans="1:24" ht="15.75" x14ac:dyDescent="0.25">
      <c r="A16" s="407"/>
      <c r="B16" s="458"/>
      <c r="C16" s="458"/>
      <c r="D16" s="459"/>
      <c r="E16" s="459"/>
      <c r="F16" s="459"/>
      <c r="G16" s="459"/>
      <c r="H16" s="459"/>
      <c r="I16" s="459"/>
      <c r="J16" s="464" t="s">
        <v>89</v>
      </c>
      <c r="K16" s="478">
        <v>150765.49088165734</v>
      </c>
      <c r="L16" s="479"/>
      <c r="M16" s="478">
        <v>22018.552055011267</v>
      </c>
      <c r="N16" s="465"/>
      <c r="O16" s="172"/>
      <c r="P16" s="172"/>
      <c r="Q16" s="172"/>
      <c r="R16" s="493"/>
      <c r="V16" s="502"/>
      <c r="W16" s="516"/>
      <c r="X16" s="502"/>
    </row>
    <row r="17" spans="1:24" ht="15.75" x14ac:dyDescent="0.25">
      <c r="A17" s="407"/>
      <c r="B17" s="458"/>
      <c r="C17" s="466"/>
      <c r="D17" s="459"/>
      <c r="E17" s="466"/>
      <c r="F17" s="466"/>
      <c r="G17" s="466"/>
      <c r="H17" s="466"/>
      <c r="I17" s="459"/>
      <c r="J17" s="459"/>
      <c r="K17"/>
      <c r="L17"/>
      <c r="M17"/>
      <c r="N17"/>
      <c r="O17" s="172"/>
      <c r="P17" s="172"/>
      <c r="Q17" s="172"/>
      <c r="R17"/>
      <c r="S17"/>
      <c r="V17"/>
      <c r="W17"/>
      <c r="X17"/>
    </row>
    <row r="18" spans="1:24" x14ac:dyDescent="0.25">
      <c r="C18" s="466"/>
      <c r="D18" s="466"/>
      <c r="E18" s="466"/>
      <c r="F18" s="466"/>
      <c r="G18" s="466"/>
      <c r="H18" s="466"/>
      <c r="I18" s="459"/>
      <c r="J18" s="459"/>
      <c r="K18"/>
      <c r="L18"/>
      <c r="M18"/>
      <c r="N18"/>
      <c r="O18" s="172"/>
      <c r="P18" s="172"/>
      <c r="Q18" s="172"/>
      <c r="R18"/>
      <c r="S18"/>
      <c r="V18"/>
      <c r="W18"/>
      <c r="X18"/>
    </row>
    <row r="19" spans="1:24" x14ac:dyDescent="0.25">
      <c r="C19" s="466"/>
      <c r="D19" s="466"/>
      <c r="E19" s="466"/>
      <c r="F19" s="466"/>
      <c r="G19" s="466"/>
      <c r="H19" s="466"/>
      <c r="I19" s="459"/>
      <c r="J19" s="459"/>
      <c r="K19"/>
      <c r="L19"/>
      <c r="M19"/>
      <c r="N19"/>
      <c r="O19" s="172"/>
      <c r="P19" s="172"/>
      <c r="Q19" s="172"/>
      <c r="R19"/>
      <c r="S19"/>
      <c r="V19"/>
      <c r="W19"/>
      <c r="X19"/>
    </row>
    <row r="20" spans="1:24" x14ac:dyDescent="0.25">
      <c r="C20" s="466"/>
      <c r="D20" s="466"/>
      <c r="E20" s="466"/>
      <c r="F20" s="466"/>
      <c r="G20" s="466"/>
      <c r="H20" s="466"/>
      <c r="I20" s="466" t="s">
        <v>72</v>
      </c>
      <c r="J20" s="459" t="s">
        <v>84</v>
      </c>
      <c r="K20" s="476">
        <v>-43642.17591369</v>
      </c>
      <c r="L20" s="476"/>
      <c r="M20" s="461">
        <v>-3696.7269694399988</v>
      </c>
      <c r="N20" s="516"/>
      <c r="O20" s="172"/>
      <c r="P20" s="172"/>
      <c r="Q20" s="172"/>
      <c r="R20" s="517"/>
      <c r="S20" s="518"/>
      <c r="V20" s="502"/>
      <c r="W20" s="516"/>
      <c r="X20" s="502"/>
    </row>
    <row r="21" spans="1:24" x14ac:dyDescent="0.25">
      <c r="C21" s="466"/>
      <c r="D21" s="466"/>
      <c r="E21" s="466"/>
      <c r="F21" s="466"/>
      <c r="G21" s="466"/>
      <c r="H21" s="466"/>
      <c r="I21" s="466"/>
      <c r="J21" s="477" t="s">
        <v>94</v>
      </c>
      <c r="K21" s="476">
        <v>-47743.600026</v>
      </c>
      <c r="L21" s="476"/>
      <c r="M21" s="461">
        <v>-13766.144817410001</v>
      </c>
      <c r="N21" s="516"/>
      <c r="O21" s="172"/>
      <c r="P21" s="172"/>
      <c r="Q21" s="172"/>
      <c r="R21" s="517"/>
      <c r="S21" s="518"/>
      <c r="V21" s="502"/>
      <c r="W21" s="516"/>
      <c r="X21" s="502"/>
    </row>
    <row r="22" spans="1:24" x14ac:dyDescent="0.25">
      <c r="C22" s="466"/>
      <c r="D22" s="466"/>
      <c r="E22" s="466"/>
      <c r="F22" s="466"/>
      <c r="G22" s="466"/>
      <c r="H22" s="466"/>
      <c r="I22" s="466"/>
      <c r="J22" s="459" t="s">
        <v>85</v>
      </c>
      <c r="K22" s="476">
        <v>-649.66833799999995</v>
      </c>
      <c r="L22" s="476"/>
      <c r="M22" s="461">
        <v>-1439.1706489999999</v>
      </c>
      <c r="N22" s="516"/>
      <c r="O22" s="172"/>
      <c r="P22" s="172"/>
      <c r="Q22" s="172"/>
      <c r="R22" s="517"/>
      <c r="S22" s="518"/>
      <c r="V22" s="502"/>
      <c r="W22" s="516"/>
      <c r="X22" s="502"/>
    </row>
    <row r="23" spans="1:24" x14ac:dyDescent="0.25">
      <c r="C23" s="459"/>
      <c r="D23" s="459"/>
      <c r="E23" s="459"/>
      <c r="F23" s="459"/>
      <c r="G23" s="459"/>
      <c r="H23" s="459"/>
      <c r="I23" s="466"/>
      <c r="J23" s="459" t="s">
        <v>87</v>
      </c>
      <c r="K23" s="461">
        <v>-14100.62977241</v>
      </c>
      <c r="L23" s="11"/>
      <c r="M23" s="461"/>
      <c r="N23" s="516"/>
      <c r="O23" s="172"/>
      <c r="P23" s="172"/>
      <c r="Q23" s="172"/>
      <c r="R23" s="517"/>
      <c r="S23" s="518"/>
      <c r="V23" s="502"/>
      <c r="W23" s="516"/>
      <c r="X23"/>
    </row>
    <row r="24" spans="1:24" x14ac:dyDescent="0.25">
      <c r="C24" s="459"/>
      <c r="D24" s="459"/>
      <c r="E24" s="459"/>
      <c r="F24" s="459"/>
      <c r="G24" s="459"/>
      <c r="H24" s="459"/>
      <c r="I24" s="466"/>
      <c r="J24" s="464" t="s">
        <v>407</v>
      </c>
      <c r="K24" s="461">
        <v>-442.54432700000001</v>
      </c>
      <c r="L24" s="11"/>
      <c r="M24" s="461"/>
      <c r="N24" s="516"/>
      <c r="O24" s="172"/>
      <c r="P24" s="172"/>
      <c r="Q24" s="172"/>
      <c r="R24" s="517"/>
      <c r="S24" s="518"/>
      <c r="V24" s="502"/>
      <c r="W24" s="516"/>
      <c r="X24"/>
    </row>
    <row r="25" spans="1:24" x14ac:dyDescent="0.25">
      <c r="C25" s="459"/>
      <c r="D25" s="459"/>
      <c r="E25" s="459"/>
      <c r="F25" s="459"/>
      <c r="G25" s="459"/>
      <c r="H25" s="459"/>
      <c r="I25" s="466"/>
      <c r="J25" s="464" t="s">
        <v>88</v>
      </c>
      <c r="K25"/>
      <c r="L25"/>
      <c r="M25"/>
      <c r="N25"/>
      <c r="O25" s="172"/>
      <c r="P25" s="172"/>
      <c r="Q25" s="172"/>
      <c r="R25" s="517"/>
      <c r="V25"/>
      <c r="W25"/>
      <c r="X25"/>
    </row>
    <row r="26" spans="1:24" x14ac:dyDescent="0.25">
      <c r="C26" s="466"/>
      <c r="D26" s="466"/>
      <c r="E26" s="466"/>
      <c r="F26" s="466"/>
      <c r="G26" s="466"/>
      <c r="H26" s="466"/>
      <c r="I26" s="466"/>
      <c r="J26" s="459" t="s">
        <v>86</v>
      </c>
      <c r="K26" s="476">
        <v>-2860.7898169999999</v>
      </c>
      <c r="L26" s="476"/>
      <c r="M26" s="461">
        <v>-3117.245167</v>
      </c>
      <c r="N26" s="516"/>
      <c r="O26" s="172"/>
      <c r="P26" s="172"/>
      <c r="Q26" s="172"/>
      <c r="R26" s="517"/>
      <c r="S26" s="518"/>
      <c r="V26" s="502"/>
      <c r="W26" s="516"/>
      <c r="X26" s="502"/>
    </row>
    <row r="27" spans="1:24" x14ac:dyDescent="0.25">
      <c r="C27" s="459"/>
      <c r="D27" s="459"/>
      <c r="E27" s="459"/>
      <c r="F27" s="459"/>
      <c r="G27" s="459"/>
      <c r="H27" s="459"/>
      <c r="I27" s="466"/>
      <c r="J27" s="459"/>
      <c r="K27"/>
      <c r="L27"/>
      <c r="M27"/>
      <c r="N27"/>
      <c r="O27" s="172"/>
      <c r="P27" s="172"/>
      <c r="Q27" s="172"/>
      <c r="R27" s="517"/>
      <c r="V27"/>
      <c r="W27"/>
      <c r="X27"/>
    </row>
    <row r="28" spans="1:24" x14ac:dyDescent="0.25">
      <c r="C28" s="459"/>
      <c r="D28" s="459"/>
      <c r="E28" s="459"/>
      <c r="F28" s="459"/>
      <c r="G28" s="459"/>
      <c r="H28" s="459"/>
      <c r="I28" s="459"/>
      <c r="J28" s="464" t="s">
        <v>89</v>
      </c>
      <c r="K28" s="478">
        <v>-109439.4081941</v>
      </c>
      <c r="L28" s="479"/>
      <c r="M28" s="478">
        <v>-22019.28760285</v>
      </c>
      <c r="N28" s="484"/>
      <c r="O28" s="172"/>
      <c r="P28" s="172"/>
      <c r="Q28" s="172"/>
      <c r="R28" s="493"/>
      <c r="V28" s="502"/>
      <c r="W28" s="516"/>
      <c r="X28" s="502"/>
    </row>
    <row r="29" spans="1:24" x14ac:dyDescent="0.25">
      <c r="K29"/>
      <c r="L29"/>
      <c r="M29"/>
      <c r="N29"/>
      <c r="O29" s="172"/>
      <c r="P29" s="172"/>
      <c r="Q29" s="172"/>
      <c r="V29"/>
      <c r="W29"/>
      <c r="X29"/>
    </row>
    <row r="30" spans="1:24" x14ac:dyDescent="0.25">
      <c r="K30"/>
      <c r="L30"/>
      <c r="M30"/>
      <c r="N30"/>
      <c r="O30" s="172"/>
      <c r="P30" s="172"/>
      <c r="Q30" s="172"/>
      <c r="V30"/>
      <c r="W30"/>
      <c r="X30"/>
    </row>
    <row r="31" spans="1:24" x14ac:dyDescent="0.25">
      <c r="K31"/>
      <c r="L31"/>
      <c r="M31"/>
      <c r="N31"/>
      <c r="O31" s="172"/>
      <c r="P31" s="172"/>
      <c r="Q31" s="172"/>
      <c r="V31"/>
      <c r="W31"/>
      <c r="X31"/>
    </row>
    <row r="32" spans="1:24" x14ac:dyDescent="0.25">
      <c r="A32" s="482"/>
      <c r="C32" s="459"/>
      <c r="D32" s="459"/>
      <c r="E32" s="459"/>
      <c r="F32" s="459"/>
      <c r="G32" s="459"/>
      <c r="H32" s="459"/>
      <c r="I32" s="483" t="s">
        <v>360</v>
      </c>
      <c r="J32" s="459" t="s">
        <v>135</v>
      </c>
      <c r="K32" s="461">
        <v>147873.54001004092</v>
      </c>
      <c r="L32" s="11"/>
      <c r="M32" s="461">
        <v>18899.938990718238</v>
      </c>
      <c r="N32" s="484"/>
      <c r="O32" s="172"/>
      <c r="P32" s="172"/>
      <c r="Q32" s="172"/>
      <c r="V32" s="502"/>
      <c r="W32" s="516"/>
      <c r="X32" s="502"/>
    </row>
    <row r="33" spans="3:26" x14ac:dyDescent="0.25">
      <c r="C33" s="459"/>
      <c r="D33" s="459"/>
      <c r="E33" s="459"/>
      <c r="F33" s="459"/>
      <c r="G33" s="459"/>
      <c r="H33" s="459"/>
      <c r="I33" s="459"/>
      <c r="J33" s="459" t="s">
        <v>136</v>
      </c>
      <c r="K33" s="461">
        <v>2891.9508716164355</v>
      </c>
      <c r="L33" s="11"/>
      <c r="M33" s="461">
        <v>3118.6130642930302</v>
      </c>
      <c r="N33" s="484"/>
      <c r="O33" s="172"/>
      <c r="P33" s="172"/>
      <c r="Q33" s="172"/>
      <c r="V33" s="502"/>
      <c r="W33" s="516"/>
      <c r="X33" s="502"/>
    </row>
    <row r="34" spans="3:26" x14ac:dyDescent="0.25">
      <c r="C34" s="459"/>
      <c r="D34" s="459"/>
      <c r="E34" s="459"/>
      <c r="F34" s="459"/>
      <c r="G34" s="459"/>
      <c r="H34" s="459"/>
      <c r="I34" s="459"/>
      <c r="J34" s="459"/>
      <c r="K34" s="480">
        <v>150765.49088165734</v>
      </c>
      <c r="L34" s="11"/>
      <c r="M34" s="480">
        <v>22018.552055011267</v>
      </c>
      <c r="N34" s="484"/>
      <c r="O34" s="172"/>
      <c r="P34" s="172"/>
      <c r="Q34" s="172"/>
      <c r="V34" s="502"/>
      <c r="W34" s="516"/>
      <c r="X34" s="502"/>
    </row>
    <row r="35" spans="3:26" x14ac:dyDescent="0.25">
      <c r="K35" s="484"/>
      <c r="L35" s="484"/>
      <c r="M35" s="484"/>
      <c r="N35"/>
      <c r="O35" s="172"/>
      <c r="P35" s="172"/>
      <c r="Q35" s="172"/>
      <c r="V35"/>
      <c r="W35"/>
      <c r="X35"/>
    </row>
    <row r="36" spans="3:26" x14ac:dyDescent="0.25">
      <c r="I36" s="483" t="s">
        <v>354</v>
      </c>
      <c r="K36" s="519">
        <v>145435.80628982527</v>
      </c>
      <c r="L36" s="461"/>
      <c r="M36" s="485"/>
      <c r="N36" s="484"/>
      <c r="O36" s="172"/>
      <c r="P36" s="172"/>
      <c r="Q36" s="172"/>
      <c r="V36" s="502"/>
      <c r="W36" s="516"/>
      <c r="X36"/>
    </row>
    <row r="37" spans="3:26" x14ac:dyDescent="0.25">
      <c r="I37" s="483" t="s">
        <v>355</v>
      </c>
      <c r="K37" s="519">
        <v>2887.2372133460922</v>
      </c>
      <c r="L37" s="461"/>
      <c r="M37" s="485"/>
      <c r="N37" s="484"/>
      <c r="O37" s="172"/>
      <c r="P37" s="172"/>
      <c r="Q37" s="172"/>
      <c r="V37" s="502"/>
      <c r="W37" s="516"/>
      <c r="X37"/>
    </row>
    <row r="38" spans="3:26" x14ac:dyDescent="0.25">
      <c r="J38" s="459"/>
      <c r="K38" s="520">
        <v>148323.04350317136</v>
      </c>
      <c r="L38" s="461"/>
      <c r="M38" s="480"/>
      <c r="O38" s="172"/>
      <c r="P38" s="172"/>
      <c r="Q38" s="172"/>
      <c r="T38" s="484"/>
      <c r="V38" s="502"/>
      <c r="W38" s="516"/>
      <c r="X38"/>
      <c r="Y38" s="484"/>
    </row>
    <row r="39" spans="3:26" x14ac:dyDescent="0.25">
      <c r="K39" s="486">
        <v>0</v>
      </c>
      <c r="L39" s="486"/>
      <c r="M39" s="486"/>
      <c r="O39" s="172"/>
      <c r="P39" s="172"/>
      <c r="Q39" s="172"/>
      <c r="T39" s="484"/>
      <c r="W39" s="484"/>
      <c r="X39" s="484"/>
      <c r="Y39" s="484"/>
    </row>
    <row r="40" spans="3:26" x14ac:dyDescent="0.25">
      <c r="C40" s="483" t="s">
        <v>90</v>
      </c>
      <c r="D40" s="459" t="s">
        <v>91</v>
      </c>
      <c r="K40" s="486"/>
      <c r="L40" s="486"/>
      <c r="M40" s="486"/>
      <c r="T40" s="484"/>
      <c r="W40" s="484"/>
      <c r="X40" s="484"/>
      <c r="Y40" s="484"/>
    </row>
    <row r="41" spans="3:26" x14ac:dyDescent="0.25">
      <c r="C41" s="487" t="s">
        <v>137</v>
      </c>
      <c r="D41" s="459" t="s">
        <v>408</v>
      </c>
      <c r="M41" s="488"/>
      <c r="N41" s="521"/>
      <c r="O41" s="521"/>
      <c r="P41" s="522"/>
      <c r="Q41" s="522"/>
      <c r="W41" s="484"/>
      <c r="X41" s="484"/>
      <c r="Y41" s="523"/>
    </row>
    <row r="42" spans="3:26" x14ac:dyDescent="0.25">
      <c r="M42" s="489"/>
      <c r="N42" s="489"/>
      <c r="O42" s="489"/>
      <c r="P42"/>
      <c r="Q42"/>
      <c r="R42"/>
      <c r="S42"/>
      <c r="T42"/>
      <c r="U42"/>
      <c r="V42"/>
      <c r="W42"/>
      <c r="X42"/>
      <c r="Y42"/>
      <c r="Z42"/>
    </row>
    <row r="43" spans="3:26" x14ac:dyDescent="0.25">
      <c r="K43" s="490"/>
      <c r="L43" s="490"/>
      <c r="M43" s="491"/>
      <c r="N43" s="491"/>
      <c r="O43" s="489"/>
      <c r="P43"/>
      <c r="Q43"/>
      <c r="R43"/>
      <c r="S43"/>
      <c r="T43"/>
      <c r="U43"/>
      <c r="V43"/>
      <c r="W43"/>
      <c r="X43"/>
      <c r="Y43"/>
      <c r="Z43"/>
    </row>
    <row r="44" spans="3:26" x14ac:dyDescent="0.25">
      <c r="K44" s="490"/>
      <c r="L44" s="490"/>
      <c r="M44" s="492"/>
      <c r="N44" s="492"/>
      <c r="P44"/>
      <c r="Q44"/>
      <c r="R44"/>
      <c r="S44"/>
      <c r="T44"/>
      <c r="U44"/>
      <c r="V44"/>
      <c r="W44"/>
      <c r="X44"/>
      <c r="Y44"/>
      <c r="Z44"/>
    </row>
    <row r="45" spans="3:26" x14ac:dyDescent="0.25">
      <c r="K45" s="490"/>
      <c r="L45" s="490"/>
      <c r="M45" s="492"/>
      <c r="N45" s="524"/>
      <c r="P45"/>
      <c r="Q45"/>
      <c r="R45"/>
      <c r="S45"/>
      <c r="T45"/>
      <c r="U45"/>
      <c r="V45"/>
      <c r="W45"/>
      <c r="X45"/>
      <c r="Y45"/>
      <c r="Z45"/>
    </row>
    <row r="46" spans="3:26" x14ac:dyDescent="0.25">
      <c r="K46" s="490"/>
      <c r="L46" s="490"/>
      <c r="M46" s="492"/>
      <c r="N46" s="524"/>
      <c r="P46"/>
      <c r="Q46"/>
      <c r="R46"/>
      <c r="S46"/>
      <c r="T46"/>
      <c r="U46"/>
      <c r="V46"/>
      <c r="W46"/>
      <c r="X46"/>
      <c r="Y46"/>
      <c r="Z46"/>
    </row>
    <row r="47" spans="3:26" x14ac:dyDescent="0.25">
      <c r="K47" s="490"/>
      <c r="L47" s="490"/>
      <c r="M47" s="492"/>
      <c r="N47" s="524"/>
      <c r="P47"/>
      <c r="Q47"/>
      <c r="R47"/>
      <c r="S47"/>
      <c r="T47"/>
      <c r="U47"/>
      <c r="V47"/>
      <c r="W47"/>
      <c r="X47"/>
      <c r="Y47"/>
      <c r="Z47"/>
    </row>
    <row r="48" spans="3:26" x14ac:dyDescent="0.25">
      <c r="K48" s="490"/>
      <c r="L48" s="490"/>
      <c r="M48" s="492"/>
      <c r="N48" s="524"/>
      <c r="P48"/>
      <c r="Q48"/>
      <c r="R48"/>
      <c r="S48"/>
      <c r="T48"/>
      <c r="U48"/>
      <c r="V48"/>
      <c r="W48"/>
      <c r="X48"/>
      <c r="Y48"/>
      <c r="Z48"/>
    </row>
    <row r="49" spans="5:26" x14ac:dyDescent="0.25">
      <c r="K49" s="490"/>
      <c r="L49" s="490"/>
      <c r="M49" s="492"/>
      <c r="N49" s="524"/>
      <c r="P49"/>
      <c r="Q49"/>
      <c r="R49"/>
      <c r="S49"/>
      <c r="T49"/>
      <c r="U49"/>
      <c r="V49"/>
      <c r="W49"/>
      <c r="X49"/>
      <c r="Y49"/>
      <c r="Z49"/>
    </row>
    <row r="50" spans="5:26" x14ac:dyDescent="0.25">
      <c r="K50" s="490"/>
      <c r="L50" s="490"/>
      <c r="M50" s="491"/>
      <c r="N50" s="491"/>
      <c r="O50" s="489"/>
      <c r="P50"/>
      <c r="Q50"/>
      <c r="R50"/>
      <c r="S50"/>
      <c r="T50"/>
      <c r="U50"/>
      <c r="V50"/>
      <c r="W50"/>
      <c r="X50"/>
      <c r="Y50"/>
      <c r="Z50"/>
    </row>
    <row r="51" spans="5:26" x14ac:dyDescent="0.25">
      <c r="E51" s="493"/>
      <c r="K51" s="490"/>
      <c r="L51" s="490"/>
      <c r="M51" s="490"/>
      <c r="N51" s="490"/>
      <c r="P51"/>
      <c r="Q51"/>
      <c r="R51"/>
      <c r="S51"/>
      <c r="T51"/>
      <c r="U51"/>
      <c r="V51"/>
      <c r="W51"/>
      <c r="X51"/>
      <c r="Y51"/>
      <c r="Z51"/>
    </row>
    <row r="52" spans="5:26" x14ac:dyDescent="0.25">
      <c r="E52" s="493"/>
      <c r="P52"/>
      <c r="Q52"/>
      <c r="R52"/>
      <c r="S52"/>
      <c r="T52"/>
      <c r="U52"/>
      <c r="V52"/>
      <c r="W52"/>
      <c r="X52"/>
      <c r="Y52"/>
      <c r="Z52"/>
    </row>
    <row r="53" spans="5:26" x14ac:dyDescent="0.25">
      <c r="E53" s="493"/>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M50" sqref="M50"/>
    </sheetView>
  </sheetViews>
  <sheetFormatPr defaultColWidth="9.140625" defaultRowHeight="15.75" x14ac:dyDescent="0.25"/>
  <cols>
    <col min="1" max="1" width="2.7109375" style="1" customWidth="1"/>
    <col min="2" max="2" width="5" style="53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42887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150765.54994208633</v>
      </c>
      <c r="M8" s="76"/>
      <c r="N8" s="76">
        <v>22018.552054957865</v>
      </c>
    </row>
    <row r="9" spans="1:32" s="97" customFormat="1" ht="15" x14ac:dyDescent="0.2">
      <c r="A9" s="3"/>
      <c r="L9" s="77"/>
      <c r="M9" s="98"/>
      <c r="N9" s="77"/>
      <c r="O9"/>
      <c r="P9"/>
      <c r="Q9"/>
      <c r="R9"/>
      <c r="S9"/>
      <c r="T9"/>
      <c r="U9"/>
      <c r="V9"/>
      <c r="W9"/>
      <c r="X9"/>
      <c r="Y9"/>
      <c r="Z9"/>
      <c r="AA9"/>
      <c r="AB9"/>
      <c r="AC9"/>
      <c r="AD9"/>
      <c r="AE9"/>
      <c r="AF9"/>
    </row>
    <row r="10" spans="1:32" x14ac:dyDescent="0.25">
      <c r="B10" s="531">
        <v>1</v>
      </c>
      <c r="C10" s="21" t="s">
        <v>7</v>
      </c>
      <c r="L10" s="79">
        <v>113160.25537284644</v>
      </c>
      <c r="M10" s="79"/>
      <c r="N10" s="79">
        <v>10600.31667027217</v>
      </c>
    </row>
    <row r="11" spans="1:32" ht="7.5" customHeight="1" x14ac:dyDescent="0.25">
      <c r="L11" s="17"/>
      <c r="N11" s="17"/>
    </row>
    <row r="12" spans="1:32" ht="15.75" customHeight="1" x14ac:dyDescent="0.25">
      <c r="C12" s="8" t="s">
        <v>8</v>
      </c>
      <c r="D12" s="8" t="s">
        <v>9</v>
      </c>
      <c r="L12" s="79">
        <v>109694.82852584909</v>
      </c>
      <c r="N12" s="79">
        <v>10123.459890260903</v>
      </c>
      <c r="O12" s="512"/>
    </row>
    <row r="13" spans="1:32" ht="7.5" customHeight="1" x14ac:dyDescent="0.25"/>
    <row r="14" spans="1:32" ht="15" customHeight="1" x14ac:dyDescent="0.25">
      <c r="D14" s="8" t="s">
        <v>10</v>
      </c>
      <c r="L14" s="17">
        <v>102741.97529807044</v>
      </c>
      <c r="N14" s="17">
        <v>7087.1312968740976</v>
      </c>
    </row>
    <row r="15" spans="1:32" ht="15" customHeight="1" x14ac:dyDescent="0.25">
      <c r="D15" s="22" t="s">
        <v>11</v>
      </c>
      <c r="E15" s="23" t="s">
        <v>12</v>
      </c>
      <c r="L15" s="10">
        <v>100558.52811602261</v>
      </c>
      <c r="N15" s="10">
        <v>7087.1312968740976</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2">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2">
      <c r="A25" s="8"/>
      <c r="B25" s="8"/>
      <c r="D25" s="22" t="s">
        <v>13</v>
      </c>
      <c r="E25" s="8" t="s">
        <v>14</v>
      </c>
      <c r="L25" s="410">
        <v>0</v>
      </c>
      <c r="N25" s="10">
        <v>0</v>
      </c>
      <c r="U25" s="8"/>
      <c r="V25" s="8"/>
      <c r="W25" s="8"/>
      <c r="X25" s="8"/>
      <c r="Y25" s="8"/>
      <c r="Z25" s="8"/>
      <c r="AA25" s="8"/>
      <c r="AB25" s="8"/>
      <c r="AC25" s="8"/>
      <c r="AD25" s="8"/>
      <c r="AE25" s="8"/>
      <c r="AF25" s="8"/>
    </row>
    <row r="26" spans="1:32" ht="15" customHeight="1" x14ac:dyDescent="0.2">
      <c r="A26" s="8"/>
      <c r="B26" s="8"/>
      <c r="F26" s="24" t="s">
        <v>15</v>
      </c>
      <c r="L26" s="411">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1156.6214659220132</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3028.2869030022584</v>
      </c>
      <c r="N34" s="10">
        <v>474.16477588646586</v>
      </c>
      <c r="U34" s="8"/>
      <c r="V34" s="8"/>
      <c r="W34" s="8"/>
      <c r="X34" s="8"/>
      <c r="Y34" s="8"/>
      <c r="Z34" s="8"/>
      <c r="AA34" s="8"/>
      <c r="AB34" s="8"/>
      <c r="AC34" s="8"/>
      <c r="AD34" s="8"/>
      <c r="AE34" s="8"/>
      <c r="AF34" s="8"/>
    </row>
    <row r="35" spans="1:32" ht="12.75" x14ac:dyDescent="0.2">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2">
      <c r="A36" s="8"/>
      <c r="F36" s="24" t="s">
        <v>15</v>
      </c>
      <c r="L36" s="81">
        <v>20.917237071889357</v>
      </c>
      <c r="N36" s="81">
        <v>6.9683732994362578E-3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416.22270492319751</v>
      </c>
      <c r="N38" s="10">
        <v>2.6850357515010699</v>
      </c>
      <c r="U38" s="8"/>
      <c r="V38" s="8"/>
      <c r="W38" s="8"/>
      <c r="X38" s="8"/>
      <c r="Y38" s="8"/>
      <c r="Z38" s="8"/>
      <c r="AA38" s="8"/>
      <c r="AB38" s="8"/>
      <c r="AC38" s="8"/>
      <c r="AD38" s="8"/>
      <c r="AE38" s="8"/>
      <c r="AF38" s="8"/>
    </row>
    <row r="39" spans="1:32" ht="12.75" x14ac:dyDescent="0.2">
      <c r="A39" s="8"/>
      <c r="F39" s="24" t="s">
        <v>15</v>
      </c>
      <c r="L39" s="81">
        <v>355.48582341409093</v>
      </c>
      <c r="N39" s="81">
        <v>0</v>
      </c>
      <c r="U39" s="8"/>
      <c r="V39" s="8"/>
      <c r="W39" s="8"/>
      <c r="X39" s="8"/>
      <c r="Y39" s="8"/>
      <c r="Z39" s="8"/>
      <c r="AA39" s="8"/>
      <c r="AB39" s="8"/>
      <c r="AC39" s="8"/>
      <c r="AD39" s="8"/>
      <c r="AE39" s="8"/>
      <c r="AF39" s="8"/>
    </row>
    <row r="40" spans="1:32" ht="12.75" x14ac:dyDescent="0.2">
      <c r="A40" s="8"/>
      <c r="F40" s="24" t="s">
        <v>16</v>
      </c>
      <c r="L40" s="81">
        <v>60.736881509106603</v>
      </c>
      <c r="N40" s="81">
        <v>2.6850357515010699</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531">
        <v>2</v>
      </c>
      <c r="C44" s="21" t="s">
        <v>24</v>
      </c>
      <c r="L44" s="79">
        <v>6967.6270854520808</v>
      </c>
      <c r="N44" s="412">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531">
        <v>3</v>
      </c>
      <c r="C46" s="21" t="s">
        <v>25</v>
      </c>
      <c r="L46" s="79">
        <v>11720.47328389012</v>
      </c>
      <c r="N46" s="412">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531">
        <v>4</v>
      </c>
      <c r="C48" s="21" t="s">
        <v>26</v>
      </c>
      <c r="H48" s="14"/>
      <c r="I48" s="8" t="s">
        <v>27</v>
      </c>
      <c r="L48" s="79">
        <v>12392.738159805513</v>
      </c>
      <c r="N48" s="79">
        <v>0</v>
      </c>
      <c r="U48" s="8"/>
      <c r="V48" s="8"/>
      <c r="W48" s="8"/>
      <c r="X48" s="8"/>
      <c r="Y48" s="8"/>
      <c r="Z48" s="8"/>
      <c r="AA48" s="8"/>
      <c r="AB48" s="8"/>
      <c r="AC48" s="8"/>
      <c r="AD48" s="8"/>
      <c r="AE48" s="8"/>
      <c r="AF48" s="8"/>
    </row>
    <row r="49" spans="1:32" ht="12.75" x14ac:dyDescent="0.2">
      <c r="A49" s="8"/>
      <c r="C49" s="97"/>
      <c r="H49" s="14"/>
      <c r="I49" s="8" t="s">
        <v>28</v>
      </c>
      <c r="L49" s="82">
        <v>9976042.6840000004</v>
      </c>
      <c r="N49" s="82">
        <v>0</v>
      </c>
    </row>
    <row r="50" spans="1:32" ht="12.75" x14ac:dyDescent="0.2">
      <c r="A50" s="8"/>
      <c r="C50" s="97"/>
    </row>
    <row r="51" spans="1:32" ht="12.75" x14ac:dyDescent="0.2">
      <c r="A51" s="8"/>
      <c r="B51" s="531">
        <v>5</v>
      </c>
      <c r="C51" s="21" t="s">
        <v>93</v>
      </c>
      <c r="G51" s="14"/>
      <c r="L51" s="79">
        <v>6524.4560400921901</v>
      </c>
      <c r="N51" s="79">
        <v>11418.235384685697</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6524.4560400921901</v>
      </c>
      <c r="M56" s="416"/>
      <c r="N56" s="10">
        <v>11418.235384685697</v>
      </c>
    </row>
    <row r="57" spans="1:32" s="28" customFormat="1" ht="15.75" customHeight="1" x14ac:dyDescent="0.2">
      <c r="G57" s="14" t="s">
        <v>30</v>
      </c>
      <c r="L57" s="80">
        <v>2085.3787909813782</v>
      </c>
      <c r="M57" s="416"/>
      <c r="N57" s="80">
        <v>2689.1211499887163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1031.2563277748243</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1031.2563277748243</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-7820.0251858200045</v>
      </c>
      <c r="U74" s="8"/>
      <c r="V74" s="8"/>
      <c r="W74" s="8"/>
      <c r="X74" s="8"/>
      <c r="Y74" s="8"/>
      <c r="Z74" s="8"/>
      <c r="AA74" s="8"/>
      <c r="AB74" s="8"/>
      <c r="AC74" s="8"/>
      <c r="AD74" s="8"/>
      <c r="AE74" s="8"/>
      <c r="AF74" s="8"/>
    </row>
    <row r="75" spans="1:32" x14ac:dyDescent="0.25">
      <c r="I75" s="13"/>
      <c r="J75" s="32" t="s">
        <v>37</v>
      </c>
      <c r="K75" s="32"/>
      <c r="L75" s="10">
        <v>0</v>
      </c>
      <c r="M75" s="30"/>
      <c r="N75" s="10">
        <v>-5520.7445210199949</v>
      </c>
      <c r="U75" s="8"/>
      <c r="V75" s="8"/>
      <c r="W75" s="8"/>
      <c r="X75" s="8"/>
      <c r="Y75" s="8"/>
      <c r="Z75" s="8"/>
      <c r="AA75" s="8"/>
      <c r="AB75" s="8"/>
      <c r="AC75" s="8"/>
      <c r="AD75" s="8"/>
      <c r="AE75" s="8"/>
      <c r="AF75" s="8"/>
    </row>
    <row r="76" spans="1:32" x14ac:dyDescent="0.25">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-37022.467063546326</v>
      </c>
      <c r="M81" s="33"/>
      <c r="N81" s="79">
        <v>-14421.07420175</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-10094.00508674</v>
      </c>
      <c r="N83" s="10">
        <v>-7717.7909925099975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-11473.828567066361</v>
      </c>
      <c r="N84" s="10">
        <v>-4674.1651660200005</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-15454.63340973997</v>
      </c>
      <c r="N85" s="10">
        <v>-2029.118043220001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16748</v>
      </c>
      <c r="M87" s="30"/>
      <c r="N87" s="79">
        <v>14128.047699299999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8537</v>
      </c>
      <c r="M89" s="30"/>
      <c r="N89" s="10">
        <v>7513.0297351000008</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6669</v>
      </c>
      <c r="M90" s="30"/>
      <c r="N90" s="10">
        <v>4606.6322186199995</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1542</v>
      </c>
      <c r="M91" s="30"/>
      <c r="N91" s="10">
        <v>2008.3857455799996</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-12950.134181287405</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-12950.134181287405</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-10309.723193920401</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-2334.4787929304489</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-305.93219443655403</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417">
        <v>0</v>
      </c>
      <c r="M106" s="418"/>
      <c r="N106" s="417">
        <v>0</v>
      </c>
      <c r="U106" s="8"/>
      <c r="V106" s="8"/>
      <c r="W106" s="8"/>
      <c r="X106" s="8"/>
      <c r="Y106" s="8"/>
      <c r="Z106" s="8"/>
      <c r="AA106" s="8"/>
      <c r="AB106" s="8"/>
      <c r="AC106" s="8"/>
      <c r="AD106" s="8"/>
      <c r="AE106" s="8"/>
      <c r="AF106" s="8"/>
    </row>
    <row r="107" spans="1:32" x14ac:dyDescent="0.25">
      <c r="A107" s="34"/>
      <c r="B107" s="13"/>
      <c r="J107" s="31" t="s">
        <v>38</v>
      </c>
      <c r="L107" s="417">
        <v>0</v>
      </c>
      <c r="M107" s="418"/>
      <c r="N107" s="417">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417">
        <v>0</v>
      </c>
      <c r="M111" s="418"/>
      <c r="N111" s="417">
        <v>0</v>
      </c>
      <c r="O111" s="513"/>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417">
        <v>0</v>
      </c>
      <c r="M112" s="418"/>
      <c r="N112" s="417">
        <v>0</v>
      </c>
      <c r="O112" s="513"/>
      <c r="U112" s="8"/>
      <c r="V112" s="8"/>
      <c r="W112" s="8"/>
      <c r="X112" s="8"/>
      <c r="Y112" s="8"/>
      <c r="Z112" s="8"/>
      <c r="AA112" s="8"/>
      <c r="AB112" s="8"/>
      <c r="AC112" s="8"/>
      <c r="AD112" s="8"/>
      <c r="AE112" s="8"/>
      <c r="AF112" s="8"/>
    </row>
    <row r="113" spans="1:32" ht="42" customHeight="1" x14ac:dyDescent="0.25">
      <c r="B113" s="18" t="s">
        <v>45</v>
      </c>
      <c r="L113" s="17">
        <v>-33672.992211833727</v>
      </c>
      <c r="M113" s="46"/>
      <c r="N113" s="17">
        <v>-16592.652658933119</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419">
        <v>0</v>
      </c>
      <c r="M124" s="37"/>
      <c r="N124" s="419">
        <v>0</v>
      </c>
      <c r="U124" s="8"/>
      <c r="V124" s="8"/>
      <c r="W124" s="8"/>
      <c r="X124" s="8"/>
      <c r="Y124" s="8"/>
      <c r="Z124" s="8"/>
      <c r="AA124" s="8"/>
      <c r="AB124" s="8"/>
      <c r="AC124" s="8"/>
      <c r="AD124" s="8"/>
      <c r="AE124" s="8"/>
      <c r="AF124" s="8"/>
    </row>
    <row r="125" spans="1:32" x14ac:dyDescent="0.25">
      <c r="C125" s="8" t="s">
        <v>20</v>
      </c>
      <c r="D125" s="8" t="s">
        <v>48</v>
      </c>
      <c r="I125" s="87"/>
      <c r="J125" s="13"/>
      <c r="K125" s="13"/>
      <c r="L125" s="419">
        <v>0</v>
      </c>
      <c r="M125" s="37"/>
      <c r="N125" s="419">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412">
        <v>0</v>
      </c>
      <c r="M128" s="46"/>
      <c r="N128" s="412">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-83367.408327714787</v>
      </c>
      <c r="M151" s="35"/>
      <c r="N151" s="39">
        <v>-2547.1379548795171</v>
      </c>
      <c r="Q151">
        <v>0</v>
      </c>
      <c r="R151" t="s">
        <v>414</v>
      </c>
      <c r="U151" s="8"/>
      <c r="V151" s="8"/>
      <c r="W151" s="8"/>
      <c r="X151" s="8"/>
      <c r="Y151" s="8"/>
      <c r="Z151" s="8"/>
      <c r="AA151" s="8"/>
      <c r="AB151" s="8"/>
      <c r="AC151" s="8"/>
      <c r="AD151" s="8"/>
      <c r="AE151" s="8"/>
      <c r="AF151" s="8"/>
    </row>
    <row r="152" spans="1:32" x14ac:dyDescent="0.25">
      <c r="I152" s="8" t="s">
        <v>64</v>
      </c>
      <c r="J152" s="28"/>
      <c r="K152" s="28"/>
      <c r="L152" s="27">
        <v>-1269.3086995811495</v>
      </c>
      <c r="N152" s="27">
        <v>-2396.316949</v>
      </c>
      <c r="Q152">
        <v>0</v>
      </c>
      <c r="R152" t="s">
        <v>414</v>
      </c>
      <c r="U152" s="8"/>
      <c r="V152" s="8"/>
      <c r="W152" s="8"/>
      <c r="X152" s="8"/>
      <c r="Y152" s="8"/>
      <c r="Z152" s="8"/>
      <c r="AA152" s="8"/>
      <c r="AB152" s="8"/>
      <c r="AC152" s="8"/>
      <c r="AD152" s="8"/>
      <c r="AE152" s="8"/>
      <c r="AF152" s="8"/>
    </row>
    <row r="153" spans="1:32" x14ac:dyDescent="0.25">
      <c r="I153" s="8" t="s">
        <v>65</v>
      </c>
      <c r="J153" s="28"/>
      <c r="K153" s="28"/>
      <c r="L153" s="27">
        <v>-83074.657747799996</v>
      </c>
      <c r="N153" s="27">
        <v>-159.97432630207862</v>
      </c>
      <c r="Q153">
        <v>0</v>
      </c>
      <c r="R153" t="s">
        <v>414</v>
      </c>
      <c r="U153" s="8"/>
      <c r="V153" s="8"/>
      <c r="W153" s="8"/>
      <c r="X153" s="8"/>
      <c r="Y153" s="8"/>
      <c r="Z153" s="8"/>
      <c r="AA153" s="8"/>
      <c r="AB153" s="8"/>
      <c r="AC153" s="8"/>
      <c r="AD153" s="8"/>
      <c r="AE153" s="8"/>
      <c r="AF153" s="8"/>
    </row>
    <row r="154" spans="1:32" x14ac:dyDescent="0.25">
      <c r="I154" s="8" t="s">
        <v>66</v>
      </c>
      <c r="J154" s="28"/>
      <c r="K154" s="28"/>
      <c r="L154" s="27">
        <v>976.5581196663511</v>
      </c>
      <c r="N154" s="27">
        <v>9.1533204225616593</v>
      </c>
      <c r="Q154">
        <v>0</v>
      </c>
      <c r="R154" t="s">
        <v>414</v>
      </c>
      <c r="U154" s="8"/>
      <c r="V154" s="8"/>
      <c r="W154" s="8"/>
      <c r="X154" s="8"/>
      <c r="Y154" s="8"/>
      <c r="Z154" s="8"/>
      <c r="AA154" s="8"/>
      <c r="AB154" s="8"/>
      <c r="AC154" s="8"/>
      <c r="AD154" s="8"/>
      <c r="AE154" s="8"/>
      <c r="AF154" s="8"/>
    </row>
    <row r="155" spans="1:32" x14ac:dyDescent="0.25">
      <c r="I155" s="8" t="s">
        <v>67</v>
      </c>
      <c r="J155" s="28"/>
      <c r="K155" s="28"/>
      <c r="L155" s="421">
        <v>0</v>
      </c>
      <c r="N155" s="421">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420">
        <v>0</v>
      </c>
      <c r="M157" s="98"/>
      <c r="N157" s="420">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2.75" x14ac:dyDescent="0.2"/>
    <row r="162" spans="1:14" customFormat="1" ht="12.75" x14ac:dyDescent="0.2"/>
    <row r="163" spans="1:14" customFormat="1" ht="12.75" x14ac:dyDescent="0.2"/>
    <row r="164" spans="1:14" customFormat="1" ht="15" customHeight="1" x14ac:dyDescent="0.2"/>
    <row r="165" spans="1:14" customFormat="1" ht="15" customHeight="1" x14ac:dyDescent="0.2"/>
    <row r="166" spans="1:14" customFormat="1" ht="12.75" customHeight="1" x14ac:dyDescent="0.2">
      <c r="A166" t="s">
        <v>127</v>
      </c>
    </row>
    <row r="167" spans="1:14" customFormat="1" ht="12.75" x14ac:dyDescent="0.2"/>
    <row r="168" spans="1:14" customFormat="1" ht="12.75" x14ac:dyDescent="0.2">
      <c r="L168" t="s">
        <v>2</v>
      </c>
      <c r="N168" t="s">
        <v>3</v>
      </c>
    </row>
    <row r="169" spans="1:14" customFormat="1" ht="12.75" x14ac:dyDescent="0.2">
      <c r="J169" t="s">
        <v>128</v>
      </c>
      <c r="L169" s="116">
        <v>150765.54994208633</v>
      </c>
      <c r="N169" s="116">
        <v>22018.552054957865</v>
      </c>
    </row>
    <row r="170" spans="1:14" customFormat="1" ht="12.75" x14ac:dyDescent="0.2">
      <c r="J170" t="s">
        <v>129</v>
      </c>
      <c r="L170">
        <v>0</v>
      </c>
      <c r="N170">
        <v>0</v>
      </c>
    </row>
    <row r="171" spans="1:14" customFormat="1" ht="12.75" x14ac:dyDescent="0.2">
      <c r="J171" t="s">
        <v>130</v>
      </c>
      <c r="L171">
        <v>0</v>
      </c>
      <c r="N171">
        <v>0</v>
      </c>
    </row>
    <row r="172" spans="1:14" customFormat="1" ht="12.75" x14ac:dyDescent="0.2">
      <c r="J172" t="s">
        <v>131</v>
      </c>
      <c r="L172" s="116">
        <v>150765.54994208633</v>
      </c>
      <c r="N172" s="116">
        <v>22018.552054957865</v>
      </c>
    </row>
    <row r="173" spans="1:14" customFormat="1" ht="12.75" x14ac:dyDescent="0.2">
      <c r="L173">
        <v>0</v>
      </c>
      <c r="N173">
        <v>0</v>
      </c>
    </row>
    <row r="174" spans="1:14" customFormat="1" ht="12.75" x14ac:dyDescent="0.2"/>
    <row r="175" spans="1:14" customFormat="1" ht="12.75" x14ac:dyDescent="0.2"/>
    <row r="176" spans="1:14" customFormat="1" ht="12.75" x14ac:dyDescent="0.2">
      <c r="D176" t="s">
        <v>132</v>
      </c>
    </row>
    <row r="177" spans="1:32" customFormat="1" ht="12.75" x14ac:dyDescent="0.2">
      <c r="D177" t="s">
        <v>133</v>
      </c>
    </row>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M54" sqref="M54"/>
    </sheetView>
  </sheetViews>
  <sheetFormatPr defaultColWidth="9.140625" defaultRowHeight="15.75" x14ac:dyDescent="0.25"/>
  <cols>
    <col min="1" max="1" width="2.85546875" style="1" customWidth="1"/>
    <col min="2" max="2" width="5" style="53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42856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153973.88079735177</v>
      </c>
      <c r="M8" s="76"/>
      <c r="N8" s="76">
        <v>21951.407817389638</v>
      </c>
    </row>
    <row r="9" spans="1:32" s="97" customFormat="1" ht="15" x14ac:dyDescent="0.2">
      <c r="A9" s="3"/>
      <c r="L9" s="77"/>
      <c r="M9" s="98"/>
      <c r="N9" s="77"/>
      <c r="O9"/>
      <c r="P9"/>
      <c r="Q9"/>
      <c r="R9"/>
      <c r="S9"/>
      <c r="T9"/>
      <c r="U9"/>
      <c r="V9"/>
      <c r="W9"/>
      <c r="X9"/>
      <c r="Y9"/>
      <c r="Z9"/>
      <c r="AA9"/>
      <c r="AB9"/>
      <c r="AC9"/>
      <c r="AD9"/>
      <c r="AE9"/>
      <c r="AF9"/>
    </row>
    <row r="10" spans="1:32" x14ac:dyDescent="0.25">
      <c r="B10" s="530">
        <v>1</v>
      </c>
      <c r="C10" s="21" t="s">
        <v>7</v>
      </c>
      <c r="L10" s="79">
        <v>109865.47687661748</v>
      </c>
      <c r="M10" s="79"/>
      <c r="N10" s="79">
        <v>11572.738681306839</v>
      </c>
    </row>
    <row r="11" spans="1:32" ht="7.5" customHeight="1" x14ac:dyDescent="0.25">
      <c r="L11" s="17"/>
      <c r="N11" s="17"/>
    </row>
    <row r="12" spans="1:32" ht="15.75" customHeight="1" x14ac:dyDescent="0.25">
      <c r="C12" s="8" t="s">
        <v>8</v>
      </c>
      <c r="D12" s="8" t="s">
        <v>9</v>
      </c>
      <c r="L12" s="79">
        <v>107916.90321291372</v>
      </c>
      <c r="N12" s="79">
        <v>10903.572183474873</v>
      </c>
      <c r="O12" s="512"/>
    </row>
    <row r="13" spans="1:32" ht="7.5" customHeight="1" x14ac:dyDescent="0.25"/>
    <row r="14" spans="1:32" ht="15" customHeight="1" x14ac:dyDescent="0.25">
      <c r="D14" s="8" t="s">
        <v>10</v>
      </c>
      <c r="L14" s="17">
        <v>101695.00675452287</v>
      </c>
      <c r="N14" s="17">
        <v>7046.2593191834603</v>
      </c>
    </row>
    <row r="15" spans="1:32" ht="15" customHeight="1" x14ac:dyDescent="0.25">
      <c r="D15" s="22" t="s">
        <v>11</v>
      </c>
      <c r="E15" s="23" t="s">
        <v>12</v>
      </c>
      <c r="L15" s="10">
        <v>100100.55577676273</v>
      </c>
      <c r="N15" s="10">
        <v>7046.2593191834603</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1594.4509777601331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1594.4509777601331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6221.8964583908582</v>
      </c>
      <c r="M23" s="19"/>
      <c r="N23" s="17">
        <v>3857.3128642914116</v>
      </c>
      <c r="O23"/>
      <c r="P23"/>
      <c r="Q23"/>
      <c r="R23"/>
      <c r="S23"/>
      <c r="T23"/>
    </row>
    <row r="24" spans="1:20" s="8" customFormat="1" ht="15" customHeight="1" x14ac:dyDescent="0.2">
      <c r="D24" s="22" t="s">
        <v>11</v>
      </c>
      <c r="E24" s="23" t="s">
        <v>12</v>
      </c>
      <c r="L24" s="10">
        <v>4845.1284255374503</v>
      </c>
      <c r="M24" s="11"/>
      <c r="N24" s="10">
        <v>3857.3128642914116</v>
      </c>
      <c r="O24"/>
      <c r="P24"/>
      <c r="Q24"/>
      <c r="R24"/>
      <c r="S24"/>
      <c r="T24"/>
    </row>
    <row r="25" spans="1:20" s="8" customFormat="1" ht="15" customHeight="1" x14ac:dyDescent="0.2">
      <c r="D25" s="22" t="s">
        <v>13</v>
      </c>
      <c r="E25" s="8" t="s">
        <v>14</v>
      </c>
      <c r="L25" s="410">
        <v>0</v>
      </c>
      <c r="M25" s="11"/>
      <c r="N25" s="10">
        <v>0</v>
      </c>
      <c r="O25"/>
      <c r="P25"/>
      <c r="Q25"/>
      <c r="R25"/>
      <c r="S25"/>
      <c r="T25"/>
    </row>
    <row r="26" spans="1:20" s="8" customFormat="1" ht="15" customHeight="1" x14ac:dyDescent="0.2">
      <c r="F26" s="24" t="s">
        <v>15</v>
      </c>
      <c r="L26" s="411">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1376.7680328534082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1376.7680328534082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1948.5736637037573</v>
      </c>
      <c r="M32" s="19"/>
      <c r="N32" s="17">
        <v>669.16649783196658</v>
      </c>
      <c r="O32"/>
      <c r="P32"/>
      <c r="Q32"/>
      <c r="R32"/>
      <c r="S32"/>
      <c r="T32"/>
    </row>
    <row r="33" spans="1:20" s="8" customFormat="1" ht="7.5" customHeight="1" x14ac:dyDescent="0.2">
      <c r="B33" s="530"/>
      <c r="L33" s="17"/>
      <c r="M33" s="11"/>
      <c r="N33" s="17"/>
      <c r="O33"/>
      <c r="P33"/>
      <c r="Q33"/>
      <c r="R33"/>
      <c r="S33"/>
      <c r="T33"/>
    </row>
    <row r="34" spans="1:20" s="8" customFormat="1" ht="12.75" x14ac:dyDescent="0.2">
      <c r="B34" s="530"/>
      <c r="D34" s="22" t="s">
        <v>11</v>
      </c>
      <c r="E34" s="8" t="s">
        <v>21</v>
      </c>
      <c r="L34" s="10">
        <v>1526.9571987030777</v>
      </c>
      <c r="M34" s="11"/>
      <c r="N34" s="10">
        <v>666.69955701011884</v>
      </c>
      <c r="O34"/>
      <c r="P34"/>
      <c r="Q34"/>
      <c r="R34"/>
      <c r="S34"/>
      <c r="T34"/>
    </row>
    <row r="35" spans="1:20" s="8" customFormat="1" ht="12.75" x14ac:dyDescent="0.2">
      <c r="B35" s="530"/>
      <c r="D35" s="22" t="s">
        <v>13</v>
      </c>
      <c r="E35" s="8" t="s">
        <v>22</v>
      </c>
      <c r="L35" s="10">
        <v>20.499459887883891</v>
      </c>
      <c r="M35" s="11"/>
      <c r="N35" s="10">
        <v>6.4082249986078133E-3</v>
      </c>
      <c r="O35"/>
      <c r="P35"/>
      <c r="Q35"/>
      <c r="R35"/>
      <c r="S35"/>
      <c r="T35"/>
    </row>
    <row r="36" spans="1:20" s="8" customFormat="1" ht="15.75" customHeight="1" x14ac:dyDescent="0.2">
      <c r="B36" s="530"/>
      <c r="F36" s="24" t="s">
        <v>15</v>
      </c>
      <c r="L36" s="81">
        <v>20.499457887883892</v>
      </c>
      <c r="M36" s="11"/>
      <c r="N36" s="81">
        <v>6.4082249986078133E-3</v>
      </c>
      <c r="O36"/>
      <c r="P36"/>
      <c r="Q36"/>
      <c r="R36"/>
      <c r="S36"/>
      <c r="T36"/>
    </row>
    <row r="37" spans="1:20" s="8" customFormat="1" ht="12.75" x14ac:dyDescent="0.2">
      <c r="B37" s="530"/>
      <c r="F37" s="24" t="s">
        <v>16</v>
      </c>
      <c r="L37" s="81">
        <v>1.9999999999999999E-6</v>
      </c>
      <c r="M37" s="11"/>
      <c r="N37" s="81">
        <v>0</v>
      </c>
      <c r="O37"/>
      <c r="P37"/>
      <c r="Q37"/>
      <c r="R37"/>
      <c r="S37"/>
      <c r="T37"/>
    </row>
    <row r="38" spans="1:20" s="8" customFormat="1" ht="12.75" x14ac:dyDescent="0.2">
      <c r="B38" s="530"/>
      <c r="D38" s="22" t="s">
        <v>17</v>
      </c>
      <c r="E38" s="8" t="s">
        <v>23</v>
      </c>
      <c r="L38" s="10">
        <v>401.11700511279582</v>
      </c>
      <c r="M38" s="11"/>
      <c r="N38" s="10">
        <v>2.4605325968491445</v>
      </c>
      <c r="O38"/>
      <c r="P38"/>
      <c r="Q38"/>
      <c r="R38"/>
      <c r="S38"/>
      <c r="T38"/>
    </row>
    <row r="39" spans="1:20" s="8" customFormat="1" ht="12.75" x14ac:dyDescent="0.2">
      <c r="B39" s="530"/>
      <c r="F39" s="24" t="s">
        <v>15</v>
      </c>
      <c r="L39" s="81">
        <v>340.89223460155779</v>
      </c>
      <c r="M39" s="11"/>
      <c r="N39" s="81">
        <v>0</v>
      </c>
      <c r="O39"/>
      <c r="P39"/>
      <c r="Q39"/>
      <c r="R39"/>
      <c r="S39"/>
      <c r="T39"/>
    </row>
    <row r="40" spans="1:20" s="8" customFormat="1" ht="12.75" x14ac:dyDescent="0.2">
      <c r="B40" s="530"/>
      <c r="F40" s="24" t="s">
        <v>16</v>
      </c>
      <c r="L40" s="81">
        <v>60.224770511238063</v>
      </c>
      <c r="M40" s="11"/>
      <c r="N40" s="81">
        <v>2.4605325968491445</v>
      </c>
      <c r="O40"/>
      <c r="P40"/>
      <c r="Q40"/>
      <c r="R40"/>
      <c r="S40"/>
      <c r="T40"/>
    </row>
    <row r="41" spans="1:20" s="8" customFormat="1" ht="7.5" customHeight="1" x14ac:dyDescent="0.2">
      <c r="B41" s="530"/>
      <c r="L41" s="81"/>
      <c r="M41" s="11"/>
      <c r="N41" s="81"/>
      <c r="O41"/>
      <c r="P41"/>
      <c r="Q41"/>
      <c r="R41"/>
      <c r="S41"/>
      <c r="T41"/>
    </row>
    <row r="42" spans="1:20" s="8" customFormat="1" ht="12.75" x14ac:dyDescent="0.2">
      <c r="B42" s="530"/>
      <c r="D42" s="22"/>
      <c r="L42" s="10"/>
      <c r="M42" s="47"/>
      <c r="N42" s="10"/>
      <c r="O42"/>
      <c r="P42"/>
      <c r="Q42"/>
      <c r="R42"/>
      <c r="S42"/>
      <c r="T42"/>
    </row>
    <row r="43" spans="1:20" s="8" customFormat="1" ht="7.5" customHeight="1" x14ac:dyDescent="0.2">
      <c r="B43" s="530"/>
      <c r="L43" s="17"/>
      <c r="M43" s="11"/>
      <c r="N43" s="17"/>
      <c r="O43"/>
      <c r="P43"/>
      <c r="Q43"/>
      <c r="R43"/>
      <c r="S43"/>
      <c r="T43"/>
    </row>
    <row r="44" spans="1:20" s="8" customFormat="1" ht="12.75" x14ac:dyDescent="0.2">
      <c r="B44" s="530">
        <v>2</v>
      </c>
      <c r="C44" s="21" t="s">
        <v>24</v>
      </c>
      <c r="L44" s="79">
        <v>6950.2189937371404</v>
      </c>
      <c r="M44" s="11"/>
      <c r="N44" s="412">
        <v>0</v>
      </c>
      <c r="O44"/>
      <c r="P44"/>
      <c r="Q44"/>
      <c r="R44"/>
      <c r="S44"/>
      <c r="T44"/>
    </row>
    <row r="45" spans="1:20" s="8" customFormat="1" x14ac:dyDescent="0.25">
      <c r="A45" s="1"/>
      <c r="B45" s="530"/>
      <c r="L45" s="10"/>
      <c r="M45" s="11"/>
      <c r="N45" s="10"/>
      <c r="O45"/>
      <c r="P45"/>
      <c r="Q45"/>
      <c r="R45"/>
      <c r="S45"/>
      <c r="T45"/>
    </row>
    <row r="46" spans="1:20" s="8" customFormat="1" ht="12.75" x14ac:dyDescent="0.2">
      <c r="B46" s="530">
        <v>3</v>
      </c>
      <c r="C46" s="21" t="s">
        <v>25</v>
      </c>
      <c r="L46" s="79">
        <v>11559.71909642125</v>
      </c>
      <c r="M46" s="11"/>
      <c r="N46" s="412">
        <v>0</v>
      </c>
      <c r="O46"/>
      <c r="P46"/>
      <c r="Q46"/>
      <c r="R46"/>
      <c r="S46"/>
      <c r="T46"/>
    </row>
    <row r="47" spans="1:20" s="8" customFormat="1" ht="12.75" x14ac:dyDescent="0.2">
      <c r="B47" s="530"/>
      <c r="C47" s="21"/>
      <c r="L47" s="10"/>
      <c r="M47" s="11"/>
      <c r="N47" s="10"/>
      <c r="O47"/>
      <c r="P47"/>
      <c r="Q47"/>
      <c r="R47"/>
      <c r="S47"/>
      <c r="T47"/>
    </row>
    <row r="48" spans="1:20" s="8" customFormat="1" ht="12.75" x14ac:dyDescent="0.2">
      <c r="B48" s="530">
        <v>4</v>
      </c>
      <c r="C48" s="21" t="s">
        <v>26</v>
      </c>
      <c r="H48" s="14"/>
      <c r="I48" s="8" t="s">
        <v>27</v>
      </c>
      <c r="L48" s="79">
        <v>12623.332165823513</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30">
        <v>5</v>
      </c>
      <c r="C51" s="21" t="s">
        <v>93</v>
      </c>
      <c r="G51" s="14"/>
      <c r="L51" s="79">
        <v>12975.133664752399</v>
      </c>
      <c r="N51" s="79">
        <v>10378.669136082799</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12975.133664752399</v>
      </c>
      <c r="M56" s="416"/>
      <c r="N56" s="10">
        <v>10378.669136082799</v>
      </c>
    </row>
    <row r="57" spans="1:32" s="28" customFormat="1" ht="15.75" customHeight="1" x14ac:dyDescent="0.2">
      <c r="G57" s="14" t="s">
        <v>30</v>
      </c>
      <c r="L57" s="80">
        <v>2377.8749882105885</v>
      </c>
      <c r="M57" s="416"/>
      <c r="N57" s="80">
        <v>1750.182640522477</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1017.0191123024439</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1017.0191123024439</v>
      </c>
      <c r="M63" s="85"/>
      <c r="N63" s="66"/>
    </row>
    <row r="64" spans="1:32" ht="12.75" x14ac:dyDescent="0.2">
      <c r="A64" s="8"/>
      <c r="G64" s="64"/>
      <c r="H64" s="64"/>
      <c r="I64" s="64"/>
      <c r="J64" s="64"/>
      <c r="K64" s="64"/>
      <c r="L64" s="85"/>
      <c r="M64" s="85"/>
      <c r="N64" s="66"/>
    </row>
    <row r="65" spans="1:20" s="8" customFormat="1" x14ac:dyDescent="0.25">
      <c r="A65" s="1"/>
      <c r="B65" s="530"/>
      <c r="G65" s="64"/>
      <c r="H65" s="64"/>
      <c r="I65" s="64"/>
      <c r="J65" s="64"/>
      <c r="K65" s="64"/>
      <c r="L65" s="85"/>
      <c r="M65" s="85"/>
      <c r="N65" s="66"/>
      <c r="O65"/>
      <c r="P65"/>
      <c r="Q65"/>
      <c r="R65"/>
      <c r="S65"/>
      <c r="T65"/>
    </row>
    <row r="66" spans="1:20" s="8" customFormat="1" x14ac:dyDescent="0.25">
      <c r="A66" s="1"/>
      <c r="B66" s="530"/>
      <c r="G66" s="64"/>
      <c r="H66" s="64"/>
      <c r="I66" s="64"/>
      <c r="J66" s="64"/>
      <c r="K66" s="64"/>
      <c r="L66" s="85"/>
      <c r="M66" s="85"/>
      <c r="N66" s="66"/>
      <c r="O66"/>
      <c r="P66"/>
      <c r="Q66"/>
      <c r="R66"/>
      <c r="S66"/>
      <c r="T66"/>
    </row>
    <row r="67" spans="1:20" s="8" customFormat="1" x14ac:dyDescent="0.25">
      <c r="A67" s="1"/>
      <c r="B67" s="530"/>
      <c r="G67" s="64"/>
      <c r="H67" s="64"/>
      <c r="I67" s="64"/>
      <c r="J67" s="64"/>
      <c r="K67" s="64"/>
      <c r="L67" s="85"/>
      <c r="M67" s="85"/>
      <c r="N67" s="66"/>
      <c r="O67"/>
      <c r="P67"/>
      <c r="Q67"/>
      <c r="R67"/>
      <c r="S67"/>
      <c r="T67"/>
    </row>
    <row r="68" spans="1:20" s="8" customFormat="1" x14ac:dyDescent="0.25">
      <c r="A68" s="18" t="s">
        <v>76</v>
      </c>
      <c r="B68" s="530"/>
      <c r="L68" s="10"/>
      <c r="M68" s="11"/>
      <c r="N68" s="48" t="s">
        <v>1</v>
      </c>
      <c r="O68"/>
      <c r="P68"/>
      <c r="Q68"/>
      <c r="R68"/>
      <c r="S68"/>
      <c r="T68"/>
    </row>
    <row r="69" spans="1:20" s="8" customFormat="1" x14ac:dyDescent="0.25">
      <c r="A69" s="1"/>
      <c r="B69" s="530"/>
      <c r="L69" s="10"/>
      <c r="M69" s="11"/>
      <c r="N69" s="10"/>
      <c r="O69"/>
      <c r="P69"/>
      <c r="Q69"/>
      <c r="R69"/>
      <c r="S69"/>
      <c r="T69"/>
    </row>
    <row r="70" spans="1:20" s="8" customFormat="1" x14ac:dyDescent="0.25">
      <c r="A70" s="14"/>
      <c r="B70" s="530"/>
      <c r="C70" s="61"/>
      <c r="D70" s="60"/>
      <c r="L70" s="75" t="s">
        <v>2</v>
      </c>
      <c r="M70" s="16"/>
      <c r="N70" s="75" t="s">
        <v>3</v>
      </c>
      <c r="O70"/>
      <c r="P70"/>
      <c r="Q70"/>
      <c r="R70"/>
      <c r="S70"/>
      <c r="T70"/>
    </row>
    <row r="71" spans="1:20" s="8" customFormat="1" x14ac:dyDescent="0.25">
      <c r="A71" s="1"/>
      <c r="B71" s="530"/>
      <c r="L71" s="10"/>
      <c r="M71" s="11"/>
      <c r="N71" s="10"/>
      <c r="O71"/>
      <c r="P71"/>
      <c r="Q71"/>
      <c r="R71"/>
      <c r="S71"/>
      <c r="T71"/>
    </row>
    <row r="72" spans="1:20" s="8" customFormat="1" x14ac:dyDescent="0.25">
      <c r="A72" s="1"/>
      <c r="B72" s="29">
        <v>1</v>
      </c>
      <c r="C72" s="21" t="s">
        <v>34</v>
      </c>
      <c r="I72" s="15" t="s">
        <v>35</v>
      </c>
      <c r="J72" s="13"/>
      <c r="K72" s="13"/>
      <c r="L72" s="79">
        <v>-449.89345284710413</v>
      </c>
      <c r="M72" s="30"/>
      <c r="N72" s="79">
        <v>-16835.280745971697</v>
      </c>
      <c r="O72"/>
      <c r="P72"/>
      <c r="Q72"/>
      <c r="R72"/>
      <c r="S72"/>
      <c r="T72"/>
    </row>
    <row r="73" spans="1:20" s="8" customFormat="1" x14ac:dyDescent="0.25">
      <c r="A73" s="1"/>
      <c r="B73" s="530"/>
      <c r="C73" s="15"/>
      <c r="D73" s="14"/>
      <c r="I73" s="13"/>
      <c r="L73" s="10"/>
      <c r="M73" s="30"/>
      <c r="N73" s="10"/>
      <c r="O73"/>
      <c r="P73"/>
      <c r="Q73"/>
      <c r="R73"/>
      <c r="S73"/>
      <c r="T73"/>
    </row>
    <row r="74" spans="1:20" s="8" customFormat="1" x14ac:dyDescent="0.25">
      <c r="A74" s="1"/>
      <c r="B74" s="530"/>
      <c r="I74" s="8" t="s">
        <v>29</v>
      </c>
      <c r="J74" s="31" t="s">
        <v>36</v>
      </c>
      <c r="K74" s="31"/>
      <c r="L74" s="10">
        <v>0</v>
      </c>
      <c r="M74" s="30"/>
      <c r="N74" s="10">
        <v>-9417.53327059</v>
      </c>
      <c r="O74"/>
      <c r="P74"/>
      <c r="Q74"/>
      <c r="R74"/>
      <c r="S74"/>
      <c r="T74"/>
    </row>
    <row r="75" spans="1:20" s="8" customFormat="1" x14ac:dyDescent="0.25">
      <c r="A75" s="1"/>
      <c r="B75" s="530"/>
      <c r="I75" s="13"/>
      <c r="J75" s="32" t="s">
        <v>37</v>
      </c>
      <c r="K75" s="32"/>
      <c r="L75" s="10">
        <v>0</v>
      </c>
      <c r="M75" s="30"/>
      <c r="N75" s="10">
        <v>-4316.4045052199999</v>
      </c>
      <c r="O75"/>
      <c r="P75"/>
      <c r="Q75"/>
      <c r="R75"/>
      <c r="S75"/>
      <c r="T75"/>
    </row>
    <row r="76" spans="1:20" s="8" customFormat="1" x14ac:dyDescent="0.25">
      <c r="A76" s="1"/>
      <c r="B76" s="530"/>
      <c r="I76" s="13"/>
      <c r="J76" s="31" t="s">
        <v>38</v>
      </c>
      <c r="K76" s="31"/>
      <c r="L76" s="10">
        <v>-449.89345284710413</v>
      </c>
      <c r="M76" s="30"/>
      <c r="N76" s="10">
        <v>-3101.342970161696</v>
      </c>
      <c r="O76"/>
      <c r="P76"/>
      <c r="Q76"/>
      <c r="R76"/>
      <c r="S76"/>
      <c r="T76"/>
    </row>
    <row r="77" spans="1:20" s="8" customFormat="1" ht="12.75" customHeight="1" x14ac:dyDescent="0.25">
      <c r="A77" s="1"/>
      <c r="B77" s="530"/>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-20236.982304302051</v>
      </c>
      <c r="M79" s="30"/>
      <c r="N79" s="79">
        <v>-245.18397712024125</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-43528.982304302051</v>
      </c>
      <c r="M81" s="33"/>
      <c r="N81" s="79">
        <v>-15882.200001995661</v>
      </c>
    </row>
    <row r="82" spans="1:14" ht="9" customHeight="1" x14ac:dyDescent="0.2">
      <c r="A82" s="8"/>
      <c r="I82" s="13"/>
      <c r="M82" s="30"/>
    </row>
    <row r="83" spans="1:14" ht="12.75" x14ac:dyDescent="0.2">
      <c r="A83" s="8"/>
      <c r="B83" s="8"/>
      <c r="I83" s="8" t="s">
        <v>29</v>
      </c>
      <c r="J83" s="31" t="s">
        <v>36</v>
      </c>
      <c r="K83" s="31"/>
      <c r="L83" s="10">
        <v>-14474.283507687576</v>
      </c>
      <c r="N83" s="10">
        <v>-9392.5681739826796</v>
      </c>
    </row>
    <row r="84" spans="1:14" ht="12.75" x14ac:dyDescent="0.2">
      <c r="A84" s="8"/>
      <c r="B84" s="8"/>
      <c r="I84" s="13"/>
      <c r="J84" s="32" t="s">
        <v>37</v>
      </c>
      <c r="K84" s="32"/>
      <c r="L84" s="10">
        <v>-11665.504554876021</v>
      </c>
      <c r="N84" s="10">
        <v>-4273.0644029676096</v>
      </c>
    </row>
    <row r="85" spans="1:14" ht="12.75" x14ac:dyDescent="0.2">
      <c r="A85" s="8"/>
      <c r="B85" s="8"/>
      <c r="I85" s="13"/>
      <c r="J85" s="31" t="s">
        <v>38</v>
      </c>
      <c r="K85" s="31"/>
      <c r="L85" s="10">
        <v>-17389.194241738456</v>
      </c>
      <c r="N85" s="10">
        <v>-2216.5674250453721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23292</v>
      </c>
      <c r="M87" s="30"/>
      <c r="N87" s="79">
        <v>15637.01602487542</v>
      </c>
    </row>
    <row r="88" spans="1:14" ht="9" customHeight="1" x14ac:dyDescent="0.2">
      <c r="A88" s="8"/>
      <c r="B88" s="8"/>
      <c r="I88" s="13"/>
      <c r="M88" s="30"/>
    </row>
    <row r="89" spans="1:14" ht="12.75" x14ac:dyDescent="0.2">
      <c r="A89" s="8"/>
      <c r="B89" s="8"/>
      <c r="I89" s="8" t="s">
        <v>29</v>
      </c>
      <c r="J89" s="31" t="s">
        <v>36</v>
      </c>
      <c r="K89" s="31"/>
      <c r="L89" s="10">
        <v>13549</v>
      </c>
      <c r="M89" s="30"/>
      <c r="N89" s="10">
        <v>9227.867123777869</v>
      </c>
    </row>
    <row r="90" spans="1:14" ht="12.75" x14ac:dyDescent="0.2">
      <c r="A90" s="8"/>
      <c r="B90" s="8"/>
      <c r="I90" s="13"/>
      <c r="J90" s="32" t="s">
        <v>37</v>
      </c>
      <c r="K90" s="32"/>
      <c r="L90" s="10">
        <v>7839</v>
      </c>
      <c r="M90" s="30"/>
      <c r="N90" s="10">
        <v>4167.6589999999997</v>
      </c>
    </row>
    <row r="91" spans="1:14" ht="12.75" x14ac:dyDescent="0.2">
      <c r="A91" s="8"/>
      <c r="B91" s="8"/>
      <c r="I91" s="13"/>
      <c r="J91" s="31" t="s">
        <v>38</v>
      </c>
      <c r="K91" s="31"/>
      <c r="L91" s="10">
        <v>1904</v>
      </c>
      <c r="M91" s="30"/>
      <c r="N91" s="10">
        <v>2241.4899010975519</v>
      </c>
    </row>
    <row r="92" spans="1:14" ht="12" customHeight="1" x14ac:dyDescent="0.2">
      <c r="A92" s="8"/>
      <c r="B92" s="8"/>
      <c r="I92" s="13"/>
      <c r="J92" s="13"/>
      <c r="K92" s="13"/>
      <c r="M92" s="30"/>
    </row>
    <row r="93" spans="1:14" ht="12.75" x14ac:dyDescent="0.2">
      <c r="A93" s="8"/>
      <c r="B93" s="29">
        <v>3</v>
      </c>
      <c r="C93" s="21" t="s">
        <v>121</v>
      </c>
      <c r="L93" s="79">
        <v>-19459.006948007158</v>
      </c>
      <c r="M93" s="33"/>
      <c r="N93" s="79">
        <v>0</v>
      </c>
    </row>
    <row r="94" spans="1:14" ht="35.25" customHeight="1" x14ac:dyDescent="0.2">
      <c r="A94" s="8"/>
      <c r="B94" s="8"/>
      <c r="C94" s="8" t="s">
        <v>122</v>
      </c>
      <c r="I94" s="15" t="s">
        <v>44</v>
      </c>
      <c r="J94" s="13"/>
      <c r="K94" s="13"/>
      <c r="L94" s="17">
        <v>-19459.006948007158</v>
      </c>
      <c r="M94" s="46"/>
      <c r="N94" s="17">
        <v>0</v>
      </c>
    </row>
    <row r="95" spans="1:14" ht="18.75" customHeight="1" x14ac:dyDescent="0.2">
      <c r="A95" s="8"/>
      <c r="B95" s="8"/>
      <c r="I95" s="8" t="s">
        <v>29</v>
      </c>
      <c r="J95" s="31" t="s">
        <v>36</v>
      </c>
      <c r="L95" s="10">
        <v>-16027.225929565802</v>
      </c>
      <c r="N95" s="10">
        <v>0</v>
      </c>
    </row>
    <row r="96" spans="1:14" ht="12.75" x14ac:dyDescent="0.2">
      <c r="A96" s="8"/>
      <c r="B96" s="8"/>
      <c r="J96" s="32" t="s">
        <v>37</v>
      </c>
      <c r="L96" s="10">
        <v>-3130.1548940922407</v>
      </c>
      <c r="N96" s="10">
        <v>0</v>
      </c>
    </row>
    <row r="97" spans="1:20" s="8" customFormat="1" x14ac:dyDescent="0.25">
      <c r="A97" s="1"/>
      <c r="J97" s="31" t="s">
        <v>38</v>
      </c>
      <c r="L97" s="10">
        <v>-301.626124349115</v>
      </c>
      <c r="M97" s="11"/>
      <c r="N97" s="10">
        <v>0</v>
      </c>
      <c r="O97"/>
      <c r="P97"/>
      <c r="Q97"/>
      <c r="R97"/>
      <c r="S97"/>
      <c r="T97"/>
    </row>
    <row r="98" spans="1:20" s="8" customFormat="1" ht="9" customHeight="1" x14ac:dyDescent="0.25">
      <c r="A98" s="1"/>
      <c r="B98" s="530"/>
      <c r="L98" s="10"/>
      <c r="M98" s="11"/>
      <c r="N98" s="10"/>
      <c r="O98"/>
      <c r="P98"/>
      <c r="Q98"/>
      <c r="R98"/>
      <c r="S98"/>
      <c r="T98"/>
    </row>
    <row r="99" spans="1:20" s="8" customFormat="1" x14ac:dyDescent="0.25">
      <c r="A99" s="1"/>
      <c r="B99" s="530"/>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30"/>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7">
        <v>0</v>
      </c>
      <c r="M106" s="418"/>
      <c r="N106" s="417">
        <v>0</v>
      </c>
      <c r="O106"/>
      <c r="P106"/>
      <c r="Q106"/>
      <c r="R106"/>
      <c r="S106"/>
      <c r="T106"/>
    </row>
    <row r="107" spans="1:20" s="8" customFormat="1" x14ac:dyDescent="0.25">
      <c r="A107" s="34"/>
      <c r="B107" s="13"/>
      <c r="J107" s="31" t="s">
        <v>38</v>
      </c>
      <c r="L107" s="417">
        <v>0</v>
      </c>
      <c r="M107" s="418"/>
      <c r="N107" s="417">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7">
        <v>0</v>
      </c>
      <c r="M111" s="418"/>
      <c r="N111" s="417">
        <v>0</v>
      </c>
      <c r="O111" s="513"/>
      <c r="P111"/>
      <c r="Q111"/>
      <c r="R111"/>
      <c r="S111"/>
      <c r="T111"/>
    </row>
    <row r="112" spans="1:20" s="8" customFormat="1" x14ac:dyDescent="0.25">
      <c r="A112" s="34"/>
      <c r="B112" s="13"/>
      <c r="C112" s="13"/>
      <c r="D112" s="13"/>
      <c r="E112" s="13"/>
      <c r="F112" s="13"/>
      <c r="G112" s="13"/>
      <c r="H112" s="13"/>
      <c r="J112" s="31" t="s">
        <v>38</v>
      </c>
      <c r="L112" s="417">
        <v>0</v>
      </c>
      <c r="M112" s="418"/>
      <c r="N112" s="417">
        <v>0</v>
      </c>
      <c r="O112" s="513"/>
      <c r="P112"/>
      <c r="Q112"/>
      <c r="R112"/>
      <c r="S112"/>
      <c r="T112"/>
    </row>
    <row r="113" spans="1:20" s="8" customFormat="1" ht="42" customHeight="1" x14ac:dyDescent="0.25">
      <c r="A113" s="1"/>
      <c r="B113" s="18" t="s">
        <v>45</v>
      </c>
      <c r="L113" s="17">
        <v>-40145.882705156313</v>
      </c>
      <c r="M113" s="46"/>
      <c r="N113" s="17">
        <v>-17080.464723091936</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30"/>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30"/>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30"/>
      <c r="I123" s="13"/>
      <c r="J123" s="13"/>
      <c r="K123" s="13"/>
      <c r="L123" s="10"/>
      <c r="M123" s="30"/>
      <c r="N123" s="10"/>
      <c r="O123"/>
      <c r="P123"/>
      <c r="Q123"/>
      <c r="R123"/>
      <c r="S123"/>
      <c r="T123"/>
    </row>
    <row r="124" spans="1:20" s="8" customFormat="1" x14ac:dyDescent="0.25">
      <c r="A124" s="1"/>
      <c r="B124" s="530"/>
      <c r="C124" s="8" t="s">
        <v>8</v>
      </c>
      <c r="D124" s="8" t="s">
        <v>47</v>
      </c>
      <c r="I124" s="13"/>
      <c r="J124" s="13"/>
      <c r="K124" s="13"/>
      <c r="L124" s="419">
        <v>0</v>
      </c>
      <c r="M124" s="37"/>
      <c r="N124" s="419">
        <v>0</v>
      </c>
      <c r="O124"/>
      <c r="P124"/>
      <c r="Q124"/>
      <c r="R124"/>
      <c r="S124"/>
      <c r="T124"/>
    </row>
    <row r="125" spans="1:20" s="8" customFormat="1" x14ac:dyDescent="0.25">
      <c r="A125" s="1"/>
      <c r="B125" s="530"/>
      <c r="C125" s="8" t="s">
        <v>20</v>
      </c>
      <c r="D125" s="8" t="s">
        <v>48</v>
      </c>
      <c r="I125" s="87"/>
      <c r="J125" s="13"/>
      <c r="K125" s="13"/>
      <c r="L125" s="419">
        <v>0</v>
      </c>
      <c r="M125" s="37"/>
      <c r="N125" s="419">
        <v>0</v>
      </c>
      <c r="O125"/>
      <c r="P125"/>
      <c r="Q125"/>
      <c r="R125"/>
      <c r="S125"/>
      <c r="T125"/>
    </row>
    <row r="126" spans="1:20" s="8" customFormat="1" x14ac:dyDescent="0.25">
      <c r="A126" s="1"/>
      <c r="B126" s="530"/>
      <c r="I126" s="13"/>
      <c r="J126" s="13"/>
      <c r="K126" s="13"/>
      <c r="L126" s="10"/>
      <c r="M126" s="30"/>
      <c r="N126" s="10"/>
      <c r="O126"/>
      <c r="P126"/>
      <c r="Q126"/>
      <c r="R126"/>
      <c r="S126"/>
      <c r="T126"/>
    </row>
    <row r="127" spans="1:20" s="8" customFormat="1" x14ac:dyDescent="0.25">
      <c r="A127" s="1"/>
      <c r="B127" s="530"/>
      <c r="I127" s="13"/>
      <c r="J127" s="13"/>
      <c r="K127" s="13"/>
      <c r="L127" s="10"/>
      <c r="M127" s="30"/>
      <c r="N127" s="10"/>
      <c r="O127"/>
      <c r="P127"/>
      <c r="Q127"/>
      <c r="R127"/>
      <c r="S127"/>
      <c r="T127"/>
    </row>
    <row r="128" spans="1:20" s="8" customFormat="1" x14ac:dyDescent="0.25">
      <c r="A128" s="1"/>
      <c r="B128" s="29">
        <v>2</v>
      </c>
      <c r="C128" s="21" t="s">
        <v>49</v>
      </c>
      <c r="I128" s="13"/>
      <c r="J128" s="13"/>
      <c r="K128" s="13"/>
      <c r="L128" s="412">
        <v>0</v>
      </c>
      <c r="M128" s="46"/>
      <c r="N128" s="412">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20" s="8" customFormat="1" x14ac:dyDescent="0.25">
      <c r="A145" s="1"/>
      <c r="B145" s="530"/>
      <c r="I145" s="28"/>
      <c r="J145" s="28"/>
      <c r="K145" s="28"/>
      <c r="L145" s="90"/>
      <c r="M145" s="98"/>
      <c r="N145" s="90"/>
      <c r="O145"/>
      <c r="P145"/>
      <c r="Q145"/>
      <c r="R145"/>
      <c r="S145"/>
      <c r="T145"/>
    </row>
    <row r="146" spans="1:20" s="8" customFormat="1" x14ac:dyDescent="0.25">
      <c r="A146" s="1"/>
      <c r="B146" s="530"/>
      <c r="C146" s="8" t="s">
        <v>54</v>
      </c>
      <c r="D146" s="8" t="s">
        <v>58</v>
      </c>
      <c r="I146" s="28"/>
      <c r="J146" s="28"/>
      <c r="K146" s="28"/>
      <c r="L146" s="39">
        <v>-8007.405135</v>
      </c>
      <c r="M146" s="11"/>
      <c r="N146" s="39">
        <v>-412.18575800000002</v>
      </c>
      <c r="O146"/>
      <c r="P146"/>
      <c r="Q146"/>
      <c r="R146"/>
      <c r="S146"/>
      <c r="T146"/>
    </row>
    <row r="147" spans="1:20" s="8" customFormat="1" x14ac:dyDescent="0.25">
      <c r="A147" s="1"/>
      <c r="B147" s="530"/>
      <c r="I147" s="28"/>
      <c r="J147" s="28"/>
      <c r="K147" s="28"/>
      <c r="L147" s="90"/>
      <c r="M147" s="98"/>
      <c r="N147" s="90"/>
      <c r="O147"/>
      <c r="P147"/>
      <c r="Q147"/>
      <c r="R147"/>
      <c r="S147"/>
      <c r="T147"/>
    </row>
    <row r="148" spans="1:20" s="8" customFormat="1" x14ac:dyDescent="0.25">
      <c r="A148" s="1"/>
      <c r="B148" s="530"/>
      <c r="C148" s="8" t="s">
        <v>59</v>
      </c>
      <c r="D148" s="8" t="s">
        <v>60</v>
      </c>
      <c r="I148" s="28"/>
      <c r="J148" s="28"/>
      <c r="K148" s="28"/>
      <c r="L148" s="40">
        <v>19108.729393116701</v>
      </c>
      <c r="M148" s="35"/>
      <c r="N148" s="40">
        <v>0</v>
      </c>
      <c r="O148"/>
      <c r="P148"/>
      <c r="Q148"/>
      <c r="R148"/>
      <c r="S148"/>
      <c r="T148"/>
    </row>
    <row r="149" spans="1:20" s="8" customFormat="1" x14ac:dyDescent="0.25">
      <c r="A149" s="1"/>
      <c r="B149" s="530"/>
      <c r="D149" s="8" t="s">
        <v>61</v>
      </c>
      <c r="I149" s="28"/>
      <c r="J149" s="28"/>
      <c r="K149" s="28"/>
      <c r="L149" s="40">
        <v>16981.114607685937</v>
      </c>
      <c r="M149" s="11"/>
      <c r="N149" s="40">
        <v>10631.131124212599</v>
      </c>
      <c r="O149"/>
      <c r="P149"/>
      <c r="Q149"/>
      <c r="R149"/>
      <c r="S149"/>
      <c r="T149"/>
    </row>
    <row r="150" spans="1:20" s="8" customFormat="1" x14ac:dyDescent="0.25">
      <c r="A150" s="1"/>
      <c r="B150" s="530"/>
      <c r="D150" s="14"/>
      <c r="I150" s="28"/>
      <c r="J150" s="28"/>
      <c r="K150" s="28"/>
      <c r="L150" s="90"/>
      <c r="M150" s="98"/>
      <c r="N150" s="90"/>
      <c r="O150"/>
      <c r="P150"/>
      <c r="Q150"/>
      <c r="R150"/>
      <c r="S150"/>
      <c r="T150"/>
    </row>
    <row r="151" spans="1:20" s="8" customFormat="1" x14ac:dyDescent="0.25">
      <c r="A151" s="1"/>
      <c r="B151" s="530"/>
      <c r="C151" s="8" t="s">
        <v>62</v>
      </c>
      <c r="D151" s="8" t="s">
        <v>359</v>
      </c>
      <c r="J151" s="28"/>
      <c r="K151" s="28"/>
      <c r="L151" s="39">
        <v>-82563.562154086016</v>
      </c>
      <c r="M151" s="35"/>
      <c r="N151" s="39">
        <v>-2465.0369014759235</v>
      </c>
      <c r="O151"/>
      <c r="P151"/>
      <c r="Q151"/>
      <c r="R151"/>
      <c r="S151"/>
      <c r="T151"/>
    </row>
    <row r="152" spans="1:20" s="8" customFormat="1" x14ac:dyDescent="0.25">
      <c r="A152" s="1"/>
      <c r="B152" s="530"/>
      <c r="I152" s="8" t="s">
        <v>64</v>
      </c>
      <c r="J152" s="28"/>
      <c r="K152" s="28"/>
      <c r="L152" s="27">
        <v>-1286.0006808388193</v>
      </c>
      <c r="M152" s="11"/>
      <c r="N152" s="27">
        <v>-2330.0408849999999</v>
      </c>
      <c r="O152"/>
      <c r="P152"/>
      <c r="Q152"/>
      <c r="R152"/>
      <c r="S152"/>
      <c r="T152"/>
    </row>
    <row r="153" spans="1:20" s="8" customFormat="1" x14ac:dyDescent="0.25">
      <c r="A153" s="1"/>
      <c r="B153" s="530"/>
      <c r="I153" s="8" t="s">
        <v>65</v>
      </c>
      <c r="J153" s="28"/>
      <c r="K153" s="28"/>
      <c r="L153" s="27">
        <v>-82159.098491719997</v>
      </c>
      <c r="M153" s="11"/>
      <c r="N153" s="27">
        <v>-130.72906407510362</v>
      </c>
      <c r="O153"/>
      <c r="P153"/>
      <c r="Q153"/>
      <c r="R153"/>
      <c r="S153"/>
      <c r="T153"/>
    </row>
    <row r="154" spans="1:20" s="8" customFormat="1" x14ac:dyDescent="0.25">
      <c r="A154" s="1"/>
      <c r="B154" s="530"/>
      <c r="I154" s="8" t="s">
        <v>66</v>
      </c>
      <c r="J154" s="28"/>
      <c r="K154" s="28"/>
      <c r="L154" s="27">
        <v>881.53701847279888</v>
      </c>
      <c r="M154" s="11"/>
      <c r="N154" s="27">
        <v>-4.2669524008203696</v>
      </c>
      <c r="O154"/>
      <c r="P154"/>
      <c r="Q154"/>
      <c r="R154"/>
      <c r="S154"/>
      <c r="T154"/>
    </row>
    <row r="155" spans="1:20" s="8" customFormat="1" x14ac:dyDescent="0.25">
      <c r="A155" s="1"/>
      <c r="B155" s="530"/>
      <c r="I155" s="8" t="s">
        <v>67</v>
      </c>
      <c r="J155" s="28"/>
      <c r="K155" s="28"/>
      <c r="L155" s="421">
        <v>0</v>
      </c>
      <c r="M155" s="11"/>
      <c r="N155" s="421">
        <v>0</v>
      </c>
      <c r="O155"/>
      <c r="P155"/>
      <c r="Q155"/>
      <c r="R155"/>
      <c r="S155"/>
      <c r="T155"/>
    </row>
    <row r="156" spans="1:20" s="8" customFormat="1" x14ac:dyDescent="0.25">
      <c r="A156" s="1"/>
      <c r="B156" s="530"/>
      <c r="I156" s="28"/>
      <c r="J156" s="28"/>
      <c r="K156" s="28"/>
      <c r="L156" s="90"/>
      <c r="M156" s="98"/>
      <c r="N156" s="90"/>
      <c r="O156"/>
      <c r="P156"/>
      <c r="Q156"/>
      <c r="R156"/>
      <c r="S156"/>
      <c r="T156"/>
    </row>
    <row r="157" spans="1:20" s="8" customFormat="1" x14ac:dyDescent="0.25">
      <c r="A157" s="1"/>
      <c r="B157" s="530"/>
      <c r="C157" s="8" t="s">
        <v>68</v>
      </c>
      <c r="D157" s="8" t="s">
        <v>158</v>
      </c>
      <c r="I157" s="28"/>
      <c r="J157" s="28"/>
      <c r="K157" s="28"/>
      <c r="L157" s="420">
        <v>0</v>
      </c>
      <c r="M157" s="98"/>
      <c r="N157" s="420">
        <v>0</v>
      </c>
      <c r="O157"/>
      <c r="P157"/>
      <c r="Q157"/>
      <c r="R157"/>
      <c r="S157"/>
      <c r="T157"/>
    </row>
    <row r="158" spans="1:20" s="8" customFormat="1" x14ac:dyDescent="0.25">
      <c r="A158" s="1"/>
      <c r="B158" s="530"/>
      <c r="D158" s="8" t="s">
        <v>41</v>
      </c>
      <c r="I158" s="28"/>
      <c r="J158" s="28"/>
      <c r="K158" s="28"/>
      <c r="L158" s="90"/>
      <c r="M158" s="98"/>
      <c r="N158" s="90"/>
      <c r="O158"/>
      <c r="P158"/>
      <c r="Q158"/>
      <c r="R158"/>
      <c r="S158"/>
      <c r="T158"/>
    </row>
    <row r="159" spans="1:20" s="8" customFormat="1" x14ac:dyDescent="0.25">
      <c r="A159" s="1"/>
      <c r="B159" s="530"/>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N54" sqref="N54"/>
    </sheetView>
  </sheetViews>
  <sheetFormatPr defaultColWidth="9.140625" defaultRowHeight="15.75" x14ac:dyDescent="0.25"/>
  <cols>
    <col min="1" max="1" width="2.85546875" style="1" customWidth="1"/>
    <col min="2" max="2" width="5" style="52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42826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152448.49320568296</v>
      </c>
      <c r="M8" s="76"/>
      <c r="N8" s="76">
        <v>20303.178410227585</v>
      </c>
    </row>
    <row r="9" spans="1:32" s="97" customFormat="1" ht="15" x14ac:dyDescent="0.2">
      <c r="A9" s="3"/>
      <c r="L9" s="77"/>
      <c r="M9" s="98"/>
      <c r="N9" s="77"/>
      <c r="O9"/>
      <c r="P9"/>
      <c r="Q9"/>
      <c r="R9"/>
      <c r="S9"/>
      <c r="T9"/>
      <c r="U9"/>
      <c r="V9"/>
      <c r="W9"/>
      <c r="X9"/>
      <c r="Y9"/>
      <c r="Z9"/>
      <c r="AA9"/>
      <c r="AB9"/>
      <c r="AC9"/>
      <c r="AD9"/>
      <c r="AE9"/>
      <c r="AF9"/>
    </row>
    <row r="10" spans="1:32" x14ac:dyDescent="0.25">
      <c r="B10" s="527">
        <v>1</v>
      </c>
      <c r="C10" s="21" t="s">
        <v>7</v>
      </c>
      <c r="L10" s="79">
        <v>105801.56222002005</v>
      </c>
      <c r="M10" s="79"/>
      <c r="N10" s="79">
        <v>10409.410001827286</v>
      </c>
    </row>
    <row r="11" spans="1:32" ht="7.5" customHeight="1" x14ac:dyDescent="0.25">
      <c r="L11" s="17"/>
      <c r="N11" s="17"/>
    </row>
    <row r="12" spans="1:32" ht="15.75" customHeight="1" x14ac:dyDescent="0.25">
      <c r="C12" s="8" t="s">
        <v>8</v>
      </c>
      <c r="D12" s="8" t="s">
        <v>9</v>
      </c>
      <c r="L12" s="79">
        <v>103739.26675627628</v>
      </c>
      <c r="N12" s="79">
        <v>9988.6411502094488</v>
      </c>
      <c r="O12" s="512"/>
    </row>
    <row r="13" spans="1:32" ht="7.5" customHeight="1" x14ac:dyDescent="0.25"/>
    <row r="14" spans="1:32" ht="15" customHeight="1" x14ac:dyDescent="0.25">
      <c r="D14" s="8" t="s">
        <v>10</v>
      </c>
      <c r="L14" s="17">
        <v>98395.105749056762</v>
      </c>
      <c r="N14" s="17">
        <v>6507.1228331191314</v>
      </c>
    </row>
    <row r="15" spans="1:32" ht="15" customHeight="1" x14ac:dyDescent="0.25">
      <c r="D15" s="22" t="s">
        <v>11</v>
      </c>
      <c r="E15" s="23" t="s">
        <v>12</v>
      </c>
      <c r="L15" s="10">
        <v>97196.904436200304</v>
      </c>
      <c r="N15" s="10">
        <v>6507.1228331191314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1198.2013128564529</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1198.2013128564529</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5344.1610072195199</v>
      </c>
      <c r="M23" s="19"/>
      <c r="N23" s="17">
        <v>3481.5183170903183</v>
      </c>
      <c r="O23"/>
      <c r="P23"/>
      <c r="Q23"/>
      <c r="R23"/>
      <c r="S23"/>
      <c r="T23"/>
    </row>
    <row r="24" spans="1:20" s="8" customFormat="1" ht="15" customHeight="1" x14ac:dyDescent="0.2">
      <c r="D24" s="22" t="s">
        <v>11</v>
      </c>
      <c r="E24" s="23" t="s">
        <v>12</v>
      </c>
      <c r="L24" s="10">
        <v>4145.3555436823135</v>
      </c>
      <c r="M24" s="11"/>
      <c r="N24" s="10">
        <v>3481.5183170903183</v>
      </c>
      <c r="O24"/>
      <c r="P24"/>
      <c r="Q24"/>
      <c r="R24"/>
      <c r="S24"/>
      <c r="T24"/>
    </row>
    <row r="25" spans="1:20" s="8" customFormat="1" ht="15" customHeight="1" x14ac:dyDescent="0.2">
      <c r="D25" s="22" t="s">
        <v>13</v>
      </c>
      <c r="E25" s="8" t="s">
        <v>14</v>
      </c>
      <c r="L25" s="410">
        <v>0</v>
      </c>
      <c r="M25" s="11"/>
      <c r="N25" s="10">
        <v>0</v>
      </c>
      <c r="O25"/>
      <c r="P25"/>
      <c r="Q25"/>
      <c r="R25"/>
      <c r="S25"/>
      <c r="T25"/>
    </row>
    <row r="26" spans="1:20" s="8" customFormat="1" ht="15" customHeight="1" x14ac:dyDescent="0.2">
      <c r="F26" s="24" t="s">
        <v>15</v>
      </c>
      <c r="L26" s="411">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1198.8054635372068</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1198.8054635372068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2062.2954637437597</v>
      </c>
      <c r="M32" s="19"/>
      <c r="N32" s="17">
        <v>420.76885161783753</v>
      </c>
      <c r="O32"/>
      <c r="P32"/>
      <c r="Q32"/>
      <c r="R32"/>
      <c r="S32"/>
      <c r="T32"/>
    </row>
    <row r="33" spans="1:20" s="8" customFormat="1" ht="7.5" customHeight="1" x14ac:dyDescent="0.2">
      <c r="B33" s="527"/>
      <c r="L33" s="17"/>
      <c r="M33" s="11"/>
      <c r="N33" s="17"/>
      <c r="O33"/>
      <c r="P33"/>
      <c r="Q33"/>
      <c r="R33"/>
      <c r="S33"/>
      <c r="T33"/>
    </row>
    <row r="34" spans="1:20" s="8" customFormat="1" ht="12.75" x14ac:dyDescent="0.2">
      <c r="B34" s="527"/>
      <c r="D34" s="22" t="s">
        <v>11</v>
      </c>
      <c r="E34" s="8" t="s">
        <v>21</v>
      </c>
      <c r="L34" s="10">
        <v>1645.7605517692582</v>
      </c>
      <c r="M34" s="11"/>
      <c r="N34" s="10">
        <v>418.3094035323756</v>
      </c>
      <c r="O34"/>
      <c r="P34"/>
      <c r="Q34"/>
      <c r="R34"/>
      <c r="S34"/>
      <c r="T34"/>
    </row>
    <row r="35" spans="1:20" s="8" customFormat="1" ht="12.75" x14ac:dyDescent="0.2">
      <c r="B35" s="527"/>
      <c r="D35" s="22" t="s">
        <v>13</v>
      </c>
      <c r="E35" s="8" t="s">
        <v>22</v>
      </c>
      <c r="L35" s="10">
        <v>1.5766369886661662</v>
      </c>
      <c r="M35" s="11"/>
      <c r="N35" s="10">
        <v>5.6821410988036249E-3</v>
      </c>
      <c r="O35"/>
      <c r="P35"/>
      <c r="Q35"/>
      <c r="R35"/>
      <c r="S35"/>
      <c r="T35"/>
    </row>
    <row r="36" spans="1:20" s="8" customFormat="1" ht="15.75" customHeight="1" x14ac:dyDescent="0.2">
      <c r="B36" s="527"/>
      <c r="F36" s="24" t="s">
        <v>15</v>
      </c>
      <c r="L36" s="81">
        <v>1.5766349886661661</v>
      </c>
      <c r="M36" s="11"/>
      <c r="N36" s="81">
        <v>5.6821410988036249E-3</v>
      </c>
      <c r="O36"/>
      <c r="P36"/>
      <c r="Q36"/>
      <c r="R36"/>
      <c r="S36"/>
      <c r="T36"/>
    </row>
    <row r="37" spans="1:20" s="8" customFormat="1" ht="12.75" x14ac:dyDescent="0.2">
      <c r="B37" s="527"/>
      <c r="F37" s="24" t="s">
        <v>16</v>
      </c>
      <c r="L37" s="81">
        <v>1.9999999999999999E-6</v>
      </c>
      <c r="M37" s="11"/>
      <c r="N37" s="81">
        <v>0</v>
      </c>
      <c r="O37"/>
      <c r="P37"/>
      <c r="Q37"/>
      <c r="R37"/>
      <c r="S37"/>
      <c r="T37"/>
    </row>
    <row r="38" spans="1:20" s="8" customFormat="1" ht="12.75" x14ac:dyDescent="0.2">
      <c r="B38" s="527"/>
      <c r="D38" s="22" t="s">
        <v>17</v>
      </c>
      <c r="E38" s="8" t="s">
        <v>23</v>
      </c>
      <c r="L38" s="10">
        <v>414.95827498583549</v>
      </c>
      <c r="M38" s="11"/>
      <c r="N38" s="10">
        <v>2.4537659443631044</v>
      </c>
      <c r="O38"/>
      <c r="P38"/>
      <c r="Q38"/>
      <c r="R38"/>
      <c r="S38"/>
      <c r="T38"/>
    </row>
    <row r="39" spans="1:20" s="8" customFormat="1" ht="12.75" x14ac:dyDescent="0.2">
      <c r="B39" s="527"/>
      <c r="F39" s="24" t="s">
        <v>15</v>
      </c>
      <c r="L39" s="81">
        <v>353.72705024359237</v>
      </c>
      <c r="M39" s="11"/>
      <c r="N39" s="81">
        <v>0</v>
      </c>
      <c r="O39"/>
      <c r="P39"/>
      <c r="Q39"/>
      <c r="R39"/>
      <c r="S39"/>
      <c r="T39"/>
    </row>
    <row r="40" spans="1:20" s="8" customFormat="1" ht="12.75" x14ac:dyDescent="0.2">
      <c r="B40" s="527"/>
      <c r="F40" s="24" t="s">
        <v>16</v>
      </c>
      <c r="L40" s="81">
        <v>61.231224742243086</v>
      </c>
      <c r="M40" s="11"/>
      <c r="N40" s="81">
        <v>2.4537659443631044</v>
      </c>
      <c r="O40"/>
      <c r="P40"/>
      <c r="Q40"/>
      <c r="R40"/>
      <c r="S40"/>
      <c r="T40"/>
    </row>
    <row r="41" spans="1:20" s="8" customFormat="1" ht="7.5" customHeight="1" x14ac:dyDescent="0.2">
      <c r="B41" s="527"/>
      <c r="L41" s="81"/>
      <c r="M41" s="11"/>
      <c r="N41" s="81"/>
      <c r="O41"/>
      <c r="P41"/>
      <c r="Q41"/>
      <c r="R41"/>
      <c r="S41"/>
      <c r="T41"/>
    </row>
    <row r="42" spans="1:20" s="8" customFormat="1" ht="12.75" x14ac:dyDescent="0.2">
      <c r="B42" s="527"/>
      <c r="D42" s="22"/>
      <c r="L42" s="10"/>
      <c r="M42" s="47"/>
      <c r="N42" s="10"/>
      <c r="O42"/>
      <c r="P42"/>
      <c r="Q42"/>
      <c r="R42"/>
      <c r="S42"/>
      <c r="T42"/>
    </row>
    <row r="43" spans="1:20" s="8" customFormat="1" ht="7.5" customHeight="1" x14ac:dyDescent="0.2">
      <c r="B43" s="527"/>
      <c r="L43" s="17"/>
      <c r="M43" s="11"/>
      <c r="N43" s="17"/>
      <c r="O43"/>
      <c r="P43"/>
      <c r="Q43"/>
      <c r="R43"/>
      <c r="S43"/>
      <c r="T43"/>
    </row>
    <row r="44" spans="1:20" s="8" customFormat="1" ht="12.75" x14ac:dyDescent="0.2">
      <c r="B44" s="527">
        <v>2</v>
      </c>
      <c r="C44" s="21" t="s">
        <v>24</v>
      </c>
      <c r="L44" s="79">
        <v>6892.3419470209647</v>
      </c>
      <c r="M44" s="11"/>
      <c r="N44" s="412">
        <v>0</v>
      </c>
      <c r="O44"/>
      <c r="P44"/>
      <c r="Q44"/>
      <c r="R44"/>
      <c r="S44"/>
      <c r="T44"/>
    </row>
    <row r="45" spans="1:20" s="8" customFormat="1" x14ac:dyDescent="0.25">
      <c r="A45" s="1"/>
      <c r="B45" s="527"/>
      <c r="L45" s="10"/>
      <c r="M45" s="11"/>
      <c r="N45" s="10"/>
      <c r="O45"/>
      <c r="P45"/>
      <c r="Q45"/>
      <c r="R45"/>
      <c r="S45"/>
      <c r="T45"/>
    </row>
    <row r="46" spans="1:20" s="8" customFormat="1" ht="12.75" x14ac:dyDescent="0.2">
      <c r="B46" s="527">
        <v>3</v>
      </c>
      <c r="C46" s="21" t="s">
        <v>25</v>
      </c>
      <c r="L46" s="79">
        <v>11311.967578990885</v>
      </c>
      <c r="M46" s="11"/>
      <c r="N46" s="412">
        <v>0</v>
      </c>
      <c r="O46"/>
      <c r="P46"/>
      <c r="Q46"/>
      <c r="R46"/>
      <c r="S46"/>
      <c r="T46"/>
    </row>
    <row r="47" spans="1:20" s="8" customFormat="1" ht="12.75" x14ac:dyDescent="0.2">
      <c r="B47" s="527"/>
      <c r="C47" s="21"/>
      <c r="L47" s="10"/>
      <c r="M47" s="11"/>
      <c r="N47" s="10"/>
      <c r="O47"/>
      <c r="P47"/>
      <c r="Q47"/>
      <c r="R47"/>
      <c r="S47"/>
      <c r="T47"/>
    </row>
    <row r="48" spans="1:20" s="8" customFormat="1" ht="12.75" x14ac:dyDescent="0.2">
      <c r="B48" s="527">
        <v>4</v>
      </c>
      <c r="C48" s="21" t="s">
        <v>26</v>
      </c>
      <c r="H48" s="14"/>
      <c r="I48" s="8" t="s">
        <v>27</v>
      </c>
      <c r="L48" s="79">
        <v>12635.947551415649</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27">
        <v>5</v>
      </c>
      <c r="C51" s="21" t="s">
        <v>93</v>
      </c>
      <c r="G51" s="14"/>
      <c r="L51" s="79">
        <v>15806.673908235403</v>
      </c>
      <c r="N51" s="79">
        <v>9893.7684084002994</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15806.673908235403</v>
      </c>
      <c r="M56" s="416"/>
      <c r="N56" s="10">
        <v>9893.7684084002994</v>
      </c>
    </row>
    <row r="57" spans="1:32" s="28" customFormat="1" ht="15.75" customHeight="1" x14ac:dyDescent="0.2">
      <c r="G57" s="14" t="s">
        <v>30</v>
      </c>
      <c r="L57" s="80">
        <v>2423.1233446496108</v>
      </c>
      <c r="M57" s="416"/>
      <c r="N57" s="80">
        <v>1647.7004383114199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2955.5185560677201</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2955.5185560677201</v>
      </c>
      <c r="M63" s="85"/>
      <c r="N63" s="66"/>
    </row>
    <row r="64" spans="1:32" ht="12.75" x14ac:dyDescent="0.2">
      <c r="A64" s="8"/>
      <c r="G64" s="64"/>
      <c r="H64" s="64"/>
      <c r="I64" s="64"/>
      <c r="J64" s="64"/>
      <c r="K64" s="64"/>
      <c r="L64" s="85"/>
      <c r="M64" s="85"/>
      <c r="N64" s="66"/>
    </row>
    <row r="65" spans="1:20" s="8" customFormat="1" x14ac:dyDescent="0.25">
      <c r="A65" s="1"/>
      <c r="B65" s="527"/>
      <c r="G65" s="64"/>
      <c r="H65" s="64"/>
      <c r="I65" s="64"/>
      <c r="J65" s="64"/>
      <c r="K65" s="64"/>
      <c r="L65" s="85"/>
      <c r="M65" s="85"/>
      <c r="N65" s="66"/>
      <c r="O65"/>
      <c r="P65"/>
      <c r="Q65"/>
      <c r="R65"/>
      <c r="S65"/>
      <c r="T65"/>
    </row>
    <row r="66" spans="1:20" s="8" customFormat="1" x14ac:dyDescent="0.25">
      <c r="A66" s="1"/>
      <c r="B66" s="527"/>
      <c r="G66" s="64"/>
      <c r="H66" s="64"/>
      <c r="I66" s="64"/>
      <c r="J66" s="64"/>
      <c r="K66" s="64"/>
      <c r="L66" s="85"/>
      <c r="M66" s="85"/>
      <c r="N66" s="66"/>
      <c r="O66"/>
      <c r="P66"/>
      <c r="Q66"/>
      <c r="R66"/>
      <c r="S66"/>
      <c r="T66"/>
    </row>
    <row r="67" spans="1:20" s="8" customFormat="1" x14ac:dyDescent="0.25">
      <c r="A67" s="1"/>
      <c r="B67" s="527"/>
      <c r="G67" s="64"/>
      <c r="H67" s="64"/>
      <c r="I67" s="64"/>
      <c r="J67" s="64"/>
      <c r="K67" s="64"/>
      <c r="L67" s="85"/>
      <c r="M67" s="85"/>
      <c r="N67" s="66"/>
      <c r="O67"/>
      <c r="P67"/>
      <c r="Q67"/>
      <c r="R67"/>
      <c r="S67"/>
      <c r="T67"/>
    </row>
    <row r="68" spans="1:20" s="8" customFormat="1" x14ac:dyDescent="0.25">
      <c r="A68" s="18" t="s">
        <v>76</v>
      </c>
      <c r="B68" s="527"/>
      <c r="L68" s="10"/>
      <c r="M68" s="11"/>
      <c r="N68" s="48" t="s">
        <v>1</v>
      </c>
      <c r="O68"/>
      <c r="P68"/>
      <c r="Q68"/>
      <c r="R68"/>
      <c r="S68"/>
      <c r="T68"/>
    </row>
    <row r="69" spans="1:20" s="8" customFormat="1" x14ac:dyDescent="0.25">
      <c r="A69" s="1"/>
      <c r="B69" s="527"/>
      <c r="L69" s="10"/>
      <c r="M69" s="11"/>
      <c r="N69" s="10"/>
      <c r="O69"/>
      <c r="P69"/>
      <c r="Q69"/>
      <c r="R69"/>
      <c r="S69"/>
      <c r="T69"/>
    </row>
    <row r="70" spans="1:20" s="8" customFormat="1" x14ac:dyDescent="0.25">
      <c r="A70" s="14"/>
      <c r="B70" s="527"/>
      <c r="C70" s="61"/>
      <c r="D70" s="60"/>
      <c r="L70" s="75" t="s">
        <v>2</v>
      </c>
      <c r="M70" s="16"/>
      <c r="N70" s="75" t="s">
        <v>3</v>
      </c>
      <c r="O70"/>
      <c r="P70"/>
      <c r="Q70"/>
      <c r="R70"/>
      <c r="S70"/>
      <c r="T70"/>
    </row>
    <row r="71" spans="1:20" s="8" customFormat="1" x14ac:dyDescent="0.25">
      <c r="A71" s="1"/>
      <c r="B71" s="527"/>
      <c r="L71" s="10"/>
      <c r="M71" s="11"/>
      <c r="N71" s="10"/>
      <c r="O71"/>
      <c r="P71"/>
      <c r="Q71"/>
      <c r="R71"/>
      <c r="S71"/>
      <c r="T71"/>
    </row>
    <row r="72" spans="1:20" s="8" customFormat="1" x14ac:dyDescent="0.25">
      <c r="A72" s="1"/>
      <c r="B72" s="29">
        <v>1</v>
      </c>
      <c r="C72" s="21" t="s">
        <v>34</v>
      </c>
      <c r="I72" s="15" t="s">
        <v>35</v>
      </c>
      <c r="J72" s="13"/>
      <c r="K72" s="13"/>
      <c r="L72" s="79">
        <v>-440.66871400000002</v>
      </c>
      <c r="M72" s="30"/>
      <c r="N72" s="79">
        <v>-14900.385313819999</v>
      </c>
      <c r="O72"/>
      <c r="P72"/>
      <c r="Q72"/>
      <c r="R72"/>
      <c r="S72"/>
      <c r="T72"/>
    </row>
    <row r="73" spans="1:20" s="8" customFormat="1" x14ac:dyDescent="0.25">
      <c r="A73" s="1"/>
      <c r="B73" s="527"/>
      <c r="C73" s="15"/>
      <c r="D73" s="14"/>
      <c r="I73" s="13"/>
      <c r="L73" s="10"/>
      <c r="M73" s="30"/>
      <c r="N73" s="10"/>
      <c r="O73"/>
      <c r="P73"/>
      <c r="Q73"/>
      <c r="R73"/>
      <c r="S73"/>
      <c r="T73"/>
    </row>
    <row r="74" spans="1:20" s="8" customFormat="1" x14ac:dyDescent="0.25">
      <c r="A74" s="1"/>
      <c r="B74" s="527"/>
      <c r="I74" s="8" t="s">
        <v>29</v>
      </c>
      <c r="J74" s="31" t="s">
        <v>36</v>
      </c>
      <c r="K74" s="31"/>
      <c r="L74" s="10">
        <v>0</v>
      </c>
      <c r="M74" s="30"/>
      <c r="N74" s="10">
        <v>-4816.2868519299991</v>
      </c>
      <c r="O74"/>
      <c r="P74"/>
      <c r="Q74"/>
      <c r="R74"/>
      <c r="S74"/>
      <c r="T74"/>
    </row>
    <row r="75" spans="1:20" s="8" customFormat="1" x14ac:dyDescent="0.25">
      <c r="A75" s="1"/>
      <c r="B75" s="527"/>
      <c r="I75" s="13"/>
      <c r="J75" s="32" t="s">
        <v>37</v>
      </c>
      <c r="K75" s="32"/>
      <c r="L75" s="10">
        <v>0</v>
      </c>
      <c r="M75" s="30"/>
      <c r="N75" s="10">
        <v>-6586.6266222799995</v>
      </c>
      <c r="O75"/>
      <c r="P75"/>
      <c r="Q75"/>
      <c r="R75"/>
      <c r="S75"/>
      <c r="T75"/>
    </row>
    <row r="76" spans="1:20" s="8" customFormat="1" x14ac:dyDescent="0.25">
      <c r="A76" s="1"/>
      <c r="B76" s="527"/>
      <c r="I76" s="13"/>
      <c r="J76" s="31" t="s">
        <v>38</v>
      </c>
      <c r="K76" s="31"/>
      <c r="L76" s="10">
        <v>-440.66871400000002</v>
      </c>
      <c r="M76" s="30"/>
      <c r="N76" s="10">
        <v>-3497.4718396100002</v>
      </c>
      <c r="O76"/>
      <c r="P76"/>
      <c r="Q76"/>
      <c r="R76"/>
      <c r="S76"/>
      <c r="T76"/>
    </row>
    <row r="77" spans="1:20" s="8" customFormat="1" ht="12.75" customHeight="1" x14ac:dyDescent="0.25">
      <c r="A77" s="1"/>
      <c r="B77" s="527"/>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-20808.583976105001</v>
      </c>
      <c r="M79" s="30"/>
      <c r="N79" s="79">
        <v>24.788642383548904</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-45011.583976105001</v>
      </c>
      <c r="M81" s="33"/>
      <c r="N81" s="79">
        <v>-1455.206501039956</v>
      </c>
    </row>
    <row r="82" spans="1:14" ht="9" customHeight="1" x14ac:dyDescent="0.2">
      <c r="A82" s="8"/>
      <c r="I82" s="13"/>
      <c r="M82" s="30"/>
    </row>
    <row r="83" spans="1:14" ht="12.75" x14ac:dyDescent="0.2">
      <c r="A83" s="8"/>
      <c r="B83" s="8"/>
      <c r="I83" s="8" t="s">
        <v>29</v>
      </c>
      <c r="J83" s="31" t="s">
        <v>36</v>
      </c>
      <c r="K83" s="31"/>
      <c r="L83" s="10">
        <v>-18720.340977156673</v>
      </c>
      <c r="N83" s="10">
        <v>0</v>
      </c>
    </row>
    <row r="84" spans="1:14" ht="12.75" x14ac:dyDescent="0.2">
      <c r="A84" s="8"/>
      <c r="B84" s="8"/>
      <c r="I84" s="13"/>
      <c r="J84" s="32" t="s">
        <v>37</v>
      </c>
      <c r="K84" s="32"/>
      <c r="L84" s="10">
        <v>-8269.1985253539442</v>
      </c>
      <c r="N84" s="10">
        <v>-303.72547588367098</v>
      </c>
    </row>
    <row r="85" spans="1:14" ht="12.75" x14ac:dyDescent="0.2">
      <c r="A85" s="8"/>
      <c r="B85" s="8"/>
      <c r="I85" s="13"/>
      <c r="J85" s="31" t="s">
        <v>38</v>
      </c>
      <c r="K85" s="31"/>
      <c r="L85" s="10">
        <v>-18022.044473594382</v>
      </c>
      <c r="N85" s="10">
        <v>-1151.4810251562851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24203</v>
      </c>
      <c r="M87" s="30"/>
      <c r="N87" s="79">
        <v>1479.9951434235049</v>
      </c>
    </row>
    <row r="88" spans="1:14" ht="9" customHeight="1" x14ac:dyDescent="0.2">
      <c r="A88" s="8"/>
      <c r="B88" s="8"/>
      <c r="I88" s="13"/>
      <c r="M88" s="30"/>
    </row>
    <row r="89" spans="1:14" ht="12.75" x14ac:dyDescent="0.2">
      <c r="A89" s="8"/>
      <c r="B89" s="8"/>
      <c r="I89" s="8" t="s">
        <v>29</v>
      </c>
      <c r="J89" s="31" t="s">
        <v>36</v>
      </c>
      <c r="K89" s="31"/>
      <c r="L89" s="10">
        <v>16619</v>
      </c>
      <c r="M89" s="30"/>
      <c r="N89" s="10">
        <v>0</v>
      </c>
    </row>
    <row r="90" spans="1:14" ht="12.75" x14ac:dyDescent="0.2">
      <c r="A90" s="8"/>
      <c r="B90" s="8"/>
      <c r="I90" s="13"/>
      <c r="J90" s="32" t="s">
        <v>37</v>
      </c>
      <c r="K90" s="32"/>
      <c r="L90" s="10">
        <v>5974</v>
      </c>
      <c r="M90" s="30"/>
      <c r="N90" s="10">
        <v>312.40628141542192</v>
      </c>
    </row>
    <row r="91" spans="1:14" ht="12.75" x14ac:dyDescent="0.2">
      <c r="A91" s="8"/>
      <c r="B91" s="8"/>
      <c r="I91" s="13"/>
      <c r="J91" s="31" t="s">
        <v>38</v>
      </c>
      <c r="K91" s="31"/>
      <c r="L91" s="10">
        <v>1610</v>
      </c>
      <c r="M91" s="30"/>
      <c r="N91" s="10">
        <v>1167.588862008083</v>
      </c>
    </row>
    <row r="92" spans="1:14" ht="12" customHeight="1" x14ac:dyDescent="0.2">
      <c r="A92" s="8"/>
      <c r="B92" s="8"/>
      <c r="I92" s="13"/>
      <c r="J92" s="13"/>
      <c r="K92" s="13"/>
      <c r="M92" s="30"/>
    </row>
    <row r="93" spans="1:14" ht="12.75" x14ac:dyDescent="0.2">
      <c r="A93" s="8"/>
      <c r="B93" s="29">
        <v>3</v>
      </c>
      <c r="C93" s="21" t="s">
        <v>121</v>
      </c>
      <c r="L93" s="79">
        <v>-19857.369528889998</v>
      </c>
      <c r="M93" s="33"/>
      <c r="N93" s="79">
        <v>0</v>
      </c>
    </row>
    <row r="94" spans="1:14" ht="35.25" customHeight="1" x14ac:dyDescent="0.2">
      <c r="A94" s="8"/>
      <c r="B94" s="8"/>
      <c r="C94" s="8" t="s">
        <v>122</v>
      </c>
      <c r="I94" s="15" t="s">
        <v>44</v>
      </c>
      <c r="J94" s="13"/>
      <c r="K94" s="13"/>
      <c r="L94" s="17">
        <v>-19857.369528889998</v>
      </c>
      <c r="M94" s="46"/>
      <c r="N94" s="17">
        <v>0</v>
      </c>
    </row>
    <row r="95" spans="1:14" ht="18.75" customHeight="1" x14ac:dyDescent="0.2">
      <c r="A95" s="8"/>
      <c r="B95" s="8"/>
      <c r="I95" s="8" t="s">
        <v>29</v>
      </c>
      <c r="J95" s="31" t="s">
        <v>36</v>
      </c>
      <c r="L95" s="10">
        <v>-15797.769709239999</v>
      </c>
      <c r="N95" s="10">
        <v>0</v>
      </c>
    </row>
    <row r="96" spans="1:14" ht="12.75" x14ac:dyDescent="0.2">
      <c r="A96" s="8"/>
      <c r="B96" s="8"/>
      <c r="J96" s="32" t="s">
        <v>37</v>
      </c>
      <c r="L96" s="10">
        <v>-4059.59981965</v>
      </c>
      <c r="N96" s="10">
        <v>0</v>
      </c>
    </row>
    <row r="97" spans="1:20" s="8" customFormat="1" x14ac:dyDescent="0.25">
      <c r="A97" s="1"/>
      <c r="J97" s="31" t="s">
        <v>38</v>
      </c>
      <c r="L97" s="10">
        <v>0</v>
      </c>
      <c r="M97" s="11"/>
      <c r="N97" s="10">
        <v>0</v>
      </c>
      <c r="O97"/>
      <c r="P97"/>
      <c r="Q97"/>
      <c r="R97"/>
      <c r="S97"/>
      <c r="T97"/>
    </row>
    <row r="98" spans="1:20" s="8" customFormat="1" ht="9" customHeight="1" x14ac:dyDescent="0.25">
      <c r="A98" s="1"/>
      <c r="B98" s="527"/>
      <c r="L98" s="10"/>
      <c r="M98" s="11"/>
      <c r="N98" s="10"/>
      <c r="O98"/>
      <c r="P98"/>
      <c r="Q98"/>
      <c r="R98"/>
      <c r="S98"/>
      <c r="T98"/>
    </row>
    <row r="99" spans="1:20" s="8" customFormat="1" x14ac:dyDescent="0.25">
      <c r="A99" s="1"/>
      <c r="B99" s="527"/>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27"/>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7">
        <v>0</v>
      </c>
      <c r="M106" s="418"/>
      <c r="N106" s="417">
        <v>0</v>
      </c>
      <c r="O106"/>
      <c r="P106"/>
      <c r="Q106"/>
      <c r="R106"/>
      <c r="S106"/>
      <c r="T106"/>
    </row>
    <row r="107" spans="1:20" s="8" customFormat="1" x14ac:dyDescent="0.25">
      <c r="A107" s="34"/>
      <c r="B107" s="13"/>
      <c r="J107" s="31" t="s">
        <v>38</v>
      </c>
      <c r="L107" s="417">
        <v>0</v>
      </c>
      <c r="M107" s="418"/>
      <c r="N107" s="417">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7">
        <v>0</v>
      </c>
      <c r="M111" s="418"/>
      <c r="N111" s="417">
        <v>0</v>
      </c>
      <c r="O111" s="513"/>
      <c r="P111"/>
      <c r="Q111"/>
      <c r="R111"/>
      <c r="S111"/>
      <c r="T111"/>
    </row>
    <row r="112" spans="1:20" s="8" customFormat="1" x14ac:dyDescent="0.25">
      <c r="A112" s="34"/>
      <c r="B112" s="13"/>
      <c r="C112" s="13"/>
      <c r="D112" s="13"/>
      <c r="E112" s="13"/>
      <c r="F112" s="13"/>
      <c r="G112" s="13"/>
      <c r="H112" s="13"/>
      <c r="J112" s="31" t="s">
        <v>38</v>
      </c>
      <c r="L112" s="417">
        <v>0</v>
      </c>
      <c r="M112" s="418"/>
      <c r="N112" s="417">
        <v>0</v>
      </c>
      <c r="O112" s="513"/>
      <c r="P112"/>
      <c r="Q112"/>
      <c r="R112"/>
      <c r="S112"/>
      <c r="T112"/>
    </row>
    <row r="113" spans="1:20" s="8" customFormat="1" ht="42" customHeight="1" x14ac:dyDescent="0.25">
      <c r="A113" s="1"/>
      <c r="B113" s="18" t="s">
        <v>45</v>
      </c>
      <c r="L113" s="17">
        <v>-41106.622218994999</v>
      </c>
      <c r="M113" s="46"/>
      <c r="N113" s="17">
        <v>-14875.596671436451</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27"/>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27"/>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27"/>
      <c r="I123" s="13"/>
      <c r="J123" s="13"/>
      <c r="K123" s="13"/>
      <c r="L123" s="10"/>
      <c r="M123" s="30"/>
      <c r="N123" s="10"/>
      <c r="O123"/>
      <c r="P123"/>
      <c r="Q123"/>
      <c r="R123"/>
      <c r="S123"/>
      <c r="T123"/>
    </row>
    <row r="124" spans="1:20" s="8" customFormat="1" x14ac:dyDescent="0.25">
      <c r="A124" s="1"/>
      <c r="B124" s="527"/>
      <c r="C124" s="8" t="s">
        <v>8</v>
      </c>
      <c r="D124" s="8" t="s">
        <v>47</v>
      </c>
      <c r="I124" s="13"/>
      <c r="J124" s="13"/>
      <c r="K124" s="13"/>
      <c r="L124" s="419">
        <v>0</v>
      </c>
      <c r="M124" s="37"/>
      <c r="N124" s="419">
        <v>0</v>
      </c>
      <c r="O124"/>
      <c r="P124"/>
      <c r="Q124"/>
      <c r="R124"/>
      <c r="S124"/>
      <c r="T124"/>
    </row>
    <row r="125" spans="1:20" s="8" customFormat="1" x14ac:dyDescent="0.25">
      <c r="A125" s="1"/>
      <c r="B125" s="527"/>
      <c r="C125" s="8" t="s">
        <v>20</v>
      </c>
      <c r="D125" s="8" t="s">
        <v>48</v>
      </c>
      <c r="I125" s="87"/>
      <c r="J125" s="13"/>
      <c r="K125" s="13"/>
      <c r="L125" s="419">
        <v>0</v>
      </c>
      <c r="M125" s="37"/>
      <c r="N125" s="419">
        <v>0</v>
      </c>
      <c r="O125"/>
      <c r="P125"/>
      <c r="Q125"/>
      <c r="R125"/>
      <c r="S125"/>
      <c r="T125"/>
    </row>
    <row r="126" spans="1:20" s="8" customFormat="1" x14ac:dyDescent="0.25">
      <c r="A126" s="1"/>
      <c r="B126" s="527"/>
      <c r="I126" s="13"/>
      <c r="J126" s="13"/>
      <c r="K126" s="13"/>
      <c r="L126" s="10"/>
      <c r="M126" s="30"/>
      <c r="N126" s="10"/>
      <c r="O126"/>
      <c r="P126"/>
      <c r="Q126"/>
      <c r="R126"/>
      <c r="S126"/>
      <c r="T126"/>
    </row>
    <row r="127" spans="1:20" s="8" customFormat="1" x14ac:dyDescent="0.25">
      <c r="A127" s="1"/>
      <c r="B127" s="527"/>
      <c r="I127" s="13"/>
      <c r="J127" s="13"/>
      <c r="K127" s="13"/>
      <c r="L127" s="10"/>
      <c r="M127" s="30"/>
      <c r="N127" s="10"/>
      <c r="O127"/>
      <c r="P127"/>
      <c r="Q127"/>
      <c r="R127"/>
      <c r="S127"/>
      <c r="T127"/>
    </row>
    <row r="128" spans="1:20" s="8" customFormat="1" x14ac:dyDescent="0.25">
      <c r="A128" s="1"/>
      <c r="B128" s="29">
        <v>2</v>
      </c>
      <c r="C128" s="21" t="s">
        <v>49</v>
      </c>
      <c r="I128" s="13"/>
      <c r="J128" s="13"/>
      <c r="K128" s="13"/>
      <c r="L128" s="412">
        <v>0</v>
      </c>
      <c r="M128" s="46"/>
      <c r="N128" s="412">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20" s="8" customFormat="1" x14ac:dyDescent="0.25">
      <c r="A145" s="1"/>
      <c r="B145" s="527"/>
      <c r="I145" s="28"/>
      <c r="J145" s="28"/>
      <c r="K145" s="28"/>
      <c r="L145" s="90"/>
      <c r="M145" s="98"/>
      <c r="N145" s="90"/>
      <c r="O145"/>
      <c r="P145"/>
      <c r="Q145"/>
      <c r="R145"/>
      <c r="S145"/>
      <c r="T145"/>
    </row>
    <row r="146" spans="1:20" s="8" customFormat="1" x14ac:dyDescent="0.25">
      <c r="A146" s="1"/>
      <c r="B146" s="527"/>
      <c r="C146" s="8" t="s">
        <v>54</v>
      </c>
      <c r="D146" s="8" t="s">
        <v>58</v>
      </c>
      <c r="I146" s="28"/>
      <c r="J146" s="28"/>
      <c r="K146" s="28"/>
      <c r="L146" s="39">
        <v>-6683.6499130000002</v>
      </c>
      <c r="M146" s="11"/>
      <c r="N146" s="39">
        <v>-126.17786</v>
      </c>
      <c r="O146"/>
      <c r="P146"/>
      <c r="Q146"/>
      <c r="R146"/>
      <c r="S146"/>
      <c r="T146"/>
    </row>
    <row r="147" spans="1:20" s="8" customFormat="1" x14ac:dyDescent="0.25">
      <c r="A147" s="1"/>
      <c r="B147" s="527"/>
      <c r="I147" s="28"/>
      <c r="J147" s="28"/>
      <c r="K147" s="28"/>
      <c r="L147" s="90"/>
      <c r="M147" s="98"/>
      <c r="N147" s="90"/>
      <c r="O147"/>
      <c r="P147"/>
      <c r="Q147"/>
      <c r="R147"/>
      <c r="S147"/>
      <c r="T147"/>
    </row>
    <row r="148" spans="1:20" s="8" customFormat="1" x14ac:dyDescent="0.25">
      <c r="A148" s="1"/>
      <c r="B148" s="527"/>
      <c r="C148" s="8" t="s">
        <v>59</v>
      </c>
      <c r="D148" s="8" t="s">
        <v>60</v>
      </c>
      <c r="I148" s="28"/>
      <c r="J148" s="28"/>
      <c r="K148" s="28"/>
      <c r="L148" s="40">
        <v>19475.57520866</v>
      </c>
      <c r="M148" s="35"/>
      <c r="N148" s="40">
        <v>0</v>
      </c>
      <c r="O148"/>
      <c r="P148"/>
      <c r="Q148"/>
      <c r="R148"/>
      <c r="S148"/>
      <c r="T148"/>
    </row>
    <row r="149" spans="1:20" s="8" customFormat="1" x14ac:dyDescent="0.25">
      <c r="A149" s="1"/>
      <c r="B149" s="527"/>
      <c r="D149" s="8" t="s">
        <v>61</v>
      </c>
      <c r="I149" s="28"/>
      <c r="J149" s="28"/>
      <c r="K149" s="28"/>
      <c r="L149" s="40">
        <v>19867.550201187489</v>
      </c>
      <c r="M149" s="11"/>
      <c r="N149" s="40">
        <v>10123.16324955</v>
      </c>
      <c r="O149"/>
      <c r="P149"/>
      <c r="Q149"/>
      <c r="R149"/>
      <c r="S149"/>
      <c r="T149"/>
    </row>
    <row r="150" spans="1:20" s="8" customFormat="1" x14ac:dyDescent="0.25">
      <c r="A150" s="1"/>
      <c r="B150" s="527"/>
      <c r="D150" s="14"/>
      <c r="I150" s="28"/>
      <c r="J150" s="28"/>
      <c r="K150" s="28"/>
      <c r="L150" s="90"/>
      <c r="M150" s="98"/>
      <c r="N150" s="90"/>
      <c r="O150"/>
      <c r="P150"/>
      <c r="Q150"/>
      <c r="R150"/>
      <c r="S150"/>
      <c r="T150"/>
    </row>
    <row r="151" spans="1:20" s="8" customFormat="1" x14ac:dyDescent="0.25">
      <c r="A151" s="1"/>
      <c r="B151" s="527"/>
      <c r="C151" s="8" t="s">
        <v>62</v>
      </c>
      <c r="D151" s="8" t="s">
        <v>359</v>
      </c>
      <c r="J151" s="28"/>
      <c r="K151" s="28"/>
      <c r="L151" s="39">
        <v>-81733.11985497491</v>
      </c>
      <c r="M151" s="35"/>
      <c r="N151" s="39">
        <v>-2096.8325547100003</v>
      </c>
      <c r="O151"/>
      <c r="P151"/>
      <c r="Q151"/>
      <c r="R151"/>
      <c r="S151"/>
      <c r="T151"/>
    </row>
    <row r="152" spans="1:20" s="8" customFormat="1" x14ac:dyDescent="0.25">
      <c r="A152" s="1"/>
      <c r="B152" s="527"/>
      <c r="I152" s="8" t="s">
        <v>64</v>
      </c>
      <c r="J152" s="28"/>
      <c r="K152" s="28"/>
      <c r="L152" s="27">
        <v>-2939.786175084917</v>
      </c>
      <c r="M152" s="11"/>
      <c r="N152" s="27">
        <v>-2046.8584450000001</v>
      </c>
      <c r="O152"/>
      <c r="P152"/>
      <c r="Q152"/>
      <c r="R152"/>
      <c r="S152"/>
      <c r="T152"/>
    </row>
    <row r="153" spans="1:20" s="8" customFormat="1" x14ac:dyDescent="0.25">
      <c r="A153" s="1"/>
      <c r="B153" s="527"/>
      <c r="I153" s="8" t="s">
        <v>65</v>
      </c>
      <c r="J153" s="28"/>
      <c r="K153" s="28"/>
      <c r="L153" s="27">
        <v>-79780.603681740002</v>
      </c>
      <c r="M153" s="11"/>
      <c r="N153" s="27">
        <v>-41.432201710000001</v>
      </c>
      <c r="O153"/>
      <c r="P153"/>
      <c r="Q153"/>
      <c r="R153"/>
      <c r="S153"/>
      <c r="T153"/>
    </row>
    <row r="154" spans="1:20" s="8" customFormat="1" x14ac:dyDescent="0.25">
      <c r="A154" s="1"/>
      <c r="B154" s="527"/>
      <c r="I154" s="8" t="s">
        <v>66</v>
      </c>
      <c r="J154" s="28"/>
      <c r="K154" s="28"/>
      <c r="L154" s="27">
        <v>987.27000184999997</v>
      </c>
      <c r="M154" s="11"/>
      <c r="N154" s="27">
        <v>-8.5419079999999994</v>
      </c>
      <c r="O154"/>
      <c r="P154"/>
      <c r="Q154"/>
      <c r="R154"/>
      <c r="S154"/>
      <c r="T154"/>
    </row>
    <row r="155" spans="1:20" s="8" customFormat="1" x14ac:dyDescent="0.25">
      <c r="A155" s="1"/>
      <c r="B155" s="527"/>
      <c r="I155" s="8" t="s">
        <v>67</v>
      </c>
      <c r="J155" s="28"/>
      <c r="K155" s="28"/>
      <c r="L155" s="421">
        <v>0</v>
      </c>
      <c r="M155" s="11"/>
      <c r="N155" s="421">
        <v>0</v>
      </c>
      <c r="O155"/>
      <c r="P155"/>
      <c r="Q155"/>
      <c r="R155"/>
      <c r="S155"/>
      <c r="T155"/>
    </row>
    <row r="156" spans="1:20" s="8" customFormat="1" x14ac:dyDescent="0.25">
      <c r="A156" s="1"/>
      <c r="B156" s="527"/>
      <c r="I156" s="28"/>
      <c r="J156" s="28"/>
      <c r="K156" s="28"/>
      <c r="L156" s="90"/>
      <c r="M156" s="98"/>
      <c r="N156" s="90"/>
      <c r="O156"/>
      <c r="P156"/>
      <c r="Q156"/>
      <c r="R156"/>
      <c r="S156"/>
      <c r="T156"/>
    </row>
    <row r="157" spans="1:20" s="8" customFormat="1" x14ac:dyDescent="0.25">
      <c r="A157" s="1"/>
      <c r="B157" s="527"/>
      <c r="C157" s="8" t="s">
        <v>68</v>
      </c>
      <c r="D157" s="8" t="s">
        <v>158</v>
      </c>
      <c r="I157" s="28"/>
      <c r="J157" s="28"/>
      <c r="K157" s="28"/>
      <c r="L157" s="420">
        <v>0</v>
      </c>
      <c r="M157" s="98"/>
      <c r="N157" s="420">
        <v>0</v>
      </c>
      <c r="O157"/>
      <c r="P157"/>
      <c r="Q157"/>
      <c r="R157"/>
      <c r="S157"/>
      <c r="T157"/>
    </row>
    <row r="158" spans="1:20" s="8" customFormat="1" x14ac:dyDescent="0.25">
      <c r="A158" s="1"/>
      <c r="B158" s="527"/>
      <c r="D158" s="8" t="s">
        <v>41</v>
      </c>
      <c r="I158" s="28"/>
      <c r="J158" s="28"/>
      <c r="K158" s="28"/>
      <c r="L158" s="90"/>
      <c r="M158" s="98"/>
      <c r="N158" s="90"/>
      <c r="O158"/>
      <c r="P158"/>
      <c r="Q158"/>
      <c r="R158"/>
      <c r="S158"/>
      <c r="T158"/>
    </row>
    <row r="159" spans="1:20" s="8" customFormat="1" x14ac:dyDescent="0.25">
      <c r="A159" s="1"/>
      <c r="B159" s="527"/>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9" sqref="K9"/>
    </sheetView>
  </sheetViews>
  <sheetFormatPr defaultColWidth="9.140625"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4" max="14" width="9.140625" style="481"/>
    <col min="15" max="15" width="9.85546875" style="481" bestFit="1" customWidth="1"/>
    <col min="16" max="16" width="11.5703125" style="481" customWidth="1"/>
    <col min="17" max="17" width="11.42578125" style="481" bestFit="1" customWidth="1"/>
    <col min="18" max="18" width="9.28515625" style="481" bestFit="1" customWidth="1"/>
    <col min="19" max="19" width="6.42578125" style="481" customWidth="1"/>
    <col min="20" max="20" width="18.42578125" style="481" bestFit="1" customWidth="1"/>
    <col min="21" max="21" width="9.140625" style="481"/>
    <col min="22" max="23" width="0" style="481" hidden="1" customWidth="1"/>
    <col min="24" max="24" width="13.5703125" style="481" hidden="1" customWidth="1"/>
    <col min="25" max="26" width="9.140625" style="481"/>
    <col min="27" max="27" width="18.42578125" style="481" bestFit="1" customWidth="1"/>
    <col min="28" max="16384" width="9.140625" style="481"/>
  </cols>
  <sheetData>
    <row r="1" spans="1:24" ht="15.75" x14ac:dyDescent="0.25">
      <c r="A1" s="407" t="s">
        <v>0</v>
      </c>
      <c r="B1" s="455"/>
      <c r="C1" s="456"/>
      <c r="D1" s="456"/>
      <c r="E1" s="456"/>
      <c r="F1" s="456"/>
      <c r="G1" s="407"/>
      <c r="H1" s="456"/>
      <c r="I1" s="456"/>
      <c r="J1" s="456"/>
      <c r="K1" s="457"/>
      <c r="L1" s="404"/>
      <c r="M1" s="457"/>
      <c r="N1" s="514"/>
      <c r="O1" s="490"/>
      <c r="P1" s="490"/>
      <c r="Q1" s="490"/>
    </row>
    <row r="2" spans="1:24" ht="15.75" x14ac:dyDescent="0.25">
      <c r="A2" s="407"/>
      <c r="B2" s="458"/>
      <c r="C2" s="459"/>
      <c r="D2" s="459"/>
      <c r="E2" s="459"/>
      <c r="F2" s="459"/>
      <c r="G2" s="459"/>
      <c r="H2" s="459"/>
      <c r="I2" s="459"/>
      <c r="J2" s="460" t="s">
        <v>1</v>
      </c>
      <c r="K2" s="461"/>
      <c r="L2" s="462"/>
      <c r="M2" s="463"/>
      <c r="N2" s="464"/>
      <c r="O2" s="490"/>
      <c r="P2" s="490"/>
      <c r="Q2" s="490"/>
    </row>
    <row r="3" spans="1:24" ht="15.75" x14ac:dyDescent="0.25">
      <c r="A3" s="407"/>
      <c r="B3" s="407"/>
      <c r="C3" s="459"/>
      <c r="D3" s="459"/>
      <c r="E3" s="459"/>
      <c r="F3" s="459"/>
      <c r="G3" s="459"/>
      <c r="H3" s="459"/>
      <c r="I3" s="464"/>
      <c r="J3" s="464"/>
      <c r="K3" s="461"/>
      <c r="L3" s="465"/>
      <c r="M3" s="461"/>
      <c r="N3" s="464"/>
      <c r="O3" s="490"/>
      <c r="P3" s="490"/>
      <c r="Q3" s="490"/>
    </row>
    <row r="4" spans="1:24" ht="15.75" x14ac:dyDescent="0.25">
      <c r="A4" s="407"/>
      <c r="B4" s="458"/>
      <c r="C4" s="403" t="s">
        <v>83</v>
      </c>
      <c r="D4" s="466"/>
      <c r="E4" s="466"/>
      <c r="F4" s="466"/>
      <c r="G4" s="466"/>
      <c r="H4" s="466"/>
      <c r="I4" s="466"/>
      <c r="J4" s="467"/>
      <c r="K4" s="467"/>
      <c r="L4" s="468"/>
      <c r="M4" s="467"/>
      <c r="N4" s="464"/>
      <c r="O4" s="490"/>
      <c r="P4" s="490"/>
      <c r="Q4" s="490"/>
    </row>
    <row r="5" spans="1:24" ht="15.75" x14ac:dyDescent="0.25">
      <c r="A5" s="407"/>
      <c r="B5" s="458"/>
      <c r="C5" s="469"/>
      <c r="D5" s="466"/>
      <c r="E5" s="470"/>
      <c r="F5" s="466"/>
      <c r="G5" s="466"/>
      <c r="H5" s="466"/>
      <c r="I5" s="466"/>
      <c r="J5" s="467"/>
      <c r="K5" s="471" t="s">
        <v>2</v>
      </c>
      <c r="L5" s="472"/>
      <c r="M5" s="471" t="s">
        <v>3</v>
      </c>
      <c r="N5" s="464"/>
      <c r="O5" s="490"/>
      <c r="P5" s="490"/>
      <c r="Q5" s="490"/>
    </row>
    <row r="6" spans="1:24" ht="15.75" x14ac:dyDescent="0.25">
      <c r="A6" s="407"/>
      <c r="B6" s="458"/>
      <c r="C6" s="458"/>
      <c r="D6" s="473" t="s">
        <v>104</v>
      </c>
      <c r="E6" s="474">
        <v>42795</v>
      </c>
      <c r="F6" s="459"/>
      <c r="G6" s="473" t="s">
        <v>92</v>
      </c>
      <c r="H6" s="459"/>
      <c r="I6" s="459"/>
      <c r="J6" s="464"/>
      <c r="K6" s="464"/>
      <c r="L6" s="475"/>
      <c r="M6" s="464"/>
      <c r="N6" s="464"/>
      <c r="O6" s="490"/>
      <c r="P6" s="490"/>
      <c r="Q6" s="490"/>
    </row>
    <row r="7" spans="1:24" ht="15.75" x14ac:dyDescent="0.25">
      <c r="A7" s="407"/>
      <c r="B7" s="458"/>
      <c r="C7" s="458"/>
      <c r="D7" s="459"/>
      <c r="E7" s="459"/>
      <c r="F7" s="459"/>
      <c r="G7" s="459"/>
      <c r="H7" s="459"/>
      <c r="I7" s="459"/>
      <c r="J7" s="464"/>
      <c r="K7" s="464"/>
      <c r="L7" s="475"/>
      <c r="M7" s="464"/>
      <c r="N7" s="464"/>
      <c r="O7" s="515"/>
      <c r="P7" s="515"/>
      <c r="Q7" s="490"/>
    </row>
    <row r="8" spans="1:24" ht="15.75" x14ac:dyDescent="0.25">
      <c r="A8" s="407"/>
      <c r="B8" s="458"/>
      <c r="C8" s="458"/>
      <c r="D8" s="459"/>
      <c r="E8" s="459"/>
      <c r="F8" s="459"/>
      <c r="G8" s="459"/>
      <c r="H8" s="459"/>
      <c r="I8" s="459" t="s">
        <v>71</v>
      </c>
      <c r="J8" s="459" t="s">
        <v>84</v>
      </c>
      <c r="K8" s="476">
        <v>51015.743441528801</v>
      </c>
      <c r="L8" s="476"/>
      <c r="M8" s="461">
        <v>4285.8550935800004</v>
      </c>
      <c r="N8" s="465"/>
      <c r="O8" s="172"/>
      <c r="P8" s="172"/>
      <c r="Q8" s="172"/>
      <c r="V8" s="502">
        <v>-48478.085036797289</v>
      </c>
      <c r="W8" s="516"/>
      <c r="X8" s="502">
        <v>-2832.97272613</v>
      </c>
    </row>
    <row r="9" spans="1:24" ht="15.75" x14ac:dyDescent="0.25">
      <c r="A9" s="407"/>
      <c r="B9" s="458"/>
      <c r="C9" s="458"/>
      <c r="D9" s="459"/>
      <c r="E9" s="459"/>
      <c r="F9" s="459"/>
      <c r="G9" s="459"/>
      <c r="H9" s="459"/>
      <c r="I9" s="459"/>
      <c r="J9" s="477" t="s">
        <v>94</v>
      </c>
      <c r="K9" s="476">
        <v>51541.589111169786</v>
      </c>
      <c r="L9" s="476"/>
      <c r="M9" s="461">
        <v>11121.419947836761</v>
      </c>
      <c r="N9" s="465"/>
      <c r="O9" s="172"/>
      <c r="P9" s="172"/>
      <c r="Q9" s="172"/>
      <c r="V9" s="502">
        <v>-46244.409908599911</v>
      </c>
      <c r="W9" s="516"/>
      <c r="X9" s="502">
        <v>-19645.841641390656</v>
      </c>
    </row>
    <row r="10" spans="1:24" ht="15.75" x14ac:dyDescent="0.25">
      <c r="A10" s="407"/>
      <c r="B10" s="458"/>
      <c r="C10" s="458"/>
      <c r="D10" s="459"/>
      <c r="E10" s="459"/>
      <c r="F10" s="459"/>
      <c r="G10" s="459"/>
      <c r="H10" s="459"/>
      <c r="I10" s="459"/>
      <c r="J10" s="459" t="s">
        <v>85</v>
      </c>
      <c r="K10" s="476">
        <v>8457.2861227166686</v>
      </c>
      <c r="L10" s="476"/>
      <c r="M10" s="461">
        <v>1506.5236202673609</v>
      </c>
      <c r="N10" s="465"/>
      <c r="O10" s="172"/>
      <c r="P10" s="172"/>
      <c r="Q10" s="172"/>
      <c r="V10" s="502">
        <v>-10088.83220579567</v>
      </c>
      <c r="W10" s="516"/>
      <c r="X10" s="502">
        <v>-1174.5320919876158</v>
      </c>
    </row>
    <row r="11" spans="1:24" ht="15.75" x14ac:dyDescent="0.25">
      <c r="A11" s="407"/>
      <c r="B11" s="458"/>
      <c r="C11" s="458"/>
      <c r="D11" s="459"/>
      <c r="E11" s="459"/>
      <c r="F11" s="459"/>
      <c r="G11" s="459"/>
      <c r="H11" s="459"/>
      <c r="I11" s="459"/>
      <c r="J11" s="464" t="s">
        <v>87</v>
      </c>
      <c r="K11" s="461">
        <v>17766.057922733173</v>
      </c>
      <c r="L11" s="13"/>
      <c r="M11" s="461"/>
      <c r="N11" s="464"/>
      <c r="O11" s="172"/>
      <c r="P11" s="172"/>
      <c r="Q11" s="172"/>
      <c r="V11" s="502">
        <v>-17569.201571350182</v>
      </c>
      <c r="W11" s="516"/>
      <c r="X11"/>
    </row>
    <row r="12" spans="1:24" ht="15.75" x14ac:dyDescent="0.25">
      <c r="A12" s="407"/>
      <c r="B12" s="458"/>
      <c r="C12" s="458"/>
      <c r="D12" s="459"/>
      <c r="E12" s="459"/>
      <c r="F12" s="459"/>
      <c r="G12" s="459"/>
      <c r="H12" s="459"/>
      <c r="I12" s="459"/>
      <c r="J12" s="464" t="s">
        <v>407</v>
      </c>
      <c r="K12" s="461">
        <v>451.03173160728051</v>
      </c>
      <c r="L12" s="13"/>
      <c r="M12" s="461"/>
      <c r="N12" s="464"/>
      <c r="O12" s="172"/>
      <c r="P12" s="172"/>
      <c r="Q12" s="172"/>
      <c r="V12" s="502"/>
      <c r="W12" s="516"/>
      <c r="X12"/>
    </row>
    <row r="13" spans="1:24" ht="15.75" x14ac:dyDescent="0.25">
      <c r="A13" s="407"/>
      <c r="B13" s="458"/>
      <c r="C13" s="458"/>
      <c r="D13" s="459"/>
      <c r="E13" s="459"/>
      <c r="F13" s="459"/>
      <c r="G13" s="459"/>
      <c r="H13" s="459"/>
      <c r="I13" s="459"/>
      <c r="J13" s="459" t="s">
        <v>88</v>
      </c>
      <c r="K13" s="461">
        <v>12419.923439019258</v>
      </c>
      <c r="L13" s="11"/>
      <c r="M13" s="461">
        <v>0</v>
      </c>
      <c r="N13" s="464"/>
      <c r="O13" s="172"/>
      <c r="P13" s="172"/>
      <c r="Q13" s="172"/>
      <c r="V13" s="502">
        <v>0</v>
      </c>
      <c r="W13" s="516"/>
      <c r="X13" s="502">
        <v>0</v>
      </c>
    </row>
    <row r="14" spans="1:24" ht="15.75" x14ac:dyDescent="0.25">
      <c r="A14" s="407"/>
      <c r="B14" s="458"/>
      <c r="C14" s="458"/>
      <c r="D14" s="459"/>
      <c r="E14" s="459"/>
      <c r="F14" s="459"/>
      <c r="G14" s="459"/>
      <c r="H14" s="459"/>
      <c r="I14" s="459"/>
      <c r="J14" s="459" t="s">
        <v>86</v>
      </c>
      <c r="K14" s="476">
        <v>1839.9771636270978</v>
      </c>
      <c r="L14" s="476"/>
      <c r="M14" s="461">
        <v>3037.9516871672286</v>
      </c>
      <c r="N14" s="465"/>
      <c r="O14" s="172"/>
      <c r="P14" s="172"/>
      <c r="Q14" s="172"/>
      <c r="V14" s="502">
        <v>-1707.641274708086</v>
      </c>
      <c r="W14" s="516"/>
      <c r="X14" s="502">
        <v>-515.05281755839394</v>
      </c>
    </row>
    <row r="15" spans="1:24" ht="15.75" x14ac:dyDescent="0.25">
      <c r="A15" s="407"/>
      <c r="B15" s="458"/>
      <c r="C15" s="458"/>
      <c r="D15" s="459"/>
      <c r="E15" s="459"/>
      <c r="F15" s="459"/>
      <c r="G15" s="459"/>
      <c r="H15" s="459"/>
      <c r="I15" s="459"/>
      <c r="J15" s="459"/>
      <c r="K15"/>
      <c r="L15"/>
      <c r="M15"/>
      <c r="N15"/>
      <c r="O15" s="172"/>
      <c r="P15" s="172"/>
      <c r="Q15" s="172"/>
      <c r="V15"/>
      <c r="W15"/>
      <c r="X15"/>
    </row>
    <row r="16" spans="1:24" ht="15.75" x14ac:dyDescent="0.25">
      <c r="A16" s="407"/>
      <c r="B16" s="458"/>
      <c r="C16" s="458"/>
      <c r="D16" s="459"/>
      <c r="E16" s="459"/>
      <c r="F16" s="459"/>
      <c r="G16" s="459"/>
      <c r="H16" s="459"/>
      <c r="I16" s="459"/>
      <c r="J16" s="464" t="s">
        <v>89</v>
      </c>
      <c r="K16" s="478">
        <v>143491.60893240207</v>
      </c>
      <c r="L16" s="479"/>
      <c r="M16" s="478">
        <v>19951.75034885135</v>
      </c>
      <c r="N16" s="465"/>
      <c r="O16" s="172"/>
      <c r="P16" s="172"/>
      <c r="Q16" s="172"/>
      <c r="R16" s="493"/>
      <c r="V16" s="502">
        <v>-124088.16999725113</v>
      </c>
      <c r="W16" s="516"/>
      <c r="X16" s="502">
        <v>-24168.399277066663</v>
      </c>
    </row>
    <row r="17" spans="1:24" ht="15.75" x14ac:dyDescent="0.25">
      <c r="A17" s="407"/>
      <c r="B17" s="458"/>
      <c r="C17" s="466"/>
      <c r="D17" s="459"/>
      <c r="E17" s="466"/>
      <c r="F17" s="466"/>
      <c r="G17" s="466"/>
      <c r="H17" s="466"/>
      <c r="I17" s="459"/>
      <c r="J17" s="459"/>
      <c r="K17"/>
      <c r="L17"/>
      <c r="M17"/>
      <c r="N17"/>
      <c r="O17" s="172"/>
      <c r="P17" s="172"/>
      <c r="Q17" s="172"/>
      <c r="R17"/>
      <c r="S17"/>
      <c r="V17"/>
      <c r="W17"/>
      <c r="X17"/>
    </row>
    <row r="18" spans="1:24" x14ac:dyDescent="0.25">
      <c r="C18" s="466"/>
      <c r="D18" s="466"/>
      <c r="E18" s="466"/>
      <c r="F18" s="466"/>
      <c r="G18" s="466"/>
      <c r="H18" s="466"/>
      <c r="I18" s="459"/>
      <c r="J18" s="459"/>
      <c r="K18"/>
      <c r="L18"/>
      <c r="M18"/>
      <c r="N18"/>
      <c r="O18" s="172"/>
      <c r="P18" s="172"/>
      <c r="Q18" s="172"/>
      <c r="R18"/>
      <c r="S18"/>
      <c r="V18"/>
      <c r="W18"/>
      <c r="X18"/>
    </row>
    <row r="19" spans="1:24" x14ac:dyDescent="0.25">
      <c r="C19" s="466"/>
      <c r="D19" s="466"/>
      <c r="E19" s="466"/>
      <c r="F19" s="466"/>
      <c r="G19" s="466"/>
      <c r="H19" s="466"/>
      <c r="I19" s="459"/>
      <c r="J19" s="459"/>
      <c r="K19"/>
      <c r="L19"/>
      <c r="M19"/>
      <c r="N19"/>
      <c r="O19" s="172"/>
      <c r="P19" s="172"/>
      <c r="Q19" s="172"/>
      <c r="R19"/>
      <c r="S19"/>
      <c r="V19"/>
      <c r="W19"/>
      <c r="X19"/>
    </row>
    <row r="20" spans="1:24" x14ac:dyDescent="0.25">
      <c r="C20" s="466"/>
      <c r="D20" s="466"/>
      <c r="E20" s="466"/>
      <c r="F20" s="466"/>
      <c r="G20" s="466"/>
      <c r="H20" s="466"/>
      <c r="I20" s="466" t="s">
        <v>72</v>
      </c>
      <c r="J20" s="459" t="s">
        <v>84</v>
      </c>
      <c r="K20" s="476">
        <v>-42256.335471829996</v>
      </c>
      <c r="L20" s="476"/>
      <c r="M20" s="461">
        <v>-4287.4438253399958</v>
      </c>
      <c r="N20" s="516"/>
      <c r="O20" s="172"/>
      <c r="P20" s="172"/>
      <c r="Q20" s="172"/>
      <c r="R20" s="517"/>
      <c r="S20" s="518"/>
      <c r="V20" s="502">
        <v>39808.692934190003</v>
      </c>
      <c r="W20" s="516"/>
      <c r="X20" s="502">
        <v>2833.572044930002</v>
      </c>
    </row>
    <row r="21" spans="1:24" x14ac:dyDescent="0.25">
      <c r="C21" s="466"/>
      <c r="D21" s="466"/>
      <c r="E21" s="466"/>
      <c r="F21" s="466"/>
      <c r="G21" s="466"/>
      <c r="H21" s="466"/>
      <c r="I21" s="466"/>
      <c r="J21" s="477" t="s">
        <v>94</v>
      </c>
      <c r="K21" s="476">
        <v>-42798.390878684892</v>
      </c>
      <c r="L21" s="476"/>
      <c r="M21" s="461">
        <v>-11121.499835881501</v>
      </c>
      <c r="N21" s="516"/>
      <c r="O21" s="172"/>
      <c r="P21" s="172"/>
      <c r="Q21" s="172"/>
      <c r="R21" s="517"/>
      <c r="S21" s="518"/>
      <c r="V21" s="502">
        <v>37646.920053672904</v>
      </c>
      <c r="W21" s="516"/>
      <c r="X21" s="502">
        <v>19646.242216830698</v>
      </c>
    </row>
    <row r="22" spans="1:24" x14ac:dyDescent="0.25">
      <c r="C22" s="466"/>
      <c r="D22" s="466"/>
      <c r="E22" s="466"/>
      <c r="F22" s="466"/>
      <c r="G22" s="466"/>
      <c r="H22" s="466"/>
      <c r="I22" s="466"/>
      <c r="J22" s="459" t="s">
        <v>85</v>
      </c>
      <c r="K22" s="476">
        <v>-4072.2283272564159</v>
      </c>
      <c r="L22" s="476"/>
      <c r="M22" s="461">
        <v>-1506.6324770859499</v>
      </c>
      <c r="N22" s="516"/>
      <c r="O22" s="172"/>
      <c r="P22" s="172"/>
      <c r="Q22" s="172"/>
      <c r="R22" s="517"/>
      <c r="S22" s="518"/>
      <c r="V22" s="502">
        <v>5761.5563267038215</v>
      </c>
      <c r="W22" s="516"/>
      <c r="X22" s="502">
        <v>1174.174856586171</v>
      </c>
    </row>
    <row r="23" spans="1:24" x14ac:dyDescent="0.25">
      <c r="C23" s="459"/>
      <c r="D23" s="459"/>
      <c r="E23" s="459"/>
      <c r="F23" s="459"/>
      <c r="G23" s="459"/>
      <c r="H23" s="459"/>
      <c r="I23" s="466"/>
      <c r="J23" s="459" t="s">
        <v>87</v>
      </c>
      <c r="K23" s="461">
        <v>-13750.5943744697</v>
      </c>
      <c r="L23" s="11"/>
      <c r="M23" s="461"/>
      <c r="N23" s="516"/>
      <c r="O23" s="172"/>
      <c r="P23" s="172"/>
      <c r="Q23" s="172"/>
      <c r="R23" s="517"/>
      <c r="S23" s="518"/>
      <c r="V23" s="502">
        <v>13990.268293441002</v>
      </c>
      <c r="W23" s="516"/>
      <c r="X23"/>
    </row>
    <row r="24" spans="1:24" x14ac:dyDescent="0.25">
      <c r="C24" s="459"/>
      <c r="D24" s="459"/>
      <c r="E24" s="459"/>
      <c r="F24" s="459"/>
      <c r="G24" s="459"/>
      <c r="H24" s="459"/>
      <c r="I24" s="466"/>
      <c r="J24" s="464" t="s">
        <v>407</v>
      </c>
      <c r="K24" s="461">
        <v>-438.48995544077633</v>
      </c>
      <c r="L24" s="11"/>
      <c r="M24" s="461"/>
      <c r="N24" s="516"/>
      <c r="O24" s="172"/>
      <c r="P24" s="172"/>
      <c r="Q24" s="172"/>
      <c r="R24" s="517"/>
      <c r="S24" s="518"/>
      <c r="V24" s="502"/>
      <c r="W24" s="516"/>
      <c r="X24"/>
    </row>
    <row r="25" spans="1:24" x14ac:dyDescent="0.25">
      <c r="C25" s="459"/>
      <c r="D25" s="459"/>
      <c r="E25" s="459"/>
      <c r="F25" s="459"/>
      <c r="G25" s="459"/>
      <c r="H25" s="459"/>
      <c r="I25" s="466"/>
      <c r="J25" s="464" t="s">
        <v>88</v>
      </c>
      <c r="K25"/>
      <c r="L25"/>
      <c r="M25"/>
      <c r="N25"/>
      <c r="O25" s="172"/>
      <c r="P25" s="172"/>
      <c r="Q25" s="172"/>
      <c r="R25" s="517"/>
      <c r="V25"/>
      <c r="W25"/>
      <c r="X25"/>
    </row>
    <row r="26" spans="1:24" x14ac:dyDescent="0.25">
      <c r="C26" s="466"/>
      <c r="D26" s="466"/>
      <c r="E26" s="466"/>
      <c r="F26" s="466"/>
      <c r="G26" s="466"/>
      <c r="H26" s="466"/>
      <c r="I26" s="466"/>
      <c r="J26" s="459" t="s">
        <v>86</v>
      </c>
      <c r="K26" s="476">
        <v>-1816.5551954416208</v>
      </c>
      <c r="L26" s="476"/>
      <c r="M26" s="461">
        <v>-3037.8356557144539</v>
      </c>
      <c r="N26" s="516"/>
      <c r="O26" s="172"/>
      <c r="P26" s="172"/>
      <c r="Q26" s="172"/>
      <c r="R26" s="517"/>
      <c r="S26" s="518"/>
      <c r="V26" s="502">
        <v>1683.2243329022629</v>
      </c>
      <c r="W26" s="516"/>
      <c r="X26" s="502">
        <v>513.21327555660253</v>
      </c>
    </row>
    <row r="27" spans="1:24" x14ac:dyDescent="0.25">
      <c r="C27" s="459"/>
      <c r="D27" s="459"/>
      <c r="E27" s="459"/>
      <c r="F27" s="459"/>
      <c r="G27" s="459"/>
      <c r="H27" s="459"/>
      <c r="I27" s="466"/>
      <c r="J27" s="459"/>
      <c r="K27"/>
      <c r="L27"/>
      <c r="M27"/>
      <c r="N27"/>
      <c r="O27" s="172"/>
      <c r="P27" s="172"/>
      <c r="Q27" s="172"/>
      <c r="R27" s="517"/>
      <c r="V27"/>
      <c r="W27"/>
      <c r="X27"/>
    </row>
    <row r="28" spans="1:24" x14ac:dyDescent="0.25">
      <c r="C28" s="459"/>
      <c r="D28" s="459"/>
      <c r="E28" s="459"/>
      <c r="F28" s="459"/>
      <c r="G28" s="459"/>
      <c r="H28" s="459"/>
      <c r="I28" s="459"/>
      <c r="J28" s="464" t="s">
        <v>89</v>
      </c>
      <c r="K28" s="478">
        <v>-105132.59420312339</v>
      </c>
      <c r="L28" s="479"/>
      <c r="M28" s="478">
        <v>-19953.4117940219</v>
      </c>
      <c r="N28" s="484"/>
      <c r="O28" s="172"/>
      <c r="P28" s="172"/>
      <c r="Q28" s="172"/>
      <c r="R28" s="493"/>
      <c r="V28" s="502">
        <v>98890.66194090998</v>
      </c>
      <c r="W28" s="516"/>
      <c r="X28" s="502">
        <v>24167.202393903473</v>
      </c>
    </row>
    <row r="29" spans="1:24" x14ac:dyDescent="0.25">
      <c r="K29"/>
      <c r="L29"/>
      <c r="M29"/>
      <c r="N29"/>
      <c r="O29" s="172"/>
      <c r="P29" s="172"/>
      <c r="Q29" s="172"/>
      <c r="V29"/>
      <c r="W29"/>
      <c r="X29"/>
    </row>
    <row r="30" spans="1:24" x14ac:dyDescent="0.25">
      <c r="K30"/>
      <c r="L30"/>
      <c r="M30"/>
      <c r="N30"/>
      <c r="O30" s="172"/>
      <c r="P30" s="172"/>
      <c r="Q30" s="172"/>
      <c r="V30"/>
      <c r="W30"/>
      <c r="X30"/>
    </row>
    <row r="31" spans="1:24" x14ac:dyDescent="0.25">
      <c r="K31"/>
      <c r="L31"/>
      <c r="M31"/>
      <c r="N31"/>
      <c r="O31" s="172"/>
      <c r="P31" s="172"/>
      <c r="Q31" s="172"/>
      <c r="V31"/>
      <c r="W31"/>
      <c r="X31"/>
    </row>
    <row r="32" spans="1:24" x14ac:dyDescent="0.25">
      <c r="A32" s="482"/>
      <c r="C32" s="459"/>
      <c r="D32" s="459"/>
      <c r="E32" s="459"/>
      <c r="F32" s="459"/>
      <c r="G32" s="459"/>
      <c r="H32" s="459"/>
      <c r="I32" s="483" t="s">
        <v>360</v>
      </c>
      <c r="J32" s="459" t="s">
        <v>135</v>
      </c>
      <c r="K32" s="461">
        <v>141651.63176877497</v>
      </c>
      <c r="L32" s="11"/>
      <c r="M32" s="461">
        <v>16913.798661684123</v>
      </c>
      <c r="N32" s="484"/>
      <c r="O32" s="172"/>
      <c r="P32" s="172"/>
      <c r="Q32" s="172"/>
      <c r="V32" s="502">
        <v>-124688.11481073481</v>
      </c>
      <c r="W32" s="516"/>
      <c r="X32" s="502">
        <v>-24557.009339984514</v>
      </c>
    </row>
    <row r="33" spans="3:26" x14ac:dyDescent="0.25">
      <c r="C33" s="459"/>
      <c r="D33" s="459"/>
      <c r="E33" s="459"/>
      <c r="F33" s="459"/>
      <c r="G33" s="459"/>
      <c r="H33" s="459"/>
      <c r="I33" s="459"/>
      <c r="J33" s="459" t="s">
        <v>136</v>
      </c>
      <c r="K33" s="461">
        <v>1839.9771636270978</v>
      </c>
      <c r="L33" s="11"/>
      <c r="M33" s="461">
        <v>3037.9516871672286</v>
      </c>
      <c r="N33" s="484"/>
      <c r="O33" s="172"/>
      <c r="P33" s="172"/>
      <c r="Q33" s="172"/>
      <c r="V33" s="502">
        <v>-129.17219425898475</v>
      </c>
      <c r="W33" s="516"/>
      <c r="X33" s="502">
        <v>-44.284361336231086</v>
      </c>
    </row>
    <row r="34" spans="3:26" x14ac:dyDescent="0.25">
      <c r="C34" s="459"/>
      <c r="D34" s="459"/>
      <c r="E34" s="459"/>
      <c r="F34" s="459"/>
      <c r="G34" s="459"/>
      <c r="H34" s="459"/>
      <c r="I34" s="459"/>
      <c r="J34" s="459"/>
      <c r="K34" s="480">
        <v>143491.60893240207</v>
      </c>
      <c r="L34" s="11"/>
      <c r="M34" s="480">
        <v>19951.75034885135</v>
      </c>
      <c r="N34" s="484"/>
      <c r="O34" s="172"/>
      <c r="P34" s="172"/>
      <c r="Q34" s="172"/>
      <c r="V34" s="502">
        <v>-124817.28700499379</v>
      </c>
      <c r="W34" s="516"/>
      <c r="X34" s="502">
        <v>-24601.293701320745</v>
      </c>
    </row>
    <row r="35" spans="3:26" x14ac:dyDescent="0.25">
      <c r="K35" s="484"/>
      <c r="L35" s="484"/>
      <c r="M35" s="484"/>
      <c r="N35"/>
      <c r="O35" s="172"/>
      <c r="P35" s="172"/>
      <c r="Q35" s="172"/>
      <c r="V35"/>
      <c r="W35"/>
      <c r="X35"/>
    </row>
    <row r="36" spans="3:26" x14ac:dyDescent="0.25">
      <c r="I36" s="483" t="s">
        <v>354</v>
      </c>
      <c r="K36" s="519">
        <v>140889.24930003026</v>
      </c>
      <c r="L36" s="461"/>
      <c r="M36" s="485"/>
      <c r="N36" s="484"/>
      <c r="O36" s="172"/>
      <c r="P36" s="172"/>
      <c r="Q36" s="172"/>
      <c r="V36" s="502">
        <v>-122932.51679580574</v>
      </c>
      <c r="W36" s="516"/>
      <c r="X36"/>
    </row>
    <row r="37" spans="3:26" x14ac:dyDescent="0.25">
      <c r="I37" s="483" t="s">
        <v>355</v>
      </c>
      <c r="K37" s="519">
        <v>1816.0654983163956</v>
      </c>
      <c r="L37" s="461"/>
      <c r="M37" s="485"/>
      <c r="N37" s="484"/>
      <c r="O37" s="172"/>
      <c r="P37" s="172"/>
      <c r="Q37" s="172"/>
      <c r="V37" s="502">
        <v>-129.17219425898475</v>
      </c>
      <c r="W37" s="516"/>
      <c r="X37"/>
    </row>
    <row r="38" spans="3:26" x14ac:dyDescent="0.25">
      <c r="J38" s="459"/>
      <c r="K38" s="520">
        <v>142705.31479834666</v>
      </c>
      <c r="L38" s="461"/>
      <c r="M38" s="480"/>
      <c r="O38" s="172"/>
      <c r="P38" s="172"/>
      <c r="Q38" s="172"/>
      <c r="T38" s="484"/>
      <c r="V38" s="502">
        <v>-123061.68899006472</v>
      </c>
      <c r="W38" s="516"/>
      <c r="X38"/>
      <c r="Y38" s="484"/>
    </row>
    <row r="39" spans="3:26" x14ac:dyDescent="0.25">
      <c r="K39" s="486"/>
      <c r="L39" s="486"/>
      <c r="M39" s="486"/>
      <c r="O39" s="172"/>
      <c r="P39" s="172"/>
      <c r="Q39" s="172"/>
      <c r="T39" s="484"/>
      <c r="W39" s="484"/>
      <c r="X39" s="484"/>
      <c r="Y39" s="484"/>
    </row>
    <row r="40" spans="3:26" x14ac:dyDescent="0.25">
      <c r="C40" s="483" t="s">
        <v>90</v>
      </c>
      <c r="D40" s="459" t="s">
        <v>91</v>
      </c>
      <c r="K40" s="486"/>
      <c r="L40" s="486"/>
      <c r="M40" s="486"/>
      <c r="T40" s="484"/>
      <c r="W40" s="484"/>
      <c r="X40" s="484"/>
      <c r="Y40" s="484"/>
    </row>
    <row r="41" spans="3:26" x14ac:dyDescent="0.25">
      <c r="C41" s="487" t="s">
        <v>137</v>
      </c>
      <c r="D41" s="459" t="s">
        <v>408</v>
      </c>
      <c r="M41" s="488"/>
      <c r="N41" s="521"/>
      <c r="O41" s="521"/>
      <c r="P41" s="522"/>
      <c r="Q41" s="522"/>
      <c r="W41" s="484"/>
      <c r="X41" s="484"/>
      <c r="Y41" s="523"/>
    </row>
    <row r="42" spans="3:26" x14ac:dyDescent="0.25">
      <c r="M42" s="489"/>
      <c r="N42" s="489"/>
      <c r="O42" s="489"/>
      <c r="P42"/>
      <c r="Q42"/>
      <c r="R42"/>
      <c r="S42"/>
      <c r="T42"/>
      <c r="U42"/>
      <c r="V42"/>
      <c r="W42"/>
      <c r="X42"/>
      <c r="Y42"/>
      <c r="Z42"/>
    </row>
    <row r="43" spans="3:26" x14ac:dyDescent="0.25">
      <c r="K43" s="490"/>
      <c r="L43" s="490"/>
      <c r="M43" s="491"/>
      <c r="N43" s="491"/>
      <c r="O43" s="489"/>
      <c r="P43"/>
      <c r="Q43"/>
      <c r="R43"/>
      <c r="S43"/>
      <c r="T43"/>
      <c r="U43"/>
      <c r="V43"/>
      <c r="W43"/>
      <c r="X43"/>
      <c r="Y43"/>
      <c r="Z43"/>
    </row>
    <row r="44" spans="3:26" x14ac:dyDescent="0.25">
      <c r="K44" s="490"/>
      <c r="L44" s="490"/>
      <c r="M44" s="492"/>
      <c r="N44" s="492"/>
      <c r="P44"/>
      <c r="Q44"/>
      <c r="R44"/>
      <c r="S44"/>
      <c r="T44"/>
      <c r="U44"/>
      <c r="V44"/>
      <c r="W44"/>
      <c r="X44"/>
      <c r="Y44"/>
      <c r="Z44"/>
    </row>
    <row r="45" spans="3:26" x14ac:dyDescent="0.25">
      <c r="K45" s="490"/>
      <c r="L45" s="490"/>
      <c r="M45" s="492"/>
      <c r="N45" s="524"/>
      <c r="P45"/>
      <c r="Q45"/>
      <c r="R45"/>
      <c r="S45"/>
      <c r="T45"/>
      <c r="U45"/>
      <c r="V45"/>
      <c r="W45"/>
      <c r="X45"/>
      <c r="Y45"/>
      <c r="Z45"/>
    </row>
    <row r="46" spans="3:26" x14ac:dyDescent="0.25">
      <c r="K46" s="490"/>
      <c r="L46" s="490"/>
      <c r="M46" s="492"/>
      <c r="N46" s="524"/>
      <c r="P46"/>
      <c r="Q46"/>
      <c r="R46"/>
      <c r="S46"/>
      <c r="T46"/>
      <c r="U46"/>
      <c r="V46"/>
      <c r="W46"/>
      <c r="X46"/>
      <c r="Y46"/>
      <c r="Z46"/>
    </row>
    <row r="47" spans="3:26" x14ac:dyDescent="0.25">
      <c r="K47" s="490"/>
      <c r="L47" s="490"/>
      <c r="M47" s="492"/>
      <c r="N47" s="524"/>
      <c r="P47"/>
      <c r="Q47"/>
      <c r="R47"/>
      <c r="S47"/>
      <c r="T47"/>
      <c r="U47"/>
      <c r="V47"/>
      <c r="W47"/>
      <c r="X47"/>
      <c r="Y47"/>
      <c r="Z47"/>
    </row>
    <row r="48" spans="3:26" x14ac:dyDescent="0.25">
      <c r="K48" s="490"/>
      <c r="L48" s="490"/>
      <c r="M48" s="492"/>
      <c r="N48" s="524"/>
      <c r="P48"/>
      <c r="Q48"/>
      <c r="R48"/>
      <c r="S48"/>
      <c r="T48"/>
      <c r="U48"/>
      <c r="V48"/>
      <c r="W48"/>
      <c r="X48"/>
      <c r="Y48"/>
      <c r="Z48"/>
    </row>
    <row r="49" spans="5:26" x14ac:dyDescent="0.25">
      <c r="K49" s="490"/>
      <c r="L49" s="490"/>
      <c r="M49" s="492"/>
      <c r="N49" s="524"/>
      <c r="P49"/>
      <c r="Q49"/>
      <c r="R49"/>
      <c r="S49"/>
      <c r="T49"/>
      <c r="U49"/>
      <c r="V49"/>
      <c r="W49"/>
      <c r="X49"/>
      <c r="Y49"/>
      <c r="Z49"/>
    </row>
    <row r="50" spans="5:26" x14ac:dyDescent="0.25">
      <c r="K50" s="490"/>
      <c r="L50" s="490"/>
      <c r="M50" s="491"/>
      <c r="N50" s="491"/>
      <c r="O50" s="489"/>
      <c r="P50"/>
      <c r="Q50"/>
      <c r="R50"/>
      <c r="S50"/>
      <c r="T50"/>
      <c r="U50"/>
      <c r="V50"/>
      <c r="W50"/>
      <c r="X50"/>
      <c r="Y50"/>
      <c r="Z50"/>
    </row>
    <row r="51" spans="5:26" x14ac:dyDescent="0.25">
      <c r="E51" s="493"/>
      <c r="K51" s="490"/>
      <c r="L51" s="490"/>
      <c r="M51" s="490"/>
      <c r="N51" s="490"/>
      <c r="P51"/>
      <c r="Q51"/>
      <c r="R51"/>
      <c r="S51"/>
      <c r="T51"/>
      <c r="U51"/>
      <c r="V51"/>
      <c r="W51"/>
      <c r="X51"/>
      <c r="Y51"/>
      <c r="Z51"/>
    </row>
    <row r="52" spans="5:26" x14ac:dyDescent="0.25">
      <c r="E52" s="493"/>
      <c r="P52"/>
      <c r="Q52"/>
      <c r="R52"/>
      <c r="S52"/>
      <c r="T52"/>
      <c r="U52"/>
      <c r="V52"/>
      <c r="W52"/>
      <c r="X52"/>
      <c r="Y52"/>
      <c r="Z52"/>
    </row>
    <row r="53" spans="5:26" x14ac:dyDescent="0.25">
      <c r="E53" s="493"/>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O54" sqref="O54"/>
    </sheetView>
  </sheetViews>
  <sheetFormatPr defaultColWidth="9.140625" defaultRowHeight="15.75" x14ac:dyDescent="0.25"/>
  <cols>
    <col min="1" max="1" width="2.85546875" style="1" customWidth="1"/>
    <col min="2" max="2" width="5" style="52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42795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143491.70338886706</v>
      </c>
      <c r="M8" s="76"/>
      <c r="N8" s="76">
        <v>19951.750350497456</v>
      </c>
    </row>
    <row r="9" spans="1:32" s="97" customFormat="1" ht="15" x14ac:dyDescent="0.2">
      <c r="A9" s="3"/>
      <c r="L9" s="77"/>
      <c r="M9" s="98"/>
      <c r="N9" s="77"/>
      <c r="O9"/>
      <c r="P9"/>
      <c r="Q9"/>
      <c r="R9"/>
      <c r="S9"/>
      <c r="T9"/>
      <c r="U9"/>
      <c r="V9"/>
      <c r="W9"/>
      <c r="X9"/>
      <c r="Y9"/>
      <c r="Z9"/>
      <c r="AA9"/>
      <c r="AB9"/>
      <c r="AC9"/>
      <c r="AD9"/>
      <c r="AE9"/>
      <c r="AF9"/>
    </row>
    <row r="10" spans="1:32" x14ac:dyDescent="0.25">
      <c r="B10" s="526">
        <v>1</v>
      </c>
      <c r="C10" s="21" t="s">
        <v>7</v>
      </c>
      <c r="L10" s="79">
        <v>104906.14965810951</v>
      </c>
      <c r="M10" s="79"/>
      <c r="N10" s="79">
        <v>10057.673058081557</v>
      </c>
    </row>
    <row r="11" spans="1:32" ht="7.5" customHeight="1" x14ac:dyDescent="0.25">
      <c r="L11" s="17"/>
      <c r="N11" s="17"/>
    </row>
    <row r="12" spans="1:32" ht="15.75" customHeight="1" x14ac:dyDescent="0.25">
      <c r="C12" s="8" t="s">
        <v>8</v>
      </c>
      <c r="D12" s="8" t="s">
        <v>9</v>
      </c>
      <c r="L12" s="79">
        <v>102874.85501004649</v>
      </c>
      <c r="N12" s="79">
        <v>9711.5500547572556</v>
      </c>
      <c r="O12" s="512"/>
    </row>
    <row r="13" spans="1:32" ht="7.5" customHeight="1" x14ac:dyDescent="0.25"/>
    <row r="14" spans="1:32" ht="15" customHeight="1" x14ac:dyDescent="0.25">
      <c r="D14" s="8" t="s">
        <v>10</v>
      </c>
      <c r="L14" s="17">
        <v>96036.674908625777</v>
      </c>
      <c r="N14" s="17">
        <v>6742.5450141873589</v>
      </c>
    </row>
    <row r="15" spans="1:32" ht="15" customHeight="1" x14ac:dyDescent="0.25">
      <c r="D15" s="22" t="s">
        <v>11</v>
      </c>
      <c r="E15" s="23" t="s">
        <v>12</v>
      </c>
      <c r="L15" s="10">
        <v>94394.348843547283</v>
      </c>
      <c r="N15" s="10">
        <v>6742.5450141873589</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1642.3260650785001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1642.3260650785001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6838.1801014207094</v>
      </c>
      <c r="M23" s="19"/>
      <c r="N23" s="17">
        <v>2969.0050405698967</v>
      </c>
      <c r="O23"/>
      <c r="P23"/>
      <c r="Q23"/>
      <c r="R23"/>
      <c r="S23"/>
      <c r="T23"/>
    </row>
    <row r="24" spans="1:20" s="8" customFormat="1" ht="15" customHeight="1" x14ac:dyDescent="0.2">
      <c r="D24" s="22" t="s">
        <v>11</v>
      </c>
      <c r="E24" s="23" t="s">
        <v>12</v>
      </c>
      <c r="L24" s="10">
        <v>5874.9996758549414</v>
      </c>
      <c r="M24" s="11"/>
      <c r="N24" s="10">
        <v>2969.0050405698967</v>
      </c>
      <c r="O24"/>
      <c r="P24"/>
      <c r="Q24"/>
      <c r="R24"/>
      <c r="S24"/>
      <c r="T24"/>
    </row>
    <row r="25" spans="1:20" s="8" customFormat="1" ht="15" customHeight="1" x14ac:dyDescent="0.2">
      <c r="D25" s="22" t="s">
        <v>13</v>
      </c>
      <c r="E25" s="8" t="s">
        <v>14</v>
      </c>
      <c r="L25" s="410">
        <v>0</v>
      </c>
      <c r="M25" s="11"/>
      <c r="N25" s="10">
        <v>0</v>
      </c>
      <c r="O25"/>
      <c r="P25"/>
      <c r="Q25"/>
      <c r="R25"/>
      <c r="S25"/>
      <c r="T25"/>
    </row>
    <row r="26" spans="1:20" s="8" customFormat="1" ht="15" customHeight="1" x14ac:dyDescent="0.2">
      <c r="F26" s="24" t="s">
        <v>15</v>
      </c>
      <c r="L26" s="411">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963.18042556576802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963.18042556576802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2031.2946480630208</v>
      </c>
      <c r="M32" s="19"/>
      <c r="N32" s="17">
        <v>346.12300332430004</v>
      </c>
      <c r="O32"/>
      <c r="P32"/>
      <c r="Q32"/>
      <c r="R32"/>
      <c r="S32"/>
      <c r="T32"/>
    </row>
    <row r="33" spans="1:20" s="8" customFormat="1" ht="7.5" customHeight="1" x14ac:dyDescent="0.2">
      <c r="B33" s="526"/>
      <c r="L33" s="17"/>
      <c r="M33" s="11"/>
      <c r="N33" s="17"/>
      <c r="O33"/>
      <c r="P33"/>
      <c r="Q33"/>
      <c r="R33"/>
      <c r="S33"/>
      <c r="T33"/>
    </row>
    <row r="34" spans="1:20" s="8" customFormat="1" ht="12.75" x14ac:dyDescent="0.2">
      <c r="B34" s="526"/>
      <c r="D34" s="22" t="s">
        <v>11</v>
      </c>
      <c r="E34" s="8" t="s">
        <v>21</v>
      </c>
      <c r="L34" s="10">
        <v>1606.799529894857</v>
      </c>
      <c r="M34" s="11"/>
      <c r="N34" s="10">
        <v>342.39434027224871</v>
      </c>
      <c r="O34"/>
      <c r="P34"/>
      <c r="Q34"/>
      <c r="R34"/>
      <c r="S34"/>
      <c r="T34"/>
    </row>
    <row r="35" spans="1:20" s="8" customFormat="1" ht="12.75" x14ac:dyDescent="0.2">
      <c r="B35" s="526"/>
      <c r="D35" s="22" t="s">
        <v>13</v>
      </c>
      <c r="E35" s="8" t="s">
        <v>22</v>
      </c>
      <c r="L35" s="10">
        <v>5.3289847224211853</v>
      </c>
      <c r="M35" s="11"/>
      <c r="N35" s="10">
        <v>7.9242117482051667E-3</v>
      </c>
      <c r="O35"/>
      <c r="P35"/>
      <c r="Q35"/>
      <c r="R35"/>
      <c r="S35"/>
      <c r="T35"/>
    </row>
    <row r="36" spans="1:20" s="8" customFormat="1" ht="15.75" customHeight="1" x14ac:dyDescent="0.2">
      <c r="B36" s="526"/>
      <c r="F36" s="24" t="s">
        <v>15</v>
      </c>
      <c r="L36" s="81">
        <v>5.328982722421185</v>
      </c>
      <c r="M36" s="11"/>
      <c r="N36" s="81">
        <v>7.9242117482051667E-3</v>
      </c>
      <c r="O36"/>
      <c r="P36"/>
      <c r="Q36"/>
      <c r="R36"/>
      <c r="S36"/>
      <c r="T36"/>
    </row>
    <row r="37" spans="1:20" s="8" customFormat="1" ht="12.75" x14ac:dyDescent="0.2">
      <c r="B37" s="526"/>
      <c r="F37" s="24" t="s">
        <v>16</v>
      </c>
      <c r="L37" s="81">
        <v>1.9999999999999999E-6</v>
      </c>
      <c r="M37" s="11"/>
      <c r="N37" s="81">
        <v>0</v>
      </c>
      <c r="O37"/>
      <c r="P37"/>
      <c r="Q37"/>
      <c r="R37"/>
      <c r="S37"/>
      <c r="T37"/>
    </row>
    <row r="38" spans="1:20" s="8" customFormat="1" ht="12.75" x14ac:dyDescent="0.2">
      <c r="B38" s="526"/>
      <c r="D38" s="22" t="s">
        <v>17</v>
      </c>
      <c r="E38" s="8" t="s">
        <v>23</v>
      </c>
      <c r="L38" s="10">
        <v>419.16613344574273</v>
      </c>
      <c r="M38" s="11"/>
      <c r="N38" s="10">
        <v>3.7207388403030892</v>
      </c>
      <c r="O38"/>
      <c r="P38"/>
      <c r="Q38"/>
      <c r="R38"/>
      <c r="S38"/>
      <c r="T38"/>
    </row>
    <row r="39" spans="1:20" s="8" customFormat="1" ht="12.75" x14ac:dyDescent="0.2">
      <c r="B39" s="526"/>
      <c r="F39" s="24" t="s">
        <v>15</v>
      </c>
      <c r="L39" s="81">
        <v>382.48153098111942</v>
      </c>
      <c r="M39" s="11"/>
      <c r="N39" s="81">
        <v>0</v>
      </c>
      <c r="O39"/>
      <c r="P39"/>
      <c r="Q39"/>
      <c r="R39"/>
      <c r="S39"/>
      <c r="T39"/>
    </row>
    <row r="40" spans="1:20" s="8" customFormat="1" ht="12.75" x14ac:dyDescent="0.2">
      <c r="B40" s="526"/>
      <c r="F40" s="24" t="s">
        <v>16</v>
      </c>
      <c r="L40" s="81">
        <v>36.684602464623296</v>
      </c>
      <c r="M40" s="11"/>
      <c r="N40" s="81">
        <v>3.7207388403030892</v>
      </c>
      <c r="O40"/>
      <c r="P40"/>
      <c r="Q40"/>
      <c r="R40"/>
      <c r="S40"/>
      <c r="T40"/>
    </row>
    <row r="41" spans="1:20" s="8" customFormat="1" ht="7.5" customHeight="1" x14ac:dyDescent="0.2">
      <c r="B41" s="526"/>
      <c r="L41" s="81"/>
      <c r="M41" s="11"/>
      <c r="N41" s="81"/>
      <c r="O41"/>
      <c r="P41"/>
      <c r="Q41"/>
      <c r="R41"/>
      <c r="S41"/>
      <c r="T41"/>
    </row>
    <row r="42" spans="1:20" s="8" customFormat="1" ht="12.75" x14ac:dyDescent="0.2">
      <c r="B42" s="526"/>
      <c r="D42" s="22"/>
      <c r="L42" s="10"/>
      <c r="M42" s="47"/>
      <c r="N42" s="10"/>
      <c r="O42"/>
      <c r="P42"/>
      <c r="Q42"/>
      <c r="R42"/>
      <c r="S42"/>
      <c r="T42"/>
    </row>
    <row r="43" spans="1:20" s="8" customFormat="1" ht="7.5" customHeight="1" x14ac:dyDescent="0.2">
      <c r="B43" s="526"/>
      <c r="L43" s="17"/>
      <c r="M43" s="11"/>
      <c r="N43" s="17"/>
      <c r="O43"/>
      <c r="P43"/>
      <c r="Q43"/>
      <c r="R43"/>
      <c r="S43"/>
      <c r="T43"/>
    </row>
    <row r="44" spans="1:20" s="8" customFormat="1" ht="12.75" x14ac:dyDescent="0.2">
      <c r="B44" s="526">
        <v>2</v>
      </c>
      <c r="C44" s="21" t="s">
        <v>24</v>
      </c>
      <c r="L44" s="79">
        <v>6571.0037224899852</v>
      </c>
      <c r="M44" s="11"/>
      <c r="N44" s="412">
        <v>0</v>
      </c>
      <c r="O44"/>
      <c r="P44"/>
      <c r="Q44"/>
      <c r="R44"/>
      <c r="S44"/>
      <c r="T44"/>
    </row>
    <row r="45" spans="1:20" s="8" customFormat="1" x14ac:dyDescent="0.25">
      <c r="A45" s="1"/>
      <c r="B45" s="526"/>
      <c r="L45" s="10"/>
      <c r="M45" s="11"/>
      <c r="N45" s="10"/>
      <c r="O45"/>
      <c r="P45"/>
      <c r="Q45"/>
      <c r="R45"/>
      <c r="S45"/>
      <c r="T45"/>
    </row>
    <row r="46" spans="1:20" s="8" customFormat="1" ht="12.75" x14ac:dyDescent="0.2">
      <c r="B46" s="526">
        <v>3</v>
      </c>
      <c r="C46" s="21" t="s">
        <v>25</v>
      </c>
      <c r="L46" s="79">
        <v>11195.054200243187</v>
      </c>
      <c r="M46" s="11"/>
      <c r="N46" s="412">
        <v>0</v>
      </c>
      <c r="O46"/>
      <c r="P46"/>
      <c r="Q46"/>
      <c r="R46"/>
      <c r="S46"/>
      <c r="T46"/>
    </row>
    <row r="47" spans="1:20" s="8" customFormat="1" ht="12.75" x14ac:dyDescent="0.2">
      <c r="B47" s="526"/>
      <c r="C47" s="21"/>
      <c r="L47" s="10"/>
      <c r="M47" s="11"/>
      <c r="N47" s="10"/>
      <c r="O47"/>
      <c r="P47"/>
      <c r="Q47"/>
      <c r="R47"/>
      <c r="S47"/>
      <c r="T47"/>
    </row>
    <row r="48" spans="1:20" s="8" customFormat="1" ht="12.75" x14ac:dyDescent="0.2">
      <c r="B48" s="526">
        <v>4</v>
      </c>
      <c r="C48" s="21" t="s">
        <v>26</v>
      </c>
      <c r="H48" s="14"/>
      <c r="I48" s="8" t="s">
        <v>27</v>
      </c>
      <c r="L48" s="79">
        <v>12419.923439019258</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26">
        <v>5</v>
      </c>
      <c r="C51" s="21" t="s">
        <v>93</v>
      </c>
      <c r="G51" s="14"/>
      <c r="L51" s="79">
        <v>8399.5723690050982</v>
      </c>
      <c r="N51" s="79">
        <v>9894.0772924158991</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8399.5723690050982</v>
      </c>
      <c r="M56" s="416"/>
      <c r="N56" s="10">
        <v>9894.0772924158991</v>
      </c>
    </row>
    <row r="57" spans="1:32" s="28" customFormat="1" ht="15.75" customHeight="1" x14ac:dyDescent="0.2">
      <c r="G57" s="14" t="s">
        <v>30</v>
      </c>
      <c r="L57" s="80">
        <v>398.483620351848</v>
      </c>
      <c r="M57" s="416"/>
      <c r="N57" s="80">
        <v>1536.700512425333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3043.6951011459769</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3043.6951011459769</v>
      </c>
      <c r="M63" s="85"/>
      <c r="N63" s="66"/>
    </row>
    <row r="64" spans="1:32" ht="12.75" x14ac:dyDescent="0.2">
      <c r="A64" s="8"/>
      <c r="G64" s="64"/>
      <c r="H64" s="64"/>
      <c r="I64" s="64"/>
      <c r="J64" s="64"/>
      <c r="K64" s="64"/>
      <c r="L64" s="85"/>
      <c r="M64" s="85"/>
      <c r="N64" s="66"/>
    </row>
    <row r="65" spans="1:20" s="8" customFormat="1" x14ac:dyDescent="0.25">
      <c r="A65" s="1"/>
      <c r="B65" s="526"/>
      <c r="G65" s="64"/>
      <c r="H65" s="64"/>
      <c r="I65" s="64"/>
      <c r="J65" s="64"/>
      <c r="K65" s="64"/>
      <c r="L65" s="85"/>
      <c r="M65" s="85"/>
      <c r="N65" s="66"/>
      <c r="O65"/>
      <c r="P65"/>
      <c r="Q65"/>
      <c r="R65"/>
      <c r="S65"/>
      <c r="T65"/>
    </row>
    <row r="66" spans="1:20" s="8" customFormat="1" x14ac:dyDescent="0.25">
      <c r="A66" s="1"/>
      <c r="B66" s="526"/>
      <c r="G66" s="64"/>
      <c r="H66" s="64"/>
      <c r="I66" s="64"/>
      <c r="J66" s="64"/>
      <c r="K66" s="64"/>
      <c r="L66" s="85"/>
      <c r="M66" s="85"/>
      <c r="N66" s="66"/>
      <c r="O66"/>
      <c r="P66"/>
      <c r="Q66"/>
      <c r="R66"/>
      <c r="S66"/>
      <c r="T66"/>
    </row>
    <row r="67" spans="1:20" s="8" customFormat="1" x14ac:dyDescent="0.25">
      <c r="A67" s="1"/>
      <c r="B67" s="526"/>
      <c r="G67" s="64"/>
      <c r="H67" s="64"/>
      <c r="I67" s="64"/>
      <c r="J67" s="64"/>
      <c r="K67" s="64"/>
      <c r="L67" s="85"/>
      <c r="M67" s="85"/>
      <c r="N67" s="66"/>
      <c r="O67"/>
      <c r="P67"/>
      <c r="Q67"/>
      <c r="R67"/>
      <c r="S67"/>
      <c r="T67"/>
    </row>
    <row r="68" spans="1:20" s="8" customFormat="1" x14ac:dyDescent="0.25">
      <c r="A68" s="18" t="s">
        <v>76</v>
      </c>
      <c r="B68" s="526"/>
      <c r="L68" s="10"/>
      <c r="M68" s="11"/>
      <c r="N68" s="48" t="s">
        <v>1</v>
      </c>
      <c r="O68"/>
      <c r="P68"/>
      <c r="Q68"/>
      <c r="R68"/>
      <c r="S68"/>
      <c r="T68"/>
    </row>
    <row r="69" spans="1:20" s="8" customFormat="1" x14ac:dyDescent="0.25">
      <c r="A69" s="1"/>
      <c r="B69" s="526"/>
      <c r="L69" s="10"/>
      <c r="M69" s="11"/>
      <c r="N69" s="10"/>
      <c r="O69"/>
      <c r="P69"/>
      <c r="Q69"/>
      <c r="R69"/>
      <c r="S69"/>
      <c r="T69"/>
    </row>
    <row r="70" spans="1:20" s="8" customFormat="1" x14ac:dyDescent="0.25">
      <c r="A70" s="14"/>
      <c r="B70" s="526"/>
      <c r="C70" s="61"/>
      <c r="D70" s="60"/>
      <c r="L70" s="75" t="s">
        <v>2</v>
      </c>
      <c r="M70" s="16"/>
      <c r="N70" s="75" t="s">
        <v>3</v>
      </c>
      <c r="O70"/>
      <c r="P70"/>
      <c r="Q70"/>
      <c r="R70"/>
      <c r="S70"/>
      <c r="T70"/>
    </row>
    <row r="71" spans="1:20" s="8" customFormat="1" x14ac:dyDescent="0.25">
      <c r="A71" s="1"/>
      <c r="B71" s="526"/>
      <c r="L71" s="10"/>
      <c r="M71" s="11"/>
      <c r="N71" s="10"/>
      <c r="O71"/>
      <c r="P71"/>
      <c r="Q71"/>
      <c r="R71"/>
      <c r="S71"/>
      <c r="T71"/>
    </row>
    <row r="72" spans="1:20" s="8" customFormat="1" x14ac:dyDescent="0.25">
      <c r="A72" s="1"/>
      <c r="B72" s="29">
        <v>1</v>
      </c>
      <c r="C72" s="21" t="s">
        <v>34</v>
      </c>
      <c r="I72" s="15" t="s">
        <v>35</v>
      </c>
      <c r="J72" s="13"/>
      <c r="K72" s="13"/>
      <c r="L72" s="79">
        <v>-442.45752200899159</v>
      </c>
      <c r="M72" s="30"/>
      <c r="N72" s="79">
        <v>-14654.310396113771</v>
      </c>
      <c r="O72"/>
      <c r="P72"/>
      <c r="Q72"/>
      <c r="R72"/>
      <c r="S72"/>
      <c r="T72"/>
    </row>
    <row r="73" spans="1:20" s="8" customFormat="1" x14ac:dyDescent="0.25">
      <c r="A73" s="1"/>
      <c r="B73" s="526"/>
      <c r="C73" s="15"/>
      <c r="D73" s="14"/>
      <c r="I73" s="13"/>
      <c r="L73" s="10"/>
      <c r="M73" s="30"/>
      <c r="N73" s="10"/>
      <c r="O73"/>
      <c r="P73"/>
      <c r="Q73"/>
      <c r="R73"/>
      <c r="S73"/>
      <c r="T73"/>
    </row>
    <row r="74" spans="1:20" s="8" customFormat="1" x14ac:dyDescent="0.25">
      <c r="A74" s="1"/>
      <c r="B74" s="526"/>
      <c r="I74" s="8" t="s">
        <v>29</v>
      </c>
      <c r="J74" s="31" t="s">
        <v>36</v>
      </c>
      <c r="K74" s="31"/>
      <c r="L74" s="10">
        <v>0</v>
      </c>
      <c r="M74" s="30"/>
      <c r="N74" s="10">
        <v>-6091.2319163737693</v>
      </c>
      <c r="O74"/>
      <c r="P74"/>
      <c r="Q74"/>
      <c r="R74"/>
      <c r="S74"/>
      <c r="T74"/>
    </row>
    <row r="75" spans="1:20" s="8" customFormat="1" x14ac:dyDescent="0.25">
      <c r="A75" s="1"/>
      <c r="B75" s="526"/>
      <c r="I75" s="13"/>
      <c r="J75" s="32" t="s">
        <v>37</v>
      </c>
      <c r="K75" s="32"/>
      <c r="L75" s="10">
        <v>0</v>
      </c>
      <c r="M75" s="30"/>
      <c r="N75" s="10">
        <v>-5336.1945778800009</v>
      </c>
      <c r="O75"/>
      <c r="P75"/>
      <c r="Q75"/>
      <c r="R75"/>
      <c r="S75"/>
      <c r="T75"/>
    </row>
    <row r="76" spans="1:20" s="8" customFormat="1" x14ac:dyDescent="0.25">
      <c r="A76" s="1"/>
      <c r="B76" s="526"/>
      <c r="I76" s="13"/>
      <c r="J76" s="31" t="s">
        <v>38</v>
      </c>
      <c r="K76" s="31"/>
      <c r="L76" s="10">
        <v>-442.45752200899159</v>
      </c>
      <c r="M76" s="30"/>
      <c r="N76" s="10">
        <v>-3226.8839018600002</v>
      </c>
      <c r="O76"/>
      <c r="P76"/>
      <c r="Q76"/>
      <c r="R76"/>
      <c r="S76"/>
      <c r="T76"/>
    </row>
    <row r="77" spans="1:20" s="8" customFormat="1" ht="12.75" customHeight="1" x14ac:dyDescent="0.25">
      <c r="A77" s="1"/>
      <c r="B77" s="526"/>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-19809.764109916563</v>
      </c>
      <c r="M79" s="30"/>
      <c r="N79" s="79">
        <v>52.651913605648588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-37546.764109916563</v>
      </c>
      <c r="M81" s="33"/>
      <c r="N81" s="79">
        <v>-11543.820492345039</v>
      </c>
    </row>
    <row r="82" spans="1:14" ht="9" customHeight="1" x14ac:dyDescent="0.2">
      <c r="A82" s="8"/>
      <c r="I82" s="13"/>
      <c r="M82" s="30"/>
    </row>
    <row r="83" spans="1:14" ht="12.75" x14ac:dyDescent="0.2">
      <c r="A83" s="8"/>
      <c r="B83" s="8"/>
      <c r="I83" s="8" t="s">
        <v>29</v>
      </c>
      <c r="J83" s="31" t="s">
        <v>36</v>
      </c>
      <c r="K83" s="31"/>
      <c r="L83" s="10">
        <v>-11207.43994416205</v>
      </c>
      <c r="N83" s="10">
        <v>-5171.4267990966509</v>
      </c>
    </row>
    <row r="84" spans="1:14" ht="12.75" x14ac:dyDescent="0.2">
      <c r="A84" s="8"/>
      <c r="B84" s="8"/>
      <c r="I84" s="13"/>
      <c r="J84" s="32" t="s">
        <v>37</v>
      </c>
      <c r="K84" s="32"/>
      <c r="L84" s="10">
        <v>-9596.0000573636717</v>
      </c>
      <c r="N84" s="10">
        <v>-4381.2091899966026</v>
      </c>
    </row>
    <row r="85" spans="1:14" ht="12.75" x14ac:dyDescent="0.2">
      <c r="A85" s="8"/>
      <c r="B85" s="8"/>
      <c r="I85" s="13"/>
      <c r="J85" s="31" t="s">
        <v>38</v>
      </c>
      <c r="K85" s="31"/>
      <c r="L85" s="10">
        <v>-16743.324108390843</v>
      </c>
      <c r="N85" s="10">
        <v>-1991.1845032517858</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17737</v>
      </c>
      <c r="M87" s="30"/>
      <c r="N87" s="79">
        <v>11596.472405950688</v>
      </c>
    </row>
    <row r="88" spans="1:14" ht="9" customHeight="1" x14ac:dyDescent="0.2">
      <c r="A88" s="8"/>
      <c r="B88" s="8"/>
      <c r="I88" s="13"/>
      <c r="M88" s="30"/>
    </row>
    <row r="89" spans="1:14" ht="12.75" x14ac:dyDescent="0.2">
      <c r="A89" s="8"/>
      <c r="B89" s="8"/>
      <c r="I89" s="8" t="s">
        <v>29</v>
      </c>
      <c r="J89" s="31" t="s">
        <v>36</v>
      </c>
      <c r="K89" s="31"/>
      <c r="L89" s="10">
        <v>9625</v>
      </c>
      <c r="M89" s="30"/>
      <c r="N89" s="10">
        <v>5145.2754110442711</v>
      </c>
    </row>
    <row r="90" spans="1:14" ht="12.75" x14ac:dyDescent="0.2">
      <c r="A90" s="8"/>
      <c r="B90" s="8"/>
      <c r="I90" s="13"/>
      <c r="J90" s="32" t="s">
        <v>37</v>
      </c>
      <c r="K90" s="32"/>
      <c r="L90" s="10">
        <v>6665</v>
      </c>
      <c r="M90" s="30"/>
      <c r="N90" s="10">
        <v>4386.307575523283</v>
      </c>
    </row>
    <row r="91" spans="1:14" ht="12.75" x14ac:dyDescent="0.2">
      <c r="A91" s="8"/>
      <c r="B91" s="8"/>
      <c r="I91" s="13"/>
      <c r="J91" s="31" t="s">
        <v>38</v>
      </c>
      <c r="K91" s="31"/>
      <c r="L91" s="10">
        <v>1447</v>
      </c>
      <c r="M91" s="30"/>
      <c r="N91" s="10">
        <v>2064.889419383132</v>
      </c>
    </row>
    <row r="92" spans="1:14" ht="12" customHeight="1" x14ac:dyDescent="0.2">
      <c r="A92" s="8"/>
      <c r="B92" s="8"/>
      <c r="I92" s="13"/>
      <c r="J92" s="13"/>
      <c r="K92" s="13"/>
      <c r="M92" s="30"/>
    </row>
    <row r="93" spans="1:14" ht="12.75" x14ac:dyDescent="0.2">
      <c r="A93" s="8"/>
      <c r="B93" s="29">
        <v>3</v>
      </c>
      <c r="C93" s="21" t="s">
        <v>121</v>
      </c>
      <c r="L93" s="79">
        <v>-14198.111007962769</v>
      </c>
      <c r="M93" s="33"/>
      <c r="N93" s="79">
        <v>0</v>
      </c>
    </row>
    <row r="94" spans="1:14" ht="35.25" customHeight="1" x14ac:dyDescent="0.2">
      <c r="A94" s="8"/>
      <c r="B94" s="8"/>
      <c r="C94" s="8" t="s">
        <v>122</v>
      </c>
      <c r="I94" s="15" t="s">
        <v>44</v>
      </c>
      <c r="J94" s="13"/>
      <c r="K94" s="13"/>
      <c r="L94" s="17">
        <v>-14198.111007962769</v>
      </c>
      <c r="M94" s="46"/>
      <c r="N94" s="17">
        <v>0</v>
      </c>
    </row>
    <row r="95" spans="1:14" ht="18.75" customHeight="1" x14ac:dyDescent="0.2">
      <c r="A95" s="8"/>
      <c r="B95" s="8"/>
      <c r="I95" s="8" t="s">
        <v>29</v>
      </c>
      <c r="J95" s="31" t="s">
        <v>36</v>
      </c>
      <c r="L95" s="10">
        <v>-11379.576157233898</v>
      </c>
      <c r="N95" s="10">
        <v>0</v>
      </c>
    </row>
    <row r="96" spans="1:14" ht="12.75" x14ac:dyDescent="0.2">
      <c r="A96" s="8"/>
      <c r="B96" s="8"/>
      <c r="J96" s="32" t="s">
        <v>37</v>
      </c>
      <c r="L96" s="10">
        <v>-2775.0645373988705</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526"/>
      <c r="L98" s="10"/>
      <c r="M98" s="11"/>
      <c r="N98" s="10"/>
      <c r="O98"/>
      <c r="P98"/>
      <c r="Q98"/>
      <c r="R98"/>
      <c r="S98"/>
      <c r="T98"/>
    </row>
    <row r="99" spans="1:20" s="8" customFormat="1" x14ac:dyDescent="0.25">
      <c r="A99" s="1"/>
      <c r="B99" s="526"/>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26"/>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7">
        <v>0</v>
      </c>
      <c r="M106" s="418"/>
      <c r="N106" s="417">
        <v>0</v>
      </c>
      <c r="O106"/>
      <c r="P106"/>
      <c r="Q106"/>
      <c r="R106"/>
      <c r="S106"/>
      <c r="T106"/>
    </row>
    <row r="107" spans="1:20" s="8" customFormat="1" x14ac:dyDescent="0.25">
      <c r="A107" s="34"/>
      <c r="B107" s="13"/>
      <c r="J107" s="31" t="s">
        <v>38</v>
      </c>
      <c r="L107" s="417">
        <v>0</v>
      </c>
      <c r="M107" s="418"/>
      <c r="N107" s="417">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7">
        <v>0</v>
      </c>
      <c r="M111" s="418"/>
      <c r="N111" s="417">
        <v>0</v>
      </c>
      <c r="O111" s="513"/>
      <c r="P111"/>
      <c r="Q111"/>
      <c r="R111"/>
      <c r="S111"/>
      <c r="T111"/>
    </row>
    <row r="112" spans="1:20" s="8" customFormat="1" x14ac:dyDescent="0.25">
      <c r="A112" s="34"/>
      <c r="B112" s="13"/>
      <c r="C112" s="13"/>
      <c r="D112" s="13"/>
      <c r="E112" s="13"/>
      <c r="F112" s="13"/>
      <c r="G112" s="13"/>
      <c r="H112" s="13"/>
      <c r="J112" s="31" t="s">
        <v>38</v>
      </c>
      <c r="L112" s="417">
        <v>0</v>
      </c>
      <c r="M112" s="418"/>
      <c r="N112" s="417">
        <v>0</v>
      </c>
      <c r="O112" s="513"/>
      <c r="P112"/>
      <c r="Q112"/>
      <c r="R112"/>
      <c r="S112"/>
      <c r="T112"/>
    </row>
    <row r="113" spans="1:20" s="8" customFormat="1" ht="42" customHeight="1" x14ac:dyDescent="0.25">
      <c r="A113" s="1"/>
      <c r="B113" s="18" t="s">
        <v>45</v>
      </c>
      <c r="L113" s="17">
        <v>-34450.332639888322</v>
      </c>
      <c r="M113" s="46"/>
      <c r="N113" s="17">
        <v>-14601.658482508123</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26"/>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26"/>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26"/>
      <c r="I123" s="13"/>
      <c r="J123" s="13"/>
      <c r="K123" s="13"/>
      <c r="L123" s="10"/>
      <c r="M123" s="30"/>
      <c r="N123" s="10"/>
      <c r="O123"/>
      <c r="P123"/>
      <c r="Q123"/>
      <c r="R123"/>
      <c r="S123"/>
      <c r="T123"/>
    </row>
    <row r="124" spans="1:20" s="8" customFormat="1" x14ac:dyDescent="0.25">
      <c r="A124" s="1"/>
      <c r="B124" s="526"/>
      <c r="C124" s="8" t="s">
        <v>8</v>
      </c>
      <c r="D124" s="8" t="s">
        <v>47</v>
      </c>
      <c r="I124" s="13"/>
      <c r="J124" s="13"/>
      <c r="K124" s="13"/>
      <c r="L124" s="419">
        <v>0</v>
      </c>
      <c r="M124" s="37"/>
      <c r="N124" s="419">
        <v>0</v>
      </c>
      <c r="O124"/>
      <c r="P124"/>
      <c r="Q124"/>
      <c r="R124"/>
      <c r="S124"/>
      <c r="T124"/>
    </row>
    <row r="125" spans="1:20" s="8" customFormat="1" x14ac:dyDescent="0.25">
      <c r="A125" s="1"/>
      <c r="B125" s="526"/>
      <c r="C125" s="8" t="s">
        <v>20</v>
      </c>
      <c r="D125" s="8" t="s">
        <v>48</v>
      </c>
      <c r="I125" s="87"/>
      <c r="J125" s="13"/>
      <c r="K125" s="13"/>
      <c r="L125" s="419">
        <v>0</v>
      </c>
      <c r="M125" s="37"/>
      <c r="N125" s="419">
        <v>0</v>
      </c>
      <c r="O125"/>
      <c r="P125"/>
      <c r="Q125"/>
      <c r="R125"/>
      <c r="S125"/>
      <c r="T125"/>
    </row>
    <row r="126" spans="1:20" s="8" customFormat="1" x14ac:dyDescent="0.25">
      <c r="A126" s="1"/>
      <c r="B126" s="526"/>
      <c r="I126" s="13"/>
      <c r="J126" s="13"/>
      <c r="K126" s="13"/>
      <c r="L126" s="10"/>
      <c r="M126" s="30"/>
      <c r="N126" s="10"/>
      <c r="O126"/>
      <c r="P126"/>
      <c r="Q126"/>
      <c r="R126"/>
      <c r="S126"/>
      <c r="T126"/>
    </row>
    <row r="127" spans="1:20" s="8" customFormat="1" x14ac:dyDescent="0.25">
      <c r="A127" s="1"/>
      <c r="B127" s="526"/>
      <c r="I127" s="13"/>
      <c r="J127" s="13"/>
      <c r="K127" s="13"/>
      <c r="L127" s="10"/>
      <c r="M127" s="30"/>
      <c r="N127" s="10"/>
      <c r="O127"/>
      <c r="P127"/>
      <c r="Q127"/>
      <c r="R127"/>
      <c r="S127"/>
      <c r="T127"/>
    </row>
    <row r="128" spans="1:20" s="8" customFormat="1" x14ac:dyDescent="0.25">
      <c r="A128" s="1"/>
      <c r="B128" s="29">
        <v>2</v>
      </c>
      <c r="C128" s="21" t="s">
        <v>49</v>
      </c>
      <c r="I128" s="13"/>
      <c r="J128" s="13"/>
      <c r="K128" s="13"/>
      <c r="L128" s="412">
        <v>0</v>
      </c>
      <c r="M128" s="46"/>
      <c r="N128" s="412">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20" s="8" customFormat="1" x14ac:dyDescent="0.25">
      <c r="A145" s="1"/>
      <c r="B145" s="526"/>
      <c r="I145" s="28"/>
      <c r="J145" s="28"/>
      <c r="K145" s="28"/>
      <c r="L145" s="90"/>
      <c r="M145" s="98"/>
      <c r="N145" s="90"/>
      <c r="O145"/>
      <c r="P145"/>
      <c r="Q145"/>
      <c r="R145"/>
      <c r="S145"/>
      <c r="T145"/>
    </row>
    <row r="146" spans="1:20" s="8" customFormat="1" x14ac:dyDescent="0.25">
      <c r="A146" s="1"/>
      <c r="B146" s="526"/>
      <c r="C146" s="8" t="s">
        <v>54</v>
      </c>
      <c r="D146" s="8" t="s">
        <v>58</v>
      </c>
      <c r="I146" s="28"/>
      <c r="J146" s="28"/>
      <c r="K146" s="28"/>
      <c r="L146" s="39">
        <v>-8254.4263030000002</v>
      </c>
      <c r="M146" s="11"/>
      <c r="N146" s="39">
        <v>-153.62876900000001</v>
      </c>
      <c r="O146"/>
      <c r="P146"/>
      <c r="Q146"/>
      <c r="R146"/>
      <c r="S146"/>
      <c r="T146"/>
    </row>
    <row r="147" spans="1:20" s="8" customFormat="1" x14ac:dyDescent="0.25">
      <c r="A147" s="1"/>
      <c r="B147" s="526"/>
      <c r="I147" s="28"/>
      <c r="J147" s="28"/>
      <c r="K147" s="28"/>
      <c r="L147" s="90"/>
      <c r="M147" s="98"/>
      <c r="N147" s="90"/>
      <c r="O147"/>
      <c r="P147"/>
      <c r="Q147"/>
      <c r="R147"/>
      <c r="S147"/>
      <c r="T147"/>
    </row>
    <row r="148" spans="1:20" s="8" customFormat="1" x14ac:dyDescent="0.25">
      <c r="A148" s="1"/>
      <c r="B148" s="526"/>
      <c r="C148" s="8" t="s">
        <v>59</v>
      </c>
      <c r="D148" s="8" t="s">
        <v>60</v>
      </c>
      <c r="I148" s="28"/>
      <c r="J148" s="28"/>
      <c r="K148" s="28"/>
      <c r="L148" s="40">
        <v>13915.5494905046</v>
      </c>
      <c r="M148" s="35"/>
      <c r="N148" s="40">
        <v>0</v>
      </c>
      <c r="O148"/>
      <c r="P148"/>
      <c r="Q148"/>
      <c r="R148"/>
      <c r="S148"/>
      <c r="T148"/>
    </row>
    <row r="149" spans="1:20" s="8" customFormat="1" x14ac:dyDescent="0.25">
      <c r="A149" s="1"/>
      <c r="B149" s="526"/>
      <c r="D149" s="8" t="s">
        <v>61</v>
      </c>
      <c r="I149" s="28"/>
      <c r="J149" s="28"/>
      <c r="K149" s="28"/>
      <c r="L149" s="40">
        <v>13472.537956293741</v>
      </c>
      <c r="M149" s="11"/>
      <c r="N149" s="40">
        <v>10151.0511445231</v>
      </c>
      <c r="O149"/>
      <c r="P149"/>
      <c r="Q149"/>
      <c r="R149"/>
      <c r="S149"/>
      <c r="T149"/>
    </row>
    <row r="150" spans="1:20" s="8" customFormat="1" x14ac:dyDescent="0.25">
      <c r="A150" s="1"/>
      <c r="B150" s="526"/>
      <c r="D150" s="14"/>
      <c r="I150" s="28"/>
      <c r="J150" s="28"/>
      <c r="K150" s="28"/>
      <c r="L150" s="90"/>
      <c r="M150" s="98"/>
      <c r="N150" s="90"/>
      <c r="O150"/>
      <c r="P150"/>
      <c r="Q150"/>
      <c r="R150"/>
      <c r="S150"/>
      <c r="T150"/>
    </row>
    <row r="151" spans="1:20" s="8" customFormat="1" x14ac:dyDescent="0.25">
      <c r="A151" s="1"/>
      <c r="B151" s="526"/>
      <c r="C151" s="8" t="s">
        <v>62</v>
      </c>
      <c r="D151" s="8" t="s">
        <v>359</v>
      </c>
      <c r="J151" s="28"/>
      <c r="K151" s="28"/>
      <c r="L151" s="39">
        <v>-81186.228987777387</v>
      </c>
      <c r="M151" s="35"/>
      <c r="N151" s="39">
        <v>-1650.298449303576</v>
      </c>
      <c r="O151"/>
      <c r="P151"/>
      <c r="Q151"/>
      <c r="R151"/>
      <c r="S151"/>
      <c r="T151"/>
    </row>
    <row r="152" spans="1:20" s="8" customFormat="1" x14ac:dyDescent="0.25">
      <c r="A152" s="1"/>
      <c r="B152" s="526"/>
      <c r="I152" s="8" t="s">
        <v>64</v>
      </c>
      <c r="J152" s="28"/>
      <c r="K152" s="28"/>
      <c r="L152" s="27">
        <v>-3059.3153345927431</v>
      </c>
      <c r="M152" s="11"/>
      <c r="N152" s="27">
        <v>-1639.6957910000001</v>
      </c>
      <c r="O152"/>
      <c r="P152"/>
      <c r="Q152"/>
      <c r="R152"/>
      <c r="S152"/>
      <c r="T152"/>
    </row>
    <row r="153" spans="1:20" s="8" customFormat="1" x14ac:dyDescent="0.25">
      <c r="A153" s="1"/>
      <c r="B153" s="526"/>
      <c r="I153" s="8" t="s">
        <v>65</v>
      </c>
      <c r="J153" s="28"/>
      <c r="K153" s="28"/>
      <c r="L153" s="27">
        <v>-79256.268733079996</v>
      </c>
      <c r="M153" s="11"/>
      <c r="N153" s="27">
        <v>2.2223884986965801</v>
      </c>
      <c r="O153"/>
      <c r="P153"/>
      <c r="Q153"/>
      <c r="R153"/>
      <c r="S153"/>
      <c r="T153"/>
    </row>
    <row r="154" spans="1:20" s="8" customFormat="1" x14ac:dyDescent="0.25">
      <c r="A154" s="1"/>
      <c r="B154" s="526"/>
      <c r="I154" s="8" t="s">
        <v>66</v>
      </c>
      <c r="J154" s="28"/>
      <c r="K154" s="28"/>
      <c r="L154" s="27">
        <v>1129.3550798953529</v>
      </c>
      <c r="M154" s="11"/>
      <c r="N154" s="27">
        <v>-12.82504680227248</v>
      </c>
      <c r="O154"/>
      <c r="P154"/>
      <c r="Q154"/>
      <c r="R154"/>
      <c r="S154"/>
      <c r="T154"/>
    </row>
    <row r="155" spans="1:20" s="8" customFormat="1" x14ac:dyDescent="0.25">
      <c r="A155" s="1"/>
      <c r="B155" s="526"/>
      <c r="I155" s="8" t="s">
        <v>67</v>
      </c>
      <c r="J155" s="28"/>
      <c r="K155" s="28"/>
      <c r="L155" s="421">
        <v>0</v>
      </c>
      <c r="M155" s="11"/>
      <c r="N155" s="421">
        <v>0</v>
      </c>
      <c r="O155"/>
      <c r="P155"/>
      <c r="Q155"/>
      <c r="R155"/>
      <c r="S155"/>
      <c r="T155"/>
    </row>
    <row r="156" spans="1:20" s="8" customFormat="1" x14ac:dyDescent="0.25">
      <c r="A156" s="1"/>
      <c r="B156" s="526"/>
      <c r="I156" s="28"/>
      <c r="J156" s="28"/>
      <c r="K156" s="28"/>
      <c r="L156" s="90"/>
      <c r="M156" s="98"/>
      <c r="N156" s="90"/>
      <c r="O156"/>
      <c r="P156"/>
      <c r="Q156"/>
      <c r="R156"/>
      <c r="S156"/>
      <c r="T156"/>
    </row>
    <row r="157" spans="1:20" s="8" customFormat="1" x14ac:dyDescent="0.25">
      <c r="A157" s="1"/>
      <c r="B157" s="526"/>
      <c r="C157" s="8" t="s">
        <v>68</v>
      </c>
      <c r="D157" s="8" t="s">
        <v>158</v>
      </c>
      <c r="I157" s="28"/>
      <c r="J157" s="28"/>
      <c r="K157" s="28"/>
      <c r="L157" s="420">
        <v>0</v>
      </c>
      <c r="M157" s="98"/>
      <c r="N157" s="420">
        <v>0</v>
      </c>
      <c r="O157"/>
      <c r="P157"/>
      <c r="Q157"/>
      <c r="R157"/>
      <c r="S157"/>
      <c r="T157"/>
    </row>
    <row r="158" spans="1:20" s="8" customFormat="1" x14ac:dyDescent="0.25">
      <c r="A158" s="1"/>
      <c r="B158" s="526"/>
      <c r="D158" s="8" t="s">
        <v>41</v>
      </c>
      <c r="I158" s="28"/>
      <c r="J158" s="28"/>
      <c r="K158" s="28"/>
      <c r="L158" s="90"/>
      <c r="M158" s="98"/>
      <c r="N158" s="90"/>
      <c r="O158"/>
      <c r="P158"/>
      <c r="Q158"/>
      <c r="R158"/>
      <c r="S158"/>
      <c r="T158"/>
    </row>
    <row r="159" spans="1:20" s="8" customFormat="1" x14ac:dyDescent="0.25">
      <c r="A159" s="1"/>
      <c r="B159" s="526"/>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N55" sqref="N55"/>
    </sheetView>
  </sheetViews>
  <sheetFormatPr defaultColWidth="9.140625" defaultRowHeight="15.75" x14ac:dyDescent="0.25"/>
  <cols>
    <col min="1" max="1" width="2.85546875" style="1" customWidth="1"/>
    <col min="2" max="2" width="5" style="52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42767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142259.32160910044</v>
      </c>
      <c r="M8" s="76"/>
      <c r="N8" s="76">
        <v>20691.707484481864</v>
      </c>
    </row>
    <row r="9" spans="1:32" s="97" customFormat="1" ht="15" x14ac:dyDescent="0.2">
      <c r="A9" s="3"/>
      <c r="L9" s="77"/>
      <c r="M9" s="98"/>
      <c r="N9" s="77"/>
      <c r="O9"/>
      <c r="P9"/>
      <c r="Q9"/>
      <c r="R9"/>
      <c r="S9"/>
      <c r="T9"/>
      <c r="U9"/>
      <c r="V9"/>
      <c r="W9"/>
      <c r="X9"/>
      <c r="Y9"/>
      <c r="Z9"/>
      <c r="AA9"/>
      <c r="AB9"/>
      <c r="AC9"/>
      <c r="AD9"/>
      <c r="AE9"/>
      <c r="AF9"/>
    </row>
    <row r="10" spans="1:32" x14ac:dyDescent="0.25">
      <c r="B10" s="525">
        <v>1</v>
      </c>
      <c r="C10" s="21" t="s">
        <v>7</v>
      </c>
      <c r="L10" s="79">
        <v>103447.2193832513</v>
      </c>
      <c r="M10" s="79"/>
      <c r="N10" s="79">
        <v>11435.845700481867</v>
      </c>
    </row>
    <row r="11" spans="1:32" ht="7.5" customHeight="1" x14ac:dyDescent="0.25">
      <c r="L11" s="17"/>
      <c r="N11" s="17"/>
    </row>
    <row r="12" spans="1:32" ht="15.75" customHeight="1" x14ac:dyDescent="0.25">
      <c r="C12" s="8" t="s">
        <v>8</v>
      </c>
      <c r="D12" s="8" t="s">
        <v>9</v>
      </c>
      <c r="L12" s="79">
        <v>101841.98629098471</v>
      </c>
      <c r="N12" s="79">
        <v>9391.2358244999996</v>
      </c>
      <c r="O12" s="512"/>
    </row>
    <row r="13" spans="1:32" ht="7.5" customHeight="1" x14ac:dyDescent="0.25"/>
    <row r="14" spans="1:32" ht="15" customHeight="1" x14ac:dyDescent="0.25">
      <c r="D14" s="8" t="s">
        <v>10</v>
      </c>
      <c r="L14" s="17">
        <v>95567.754551984719</v>
      </c>
      <c r="N14" s="17">
        <v>5728.3638305000004</v>
      </c>
    </row>
    <row r="15" spans="1:32" ht="15" customHeight="1" x14ac:dyDescent="0.25">
      <c r="D15" s="22" t="s">
        <v>11</v>
      </c>
      <c r="E15" s="23" t="s">
        <v>12</v>
      </c>
      <c r="L15" s="10">
        <v>93841.125464984725</v>
      </c>
      <c r="N15" s="10">
        <v>5728.3638305000004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1726.629087</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1726.629087</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6274.2317390000007</v>
      </c>
      <c r="M23" s="19"/>
      <c r="N23" s="17">
        <v>3662.8719940000001</v>
      </c>
      <c r="O23"/>
      <c r="P23"/>
      <c r="Q23"/>
      <c r="R23"/>
      <c r="S23"/>
      <c r="T23"/>
    </row>
    <row r="24" spans="1:20" s="8" customFormat="1" ht="15" customHeight="1" x14ac:dyDescent="0.2">
      <c r="D24" s="22" t="s">
        <v>11</v>
      </c>
      <c r="E24" s="23" t="s">
        <v>12</v>
      </c>
      <c r="L24" s="10">
        <v>5627.7751550000003</v>
      </c>
      <c r="M24" s="11"/>
      <c r="N24" s="10">
        <v>3662.8719940000001</v>
      </c>
      <c r="O24"/>
      <c r="P24"/>
      <c r="Q24"/>
      <c r="R24"/>
      <c r="S24"/>
      <c r="T24"/>
    </row>
    <row r="25" spans="1:20" s="8" customFormat="1" ht="15" customHeight="1" x14ac:dyDescent="0.2">
      <c r="D25" s="22" t="s">
        <v>13</v>
      </c>
      <c r="E25" s="8" t="s">
        <v>14</v>
      </c>
      <c r="L25" s="410">
        <v>0</v>
      </c>
      <c r="M25" s="11"/>
      <c r="N25" s="10">
        <v>0</v>
      </c>
      <c r="O25"/>
      <c r="P25"/>
      <c r="Q25"/>
      <c r="R25"/>
      <c r="S25"/>
      <c r="T25"/>
    </row>
    <row r="26" spans="1:20" s="8" customFormat="1" ht="15" customHeight="1" x14ac:dyDescent="0.2">
      <c r="F26" s="24" t="s">
        <v>15</v>
      </c>
      <c r="L26" s="411">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646.45658400000002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646.45658400000002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1605.2330922665872</v>
      </c>
      <c r="M32" s="19"/>
      <c r="N32" s="17">
        <v>2044.6098759818674</v>
      </c>
      <c r="O32"/>
      <c r="P32"/>
      <c r="Q32"/>
      <c r="R32"/>
      <c r="S32"/>
      <c r="T32"/>
    </row>
    <row r="33" spans="1:20" s="8" customFormat="1" ht="7.5" customHeight="1" x14ac:dyDescent="0.2">
      <c r="B33" s="525"/>
      <c r="L33" s="17"/>
      <c r="M33" s="11"/>
      <c r="N33" s="17"/>
      <c r="O33"/>
      <c r="P33"/>
      <c r="Q33"/>
      <c r="R33"/>
      <c r="S33"/>
      <c r="T33"/>
    </row>
    <row r="34" spans="1:20" s="8" customFormat="1" ht="12.75" x14ac:dyDescent="0.2">
      <c r="B34" s="525"/>
      <c r="D34" s="22" t="s">
        <v>11</v>
      </c>
      <c r="E34" s="8" t="s">
        <v>21</v>
      </c>
      <c r="L34" s="10">
        <v>1174.40197185537</v>
      </c>
      <c r="M34" s="11"/>
      <c r="N34" s="10">
        <v>2040.9660881465236</v>
      </c>
      <c r="O34"/>
      <c r="P34"/>
      <c r="Q34"/>
      <c r="R34"/>
      <c r="S34"/>
      <c r="T34"/>
    </row>
    <row r="35" spans="1:20" s="8" customFormat="1" ht="12.75" x14ac:dyDescent="0.2">
      <c r="B35" s="525"/>
      <c r="D35" s="22" t="s">
        <v>13</v>
      </c>
      <c r="E35" s="8" t="s">
        <v>22</v>
      </c>
      <c r="L35" s="10">
        <v>10.944769379909847</v>
      </c>
      <c r="M35" s="11"/>
      <c r="N35" s="10">
        <v>8.0753024020672783E-3</v>
      </c>
      <c r="O35"/>
      <c r="P35"/>
      <c r="Q35"/>
      <c r="R35"/>
      <c r="S35"/>
      <c r="T35"/>
    </row>
    <row r="36" spans="1:20" s="8" customFormat="1" ht="15.75" customHeight="1" x14ac:dyDescent="0.2">
      <c r="B36" s="525"/>
      <c r="F36" s="24" t="s">
        <v>15</v>
      </c>
      <c r="L36" s="81">
        <v>10.944767379909846</v>
      </c>
      <c r="M36" s="11"/>
      <c r="N36" s="81">
        <v>8.0753024020672783E-3</v>
      </c>
      <c r="O36"/>
      <c r="P36"/>
      <c r="Q36"/>
      <c r="R36"/>
      <c r="S36"/>
      <c r="T36"/>
    </row>
    <row r="37" spans="1:20" s="8" customFormat="1" ht="12.75" x14ac:dyDescent="0.2">
      <c r="B37" s="525"/>
      <c r="F37" s="24" t="s">
        <v>16</v>
      </c>
      <c r="L37" s="81">
        <v>1.9999999999999999E-6</v>
      </c>
      <c r="M37" s="11"/>
      <c r="N37" s="81">
        <v>0</v>
      </c>
      <c r="O37"/>
      <c r="P37"/>
      <c r="Q37"/>
      <c r="R37"/>
      <c r="S37"/>
      <c r="T37"/>
    </row>
    <row r="38" spans="1:20" s="8" customFormat="1" ht="12.75" x14ac:dyDescent="0.2">
      <c r="B38" s="525"/>
      <c r="D38" s="22" t="s">
        <v>17</v>
      </c>
      <c r="E38" s="8" t="s">
        <v>23</v>
      </c>
      <c r="L38" s="10">
        <v>419.88635103130736</v>
      </c>
      <c r="M38" s="11"/>
      <c r="N38" s="10">
        <v>3.6357125329417062</v>
      </c>
      <c r="O38"/>
      <c r="P38"/>
      <c r="Q38"/>
      <c r="R38"/>
      <c r="S38"/>
      <c r="T38"/>
    </row>
    <row r="39" spans="1:20" s="8" customFormat="1" ht="12.75" x14ac:dyDescent="0.2">
      <c r="B39" s="525"/>
      <c r="F39" s="24" t="s">
        <v>15</v>
      </c>
      <c r="L39" s="81">
        <v>412.30812049259191</v>
      </c>
      <c r="M39" s="11"/>
      <c r="N39" s="81">
        <v>0</v>
      </c>
      <c r="O39"/>
      <c r="P39"/>
      <c r="Q39"/>
      <c r="R39"/>
      <c r="S39"/>
      <c r="T39"/>
    </row>
    <row r="40" spans="1:20" s="8" customFormat="1" ht="12.75" x14ac:dyDescent="0.2">
      <c r="B40" s="525"/>
      <c r="F40" s="24" t="s">
        <v>16</v>
      </c>
      <c r="L40" s="81">
        <v>7.5782305387154398</v>
      </c>
      <c r="M40" s="11"/>
      <c r="N40" s="81">
        <v>3.6357125329417062</v>
      </c>
      <c r="O40"/>
      <c r="P40"/>
      <c r="Q40"/>
      <c r="R40"/>
      <c r="S40"/>
      <c r="T40"/>
    </row>
    <row r="41" spans="1:20" s="8" customFormat="1" ht="7.5" customHeight="1" x14ac:dyDescent="0.2">
      <c r="B41" s="525"/>
      <c r="L41" s="81"/>
      <c r="M41" s="11"/>
      <c r="N41" s="81"/>
      <c r="O41"/>
      <c r="P41"/>
      <c r="Q41"/>
      <c r="R41"/>
      <c r="S41"/>
      <c r="T41"/>
    </row>
    <row r="42" spans="1:20" s="8" customFormat="1" ht="12.75" x14ac:dyDescent="0.2">
      <c r="B42" s="525"/>
      <c r="D42" s="22"/>
      <c r="L42" s="10"/>
      <c r="M42" s="47"/>
      <c r="N42" s="10"/>
      <c r="O42"/>
      <c r="P42"/>
      <c r="Q42"/>
      <c r="R42"/>
      <c r="S42"/>
      <c r="T42"/>
    </row>
    <row r="43" spans="1:20" s="8" customFormat="1" ht="7.5" customHeight="1" x14ac:dyDescent="0.2">
      <c r="B43" s="525"/>
      <c r="L43" s="17"/>
      <c r="M43" s="11"/>
      <c r="N43" s="17"/>
      <c r="O43"/>
      <c r="P43"/>
      <c r="Q43"/>
      <c r="R43"/>
      <c r="S43"/>
      <c r="T43"/>
    </row>
    <row r="44" spans="1:20" s="8" customFormat="1" ht="12.75" x14ac:dyDescent="0.2">
      <c r="B44" s="525">
        <v>2</v>
      </c>
      <c r="C44" s="21" t="s">
        <v>24</v>
      </c>
      <c r="L44" s="79">
        <v>6556.6689222891773</v>
      </c>
      <c r="M44" s="11"/>
      <c r="N44" s="412">
        <v>0</v>
      </c>
      <c r="O44"/>
      <c r="P44"/>
      <c r="Q44"/>
      <c r="R44"/>
      <c r="S44"/>
      <c r="T44"/>
    </row>
    <row r="45" spans="1:20" s="8" customFormat="1" x14ac:dyDescent="0.25">
      <c r="A45" s="1"/>
      <c r="B45" s="525"/>
      <c r="L45" s="10"/>
      <c r="M45" s="11"/>
      <c r="N45" s="10"/>
      <c r="O45"/>
      <c r="P45"/>
      <c r="Q45"/>
      <c r="R45"/>
      <c r="S45"/>
      <c r="T45"/>
    </row>
    <row r="46" spans="1:20" s="8" customFormat="1" ht="12.75" x14ac:dyDescent="0.2">
      <c r="B46" s="525">
        <v>3</v>
      </c>
      <c r="C46" s="21" t="s">
        <v>25</v>
      </c>
      <c r="L46" s="79">
        <v>11169.108462460976</v>
      </c>
      <c r="M46" s="11"/>
      <c r="N46" s="412">
        <v>0</v>
      </c>
      <c r="O46"/>
      <c r="P46"/>
      <c r="Q46"/>
      <c r="R46"/>
      <c r="S46"/>
      <c r="T46"/>
    </row>
    <row r="47" spans="1:20" s="8" customFormat="1" ht="12.75" x14ac:dyDescent="0.2">
      <c r="B47" s="525"/>
      <c r="C47" s="21"/>
      <c r="L47" s="10"/>
      <c r="M47" s="11"/>
      <c r="N47" s="10"/>
      <c r="O47"/>
      <c r="P47"/>
      <c r="Q47"/>
      <c r="R47"/>
      <c r="S47"/>
      <c r="T47"/>
    </row>
    <row r="48" spans="1:20" s="8" customFormat="1" ht="12.75" x14ac:dyDescent="0.2">
      <c r="B48" s="525">
        <v>4</v>
      </c>
      <c r="C48" s="21" t="s">
        <v>26</v>
      </c>
      <c r="H48" s="14"/>
      <c r="I48" s="8" t="s">
        <v>27</v>
      </c>
      <c r="L48" s="79">
        <v>12532.701195099004</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25">
        <v>5</v>
      </c>
      <c r="C51" s="21" t="s">
        <v>93</v>
      </c>
      <c r="G51" s="14"/>
      <c r="L51" s="79">
        <v>8553.623646</v>
      </c>
      <c r="N51" s="79">
        <v>9255.8617839999988</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8553.623646</v>
      </c>
      <c r="M56" s="416"/>
      <c r="N56" s="10">
        <v>9255.8617839999988</v>
      </c>
    </row>
    <row r="57" spans="1:32" s="28" customFormat="1" ht="15.75" customHeight="1" x14ac:dyDescent="0.2">
      <c r="G57" s="14" t="s">
        <v>30</v>
      </c>
      <c r="L57" s="80">
        <v>712.70562199999995</v>
      </c>
      <c r="M57" s="416"/>
      <c r="N57" s="80">
        <v>1173.089966</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3024.647587795138</v>
      </c>
      <c r="M59" s="19"/>
      <c r="N59" s="17">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3024.647587795138</v>
      </c>
      <c r="M63" s="85"/>
      <c r="N63" s="66"/>
    </row>
    <row r="64" spans="1:32" ht="12.75" x14ac:dyDescent="0.2">
      <c r="A64" s="8"/>
      <c r="G64" s="64"/>
      <c r="H64" s="64"/>
      <c r="I64" s="64"/>
      <c r="J64" s="64"/>
      <c r="K64" s="64"/>
      <c r="L64" s="85"/>
      <c r="M64" s="85"/>
      <c r="N64" s="66"/>
    </row>
    <row r="65" spans="1:20" s="8" customFormat="1" x14ac:dyDescent="0.25">
      <c r="A65" s="1"/>
      <c r="B65" s="525"/>
      <c r="G65" s="64"/>
      <c r="H65" s="64"/>
      <c r="I65" s="64"/>
      <c r="J65" s="64"/>
      <c r="K65" s="64"/>
      <c r="L65" s="85"/>
      <c r="M65" s="85"/>
      <c r="N65" s="66"/>
      <c r="O65"/>
      <c r="P65"/>
      <c r="Q65"/>
      <c r="R65"/>
      <c r="S65"/>
      <c r="T65"/>
    </row>
    <row r="66" spans="1:20" s="8" customFormat="1" x14ac:dyDescent="0.25">
      <c r="A66" s="1"/>
      <c r="B66" s="525"/>
      <c r="G66" s="64"/>
      <c r="H66" s="64"/>
      <c r="I66" s="64"/>
      <c r="J66" s="64"/>
      <c r="K66" s="64"/>
      <c r="L66" s="85"/>
      <c r="M66" s="85"/>
      <c r="N66" s="66"/>
      <c r="O66"/>
      <c r="P66"/>
      <c r="Q66"/>
      <c r="R66"/>
      <c r="S66"/>
      <c r="T66"/>
    </row>
    <row r="67" spans="1:20" s="8" customFormat="1" x14ac:dyDescent="0.25">
      <c r="A67" s="1"/>
      <c r="B67" s="525"/>
      <c r="G67" s="64"/>
      <c r="H67" s="64"/>
      <c r="I67" s="64"/>
      <c r="J67" s="64"/>
      <c r="K67" s="64"/>
      <c r="L67" s="85"/>
      <c r="M67" s="85"/>
      <c r="N67" s="66"/>
      <c r="O67"/>
      <c r="P67"/>
      <c r="Q67"/>
      <c r="R67"/>
      <c r="S67"/>
      <c r="T67"/>
    </row>
    <row r="68" spans="1:20" s="8" customFormat="1" x14ac:dyDescent="0.25">
      <c r="A68" s="18" t="s">
        <v>76</v>
      </c>
      <c r="B68" s="525"/>
      <c r="L68" s="10"/>
      <c r="M68" s="11"/>
      <c r="N68" s="48" t="s">
        <v>1</v>
      </c>
      <c r="O68"/>
      <c r="P68"/>
      <c r="Q68"/>
      <c r="R68"/>
      <c r="S68"/>
      <c r="T68"/>
    </row>
    <row r="69" spans="1:20" s="8" customFormat="1" x14ac:dyDescent="0.25">
      <c r="A69" s="1"/>
      <c r="B69" s="525"/>
      <c r="L69" s="10"/>
      <c r="M69" s="11"/>
      <c r="N69" s="10"/>
      <c r="O69"/>
      <c r="P69"/>
      <c r="Q69"/>
      <c r="R69"/>
      <c r="S69"/>
      <c r="T69"/>
    </row>
    <row r="70" spans="1:20" s="8" customFormat="1" x14ac:dyDescent="0.25">
      <c r="A70" s="14"/>
      <c r="B70" s="525"/>
      <c r="C70" s="61"/>
      <c r="D70" s="60"/>
      <c r="L70" s="75" t="s">
        <v>2</v>
      </c>
      <c r="M70" s="16"/>
      <c r="N70" s="75" t="s">
        <v>3</v>
      </c>
      <c r="O70"/>
      <c r="P70"/>
      <c r="Q70"/>
      <c r="R70"/>
      <c r="S70"/>
      <c r="T70"/>
    </row>
    <row r="71" spans="1:20" s="8" customFormat="1" x14ac:dyDescent="0.25">
      <c r="A71" s="1"/>
      <c r="B71" s="525"/>
      <c r="L71" s="10"/>
      <c r="M71" s="11"/>
      <c r="N71" s="10"/>
      <c r="O71"/>
      <c r="P71"/>
      <c r="Q71"/>
      <c r="R71"/>
      <c r="S71"/>
      <c r="T71"/>
    </row>
    <row r="72" spans="1:20" s="8" customFormat="1" x14ac:dyDescent="0.25">
      <c r="A72" s="1"/>
      <c r="B72" s="29">
        <v>1</v>
      </c>
      <c r="C72" s="21" t="s">
        <v>34</v>
      </c>
      <c r="I72" s="15" t="s">
        <v>35</v>
      </c>
      <c r="J72" s="13"/>
      <c r="K72" s="13"/>
      <c r="L72" s="79">
        <v>-444.0403578132757</v>
      </c>
      <c r="M72" s="30"/>
      <c r="N72" s="79">
        <v>-14136.910082599999</v>
      </c>
      <c r="O72"/>
      <c r="P72"/>
      <c r="Q72"/>
      <c r="R72"/>
      <c r="S72"/>
      <c r="T72"/>
    </row>
    <row r="73" spans="1:20" s="8" customFormat="1" x14ac:dyDescent="0.25">
      <c r="A73" s="1"/>
      <c r="B73" s="525"/>
      <c r="C73" s="15"/>
      <c r="D73" s="14"/>
      <c r="I73" s="13"/>
      <c r="L73" s="10"/>
      <c r="M73" s="30"/>
      <c r="N73" s="10"/>
      <c r="O73"/>
      <c r="P73"/>
      <c r="Q73"/>
      <c r="R73"/>
      <c r="S73"/>
      <c r="T73"/>
    </row>
    <row r="74" spans="1:20" s="8" customFormat="1" x14ac:dyDescent="0.25">
      <c r="A74" s="1"/>
      <c r="B74" s="525"/>
      <c r="I74" s="8" t="s">
        <v>29</v>
      </c>
      <c r="J74" s="31" t="s">
        <v>36</v>
      </c>
      <c r="K74" s="31"/>
      <c r="L74" s="10">
        <v>0</v>
      </c>
      <c r="M74" s="30"/>
      <c r="N74" s="10">
        <v>-7085.5200481299989</v>
      </c>
      <c r="O74"/>
      <c r="P74"/>
      <c r="Q74"/>
      <c r="R74"/>
      <c r="S74"/>
      <c r="T74"/>
    </row>
    <row r="75" spans="1:20" s="8" customFormat="1" x14ac:dyDescent="0.25">
      <c r="A75" s="1"/>
      <c r="B75" s="525"/>
      <c r="I75" s="13"/>
      <c r="J75" s="32" t="s">
        <v>37</v>
      </c>
      <c r="K75" s="32"/>
      <c r="L75" s="10">
        <v>0</v>
      </c>
      <c r="M75" s="30"/>
      <c r="N75" s="10">
        <v>-5079.6384309899995</v>
      </c>
      <c r="O75"/>
      <c r="P75"/>
      <c r="Q75"/>
      <c r="R75"/>
      <c r="S75"/>
      <c r="T75"/>
    </row>
    <row r="76" spans="1:20" s="8" customFormat="1" x14ac:dyDescent="0.25">
      <c r="A76" s="1"/>
      <c r="B76" s="525"/>
      <c r="I76" s="13"/>
      <c r="J76" s="31" t="s">
        <v>38</v>
      </c>
      <c r="K76" s="31"/>
      <c r="L76" s="10">
        <v>-444.0403578132757</v>
      </c>
      <c r="M76" s="30"/>
      <c r="N76" s="10">
        <v>-1971.7516034800001</v>
      </c>
      <c r="O76"/>
      <c r="P76"/>
      <c r="Q76"/>
      <c r="R76"/>
      <c r="S76"/>
      <c r="T76"/>
    </row>
    <row r="77" spans="1:20" s="8" customFormat="1" ht="12.75" customHeight="1" x14ac:dyDescent="0.25">
      <c r="A77" s="1"/>
      <c r="B77" s="525"/>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-20125.350255391168</v>
      </c>
      <c r="M79" s="30"/>
      <c r="N79" s="79">
        <v>362.45630845485539</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-35643.350255391168</v>
      </c>
      <c r="M81" s="33"/>
      <c r="N81" s="79">
        <v>-15377.696010665208</v>
      </c>
    </row>
    <row r="82" spans="1:14" ht="9" customHeight="1" x14ac:dyDescent="0.2">
      <c r="A82" s="8"/>
      <c r="I82" s="13"/>
      <c r="M82" s="30"/>
    </row>
    <row r="83" spans="1:14" ht="12.75" x14ac:dyDescent="0.2">
      <c r="A83" s="8"/>
      <c r="B83" s="8"/>
      <c r="I83" s="8" t="s">
        <v>29</v>
      </c>
      <c r="J83" s="31" t="s">
        <v>36</v>
      </c>
      <c r="K83" s="31"/>
      <c r="L83" s="10">
        <v>-8555.7951894259677</v>
      </c>
      <c r="N83" s="10">
        <v>-8722.096387199419</v>
      </c>
    </row>
    <row r="84" spans="1:14" ht="12.75" x14ac:dyDescent="0.2">
      <c r="A84" s="8"/>
      <c r="B84" s="8"/>
      <c r="I84" s="13"/>
      <c r="J84" s="32" t="s">
        <v>37</v>
      </c>
      <c r="K84" s="32"/>
      <c r="L84" s="10">
        <v>-11526.311321250825</v>
      </c>
      <c r="N84" s="10">
        <v>-4896.982766677731</v>
      </c>
    </row>
    <row r="85" spans="1:14" ht="12.75" x14ac:dyDescent="0.2">
      <c r="A85" s="8"/>
      <c r="B85" s="8"/>
      <c r="I85" s="13"/>
      <c r="J85" s="31" t="s">
        <v>38</v>
      </c>
      <c r="K85" s="31"/>
      <c r="L85" s="10">
        <v>-15561.243744714375</v>
      </c>
      <c r="N85" s="10">
        <v>-1758.6168567880584</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15518</v>
      </c>
      <c r="M87" s="30"/>
      <c r="N87" s="79">
        <v>15740.152319120063</v>
      </c>
    </row>
    <row r="88" spans="1:14" ht="9" customHeight="1" x14ac:dyDescent="0.2">
      <c r="A88" s="8"/>
      <c r="B88" s="8"/>
      <c r="I88" s="13"/>
      <c r="M88" s="30"/>
    </row>
    <row r="89" spans="1:14" ht="12.75" x14ac:dyDescent="0.2">
      <c r="A89" s="8"/>
      <c r="B89" s="8"/>
      <c r="I89" s="8" t="s">
        <v>29</v>
      </c>
      <c r="J89" s="31" t="s">
        <v>36</v>
      </c>
      <c r="K89" s="31"/>
      <c r="L89" s="10">
        <v>6450</v>
      </c>
      <c r="M89" s="30"/>
      <c r="N89" s="10">
        <v>9024.5330267408553</v>
      </c>
    </row>
    <row r="90" spans="1:14" ht="12.75" x14ac:dyDescent="0.2">
      <c r="A90" s="8"/>
      <c r="B90" s="8"/>
      <c r="I90" s="13"/>
      <c r="J90" s="32" t="s">
        <v>37</v>
      </c>
      <c r="K90" s="32"/>
      <c r="L90" s="10">
        <v>7824</v>
      </c>
      <c r="M90" s="30"/>
      <c r="N90" s="10">
        <v>4898.738202141928</v>
      </c>
    </row>
    <row r="91" spans="1:14" ht="12.75" x14ac:dyDescent="0.2">
      <c r="A91" s="8"/>
      <c r="B91" s="8"/>
      <c r="I91" s="13"/>
      <c r="J91" s="31" t="s">
        <v>38</v>
      </c>
      <c r="K91" s="31"/>
      <c r="L91" s="10">
        <v>1244</v>
      </c>
      <c r="M91" s="30"/>
      <c r="N91" s="10">
        <v>1816.8810902372807</v>
      </c>
    </row>
    <row r="92" spans="1:14" ht="12" customHeight="1" x14ac:dyDescent="0.2">
      <c r="A92" s="8"/>
      <c r="B92" s="8"/>
      <c r="I92" s="13"/>
      <c r="J92" s="13"/>
      <c r="K92" s="13"/>
      <c r="M92" s="30"/>
    </row>
    <row r="93" spans="1:14" ht="12.75" x14ac:dyDescent="0.2">
      <c r="A93" s="8"/>
      <c r="B93" s="29">
        <v>3</v>
      </c>
      <c r="C93" s="21" t="s">
        <v>121</v>
      </c>
      <c r="L93" s="79">
        <v>-11797.446808419998</v>
      </c>
      <c r="M93" s="33"/>
      <c r="N93" s="79">
        <v>0</v>
      </c>
    </row>
    <row r="94" spans="1:14" ht="35.25" customHeight="1" x14ac:dyDescent="0.2">
      <c r="A94" s="8"/>
      <c r="B94" s="8"/>
      <c r="C94" s="8" t="s">
        <v>122</v>
      </c>
      <c r="I94" s="15" t="s">
        <v>44</v>
      </c>
      <c r="J94" s="13"/>
      <c r="K94" s="13"/>
      <c r="L94" s="17">
        <v>-11797.446808419998</v>
      </c>
      <c r="M94" s="46"/>
      <c r="N94" s="17">
        <v>0</v>
      </c>
    </row>
    <row r="95" spans="1:14" ht="18.75" customHeight="1" x14ac:dyDescent="0.2">
      <c r="A95" s="8"/>
      <c r="B95" s="8"/>
      <c r="I95" s="8" t="s">
        <v>29</v>
      </c>
      <c r="J95" s="31" t="s">
        <v>36</v>
      </c>
      <c r="L95" s="10">
        <v>-6658.5560952299993</v>
      </c>
      <c r="N95" s="10">
        <v>0</v>
      </c>
    </row>
    <row r="96" spans="1:14" ht="12.75" x14ac:dyDescent="0.2">
      <c r="A96" s="8"/>
      <c r="B96" s="8"/>
      <c r="J96" s="32" t="s">
        <v>37</v>
      </c>
      <c r="L96" s="10">
        <v>-4236.6911000700002</v>
      </c>
      <c r="N96" s="10">
        <v>0</v>
      </c>
    </row>
    <row r="97" spans="1:20" s="8" customFormat="1" x14ac:dyDescent="0.25">
      <c r="A97" s="1"/>
      <c r="J97" s="31" t="s">
        <v>38</v>
      </c>
      <c r="L97" s="10">
        <v>-902.19961311999998</v>
      </c>
      <c r="M97" s="11"/>
      <c r="N97" s="10">
        <v>0</v>
      </c>
      <c r="O97"/>
      <c r="P97"/>
      <c r="Q97"/>
      <c r="R97"/>
      <c r="S97"/>
      <c r="T97"/>
    </row>
    <row r="98" spans="1:20" s="8" customFormat="1" ht="9" customHeight="1" x14ac:dyDescent="0.25">
      <c r="A98" s="1"/>
      <c r="B98" s="525"/>
      <c r="L98" s="10"/>
      <c r="M98" s="11"/>
      <c r="N98" s="10"/>
      <c r="O98"/>
      <c r="P98"/>
      <c r="Q98"/>
      <c r="R98"/>
      <c r="S98"/>
      <c r="T98"/>
    </row>
    <row r="99" spans="1:20" s="8" customFormat="1" x14ac:dyDescent="0.25">
      <c r="A99" s="1"/>
      <c r="B99" s="525"/>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25"/>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7">
        <v>0</v>
      </c>
      <c r="M106" s="418"/>
      <c r="N106" s="417">
        <v>0</v>
      </c>
      <c r="O106"/>
      <c r="P106"/>
      <c r="Q106"/>
      <c r="R106"/>
      <c r="S106"/>
      <c r="T106"/>
    </row>
    <row r="107" spans="1:20" s="8" customFormat="1" x14ac:dyDescent="0.25">
      <c r="A107" s="34"/>
      <c r="B107" s="13"/>
      <c r="J107" s="31" t="s">
        <v>38</v>
      </c>
      <c r="L107" s="417">
        <v>0</v>
      </c>
      <c r="M107" s="418"/>
      <c r="N107" s="417">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7">
        <v>0</v>
      </c>
      <c r="M111" s="418"/>
      <c r="N111" s="417">
        <v>0</v>
      </c>
      <c r="O111" s="513"/>
      <c r="P111"/>
      <c r="Q111"/>
      <c r="R111"/>
      <c r="S111"/>
      <c r="T111"/>
    </row>
    <row r="112" spans="1:20" s="8" customFormat="1" x14ac:dyDescent="0.25">
      <c r="A112" s="34"/>
      <c r="B112" s="13"/>
      <c r="C112" s="13"/>
      <c r="D112" s="13"/>
      <c r="E112" s="13"/>
      <c r="F112" s="13"/>
      <c r="G112" s="13"/>
      <c r="H112" s="13"/>
      <c r="J112" s="31" t="s">
        <v>38</v>
      </c>
      <c r="L112" s="417">
        <v>0</v>
      </c>
      <c r="M112" s="418"/>
      <c r="N112" s="417">
        <v>0</v>
      </c>
      <c r="O112" s="513"/>
      <c r="P112"/>
      <c r="Q112"/>
      <c r="R112"/>
      <c r="S112"/>
      <c r="T112"/>
    </row>
    <row r="113" spans="1:20" s="8" customFormat="1" ht="42" customHeight="1" x14ac:dyDescent="0.25">
      <c r="A113" s="1"/>
      <c r="B113" s="18" t="s">
        <v>45</v>
      </c>
      <c r="L113" s="17">
        <v>-32366.837421624441</v>
      </c>
      <c r="M113" s="46"/>
      <c r="N113" s="17">
        <v>-13774.453774145144</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25"/>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25"/>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25"/>
      <c r="I123" s="13"/>
      <c r="J123" s="13"/>
      <c r="K123" s="13"/>
      <c r="L123" s="10"/>
      <c r="M123" s="30"/>
      <c r="N123" s="10"/>
      <c r="O123"/>
      <c r="P123"/>
      <c r="Q123"/>
      <c r="R123"/>
      <c r="S123"/>
      <c r="T123"/>
    </row>
    <row r="124" spans="1:20" s="8" customFormat="1" x14ac:dyDescent="0.25">
      <c r="A124" s="1"/>
      <c r="B124" s="525"/>
      <c r="C124" s="8" t="s">
        <v>8</v>
      </c>
      <c r="D124" s="8" t="s">
        <v>47</v>
      </c>
      <c r="I124" s="13"/>
      <c r="J124" s="13"/>
      <c r="K124" s="13"/>
      <c r="L124" s="419">
        <v>0</v>
      </c>
      <c r="M124" s="37"/>
      <c r="N124" s="419">
        <v>0</v>
      </c>
      <c r="O124"/>
      <c r="P124"/>
      <c r="Q124"/>
      <c r="R124"/>
      <c r="S124"/>
      <c r="T124"/>
    </row>
    <row r="125" spans="1:20" s="8" customFormat="1" x14ac:dyDescent="0.25">
      <c r="A125" s="1"/>
      <c r="B125" s="525"/>
      <c r="C125" s="8" t="s">
        <v>20</v>
      </c>
      <c r="D125" s="8" t="s">
        <v>48</v>
      </c>
      <c r="I125" s="87"/>
      <c r="J125" s="13"/>
      <c r="K125" s="13"/>
      <c r="L125" s="419">
        <v>0</v>
      </c>
      <c r="M125" s="37"/>
      <c r="N125" s="419">
        <v>0</v>
      </c>
      <c r="O125"/>
      <c r="P125"/>
      <c r="Q125"/>
      <c r="R125"/>
      <c r="S125"/>
      <c r="T125"/>
    </row>
    <row r="126" spans="1:20" s="8" customFormat="1" x14ac:dyDescent="0.25">
      <c r="A126" s="1"/>
      <c r="B126" s="525"/>
      <c r="I126" s="13"/>
      <c r="J126" s="13"/>
      <c r="K126" s="13"/>
      <c r="L126" s="10"/>
      <c r="M126" s="30"/>
      <c r="N126" s="10"/>
      <c r="O126"/>
      <c r="P126"/>
      <c r="Q126"/>
      <c r="R126"/>
      <c r="S126"/>
      <c r="T126"/>
    </row>
    <row r="127" spans="1:20" s="8" customFormat="1" x14ac:dyDescent="0.25">
      <c r="A127" s="1"/>
      <c r="B127" s="525"/>
      <c r="I127" s="13"/>
      <c r="J127" s="13"/>
      <c r="K127" s="13"/>
      <c r="L127" s="10"/>
      <c r="M127" s="30"/>
      <c r="N127" s="10"/>
      <c r="O127"/>
      <c r="P127"/>
      <c r="Q127"/>
      <c r="R127"/>
      <c r="S127"/>
      <c r="T127"/>
    </row>
    <row r="128" spans="1:20" s="8" customFormat="1" x14ac:dyDescent="0.25">
      <c r="A128" s="1"/>
      <c r="B128" s="29">
        <v>2</v>
      </c>
      <c r="C128" s="21" t="s">
        <v>49</v>
      </c>
      <c r="I128" s="13"/>
      <c r="J128" s="13"/>
      <c r="K128" s="13"/>
      <c r="L128" s="412">
        <v>0</v>
      </c>
      <c r="M128" s="46"/>
      <c r="N128" s="412">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20" s="8" customFormat="1" x14ac:dyDescent="0.25">
      <c r="A145" s="1"/>
      <c r="B145" s="525"/>
      <c r="I145" s="28"/>
      <c r="J145" s="28"/>
      <c r="K145" s="28"/>
      <c r="L145" s="90"/>
      <c r="M145" s="98"/>
      <c r="N145" s="90"/>
      <c r="O145"/>
      <c r="P145"/>
      <c r="Q145"/>
      <c r="R145"/>
      <c r="S145"/>
      <c r="T145"/>
    </row>
    <row r="146" spans="1:20" s="8" customFormat="1" x14ac:dyDescent="0.25">
      <c r="A146" s="1"/>
      <c r="B146" s="525"/>
      <c r="C146" s="8" t="s">
        <v>54</v>
      </c>
      <c r="D146" s="8" t="s">
        <v>58</v>
      </c>
      <c r="I146" s="28"/>
      <c r="J146" s="28"/>
      <c r="K146" s="28"/>
      <c r="L146" s="39">
        <v>-8658.791545</v>
      </c>
      <c r="M146" s="11"/>
      <c r="N146" s="39">
        <v>-77.057886999999994</v>
      </c>
      <c r="O146"/>
      <c r="P146"/>
      <c r="Q146"/>
      <c r="R146"/>
      <c r="S146"/>
      <c r="T146"/>
    </row>
    <row r="147" spans="1:20" s="8" customFormat="1" x14ac:dyDescent="0.25">
      <c r="A147" s="1"/>
      <c r="B147" s="525"/>
      <c r="I147" s="28"/>
      <c r="J147" s="28"/>
      <c r="K147" s="28"/>
      <c r="L147" s="90"/>
      <c r="M147" s="98"/>
      <c r="N147" s="90"/>
      <c r="O147"/>
      <c r="P147"/>
      <c r="Q147"/>
      <c r="R147"/>
      <c r="S147"/>
      <c r="T147"/>
    </row>
    <row r="148" spans="1:20" s="8" customFormat="1" x14ac:dyDescent="0.25">
      <c r="A148" s="1"/>
      <c r="B148" s="525"/>
      <c r="C148" s="8" t="s">
        <v>59</v>
      </c>
      <c r="D148" s="8" t="s">
        <v>60</v>
      </c>
      <c r="I148" s="28"/>
      <c r="J148" s="28"/>
      <c r="K148" s="28"/>
      <c r="L148" s="40">
        <v>11594.102452090001</v>
      </c>
      <c r="M148" s="35"/>
      <c r="N148" s="40">
        <v>0</v>
      </c>
      <c r="O148"/>
      <c r="P148"/>
      <c r="Q148"/>
      <c r="R148"/>
      <c r="S148"/>
      <c r="T148"/>
    </row>
    <row r="149" spans="1:20" s="8" customFormat="1" x14ac:dyDescent="0.25">
      <c r="A149" s="1"/>
      <c r="B149" s="525"/>
      <c r="D149" s="8" t="s">
        <v>61</v>
      </c>
      <c r="I149" s="28"/>
      <c r="J149" s="28"/>
      <c r="K149" s="28"/>
      <c r="L149" s="40">
        <v>13278.773304183569</v>
      </c>
      <c r="M149" s="11"/>
      <c r="N149" s="40">
        <v>9483.720188639998</v>
      </c>
      <c r="O149"/>
      <c r="P149"/>
      <c r="Q149"/>
      <c r="R149"/>
      <c r="S149"/>
      <c r="T149"/>
    </row>
    <row r="150" spans="1:20" s="8" customFormat="1" x14ac:dyDescent="0.25">
      <c r="A150" s="1"/>
      <c r="B150" s="525"/>
      <c r="D150" s="14"/>
      <c r="I150" s="28"/>
      <c r="J150" s="28"/>
      <c r="K150" s="28"/>
      <c r="L150" s="90"/>
      <c r="M150" s="98"/>
      <c r="N150" s="90"/>
      <c r="O150"/>
      <c r="P150"/>
      <c r="Q150"/>
      <c r="R150"/>
      <c r="S150"/>
      <c r="T150"/>
    </row>
    <row r="151" spans="1:20" s="8" customFormat="1" x14ac:dyDescent="0.25">
      <c r="A151" s="1"/>
      <c r="B151" s="525"/>
      <c r="C151" s="8" t="s">
        <v>62</v>
      </c>
      <c r="D151" s="8" t="s">
        <v>359</v>
      </c>
      <c r="J151" s="28"/>
      <c r="K151" s="28"/>
      <c r="L151" s="39">
        <v>-81145.016024171258</v>
      </c>
      <c r="M151" s="35"/>
      <c r="N151" s="39">
        <v>-1037.08859654</v>
      </c>
      <c r="O151"/>
      <c r="P151"/>
      <c r="Q151"/>
      <c r="R151"/>
      <c r="S151"/>
      <c r="T151"/>
    </row>
    <row r="152" spans="1:20" s="8" customFormat="1" x14ac:dyDescent="0.25">
      <c r="A152" s="1"/>
      <c r="B152" s="525"/>
      <c r="I152" s="8" t="s">
        <v>64</v>
      </c>
      <c r="J152" s="28"/>
      <c r="K152" s="28"/>
      <c r="L152" s="27">
        <v>-3150.4814082943867</v>
      </c>
      <c r="M152" s="11"/>
      <c r="N152" s="27">
        <v>-1313.4109920000001</v>
      </c>
      <c r="O152"/>
      <c r="P152"/>
      <c r="Q152"/>
      <c r="R152"/>
      <c r="S152"/>
      <c r="T152"/>
    </row>
    <row r="153" spans="1:20" s="8" customFormat="1" x14ac:dyDescent="0.25">
      <c r="A153" s="1"/>
      <c r="B153" s="525"/>
      <c r="I153" s="8" t="s">
        <v>65</v>
      </c>
      <c r="J153" s="28"/>
      <c r="K153" s="28"/>
      <c r="L153" s="27">
        <v>-79002.962269430005</v>
      </c>
      <c r="M153" s="11"/>
      <c r="N153" s="27">
        <v>283.26347176999997</v>
      </c>
      <c r="O153"/>
      <c r="P153"/>
      <c r="Q153"/>
      <c r="R153"/>
      <c r="S153"/>
      <c r="T153"/>
    </row>
    <row r="154" spans="1:20" s="8" customFormat="1" x14ac:dyDescent="0.25">
      <c r="A154" s="1"/>
      <c r="B154" s="525"/>
      <c r="I154" s="8" t="s">
        <v>66</v>
      </c>
      <c r="J154" s="28"/>
      <c r="K154" s="28"/>
      <c r="L154" s="27">
        <v>1008.427653553136</v>
      </c>
      <c r="M154" s="11"/>
      <c r="N154" s="27">
        <v>-6.9410763099999997</v>
      </c>
      <c r="O154"/>
      <c r="P154"/>
      <c r="Q154"/>
      <c r="R154"/>
      <c r="S154"/>
      <c r="T154"/>
    </row>
    <row r="155" spans="1:20" s="8" customFormat="1" x14ac:dyDescent="0.25">
      <c r="A155" s="1"/>
      <c r="B155" s="525"/>
      <c r="I155" s="8" t="s">
        <v>67</v>
      </c>
      <c r="J155" s="28"/>
      <c r="K155" s="28"/>
      <c r="L155" s="421">
        <v>0</v>
      </c>
      <c r="M155" s="11"/>
      <c r="N155" s="421">
        <v>0</v>
      </c>
      <c r="O155"/>
      <c r="P155"/>
      <c r="Q155"/>
      <c r="R155"/>
      <c r="S155"/>
      <c r="T155"/>
    </row>
    <row r="156" spans="1:20" s="8" customFormat="1" x14ac:dyDescent="0.25">
      <c r="A156" s="1"/>
      <c r="B156" s="525"/>
      <c r="I156" s="28"/>
      <c r="J156" s="28"/>
      <c r="K156" s="28"/>
      <c r="L156" s="90"/>
      <c r="M156" s="98"/>
      <c r="N156" s="90"/>
      <c r="O156"/>
      <c r="P156"/>
      <c r="Q156"/>
      <c r="R156"/>
      <c r="S156"/>
      <c r="T156"/>
    </row>
    <row r="157" spans="1:20" s="8" customFormat="1" x14ac:dyDescent="0.25">
      <c r="A157" s="1"/>
      <c r="B157" s="525"/>
      <c r="C157" s="8" t="s">
        <v>68</v>
      </c>
      <c r="D157" s="8" t="s">
        <v>158</v>
      </c>
      <c r="I157" s="28"/>
      <c r="J157" s="28"/>
      <c r="K157" s="28"/>
      <c r="L157" s="420">
        <v>0</v>
      </c>
      <c r="M157" s="98"/>
      <c r="N157" s="420">
        <v>0</v>
      </c>
      <c r="O157"/>
      <c r="P157"/>
      <c r="Q157"/>
      <c r="R157"/>
      <c r="S157"/>
      <c r="T157"/>
    </row>
    <row r="158" spans="1:20" s="8" customFormat="1" x14ac:dyDescent="0.25">
      <c r="A158" s="1"/>
      <c r="B158" s="525"/>
      <c r="D158" s="8" t="s">
        <v>41</v>
      </c>
      <c r="I158" s="28"/>
      <c r="J158" s="28"/>
      <c r="K158" s="28"/>
      <c r="L158" s="90"/>
      <c r="M158" s="98"/>
      <c r="N158" s="90"/>
      <c r="O158"/>
      <c r="P158"/>
      <c r="Q158"/>
      <c r="R158"/>
      <c r="S158"/>
      <c r="T158"/>
    </row>
    <row r="159" spans="1:20" s="8" customFormat="1" x14ac:dyDescent="0.25">
      <c r="A159" s="1"/>
      <c r="B159" s="525"/>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7"/>
  <sheetViews>
    <sheetView showGridLines="0" view="pageBreakPreview" zoomScale="85" zoomScaleNormal="100" zoomScaleSheetLayoutView="85" workbookViewId="0">
      <pane ySplit="4" topLeftCell="A5" activePane="bottomLeft" state="frozen"/>
      <selection pane="bottomLeft" activeCell="N53" sqref="N53"/>
    </sheetView>
  </sheetViews>
  <sheetFormatPr defaultColWidth="9.140625" defaultRowHeight="15.75" x14ac:dyDescent="0.25"/>
  <cols>
    <col min="1" max="1" width="2.85546875" style="1" customWidth="1"/>
    <col min="2" max="2" width="5" style="49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42736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f>SUM(L10,L44,L46,L48,L51)</f>
        <v>142571.64990923303</v>
      </c>
      <c r="M8" s="76"/>
      <c r="N8" s="76">
        <f>SUM(N10,N44,N46,N48,N51)</f>
        <v>21114.131419343394</v>
      </c>
    </row>
    <row r="9" spans="1:32" s="97" customFormat="1" ht="15" x14ac:dyDescent="0.2">
      <c r="A9" s="3"/>
      <c r="L9" s="77"/>
      <c r="M9" s="98"/>
      <c r="N9" s="77"/>
      <c r="O9"/>
      <c r="P9"/>
      <c r="Q9"/>
      <c r="R9"/>
      <c r="S9"/>
      <c r="T9"/>
      <c r="U9"/>
      <c r="V9"/>
      <c r="W9"/>
      <c r="X9"/>
      <c r="Y9"/>
      <c r="Z9"/>
      <c r="AA9"/>
      <c r="AB9"/>
      <c r="AC9"/>
      <c r="AD9"/>
      <c r="AE9"/>
      <c r="AF9"/>
    </row>
    <row r="10" spans="1:32" x14ac:dyDescent="0.25">
      <c r="B10" s="497">
        <v>1</v>
      </c>
      <c r="C10" s="21" t="s">
        <v>7</v>
      </c>
      <c r="L10" s="79">
        <f>SUM(L12,L32)</f>
        <v>102559.3741418775</v>
      </c>
      <c r="M10" s="79"/>
      <c r="N10" s="79">
        <f>SUM(N12,N32)</f>
        <v>11394.328463251295</v>
      </c>
    </row>
    <row r="11" spans="1:32" ht="7.5" customHeight="1" x14ac:dyDescent="0.25">
      <c r="L11" s="17"/>
      <c r="N11" s="17"/>
    </row>
    <row r="12" spans="1:32" ht="15.75" customHeight="1" x14ac:dyDescent="0.25">
      <c r="C12" s="8" t="s">
        <v>8</v>
      </c>
      <c r="D12" s="8" t="s">
        <v>9</v>
      </c>
      <c r="L12" s="79">
        <f>SUM(L14,L23)</f>
        <v>100919.18172935552</v>
      </c>
      <c r="N12" s="79">
        <f>SUM(N14,N23)</f>
        <v>10378.295022627615</v>
      </c>
      <c r="O12" s="512"/>
    </row>
    <row r="13" spans="1:32" ht="7.5" customHeight="1" x14ac:dyDescent="0.25"/>
    <row r="14" spans="1:32" ht="15" customHeight="1" x14ac:dyDescent="0.25">
      <c r="D14" s="8" t="s">
        <v>10</v>
      </c>
      <c r="L14" s="17">
        <f>SUM(L15,L19)</f>
        <v>96772.107154927246</v>
      </c>
      <c r="N14" s="17">
        <f>SUM(N15,N19)</f>
        <v>6428.5766150772124</v>
      </c>
    </row>
    <row r="15" spans="1:32" ht="15" customHeight="1" x14ac:dyDescent="0.25">
      <c r="D15" s="22" t="s">
        <v>11</v>
      </c>
      <c r="E15" s="23" t="s">
        <v>12</v>
      </c>
      <c r="L15" s="10">
        <v>95029.644021175176</v>
      </c>
      <c r="N15" s="10">
        <v>6428.5766150772124</v>
      </c>
    </row>
    <row r="16" spans="1:32" ht="15" customHeight="1" x14ac:dyDescent="0.25">
      <c r="D16" s="22" t="s">
        <v>13</v>
      </c>
      <c r="E16" s="8" t="s">
        <v>14</v>
      </c>
      <c r="L16" s="10">
        <f>SUM(L17:L18)</f>
        <v>0</v>
      </c>
      <c r="N16" s="10">
        <f>SUM(N17:N18)</f>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f>SUM(L20:L21)</f>
        <v>1742.463133752075</v>
      </c>
      <c r="M19" s="11"/>
      <c r="N19" s="10">
        <f>SUM(N20:N21)</f>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1742.463133752075</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f>SUM(L24,L28)</f>
        <v>4147.0745744282749</v>
      </c>
      <c r="M23" s="19"/>
      <c r="N23" s="17">
        <f>SUM(N24,N28)</f>
        <v>3949.7184075504038</v>
      </c>
      <c r="O23"/>
      <c r="P23"/>
      <c r="Q23"/>
      <c r="R23"/>
      <c r="S23"/>
      <c r="T23"/>
    </row>
    <row r="24" spans="1:20" s="8" customFormat="1" ht="15" customHeight="1" x14ac:dyDescent="0.2">
      <c r="D24" s="22" t="s">
        <v>11</v>
      </c>
      <c r="E24" s="23" t="s">
        <v>12</v>
      </c>
      <c r="L24" s="10">
        <v>3759.8689807974579</v>
      </c>
      <c r="M24" s="11"/>
      <c r="N24" s="10">
        <v>3949.7184075504038</v>
      </c>
      <c r="O24"/>
      <c r="P24"/>
      <c r="Q24"/>
      <c r="R24"/>
      <c r="S24"/>
      <c r="T24"/>
    </row>
    <row r="25" spans="1:20" s="8" customFormat="1" ht="15" customHeight="1" x14ac:dyDescent="0.2">
      <c r="D25" s="22" t="s">
        <v>13</v>
      </c>
      <c r="E25" s="8" t="s">
        <v>14</v>
      </c>
      <c r="L25" s="410">
        <f>SUM(L26:L27)</f>
        <v>0</v>
      </c>
      <c r="M25" s="11"/>
      <c r="N25" s="10">
        <f>SUM(N26:N27)</f>
        <v>0</v>
      </c>
      <c r="O25"/>
      <c r="P25"/>
      <c r="Q25"/>
      <c r="R25"/>
      <c r="S25"/>
      <c r="T25"/>
    </row>
    <row r="26" spans="1:20" s="8" customFormat="1" ht="15" customHeight="1" x14ac:dyDescent="0.2">
      <c r="F26" s="24" t="s">
        <v>15</v>
      </c>
      <c r="L26" s="411">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f>SUM(L29:L30)</f>
        <v>387.20559363081708</v>
      </c>
      <c r="M28" s="11"/>
      <c r="N28" s="10">
        <f>SUM(N29:N30)</f>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387.20559363081708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f>SUM(L34:L35,L38)</f>
        <v>1640.1924125219853</v>
      </c>
      <c r="M32" s="19"/>
      <c r="N32" s="17">
        <f>SUM(N34:N35,N38)</f>
        <v>1016.0334406236803</v>
      </c>
      <c r="O32"/>
      <c r="P32"/>
      <c r="Q32"/>
      <c r="R32"/>
      <c r="S32"/>
      <c r="T32"/>
    </row>
    <row r="33" spans="1:20" s="8" customFormat="1" ht="7.5" customHeight="1" x14ac:dyDescent="0.2">
      <c r="B33" s="497"/>
      <c r="L33" s="17"/>
      <c r="M33" s="11"/>
      <c r="N33" s="17"/>
      <c r="O33"/>
      <c r="P33"/>
      <c r="Q33"/>
      <c r="R33"/>
      <c r="S33"/>
      <c r="T33"/>
    </row>
    <row r="34" spans="1:20" s="8" customFormat="1" ht="12.75" x14ac:dyDescent="0.2">
      <c r="B34" s="497"/>
      <c r="D34" s="22" t="s">
        <v>11</v>
      </c>
      <c r="E34" s="8" t="s">
        <v>21</v>
      </c>
      <c r="L34" s="10">
        <v>1307.6976499403179</v>
      </c>
      <c r="M34" s="11"/>
      <c r="N34" s="10">
        <v>1011.1105377052086</v>
      </c>
      <c r="O34"/>
      <c r="P34"/>
      <c r="Q34"/>
      <c r="R34"/>
      <c r="S34"/>
      <c r="T34"/>
    </row>
    <row r="35" spans="1:20" s="8" customFormat="1" ht="12.75" x14ac:dyDescent="0.2">
      <c r="B35" s="497"/>
      <c r="D35" s="22" t="s">
        <v>13</v>
      </c>
      <c r="E35" s="8" t="s">
        <v>22</v>
      </c>
      <c r="L35" s="10">
        <f>SUM(L36:L37)</f>
        <v>8.5575608968321575</v>
      </c>
      <c r="M35" s="11"/>
      <c r="N35" s="10">
        <f>SUM(N36:N37)</f>
        <v>6.6220780510078802E-3</v>
      </c>
      <c r="O35"/>
      <c r="P35"/>
      <c r="Q35"/>
      <c r="R35"/>
      <c r="S35"/>
      <c r="T35"/>
    </row>
    <row r="36" spans="1:20" s="8" customFormat="1" ht="15.75" customHeight="1" x14ac:dyDescent="0.2">
      <c r="B36" s="497"/>
      <c r="F36" s="24" t="s">
        <v>15</v>
      </c>
      <c r="L36" s="81">
        <v>8.5575588968321572</v>
      </c>
      <c r="M36" s="11"/>
      <c r="N36" s="81">
        <v>6.6220780510078802E-3</v>
      </c>
      <c r="O36"/>
      <c r="P36"/>
      <c r="Q36"/>
      <c r="R36"/>
      <c r="S36"/>
      <c r="T36"/>
    </row>
    <row r="37" spans="1:20" s="8" customFormat="1" ht="12.75" x14ac:dyDescent="0.2">
      <c r="B37" s="497"/>
      <c r="F37" s="24" t="s">
        <v>16</v>
      </c>
      <c r="L37" s="81">
        <v>1.9999999999999999E-6</v>
      </c>
      <c r="M37" s="11"/>
      <c r="N37" s="81">
        <v>0</v>
      </c>
      <c r="O37"/>
      <c r="P37"/>
      <c r="Q37"/>
      <c r="R37"/>
      <c r="S37"/>
      <c r="T37"/>
    </row>
    <row r="38" spans="1:20" s="8" customFormat="1" ht="12.75" x14ac:dyDescent="0.2">
      <c r="B38" s="497"/>
      <c r="D38" s="22" t="s">
        <v>17</v>
      </c>
      <c r="E38" s="8" t="s">
        <v>23</v>
      </c>
      <c r="L38" s="10">
        <f>SUM(L39:L40)</f>
        <v>323.93720168483526</v>
      </c>
      <c r="M38" s="11"/>
      <c r="N38" s="10">
        <f>SUM(N39:N40)</f>
        <v>4.9162808404207405</v>
      </c>
      <c r="O38"/>
      <c r="P38"/>
      <c r="Q38"/>
      <c r="R38"/>
      <c r="S38"/>
      <c r="T38"/>
    </row>
    <row r="39" spans="1:20" s="8" customFormat="1" ht="12.75" x14ac:dyDescent="0.2">
      <c r="B39" s="497"/>
      <c r="F39" s="24" t="s">
        <v>15</v>
      </c>
      <c r="L39" s="81">
        <v>319.05822526874613</v>
      </c>
      <c r="M39" s="11"/>
      <c r="N39" s="81">
        <v>0</v>
      </c>
      <c r="O39"/>
      <c r="P39"/>
      <c r="Q39"/>
      <c r="R39"/>
      <c r="S39"/>
      <c r="T39"/>
    </row>
    <row r="40" spans="1:20" s="8" customFormat="1" ht="12.75" x14ac:dyDescent="0.2">
      <c r="B40" s="497"/>
      <c r="F40" s="24" t="s">
        <v>16</v>
      </c>
      <c r="L40" s="81">
        <v>4.8789764160891487</v>
      </c>
      <c r="M40" s="11"/>
      <c r="N40" s="81">
        <v>4.9162808404207405</v>
      </c>
      <c r="O40"/>
      <c r="P40"/>
      <c r="Q40"/>
      <c r="R40"/>
      <c r="S40"/>
      <c r="T40"/>
    </row>
    <row r="41" spans="1:20" s="8" customFormat="1" ht="7.5" customHeight="1" x14ac:dyDescent="0.2">
      <c r="B41" s="497"/>
      <c r="L41" s="81"/>
      <c r="M41" s="11"/>
      <c r="N41" s="81"/>
      <c r="O41"/>
      <c r="P41"/>
      <c r="Q41"/>
      <c r="R41"/>
      <c r="S41"/>
      <c r="T41"/>
    </row>
    <row r="42" spans="1:20" s="8" customFormat="1" ht="12.75" x14ac:dyDescent="0.2">
      <c r="B42" s="497"/>
      <c r="D42" s="22"/>
      <c r="L42" s="10"/>
      <c r="M42" s="47"/>
      <c r="N42" s="10"/>
      <c r="O42"/>
      <c r="P42"/>
      <c r="Q42"/>
      <c r="R42"/>
      <c r="S42"/>
      <c r="T42"/>
    </row>
    <row r="43" spans="1:20" s="8" customFormat="1" ht="7.5" customHeight="1" x14ac:dyDescent="0.2">
      <c r="B43" s="497"/>
      <c r="L43" s="17"/>
      <c r="M43" s="11"/>
      <c r="N43" s="17"/>
      <c r="O43"/>
      <c r="P43"/>
      <c r="Q43"/>
      <c r="R43"/>
      <c r="S43"/>
      <c r="T43"/>
    </row>
    <row r="44" spans="1:20" s="8" customFormat="1" ht="12.75" x14ac:dyDescent="0.2">
      <c r="B44" s="497">
        <v>2</v>
      </c>
      <c r="C44" s="21" t="s">
        <v>24</v>
      </c>
      <c r="L44" s="79">
        <v>6771.7246462094108</v>
      </c>
      <c r="M44" s="11"/>
      <c r="N44" s="412">
        <v>0</v>
      </c>
      <c r="O44"/>
      <c r="P44"/>
      <c r="Q44"/>
      <c r="R44"/>
      <c r="S44"/>
      <c r="T44"/>
    </row>
    <row r="45" spans="1:20" s="8" customFormat="1" x14ac:dyDescent="0.25">
      <c r="A45" s="1"/>
      <c r="B45" s="497"/>
      <c r="L45" s="10"/>
      <c r="M45" s="11"/>
      <c r="N45" s="10"/>
      <c r="O45"/>
      <c r="P45"/>
      <c r="Q45"/>
      <c r="R45"/>
      <c r="S45"/>
      <c r="T45"/>
    </row>
    <row r="46" spans="1:20" s="8" customFormat="1" ht="12.75" x14ac:dyDescent="0.2">
      <c r="B46" s="497">
        <v>3</v>
      </c>
      <c r="C46" s="21" t="s">
        <v>25</v>
      </c>
      <c r="L46" s="79">
        <v>11196.273395996568</v>
      </c>
      <c r="M46" s="11"/>
      <c r="N46" s="412">
        <v>0</v>
      </c>
      <c r="O46"/>
      <c r="P46"/>
      <c r="Q46"/>
      <c r="R46"/>
      <c r="S46"/>
      <c r="T46"/>
    </row>
    <row r="47" spans="1:20" s="8" customFormat="1" ht="12.75" x14ac:dyDescent="0.2">
      <c r="B47" s="497"/>
      <c r="C47" s="21"/>
      <c r="L47" s="10"/>
      <c r="M47" s="11"/>
      <c r="N47" s="10"/>
      <c r="O47"/>
      <c r="P47"/>
      <c r="Q47"/>
      <c r="R47"/>
      <c r="S47"/>
      <c r="T47"/>
    </row>
    <row r="48" spans="1:20" s="8" customFormat="1" ht="12.75" x14ac:dyDescent="0.2">
      <c r="B48" s="497">
        <v>4</v>
      </c>
      <c r="C48" s="21" t="s">
        <v>26</v>
      </c>
      <c r="H48" s="14"/>
      <c r="I48" s="8" t="s">
        <v>27</v>
      </c>
      <c r="L48" s="79">
        <v>12099.300538256475</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97">
        <v>5</v>
      </c>
      <c r="C51" s="21" t="s">
        <v>93</v>
      </c>
      <c r="G51" s="14"/>
      <c r="L51" s="79">
        <f>SUM(L54,L56)</f>
        <v>9944.9771868930966</v>
      </c>
      <c r="N51" s="79">
        <f>SUM(N54,N56)</f>
        <v>9719.8029560920986</v>
      </c>
    </row>
    <row r="52" spans="1:32" ht="7.5" customHeight="1" x14ac:dyDescent="0.2">
      <c r="A52" s="8"/>
      <c r="C52" s="15"/>
      <c r="G52" s="14"/>
      <c r="L52" s="17"/>
      <c r="N52" s="17"/>
    </row>
    <row r="53" spans="1:32" ht="15.75" customHeight="1" x14ac:dyDescent="0.2">
      <c r="A53" s="8"/>
      <c r="C53" s="15"/>
      <c r="E53" s="26" t="s">
        <v>29</v>
      </c>
      <c r="F53" s="8" t="s">
        <v>82</v>
      </c>
      <c r="G53" s="14"/>
      <c r="L53" s="413">
        <v>0</v>
      </c>
      <c r="M53" s="65"/>
      <c r="N53" s="413">
        <v>0</v>
      </c>
    </row>
    <row r="54" spans="1:32" ht="15.75" customHeight="1" x14ac:dyDescent="0.2">
      <c r="A54" s="8"/>
      <c r="C54" s="15"/>
      <c r="F54" s="8" t="s">
        <v>157</v>
      </c>
      <c r="G54" s="14"/>
      <c r="L54" s="414">
        <v>0</v>
      </c>
      <c r="N54" s="414">
        <v>0</v>
      </c>
    </row>
    <row r="55" spans="1:32" ht="15.75" customHeight="1" x14ac:dyDescent="0.2">
      <c r="A55" s="8"/>
      <c r="C55" s="15"/>
      <c r="G55" s="14" t="s">
        <v>30</v>
      </c>
      <c r="L55" s="415">
        <v>0</v>
      </c>
      <c r="M55" s="416"/>
      <c r="N55" s="415">
        <v>0</v>
      </c>
    </row>
    <row r="56" spans="1:32" ht="15.75" customHeight="1" x14ac:dyDescent="0.2">
      <c r="A56" s="8"/>
      <c r="C56" s="15"/>
      <c r="F56" s="8" t="s">
        <v>31</v>
      </c>
      <c r="G56" s="14"/>
      <c r="L56" s="10">
        <v>9944.9771868930966</v>
      </c>
      <c r="M56" s="416"/>
      <c r="N56" s="10">
        <v>9719.8029560920986</v>
      </c>
    </row>
    <row r="57" spans="1:32" s="28" customFormat="1" ht="15.75" customHeight="1" x14ac:dyDescent="0.2">
      <c r="G57" s="14" t="s">
        <v>30</v>
      </c>
      <c r="L57" s="80">
        <v>1209.624080813757</v>
      </c>
      <c r="M57" s="416"/>
      <c r="N57" s="80">
        <v>2574.9479650975109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f>SUM(L60:L63)</f>
        <v>0</v>
      </c>
      <c r="M59" s="19"/>
      <c r="N59" s="17">
        <f>SUM(N60:N62)</f>
        <v>0</v>
      </c>
    </row>
    <row r="60" spans="1:32" ht="12.75" x14ac:dyDescent="0.2">
      <c r="A60" s="8"/>
      <c r="E60" s="26" t="s">
        <v>29</v>
      </c>
      <c r="G60" s="64" t="s">
        <v>105</v>
      </c>
      <c r="H60" s="64"/>
      <c r="I60" s="64"/>
      <c r="J60" s="64"/>
      <c r="K60" s="64"/>
      <c r="L60" s="413">
        <v>0</v>
      </c>
      <c r="M60" s="65"/>
      <c r="N60" s="413">
        <v>0</v>
      </c>
    </row>
    <row r="61" spans="1:32" ht="12.75" x14ac:dyDescent="0.2">
      <c r="A61" s="8"/>
      <c r="G61" s="64" t="s">
        <v>157</v>
      </c>
      <c r="H61" s="64"/>
      <c r="I61" s="64"/>
      <c r="J61" s="64"/>
      <c r="K61" s="64"/>
      <c r="L61" s="413">
        <v>0</v>
      </c>
      <c r="M61" s="65"/>
      <c r="N61" s="413">
        <v>0</v>
      </c>
    </row>
    <row r="62" spans="1:32" ht="12.75" x14ac:dyDescent="0.2">
      <c r="A62" s="8"/>
      <c r="G62" s="64" t="s">
        <v>180</v>
      </c>
      <c r="H62" s="64"/>
      <c r="I62" s="64"/>
      <c r="J62" s="64"/>
      <c r="K62" s="64"/>
      <c r="L62" s="413">
        <v>0</v>
      </c>
      <c r="M62" s="65"/>
      <c r="N62" s="413">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20" s="8" customFormat="1" x14ac:dyDescent="0.25">
      <c r="A65" s="1"/>
      <c r="B65" s="497"/>
      <c r="G65" s="64"/>
      <c r="H65" s="64"/>
      <c r="I65" s="64"/>
      <c r="J65" s="64"/>
      <c r="K65" s="64"/>
      <c r="L65" s="85"/>
      <c r="M65" s="85"/>
      <c r="N65" s="66"/>
      <c r="O65"/>
      <c r="P65"/>
      <c r="Q65"/>
      <c r="R65"/>
      <c r="S65"/>
      <c r="T65"/>
    </row>
    <row r="66" spans="1:20" s="8" customFormat="1" x14ac:dyDescent="0.25">
      <c r="A66" s="1"/>
      <c r="B66" s="497"/>
      <c r="G66" s="64"/>
      <c r="H66" s="64"/>
      <c r="I66" s="64"/>
      <c r="J66" s="64"/>
      <c r="K66" s="64"/>
      <c r="L66" s="85"/>
      <c r="M66" s="85"/>
      <c r="N66" s="66"/>
      <c r="O66"/>
      <c r="P66"/>
      <c r="Q66"/>
      <c r="R66"/>
      <c r="S66"/>
      <c r="T66"/>
    </row>
    <row r="67" spans="1:20" s="8" customFormat="1" x14ac:dyDescent="0.25">
      <c r="A67" s="1"/>
      <c r="B67" s="497"/>
      <c r="G67" s="64"/>
      <c r="H67" s="64"/>
      <c r="I67" s="64"/>
      <c r="J67" s="64"/>
      <c r="K67" s="64"/>
      <c r="L67" s="85"/>
      <c r="M67" s="85"/>
      <c r="N67" s="66"/>
      <c r="O67"/>
      <c r="P67"/>
      <c r="Q67"/>
      <c r="R67"/>
      <c r="S67"/>
      <c r="T67"/>
    </row>
    <row r="68" spans="1:20" s="8" customFormat="1" x14ac:dyDescent="0.25">
      <c r="A68" s="18" t="s">
        <v>76</v>
      </c>
      <c r="B68" s="497"/>
      <c r="L68" s="10"/>
      <c r="M68" s="11"/>
      <c r="N68" s="48" t="s">
        <v>1</v>
      </c>
      <c r="O68"/>
      <c r="P68"/>
      <c r="Q68"/>
      <c r="R68"/>
      <c r="S68"/>
      <c r="T68"/>
    </row>
    <row r="69" spans="1:20" s="8" customFormat="1" x14ac:dyDescent="0.25">
      <c r="A69" s="1"/>
      <c r="B69" s="497"/>
      <c r="L69" s="10"/>
      <c r="M69" s="11"/>
      <c r="N69" s="10"/>
      <c r="O69"/>
      <c r="P69"/>
      <c r="Q69"/>
      <c r="R69"/>
      <c r="S69"/>
      <c r="T69"/>
    </row>
    <row r="70" spans="1:20" s="8" customFormat="1" x14ac:dyDescent="0.25">
      <c r="A70" s="14"/>
      <c r="B70" s="497"/>
      <c r="C70" s="61"/>
      <c r="D70" s="60"/>
      <c r="L70" s="75" t="s">
        <v>2</v>
      </c>
      <c r="M70" s="16"/>
      <c r="N70" s="75" t="s">
        <v>3</v>
      </c>
      <c r="O70"/>
      <c r="P70"/>
      <c r="Q70"/>
      <c r="R70"/>
      <c r="S70"/>
      <c r="T70"/>
    </row>
    <row r="71" spans="1:20" s="8" customFormat="1" x14ac:dyDescent="0.25">
      <c r="A71" s="1"/>
      <c r="B71" s="497"/>
      <c r="L71" s="10"/>
      <c r="M71" s="11"/>
      <c r="N71" s="10"/>
      <c r="O71"/>
      <c r="P71"/>
      <c r="Q71"/>
      <c r="R71"/>
      <c r="S71"/>
      <c r="T71"/>
    </row>
    <row r="72" spans="1:20" s="8" customFormat="1" x14ac:dyDescent="0.25">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25">
      <c r="A73" s="1"/>
      <c r="B73" s="497"/>
      <c r="C73" s="15"/>
      <c r="D73" s="14"/>
      <c r="I73" s="13"/>
      <c r="L73" s="10"/>
      <c r="M73" s="30"/>
      <c r="N73" s="10"/>
      <c r="O73"/>
      <c r="P73"/>
      <c r="Q73"/>
      <c r="R73"/>
      <c r="S73"/>
      <c r="T73"/>
    </row>
    <row r="74" spans="1:20" s="8" customFormat="1" x14ac:dyDescent="0.25">
      <c r="A74" s="1"/>
      <c r="B74" s="497"/>
      <c r="I74" s="8" t="s">
        <v>29</v>
      </c>
      <c r="J74" s="31" t="s">
        <v>36</v>
      </c>
      <c r="K74" s="31"/>
      <c r="L74" s="10">
        <v>0</v>
      </c>
      <c r="M74" s="30"/>
      <c r="N74" s="10">
        <v>-7166.2807037024613</v>
      </c>
      <c r="O74"/>
      <c r="P74"/>
      <c r="Q74"/>
      <c r="R74"/>
      <c r="S74"/>
      <c r="T74"/>
    </row>
    <row r="75" spans="1:20" s="8" customFormat="1" x14ac:dyDescent="0.25">
      <c r="A75" s="1"/>
      <c r="B75" s="497"/>
      <c r="I75" s="13"/>
      <c r="J75" s="32" t="s">
        <v>37</v>
      </c>
      <c r="K75" s="32"/>
      <c r="L75" s="10">
        <v>0</v>
      </c>
      <c r="M75" s="30"/>
      <c r="N75" s="10">
        <v>-8389.6662145448008</v>
      </c>
      <c r="O75"/>
      <c r="P75"/>
      <c r="Q75"/>
      <c r="R75"/>
      <c r="S75"/>
      <c r="T75"/>
    </row>
    <row r="76" spans="1:20" s="8" customFormat="1" x14ac:dyDescent="0.25">
      <c r="A76" s="1"/>
      <c r="B76" s="497"/>
      <c r="I76" s="13"/>
      <c r="J76" s="31" t="s">
        <v>38</v>
      </c>
      <c r="K76" s="31"/>
      <c r="L76" s="10">
        <v>-445.54968126703199</v>
      </c>
      <c r="M76" s="30"/>
      <c r="N76" s="10">
        <v>-1372.9695756600001</v>
      </c>
      <c r="O76"/>
      <c r="P76"/>
      <c r="Q76"/>
      <c r="R76"/>
      <c r="S76"/>
      <c r="T76"/>
    </row>
    <row r="77" spans="1:20" s="8" customFormat="1" ht="12.75" customHeight="1" x14ac:dyDescent="0.25">
      <c r="A77" s="1"/>
      <c r="B77" s="497"/>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f>SUM(L83:L85)</f>
        <v>-34757.136962355355</v>
      </c>
      <c r="M81" s="33"/>
      <c r="N81" s="79">
        <f>SUM(N83:N85)</f>
        <v>-15519.424557904844</v>
      </c>
    </row>
    <row r="82" spans="1:14" ht="9" customHeight="1" x14ac:dyDescent="0.2">
      <c r="A82" s="8"/>
      <c r="I82" s="13"/>
      <c r="M82" s="30"/>
    </row>
    <row r="83" spans="1:14" ht="12.75" x14ac:dyDescent="0.2">
      <c r="A83" s="8"/>
      <c r="B83" s="8"/>
      <c r="I83" s="8" t="s">
        <v>29</v>
      </c>
      <c r="J83" s="31" t="s">
        <v>36</v>
      </c>
      <c r="K83" s="31"/>
      <c r="L83" s="10">
        <v>-7748.3945479337317</v>
      </c>
      <c r="N83" s="10">
        <v>-6117.9416213101122</v>
      </c>
    </row>
    <row r="84" spans="1:14" ht="12.75" x14ac:dyDescent="0.2">
      <c r="A84" s="8"/>
      <c r="B84" s="8"/>
      <c r="I84" s="13"/>
      <c r="J84" s="32" t="s">
        <v>37</v>
      </c>
      <c r="K84" s="32"/>
      <c r="L84" s="10">
        <v>-13352.159596714642</v>
      </c>
      <c r="N84" s="10">
        <v>-8019.3500609431885</v>
      </c>
    </row>
    <row r="85" spans="1:14" ht="12.75" x14ac:dyDescent="0.2">
      <c r="A85" s="8"/>
      <c r="B85" s="8"/>
      <c r="I85" s="13"/>
      <c r="J85" s="31" t="s">
        <v>38</v>
      </c>
      <c r="K85" s="31"/>
      <c r="L85" s="10">
        <v>-13656.58281770698</v>
      </c>
      <c r="N85" s="10">
        <v>-1382.1328756515425</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f>SUM(L89:L91)</f>
        <v>17289</v>
      </c>
      <c r="M87" s="30"/>
      <c r="N87" s="79">
        <f>SUM(N89:N91)</f>
        <v>15706.072662129576</v>
      </c>
    </row>
    <row r="88" spans="1:14" ht="9" customHeight="1" x14ac:dyDescent="0.2">
      <c r="A88" s="8"/>
      <c r="B88" s="8"/>
      <c r="I88" s="13"/>
      <c r="M88" s="30"/>
    </row>
    <row r="89" spans="1:14" ht="12.75" x14ac:dyDescent="0.2">
      <c r="A89" s="8"/>
      <c r="B89" s="8"/>
      <c r="I89" s="8" t="s">
        <v>29</v>
      </c>
      <c r="J89" s="31" t="s">
        <v>36</v>
      </c>
      <c r="K89" s="31"/>
      <c r="L89" s="10">
        <v>6209</v>
      </c>
      <c r="M89" s="30"/>
      <c r="N89" s="10">
        <v>6092.0574488907123</v>
      </c>
    </row>
    <row r="90" spans="1:14" ht="12.75" x14ac:dyDescent="0.2">
      <c r="A90" s="8"/>
      <c r="B90" s="8"/>
      <c r="I90" s="13"/>
      <c r="J90" s="32" t="s">
        <v>37</v>
      </c>
      <c r="K90" s="32"/>
      <c r="L90" s="10">
        <v>9851</v>
      </c>
      <c r="M90" s="30"/>
      <c r="N90" s="10">
        <v>8215.6173810951896</v>
      </c>
    </row>
    <row r="91" spans="1:14" ht="12.75" x14ac:dyDescent="0.2">
      <c r="A91" s="8"/>
      <c r="B91" s="8"/>
      <c r="I91" s="13"/>
      <c r="J91" s="31" t="s">
        <v>38</v>
      </c>
      <c r="K91" s="31"/>
      <c r="L91" s="10">
        <v>1229</v>
      </c>
      <c r="M91" s="30"/>
      <c r="N91" s="10">
        <v>1398.3978321436732</v>
      </c>
    </row>
    <row r="92" spans="1:14" ht="12" customHeight="1" x14ac:dyDescent="0.2">
      <c r="A92" s="8"/>
      <c r="B92" s="8"/>
      <c r="I92" s="13"/>
      <c r="J92" s="13"/>
      <c r="K92" s="13"/>
      <c r="M92" s="30"/>
    </row>
    <row r="93" spans="1:14" ht="12.75" x14ac:dyDescent="0.2">
      <c r="A93" s="8"/>
      <c r="B93" s="29">
        <v>3</v>
      </c>
      <c r="C93" s="21" t="s">
        <v>121</v>
      </c>
      <c r="L93" s="79">
        <f>SUM(L94,L99,L104,L109)</f>
        <v>-12743.211133303585</v>
      </c>
      <c r="M93" s="33"/>
      <c r="N93" s="79">
        <f>SUM(N94,N99,N104,N109)</f>
        <v>0</v>
      </c>
    </row>
    <row r="94" spans="1:14" ht="35.25" customHeight="1" x14ac:dyDescent="0.2">
      <c r="A94" s="8"/>
      <c r="B94" s="8"/>
      <c r="C94" s="8" t="s">
        <v>122</v>
      </c>
      <c r="I94" s="15" t="s">
        <v>44</v>
      </c>
      <c r="J94" s="13"/>
      <c r="K94" s="13"/>
      <c r="L94" s="17">
        <f>SUM(L95:L97)</f>
        <v>-12743.211133303585</v>
      </c>
      <c r="M94" s="46"/>
      <c r="N94" s="17">
        <f>SUM(N95:N97)</f>
        <v>0</v>
      </c>
    </row>
    <row r="95" spans="1:14" ht="18.75" customHeight="1" x14ac:dyDescent="0.2">
      <c r="A95" s="8"/>
      <c r="B95" s="8"/>
      <c r="I95" s="8" t="s">
        <v>29</v>
      </c>
      <c r="J95" s="31" t="s">
        <v>36</v>
      </c>
      <c r="L95" s="10">
        <v>-6763.7130855913247</v>
      </c>
      <c r="N95" s="10">
        <v>0</v>
      </c>
    </row>
    <row r="96" spans="1:14" ht="12.75" x14ac:dyDescent="0.2">
      <c r="A96" s="8"/>
      <c r="B96" s="8"/>
      <c r="J96" s="32" t="s">
        <v>37</v>
      </c>
      <c r="L96" s="10">
        <v>-5936.02773438226</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497"/>
      <c r="L98" s="10"/>
      <c r="M98" s="11"/>
      <c r="N98" s="10"/>
      <c r="O98"/>
      <c r="P98"/>
      <c r="Q98"/>
      <c r="R98"/>
      <c r="S98"/>
      <c r="T98"/>
    </row>
    <row r="99" spans="1:20" s="8" customFormat="1" x14ac:dyDescent="0.25">
      <c r="A99" s="1"/>
      <c r="B99" s="497"/>
      <c r="C99" s="8" t="s">
        <v>123</v>
      </c>
      <c r="H99" s="22"/>
      <c r="I99" s="15" t="s">
        <v>44</v>
      </c>
      <c r="J99" s="13"/>
      <c r="K99" s="13"/>
      <c r="L99" s="17">
        <f>SUM(L100:L102)</f>
        <v>0</v>
      </c>
      <c r="M99" s="46"/>
      <c r="N99" s="17">
        <f>SUM(N100:N102)</f>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97"/>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17">
        <v>0</v>
      </c>
      <c r="M106" s="418"/>
      <c r="N106" s="417">
        <v>0</v>
      </c>
      <c r="O106"/>
      <c r="P106"/>
      <c r="Q106"/>
      <c r="R106"/>
      <c r="S106"/>
      <c r="T106"/>
    </row>
    <row r="107" spans="1:20" s="8" customFormat="1" x14ac:dyDescent="0.25">
      <c r="A107" s="34"/>
      <c r="B107" s="13"/>
      <c r="J107" s="31" t="s">
        <v>38</v>
      </c>
      <c r="L107" s="417">
        <v>0</v>
      </c>
      <c r="M107" s="418"/>
      <c r="N107" s="417">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17">
        <v>0</v>
      </c>
      <c r="M111" s="418"/>
      <c r="N111" s="417">
        <v>0</v>
      </c>
      <c r="O111" s="513"/>
      <c r="P111"/>
      <c r="Q111"/>
      <c r="R111"/>
      <c r="S111"/>
      <c r="T111"/>
    </row>
    <row r="112" spans="1:20" s="8" customFormat="1" x14ac:dyDescent="0.25">
      <c r="A112" s="34"/>
      <c r="B112" s="13"/>
      <c r="C112" s="13"/>
      <c r="D112" s="13"/>
      <c r="E112" s="13"/>
      <c r="F112" s="13"/>
      <c r="G112" s="13"/>
      <c r="H112" s="13"/>
      <c r="J112" s="31" t="s">
        <v>38</v>
      </c>
      <c r="L112" s="417">
        <v>0</v>
      </c>
      <c r="M112" s="418"/>
      <c r="N112" s="417">
        <v>0</v>
      </c>
      <c r="O112" s="513"/>
      <c r="P112"/>
      <c r="Q112"/>
      <c r="R112"/>
      <c r="S112"/>
      <c r="T112"/>
    </row>
    <row r="113" spans="1:20" s="8" customFormat="1" ht="42" customHeight="1" x14ac:dyDescent="0.25">
      <c r="A113" s="1"/>
      <c r="B113" s="18" t="s">
        <v>45</v>
      </c>
      <c r="L113" s="17">
        <f>SUM(L72,L79,L93)</f>
        <v>-30656.897776925973</v>
      </c>
      <c r="M113" s="46"/>
      <c r="N113" s="17">
        <f>SUM(N72,N79,N93)</f>
        <v>-16742.268389682529</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97"/>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97"/>
      <c r="I121" s="15"/>
      <c r="J121" s="15"/>
      <c r="K121" s="15"/>
      <c r="L121" s="11"/>
      <c r="M121" s="11"/>
      <c r="N121" s="11"/>
      <c r="O121"/>
      <c r="P121"/>
      <c r="Q121"/>
      <c r="R121"/>
      <c r="S121"/>
      <c r="T121"/>
    </row>
    <row r="122" spans="1:20" s="8" customFormat="1" x14ac:dyDescent="0.25">
      <c r="A122" s="1"/>
      <c r="B122" s="29">
        <v>1</v>
      </c>
      <c r="C122" s="36" t="s">
        <v>46</v>
      </c>
      <c r="I122" s="13"/>
      <c r="J122" s="13"/>
      <c r="K122" s="13"/>
      <c r="L122" s="79">
        <f>SUM(L124:L125)</f>
        <v>0</v>
      </c>
      <c r="M122" s="11"/>
      <c r="N122" s="79">
        <f>SUM(N124:N125)</f>
        <v>0</v>
      </c>
      <c r="O122"/>
      <c r="P122"/>
      <c r="Q122"/>
      <c r="R122"/>
      <c r="S122"/>
      <c r="T122"/>
    </row>
    <row r="123" spans="1:20" s="8" customFormat="1" x14ac:dyDescent="0.25">
      <c r="A123" s="1"/>
      <c r="B123" s="497"/>
      <c r="I123" s="13"/>
      <c r="J123" s="13"/>
      <c r="K123" s="13"/>
      <c r="L123" s="10"/>
      <c r="M123" s="30"/>
      <c r="N123" s="10"/>
      <c r="O123"/>
      <c r="P123"/>
      <c r="Q123"/>
      <c r="R123"/>
      <c r="S123"/>
      <c r="T123"/>
    </row>
    <row r="124" spans="1:20" s="8" customFormat="1" x14ac:dyDescent="0.25">
      <c r="A124" s="1"/>
      <c r="B124" s="497"/>
      <c r="C124" s="8" t="s">
        <v>8</v>
      </c>
      <c r="D124" s="8" t="s">
        <v>47</v>
      </c>
      <c r="I124" s="13"/>
      <c r="J124" s="13"/>
      <c r="K124" s="13"/>
      <c r="L124" s="419">
        <v>0</v>
      </c>
      <c r="M124" s="37"/>
      <c r="N124" s="419">
        <v>0</v>
      </c>
      <c r="O124"/>
      <c r="P124"/>
      <c r="Q124"/>
      <c r="R124"/>
      <c r="S124"/>
      <c r="T124"/>
    </row>
    <row r="125" spans="1:20" s="8" customFormat="1" x14ac:dyDescent="0.25">
      <c r="A125" s="1"/>
      <c r="B125" s="497"/>
      <c r="C125" s="8" t="s">
        <v>20</v>
      </c>
      <c r="D125" s="8" t="s">
        <v>48</v>
      </c>
      <c r="I125" s="87"/>
      <c r="J125" s="13"/>
      <c r="K125" s="13"/>
      <c r="L125" s="419">
        <v>0</v>
      </c>
      <c r="M125" s="37"/>
      <c r="N125" s="419">
        <v>0</v>
      </c>
      <c r="O125"/>
      <c r="P125"/>
      <c r="Q125"/>
      <c r="R125"/>
      <c r="S125"/>
      <c r="T125"/>
    </row>
    <row r="126" spans="1:20" s="8" customFormat="1" x14ac:dyDescent="0.25">
      <c r="A126" s="1"/>
      <c r="B126" s="497"/>
      <c r="I126" s="13"/>
      <c r="J126" s="13"/>
      <c r="K126" s="13"/>
      <c r="L126" s="10"/>
      <c r="M126" s="30"/>
      <c r="N126" s="10"/>
      <c r="O126"/>
      <c r="P126"/>
      <c r="Q126"/>
      <c r="R126"/>
      <c r="S126"/>
      <c r="T126"/>
    </row>
    <row r="127" spans="1:20" s="8" customFormat="1" x14ac:dyDescent="0.25">
      <c r="A127" s="1"/>
      <c r="B127" s="497"/>
      <c r="I127" s="13"/>
      <c r="J127" s="13"/>
      <c r="K127" s="13"/>
      <c r="L127" s="10"/>
      <c r="M127" s="30"/>
      <c r="N127" s="10"/>
      <c r="O127"/>
      <c r="P127"/>
      <c r="Q127"/>
      <c r="R127"/>
      <c r="S127"/>
      <c r="T127"/>
    </row>
    <row r="128" spans="1:20" s="8" customFormat="1" x14ac:dyDescent="0.25">
      <c r="A128" s="1"/>
      <c r="B128" s="29">
        <v>2</v>
      </c>
      <c r="C128" s="21" t="s">
        <v>49</v>
      </c>
      <c r="I128" s="13"/>
      <c r="J128" s="13"/>
      <c r="K128" s="13"/>
      <c r="L128" s="412">
        <v>0</v>
      </c>
      <c r="M128" s="46"/>
      <c r="N128" s="412">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f>SUM(L133:L134)</f>
        <v>0</v>
      </c>
      <c r="M131" s="30"/>
      <c r="N131" s="79">
        <f>SUM(N133:N134)</f>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14">
        <v>0</v>
      </c>
      <c r="M133" s="30"/>
      <c r="N133" s="414">
        <v>0</v>
      </c>
    </row>
    <row r="134" spans="1:32" x14ac:dyDescent="0.25">
      <c r="C134" s="8" t="s">
        <v>20</v>
      </c>
      <c r="D134" s="8" t="s">
        <v>53</v>
      </c>
      <c r="I134" s="13"/>
      <c r="J134" s="13"/>
      <c r="K134" s="13"/>
      <c r="L134" s="414">
        <v>0</v>
      </c>
      <c r="M134" s="30"/>
      <c r="N134" s="414">
        <v>0</v>
      </c>
    </row>
    <row r="135" spans="1:32" x14ac:dyDescent="0.25">
      <c r="C135" s="8" t="s">
        <v>54</v>
      </c>
      <c r="D135" s="8" t="s">
        <v>55</v>
      </c>
      <c r="I135" s="13"/>
      <c r="J135" s="13"/>
      <c r="K135" s="13"/>
      <c r="L135" s="414">
        <v>0</v>
      </c>
      <c r="M135" s="30"/>
      <c r="N135" s="414">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20">
        <v>0</v>
      </c>
      <c r="M142" s="98"/>
      <c r="N142" s="420">
        <v>0</v>
      </c>
    </row>
    <row r="143" spans="1:32" x14ac:dyDescent="0.25">
      <c r="D143" s="8" t="s">
        <v>41</v>
      </c>
      <c r="I143" s="28"/>
      <c r="J143" s="28"/>
      <c r="K143" s="28"/>
      <c r="L143" s="90"/>
      <c r="M143" s="98"/>
      <c r="N143" s="90"/>
    </row>
    <row r="144" spans="1:32" x14ac:dyDescent="0.25">
      <c r="C144" s="8" t="s">
        <v>20</v>
      </c>
      <c r="D144" s="8" t="s">
        <v>57</v>
      </c>
      <c r="I144" s="28"/>
      <c r="J144" s="28"/>
      <c r="K144" s="28"/>
      <c r="L144" s="420">
        <v>0</v>
      </c>
      <c r="M144" s="98"/>
      <c r="N144" s="420">
        <v>0</v>
      </c>
    </row>
    <row r="145" spans="1:20" s="8" customFormat="1" x14ac:dyDescent="0.25">
      <c r="A145" s="1"/>
      <c r="B145" s="497"/>
      <c r="I145" s="28"/>
      <c r="J145" s="28"/>
      <c r="K145" s="28"/>
      <c r="L145" s="90"/>
      <c r="M145" s="98"/>
      <c r="N145" s="90"/>
      <c r="O145"/>
      <c r="P145"/>
      <c r="Q145"/>
      <c r="R145"/>
      <c r="S145"/>
      <c r="T145"/>
    </row>
    <row r="146" spans="1:20" s="8" customFormat="1" x14ac:dyDescent="0.25">
      <c r="A146" s="1"/>
      <c r="B146" s="497"/>
      <c r="C146" s="8" t="s">
        <v>54</v>
      </c>
      <c r="D146" s="8" t="s">
        <v>58</v>
      </c>
      <c r="I146" s="28"/>
      <c r="J146" s="28"/>
      <c r="K146" s="28"/>
      <c r="L146" s="39">
        <v>-8779.1110850000005</v>
      </c>
      <c r="M146" s="11"/>
      <c r="N146" s="39">
        <v>-142.298599</v>
      </c>
      <c r="O146"/>
      <c r="P146"/>
      <c r="Q146"/>
      <c r="R146"/>
      <c r="S146"/>
      <c r="T146"/>
    </row>
    <row r="147" spans="1:20" s="8" customFormat="1" x14ac:dyDescent="0.25">
      <c r="A147" s="1"/>
      <c r="B147" s="497"/>
      <c r="I147" s="28"/>
      <c r="J147" s="28"/>
      <c r="K147" s="28"/>
      <c r="L147" s="90"/>
      <c r="M147" s="98"/>
      <c r="N147" s="90"/>
      <c r="O147"/>
      <c r="P147"/>
      <c r="Q147"/>
      <c r="R147"/>
      <c r="S147"/>
      <c r="T147"/>
    </row>
    <row r="148" spans="1:20" s="8" customFormat="1" x14ac:dyDescent="0.25">
      <c r="A148" s="1"/>
      <c r="B148" s="497"/>
      <c r="C148" s="8" t="s">
        <v>59</v>
      </c>
      <c r="D148" s="8" t="s">
        <v>60</v>
      </c>
      <c r="I148" s="28"/>
      <c r="J148" s="28"/>
      <c r="K148" s="28"/>
      <c r="L148" s="40">
        <v>12506.1322717898</v>
      </c>
      <c r="M148" s="35"/>
      <c r="N148" s="40">
        <v>0</v>
      </c>
      <c r="O148"/>
      <c r="P148"/>
      <c r="Q148"/>
      <c r="R148"/>
      <c r="S148"/>
      <c r="T148"/>
    </row>
    <row r="149" spans="1:20" s="8" customFormat="1" x14ac:dyDescent="0.25">
      <c r="A149" s="1"/>
      <c r="B149" s="497"/>
      <c r="D149" s="8" t="s">
        <v>61</v>
      </c>
      <c r="I149" s="28"/>
      <c r="J149" s="28"/>
      <c r="K149" s="28"/>
      <c r="L149" s="40">
        <v>11611.962645944599</v>
      </c>
      <c r="M149" s="11"/>
      <c r="N149" s="40">
        <v>9881.4572789096001</v>
      </c>
      <c r="O149"/>
      <c r="P149"/>
      <c r="Q149"/>
      <c r="R149"/>
      <c r="S149"/>
      <c r="T149"/>
    </row>
    <row r="150" spans="1:20" s="8" customFormat="1" x14ac:dyDescent="0.25">
      <c r="A150" s="1"/>
      <c r="B150" s="497"/>
      <c r="D150" s="14"/>
      <c r="I150" s="28"/>
      <c r="J150" s="28"/>
      <c r="K150" s="28"/>
      <c r="L150" s="90"/>
      <c r="M150" s="98"/>
      <c r="N150" s="90"/>
      <c r="O150"/>
      <c r="P150"/>
      <c r="Q150"/>
      <c r="R150"/>
      <c r="S150"/>
      <c r="T150"/>
    </row>
    <row r="151" spans="1:20" s="8" customFormat="1" x14ac:dyDescent="0.25">
      <c r="A151" s="1"/>
      <c r="B151" s="497"/>
      <c r="C151" s="8" t="s">
        <v>62</v>
      </c>
      <c r="D151" s="8" t="s">
        <v>359</v>
      </c>
      <c r="J151" s="28"/>
      <c r="K151" s="28"/>
      <c r="L151" s="39">
        <v>-78123.916678640817</v>
      </c>
      <c r="M151" s="35"/>
      <c r="N151" s="39">
        <f>SUM(N152:N154)</f>
        <v>-1182.7585939482201</v>
      </c>
      <c r="O151"/>
      <c r="P151"/>
      <c r="Q151"/>
      <c r="R151"/>
      <c r="S151"/>
      <c r="T151"/>
    </row>
    <row r="152" spans="1:20" s="8" customFormat="1" x14ac:dyDescent="0.25">
      <c r="A152" s="1"/>
      <c r="B152" s="497"/>
      <c r="I152" s="8" t="s">
        <v>64</v>
      </c>
      <c r="J152" s="28"/>
      <c r="K152" s="28"/>
      <c r="L152" s="27">
        <v>-308.88715500000001</v>
      </c>
      <c r="M152" s="11"/>
      <c r="N152" s="27">
        <v>-1423.9375620000001</v>
      </c>
      <c r="O152"/>
      <c r="P152"/>
      <c r="Q152"/>
      <c r="R152"/>
      <c r="S152"/>
      <c r="T152"/>
    </row>
    <row r="153" spans="1:20" s="8" customFormat="1" x14ac:dyDescent="0.25">
      <c r="A153" s="1"/>
      <c r="B153" s="497"/>
      <c r="I153" s="8" t="s">
        <v>65</v>
      </c>
      <c r="J153" s="28"/>
      <c r="K153" s="28"/>
      <c r="L153" s="27">
        <v>-78826.888564900015</v>
      </c>
      <c r="M153" s="11"/>
      <c r="N153" s="27">
        <v>245.11129525941197</v>
      </c>
      <c r="O153"/>
      <c r="P153"/>
      <c r="Q153"/>
      <c r="R153"/>
      <c r="S153"/>
      <c r="T153"/>
    </row>
    <row r="154" spans="1:20" s="8" customFormat="1" x14ac:dyDescent="0.25">
      <c r="A154" s="1"/>
      <c r="B154" s="497"/>
      <c r="I154" s="8" t="s">
        <v>66</v>
      </c>
      <c r="J154" s="28"/>
      <c r="K154" s="28"/>
      <c r="L154" s="27">
        <v>1011.8590412592079</v>
      </c>
      <c r="M154" s="11"/>
      <c r="N154" s="27">
        <v>-3.93232720763198</v>
      </c>
      <c r="O154"/>
      <c r="P154"/>
      <c r="Q154"/>
      <c r="R154"/>
      <c r="S154"/>
      <c r="T154"/>
    </row>
    <row r="155" spans="1:20" s="8" customFormat="1" x14ac:dyDescent="0.25">
      <c r="A155" s="1"/>
      <c r="B155" s="497"/>
      <c r="I155" s="8" t="s">
        <v>67</v>
      </c>
      <c r="J155" s="28"/>
      <c r="K155" s="28"/>
      <c r="L155" s="421">
        <v>0</v>
      </c>
      <c r="M155" s="11"/>
      <c r="N155" s="421">
        <v>0</v>
      </c>
      <c r="O155"/>
      <c r="P155"/>
      <c r="Q155"/>
      <c r="R155"/>
      <c r="S155"/>
      <c r="T155"/>
    </row>
    <row r="156" spans="1:20" s="8" customFormat="1" x14ac:dyDescent="0.25">
      <c r="A156" s="1"/>
      <c r="B156" s="497"/>
      <c r="I156" s="28"/>
      <c r="J156" s="28"/>
      <c r="K156" s="28"/>
      <c r="L156" s="90"/>
      <c r="M156" s="98"/>
      <c r="N156" s="90"/>
      <c r="O156"/>
      <c r="P156"/>
      <c r="Q156"/>
      <c r="R156"/>
      <c r="S156"/>
      <c r="T156"/>
    </row>
    <row r="157" spans="1:20" s="8" customFormat="1" x14ac:dyDescent="0.25">
      <c r="A157" s="1"/>
      <c r="B157" s="497"/>
      <c r="C157" s="8" t="s">
        <v>68</v>
      </c>
      <c r="D157" s="8" t="s">
        <v>158</v>
      </c>
      <c r="I157" s="28"/>
      <c r="J157" s="28"/>
      <c r="K157" s="28"/>
      <c r="L157" s="420">
        <v>0</v>
      </c>
      <c r="M157" s="98"/>
      <c r="N157" s="420">
        <v>0</v>
      </c>
      <c r="O157"/>
      <c r="P157"/>
      <c r="Q157"/>
      <c r="R157"/>
      <c r="S157"/>
      <c r="T157"/>
    </row>
    <row r="158" spans="1:20" s="8" customFormat="1" x14ac:dyDescent="0.25">
      <c r="A158" s="1"/>
      <c r="B158" s="497"/>
      <c r="D158" s="8" t="s">
        <v>41</v>
      </c>
      <c r="I158" s="28"/>
      <c r="J158" s="28"/>
      <c r="K158" s="28"/>
      <c r="L158" s="90"/>
      <c r="M158" s="98"/>
      <c r="N158" s="90"/>
      <c r="O158"/>
      <c r="P158"/>
      <c r="Q158"/>
      <c r="R158"/>
      <c r="S158"/>
      <c r="T158"/>
    </row>
    <row r="159" spans="1:20" s="8" customFormat="1" x14ac:dyDescent="0.25">
      <c r="A159" s="1"/>
      <c r="B159" s="497"/>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spans="1:20" s="8" customFormat="1" x14ac:dyDescent="0.25">
      <c r="A161" s="1"/>
      <c r="B161" s="497"/>
      <c r="I161" s="13"/>
      <c r="J161" s="13"/>
      <c r="K161" s="13"/>
      <c r="L161" s="10"/>
      <c r="M161" s="30"/>
      <c r="N161" s="10"/>
      <c r="O161"/>
      <c r="P161"/>
      <c r="Q161"/>
      <c r="R161"/>
      <c r="S161"/>
      <c r="T161"/>
    </row>
    <row r="162" spans="1:20" customFormat="1" ht="12.75" x14ac:dyDescent="0.2"/>
    <row r="163" spans="1:20" customFormat="1" ht="12.75" x14ac:dyDescent="0.2"/>
    <row r="164" spans="1:20" customFormat="1" ht="15" customHeight="1" x14ac:dyDescent="0.2"/>
    <row r="165" spans="1:20" customFormat="1" ht="15" customHeight="1" x14ac:dyDescent="0.2"/>
    <row r="166" spans="1:20" customFormat="1" ht="12.75" customHeight="1" x14ac:dyDescent="0.2"/>
    <row r="167" spans="1:20" customFormat="1" ht="12.75" x14ac:dyDescent="0.2"/>
    <row r="168" spans="1:20" customFormat="1" ht="12.75" x14ac:dyDescent="0.2"/>
    <row r="169" spans="1:20" customFormat="1" ht="12.75" x14ac:dyDescent="0.2"/>
    <row r="170" spans="1:20" customFormat="1" ht="12.75" x14ac:dyDescent="0.2"/>
    <row r="171" spans="1:20" customFormat="1" ht="12.75" x14ac:dyDescent="0.2"/>
    <row r="172" spans="1:20" customFormat="1" ht="12.75" x14ac:dyDescent="0.2"/>
    <row r="173" spans="1:20" customFormat="1" ht="12.75" x14ac:dyDescent="0.2"/>
    <row r="174" spans="1:20" customFormat="1" ht="12.75" x14ac:dyDescent="0.2"/>
    <row r="175" spans="1:20" customFormat="1" ht="12.75" x14ac:dyDescent="0.2"/>
    <row r="176" spans="1:20"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row r="187" customFormat="1" ht="12.75" x14ac:dyDescent="0.2"/>
  </sheetData>
  <pageMargins left="0.7" right="0.7" top="0.75" bottom="0.75" header="0.3" footer="0.3"/>
  <pageSetup paperSize="9" scale="41" orientation="portrait" r:id="rId1"/>
  <rowBreaks count="1" manualBreakCount="1">
    <brk id="11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6" sqref="E6"/>
    </sheetView>
  </sheetViews>
  <sheetFormatPr defaultColWidth="9.140625"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4" max="14" width="9.140625" style="481"/>
    <col min="15" max="15" width="9.85546875" style="481" bestFit="1" customWidth="1"/>
    <col min="16" max="16" width="11.5703125" style="481" customWidth="1"/>
    <col min="17" max="17" width="11.42578125" style="481" bestFit="1" customWidth="1"/>
    <col min="18" max="18" width="9.28515625" style="481" bestFit="1" customWidth="1"/>
    <col min="19" max="19" width="6.42578125" style="481" customWidth="1"/>
    <col min="20" max="20" width="18.42578125" style="481" bestFit="1" customWidth="1"/>
    <col min="21" max="21" width="9.140625" style="481"/>
    <col min="22" max="23" width="0" style="481" hidden="1" customWidth="1"/>
    <col min="24" max="24" width="13.5703125" style="481" hidden="1" customWidth="1"/>
    <col min="25" max="26" width="9.140625" style="481"/>
    <col min="27" max="27" width="18.42578125" style="481" bestFit="1" customWidth="1"/>
    <col min="28" max="16384" width="9.140625" style="481"/>
  </cols>
  <sheetData>
    <row r="1" spans="1:24" ht="15.75" x14ac:dyDescent="0.25">
      <c r="A1" s="407" t="s">
        <v>0</v>
      </c>
      <c r="B1" s="455"/>
      <c r="C1" s="456"/>
      <c r="D1" s="456"/>
      <c r="E1" s="456"/>
      <c r="F1" s="456"/>
      <c r="G1" s="407"/>
      <c r="H1" s="456"/>
      <c r="I1" s="456"/>
      <c r="J1" s="456"/>
      <c r="K1" s="457"/>
      <c r="L1" s="404"/>
      <c r="M1" s="457"/>
      <c r="N1" s="514"/>
      <c r="O1" s="490"/>
      <c r="P1" s="490"/>
      <c r="Q1" s="490"/>
    </row>
    <row r="2" spans="1:24" ht="15.75" x14ac:dyDescent="0.25">
      <c r="A2" s="407"/>
      <c r="B2" s="458"/>
      <c r="C2" s="459"/>
      <c r="D2" s="459"/>
      <c r="E2" s="459"/>
      <c r="F2" s="459"/>
      <c r="G2" s="459"/>
      <c r="H2" s="459"/>
      <c r="I2" s="459"/>
      <c r="J2" s="460" t="s">
        <v>1</v>
      </c>
      <c r="K2" s="461"/>
      <c r="L2" s="462"/>
      <c r="M2" s="463"/>
      <c r="N2" s="464"/>
      <c r="O2" s="490"/>
      <c r="P2" s="490"/>
      <c r="Q2" s="490"/>
    </row>
    <row r="3" spans="1:24" ht="15.75" x14ac:dyDescent="0.25">
      <c r="A3" s="407"/>
      <c r="B3" s="407"/>
      <c r="C3" s="459"/>
      <c r="D3" s="459"/>
      <c r="E3" s="459"/>
      <c r="F3" s="459"/>
      <c r="G3" s="459"/>
      <c r="H3" s="459"/>
      <c r="I3" s="464"/>
      <c r="J3" s="464"/>
      <c r="K3" s="461"/>
      <c r="L3" s="465"/>
      <c r="M3" s="461"/>
      <c r="N3" s="464"/>
      <c r="O3" s="490"/>
      <c r="P3" s="490"/>
      <c r="Q3" s="490"/>
    </row>
    <row r="4" spans="1:24" ht="15.75" x14ac:dyDescent="0.25">
      <c r="A4" s="407"/>
      <c r="B4" s="458"/>
      <c r="C4" s="403" t="s">
        <v>83</v>
      </c>
      <c r="D4" s="466"/>
      <c r="E4" s="466"/>
      <c r="F4" s="466"/>
      <c r="G4" s="466"/>
      <c r="H4" s="466"/>
      <c r="I4" s="466"/>
      <c r="J4" s="467"/>
      <c r="K4" s="467"/>
      <c r="L4" s="468"/>
      <c r="M4" s="467"/>
      <c r="N4" s="464"/>
      <c r="O4" s="490"/>
      <c r="P4" s="490"/>
      <c r="Q4" s="490"/>
    </row>
    <row r="5" spans="1:24" ht="15.75" x14ac:dyDescent="0.25">
      <c r="A5" s="407"/>
      <c r="B5" s="458"/>
      <c r="C5" s="469"/>
      <c r="D5" s="466"/>
      <c r="E5" s="470"/>
      <c r="F5" s="466"/>
      <c r="G5" s="466"/>
      <c r="H5" s="466"/>
      <c r="I5" s="466"/>
      <c r="J5" s="467"/>
      <c r="K5" s="471" t="s">
        <v>2</v>
      </c>
      <c r="L5" s="472"/>
      <c r="M5" s="471" t="s">
        <v>3</v>
      </c>
      <c r="N5" s="464"/>
      <c r="O5" s="490"/>
      <c r="P5" s="490"/>
      <c r="Q5" s="490"/>
    </row>
    <row r="6" spans="1:24" ht="15.75" x14ac:dyDescent="0.25">
      <c r="A6" s="407"/>
      <c r="B6" s="458"/>
      <c r="C6" s="458"/>
      <c r="D6" s="473" t="s">
        <v>104</v>
      </c>
      <c r="E6" s="474">
        <v>42705</v>
      </c>
      <c r="F6" s="459"/>
      <c r="G6" s="473" t="s">
        <v>92</v>
      </c>
      <c r="H6" s="459"/>
      <c r="I6" s="459"/>
      <c r="J6" s="464"/>
      <c r="K6" s="464"/>
      <c r="L6" s="475"/>
      <c r="M6" s="464"/>
      <c r="N6" s="464"/>
      <c r="O6" s="490"/>
      <c r="P6" s="490"/>
      <c r="Q6" s="490"/>
    </row>
    <row r="7" spans="1:24" ht="15.75" x14ac:dyDescent="0.25">
      <c r="A7" s="407"/>
      <c r="B7" s="458"/>
      <c r="C7" s="458"/>
      <c r="D7" s="459"/>
      <c r="E7" s="459"/>
      <c r="F7" s="459"/>
      <c r="G7" s="459"/>
      <c r="H7" s="459"/>
      <c r="I7" s="459"/>
      <c r="J7" s="464"/>
      <c r="K7" s="464"/>
      <c r="L7" s="475"/>
      <c r="M7" s="464"/>
      <c r="N7" s="464"/>
      <c r="O7" s="515"/>
      <c r="P7" s="515"/>
      <c r="Q7" s="490"/>
    </row>
    <row r="8" spans="1:24" ht="15.75" x14ac:dyDescent="0.25">
      <c r="A8" s="407"/>
      <c r="B8" s="458"/>
      <c r="C8" s="458"/>
      <c r="D8" s="459"/>
      <c r="E8" s="459"/>
      <c r="F8" s="459"/>
      <c r="G8" s="459"/>
      <c r="H8" s="459"/>
      <c r="I8" s="459" t="s">
        <v>71</v>
      </c>
      <c r="J8" s="459" t="s">
        <v>84</v>
      </c>
      <c r="K8" s="476">
        <v>48997.198284141647</v>
      </c>
      <c r="L8" s="476"/>
      <c r="M8" s="461">
        <v>4307.7019671600001</v>
      </c>
      <c r="N8" s="465"/>
      <c r="O8" s="172"/>
      <c r="P8" s="172"/>
      <c r="Q8" s="172"/>
      <c r="V8" s="502">
        <v>-48478.085036797289</v>
      </c>
      <c r="W8" s="516"/>
      <c r="X8" s="502">
        <v>-2832.97272613</v>
      </c>
    </row>
    <row r="9" spans="1:24" ht="15.75" x14ac:dyDescent="0.25">
      <c r="A9" s="407"/>
      <c r="B9" s="458"/>
      <c r="C9" s="458"/>
      <c r="D9" s="459"/>
      <c r="E9" s="459"/>
      <c r="F9" s="459"/>
      <c r="G9" s="459"/>
      <c r="H9" s="459"/>
      <c r="I9" s="459"/>
      <c r="J9" s="477" t="s">
        <v>406</v>
      </c>
      <c r="K9" s="476">
        <v>44805.267174720444</v>
      </c>
      <c r="L9" s="476"/>
      <c r="M9" s="461">
        <v>11971.272736345432</v>
      </c>
      <c r="N9" s="465"/>
      <c r="O9" s="172"/>
      <c r="P9" s="172"/>
      <c r="Q9" s="172"/>
      <c r="V9" s="502">
        <v>-46244.409908599911</v>
      </c>
      <c r="W9" s="516"/>
      <c r="X9" s="502">
        <v>-19645.841641390656</v>
      </c>
    </row>
    <row r="10" spans="1:24" ht="15.75" x14ac:dyDescent="0.25">
      <c r="A10" s="407"/>
      <c r="B10" s="458"/>
      <c r="C10" s="458"/>
      <c r="D10" s="459"/>
      <c r="E10" s="459"/>
      <c r="F10" s="459"/>
      <c r="G10" s="459"/>
      <c r="H10" s="459"/>
      <c r="I10" s="459"/>
      <c r="J10" s="459" t="s">
        <v>85</v>
      </c>
      <c r="K10" s="476">
        <v>11073.548569500517</v>
      </c>
      <c r="L10" s="476"/>
      <c r="M10" s="461">
        <v>1390.6302658313386</v>
      </c>
      <c r="N10" s="465"/>
      <c r="O10" s="172"/>
      <c r="P10" s="172"/>
      <c r="Q10" s="172"/>
      <c r="V10" s="502">
        <v>-10088.83220579567</v>
      </c>
      <c r="W10" s="516"/>
      <c r="X10" s="502">
        <v>-1174.5320919876158</v>
      </c>
    </row>
    <row r="11" spans="1:24" ht="15.75" x14ac:dyDescent="0.25">
      <c r="A11" s="407"/>
      <c r="B11" s="458"/>
      <c r="C11" s="458"/>
      <c r="D11" s="459"/>
      <c r="E11" s="459"/>
      <c r="F11" s="459"/>
      <c r="G11" s="459"/>
      <c r="H11" s="459"/>
      <c r="I11" s="459"/>
      <c r="J11" s="464" t="s">
        <v>87</v>
      </c>
      <c r="K11" s="461">
        <v>17671.892873791607</v>
      </c>
      <c r="L11" s="13"/>
      <c r="M11" s="461"/>
      <c r="N11" s="464"/>
      <c r="O11" s="172"/>
      <c r="P11" s="172"/>
      <c r="Q11" s="172"/>
      <c r="V11" s="502">
        <v>-17569.201571350182</v>
      </c>
      <c r="W11" s="516"/>
      <c r="X11"/>
    </row>
    <row r="12" spans="1:24" ht="15.75" x14ac:dyDescent="0.25">
      <c r="A12" s="407"/>
      <c r="B12" s="458"/>
      <c r="C12" s="458"/>
      <c r="D12" s="459"/>
      <c r="E12" s="459"/>
      <c r="F12" s="459"/>
      <c r="G12" s="459"/>
      <c r="H12" s="459"/>
      <c r="I12" s="459"/>
      <c r="J12" s="464" t="s">
        <v>407</v>
      </c>
      <c r="K12" s="461">
        <v>435.7539557594759</v>
      </c>
      <c r="L12" s="13"/>
      <c r="M12" s="461"/>
      <c r="N12" s="464"/>
      <c r="O12" s="172"/>
      <c r="P12" s="172"/>
      <c r="Q12" s="172"/>
      <c r="V12" s="502"/>
      <c r="W12" s="516"/>
      <c r="X12"/>
    </row>
    <row r="13" spans="1:24" ht="15.75" x14ac:dyDescent="0.25">
      <c r="A13" s="407"/>
      <c r="B13" s="458"/>
      <c r="C13" s="458"/>
      <c r="D13" s="459"/>
      <c r="E13" s="459"/>
      <c r="F13" s="459"/>
      <c r="G13" s="459"/>
      <c r="H13" s="459"/>
      <c r="I13" s="459"/>
      <c r="J13" s="459" t="s">
        <v>88</v>
      </c>
      <c r="K13" s="461">
        <v>11543.526620235103</v>
      </c>
      <c r="L13" s="11"/>
      <c r="M13" s="461">
        <v>0</v>
      </c>
      <c r="N13" s="464"/>
      <c r="O13" s="172"/>
      <c r="P13" s="172"/>
      <c r="Q13" s="172"/>
      <c r="V13" s="502">
        <v>0</v>
      </c>
      <c r="W13" s="516"/>
      <c r="X13" s="502">
        <v>0</v>
      </c>
    </row>
    <row r="14" spans="1:24" ht="15.75" x14ac:dyDescent="0.25">
      <c r="A14" s="407"/>
      <c r="B14" s="458"/>
      <c r="C14" s="458"/>
      <c r="D14" s="459"/>
      <c r="E14" s="459"/>
      <c r="F14" s="459"/>
      <c r="G14" s="459"/>
      <c r="H14" s="459"/>
      <c r="I14" s="459"/>
      <c r="J14" s="459" t="s">
        <v>86</v>
      </c>
      <c r="K14" s="476">
        <v>2058.6171901987973</v>
      </c>
      <c r="L14" s="476"/>
      <c r="M14" s="461">
        <v>4292.6191920907831</v>
      </c>
      <c r="N14" s="465"/>
      <c r="O14" s="172"/>
      <c r="P14" s="172"/>
      <c r="Q14" s="172"/>
      <c r="V14" s="502">
        <v>-1707.641274708086</v>
      </c>
      <c r="W14" s="516"/>
      <c r="X14" s="502">
        <v>-515.05281755839394</v>
      </c>
    </row>
    <row r="15" spans="1:24" ht="15.75" x14ac:dyDescent="0.25">
      <c r="A15" s="407"/>
      <c r="B15" s="458"/>
      <c r="C15" s="458"/>
      <c r="D15" s="459"/>
      <c r="E15" s="459"/>
      <c r="F15" s="459"/>
      <c r="G15" s="459"/>
      <c r="H15" s="459"/>
      <c r="I15" s="459"/>
      <c r="J15" s="459"/>
      <c r="K15"/>
      <c r="L15"/>
      <c r="M15"/>
      <c r="N15"/>
      <c r="O15" s="172"/>
      <c r="P15" s="172"/>
      <c r="Q15" s="172"/>
      <c r="V15"/>
      <c r="W15"/>
      <c r="X15"/>
    </row>
    <row r="16" spans="1:24" ht="15.75" x14ac:dyDescent="0.25">
      <c r="A16" s="407"/>
      <c r="B16" s="458"/>
      <c r="C16" s="458"/>
      <c r="D16" s="459"/>
      <c r="E16" s="459"/>
      <c r="F16" s="459"/>
      <c r="G16" s="459"/>
      <c r="H16" s="459"/>
      <c r="I16" s="459"/>
      <c r="J16" s="464" t="s">
        <v>89</v>
      </c>
      <c r="K16" s="478">
        <f>SUM(K8:K15)</f>
        <v>136585.80466834758</v>
      </c>
      <c r="L16" s="479"/>
      <c r="M16" s="478">
        <f>SUM(M8:M15)</f>
        <v>21962.224161427555</v>
      </c>
      <c r="N16" s="465"/>
      <c r="O16" s="172"/>
      <c r="P16" s="172"/>
      <c r="Q16" s="172"/>
      <c r="R16" s="493"/>
      <c r="V16" s="502">
        <v>-124088.16999725113</v>
      </c>
      <c r="W16" s="516"/>
      <c r="X16" s="502">
        <v>-24168.399277066663</v>
      </c>
    </row>
    <row r="17" spans="1:24" ht="15.75" x14ac:dyDescent="0.25">
      <c r="A17" s="407"/>
      <c r="B17" s="458"/>
      <c r="C17" s="466"/>
      <c r="D17" s="459"/>
      <c r="E17" s="466"/>
      <c r="F17" s="466"/>
      <c r="G17" s="466"/>
      <c r="H17" s="466"/>
      <c r="I17" s="459"/>
      <c r="J17" s="459"/>
      <c r="K17"/>
      <c r="L17"/>
      <c r="M17"/>
      <c r="N17"/>
      <c r="O17" s="172"/>
      <c r="P17" s="172"/>
      <c r="Q17" s="172"/>
      <c r="R17"/>
      <c r="S17"/>
      <c r="V17"/>
      <c r="W17"/>
      <c r="X17"/>
    </row>
    <row r="18" spans="1:24" x14ac:dyDescent="0.25">
      <c r="C18" s="466"/>
      <c r="D18" s="466"/>
      <c r="E18" s="466"/>
      <c r="F18" s="466"/>
      <c r="G18" s="466"/>
      <c r="H18" s="466"/>
      <c r="I18" s="459"/>
      <c r="J18" s="459"/>
      <c r="K18"/>
      <c r="L18"/>
      <c r="M18"/>
      <c r="N18"/>
      <c r="O18" s="172"/>
      <c r="P18" s="172"/>
      <c r="Q18" s="172"/>
      <c r="R18"/>
      <c r="S18"/>
      <c r="V18"/>
      <c r="W18"/>
      <c r="X18"/>
    </row>
    <row r="19" spans="1:24" x14ac:dyDescent="0.25">
      <c r="C19" s="466"/>
      <c r="D19" s="466"/>
      <c r="E19" s="466"/>
      <c r="F19" s="466"/>
      <c r="G19" s="466"/>
      <c r="H19" s="466"/>
      <c r="I19" s="459"/>
      <c r="J19" s="459"/>
      <c r="K19"/>
      <c r="L19"/>
      <c r="M19"/>
      <c r="N19"/>
      <c r="O19" s="172"/>
      <c r="P19" s="172"/>
      <c r="Q19" s="172"/>
      <c r="R19"/>
      <c r="S19"/>
      <c r="V19"/>
      <c r="W19"/>
      <c r="X19"/>
    </row>
    <row r="20" spans="1:24" x14ac:dyDescent="0.25">
      <c r="C20" s="466"/>
      <c r="D20" s="466"/>
      <c r="E20" s="466"/>
      <c r="F20" s="466"/>
      <c r="G20" s="466"/>
      <c r="H20" s="466"/>
      <c r="I20" s="466" t="s">
        <v>72</v>
      </c>
      <c r="J20" s="459" t="s">
        <v>84</v>
      </c>
      <c r="K20" s="476">
        <v>-40396.04622104</v>
      </c>
      <c r="L20" s="476"/>
      <c r="M20" s="461">
        <v>-4308.7202519400007</v>
      </c>
      <c r="N20" s="516"/>
      <c r="O20" s="172"/>
      <c r="P20" s="172"/>
      <c r="Q20" s="172"/>
      <c r="R20" s="517"/>
      <c r="S20" s="518"/>
      <c r="V20" s="502">
        <v>39808.692934190003</v>
      </c>
      <c r="W20" s="516"/>
      <c r="X20" s="502">
        <v>2833.572044930002</v>
      </c>
    </row>
    <row r="21" spans="1:24" x14ac:dyDescent="0.25">
      <c r="C21" s="466"/>
      <c r="D21" s="466"/>
      <c r="E21" s="466"/>
      <c r="F21" s="466"/>
      <c r="G21" s="466"/>
      <c r="H21" s="466"/>
      <c r="I21" s="466"/>
      <c r="J21" s="477" t="s">
        <v>406</v>
      </c>
      <c r="K21" s="476">
        <v>-36260.75302881172</v>
      </c>
      <c r="L21" s="476"/>
      <c r="M21" s="461">
        <v>-11972.424743998001</v>
      </c>
      <c r="N21" s="516"/>
      <c r="O21" s="172"/>
      <c r="P21" s="172"/>
      <c r="Q21" s="172"/>
      <c r="R21" s="517"/>
      <c r="S21" s="518"/>
      <c r="V21" s="502">
        <v>37646.920053672904</v>
      </c>
      <c r="W21" s="516"/>
      <c r="X21" s="502">
        <v>19646.242216830698</v>
      </c>
    </row>
    <row r="22" spans="1:24" x14ac:dyDescent="0.25">
      <c r="C22" s="466"/>
      <c r="D22" s="466"/>
      <c r="E22" s="466"/>
      <c r="F22" s="466"/>
      <c r="G22" s="466"/>
      <c r="H22" s="466"/>
      <c r="I22" s="466"/>
      <c r="J22" s="459" t="s">
        <v>85</v>
      </c>
      <c r="K22" s="476">
        <v>-6780.9785536178561</v>
      </c>
      <c r="L22" s="476"/>
      <c r="M22" s="461">
        <v>-1391.3281333133766</v>
      </c>
      <c r="N22" s="516"/>
      <c r="O22" s="172"/>
      <c r="P22" s="172"/>
      <c r="Q22" s="172"/>
      <c r="R22" s="517"/>
      <c r="S22" s="518"/>
      <c r="V22" s="502">
        <v>5761.5563267038215</v>
      </c>
      <c r="W22" s="516"/>
      <c r="X22" s="502">
        <v>1174.174856586171</v>
      </c>
    </row>
    <row r="23" spans="1:24" x14ac:dyDescent="0.25">
      <c r="C23" s="459"/>
      <c r="D23" s="459"/>
      <c r="E23" s="459"/>
      <c r="F23" s="459"/>
      <c r="G23" s="459"/>
      <c r="H23" s="459"/>
      <c r="I23" s="466"/>
      <c r="J23" s="459" t="s">
        <v>87</v>
      </c>
      <c r="K23" s="461">
        <v>-13580.745119418601</v>
      </c>
      <c r="L23" s="11"/>
      <c r="M23" s="461"/>
      <c r="N23" s="516"/>
      <c r="O23" s="172"/>
      <c r="P23" s="172"/>
      <c r="Q23" s="172"/>
      <c r="R23" s="517"/>
      <c r="S23" s="518"/>
      <c r="V23" s="502">
        <v>13990.268293441002</v>
      </c>
      <c r="W23" s="516"/>
      <c r="X23"/>
    </row>
    <row r="24" spans="1:24" x14ac:dyDescent="0.25">
      <c r="C24" s="459"/>
      <c r="D24" s="459"/>
      <c r="E24" s="459"/>
      <c r="F24" s="459"/>
      <c r="G24" s="459"/>
      <c r="H24" s="459"/>
      <c r="I24" s="466"/>
      <c r="J24" s="464" t="s">
        <v>407</v>
      </c>
      <c r="K24" s="461">
        <v>-424.52222564087845</v>
      </c>
      <c r="L24" s="11"/>
      <c r="M24" s="461"/>
      <c r="N24" s="516"/>
      <c r="O24" s="172"/>
      <c r="P24" s="172"/>
      <c r="Q24" s="172"/>
      <c r="R24" s="517"/>
      <c r="S24" s="518"/>
      <c r="V24" s="502"/>
      <c r="W24" s="516"/>
      <c r="X24"/>
    </row>
    <row r="25" spans="1:24" x14ac:dyDescent="0.25">
      <c r="C25" s="459"/>
      <c r="D25" s="459"/>
      <c r="E25" s="459"/>
      <c r="F25" s="459"/>
      <c r="G25" s="459"/>
      <c r="H25" s="459"/>
      <c r="I25" s="466"/>
      <c r="J25" s="464" t="s">
        <v>88</v>
      </c>
      <c r="K25"/>
      <c r="L25"/>
      <c r="M25"/>
      <c r="N25"/>
      <c r="O25" s="172"/>
      <c r="P25" s="172"/>
      <c r="Q25" s="172"/>
      <c r="R25" s="517"/>
      <c r="V25"/>
      <c r="W25"/>
      <c r="X25"/>
    </row>
    <row r="26" spans="1:24" x14ac:dyDescent="0.25">
      <c r="C26" s="466"/>
      <c r="D26" s="466"/>
      <c r="E26" s="466"/>
      <c r="F26" s="466"/>
      <c r="G26" s="466"/>
      <c r="H26" s="466"/>
      <c r="I26" s="466"/>
      <c r="J26" s="459" t="s">
        <v>86</v>
      </c>
      <c r="K26" s="476">
        <v>-2030.6766618641266</v>
      </c>
      <c r="L26" s="476"/>
      <c r="M26" s="461">
        <v>-4290.8713894983402</v>
      </c>
      <c r="N26" s="516"/>
      <c r="O26" s="172"/>
      <c r="P26" s="172"/>
      <c r="Q26" s="172"/>
      <c r="R26" s="517"/>
      <c r="S26" s="518"/>
      <c r="V26" s="502">
        <v>1683.2243329022629</v>
      </c>
      <c r="W26" s="516"/>
      <c r="X26" s="502">
        <v>513.21327555660253</v>
      </c>
    </row>
    <row r="27" spans="1:24" x14ac:dyDescent="0.25">
      <c r="C27" s="459"/>
      <c r="D27" s="459"/>
      <c r="E27" s="459"/>
      <c r="F27" s="459"/>
      <c r="G27" s="459"/>
      <c r="H27" s="459"/>
      <c r="I27" s="466"/>
      <c r="J27" s="459"/>
      <c r="K27"/>
      <c r="L27"/>
      <c r="M27"/>
      <c r="N27"/>
      <c r="O27" s="172"/>
      <c r="P27" s="172"/>
      <c r="Q27" s="172"/>
      <c r="R27" s="517"/>
      <c r="V27"/>
      <c r="W27"/>
      <c r="X27"/>
    </row>
    <row r="28" spans="1:24" x14ac:dyDescent="0.25">
      <c r="C28" s="459"/>
      <c r="D28" s="459"/>
      <c r="E28" s="459"/>
      <c r="F28" s="459"/>
      <c r="G28" s="459"/>
      <c r="H28" s="459"/>
      <c r="I28" s="459"/>
      <c r="J28" s="464" t="s">
        <v>89</v>
      </c>
      <c r="K28" s="478">
        <f>SUM(K20:K27)</f>
        <v>-99473.721810393181</v>
      </c>
      <c r="L28" s="479"/>
      <c r="M28" s="478">
        <f>SUM(M20:M27)</f>
        <v>-21963.34451874972</v>
      </c>
      <c r="N28" s="484"/>
      <c r="O28" s="172"/>
      <c r="P28" s="172"/>
      <c r="Q28" s="172"/>
      <c r="R28" s="493"/>
      <c r="V28" s="502">
        <v>98890.66194090998</v>
      </c>
      <c r="W28" s="516"/>
      <c r="X28" s="502">
        <v>24167.202393903473</v>
      </c>
    </row>
    <row r="29" spans="1:24" x14ac:dyDescent="0.25">
      <c r="K29"/>
      <c r="L29"/>
      <c r="M29"/>
      <c r="N29"/>
      <c r="O29" s="172"/>
      <c r="P29" s="172"/>
      <c r="Q29" s="172"/>
      <c r="V29"/>
      <c r="W29"/>
      <c r="X29"/>
    </row>
    <row r="30" spans="1:24" x14ac:dyDescent="0.25">
      <c r="K30"/>
      <c r="L30"/>
      <c r="M30"/>
      <c r="N30"/>
      <c r="O30" s="172"/>
      <c r="P30" s="172"/>
      <c r="Q30" s="172"/>
      <c r="V30"/>
      <c r="W30"/>
      <c r="X30"/>
    </row>
    <row r="31" spans="1:24" x14ac:dyDescent="0.25">
      <c r="K31"/>
      <c r="L31"/>
      <c r="M31"/>
      <c r="N31"/>
      <c r="O31" s="172"/>
      <c r="P31" s="172"/>
      <c r="Q31" s="172"/>
      <c r="V31"/>
      <c r="W31"/>
      <c r="X31"/>
    </row>
    <row r="32" spans="1:24" x14ac:dyDescent="0.25">
      <c r="A32" s="482"/>
      <c r="C32" s="459"/>
      <c r="D32" s="459"/>
      <c r="E32" s="459"/>
      <c r="F32" s="459"/>
      <c r="G32" s="459"/>
      <c r="H32" s="459"/>
      <c r="I32" s="483" t="s">
        <v>360</v>
      </c>
      <c r="J32" s="459" t="s">
        <v>135</v>
      </c>
      <c r="K32" s="461">
        <f>SUM(K8:K13)</f>
        <v>134527.18747814879</v>
      </c>
      <c r="L32" s="11"/>
      <c r="M32" s="461">
        <f>SUM(M8:M13)</f>
        <v>17669.604969336771</v>
      </c>
      <c r="N32" s="484"/>
      <c r="O32" s="172"/>
      <c r="P32" s="172"/>
      <c r="Q32" s="172"/>
      <c r="V32" s="502">
        <v>-124688.11481073481</v>
      </c>
      <c r="W32" s="516"/>
      <c r="X32" s="502">
        <v>-24557.009339984514</v>
      </c>
    </row>
    <row r="33" spans="3:26" x14ac:dyDescent="0.25">
      <c r="C33" s="459"/>
      <c r="D33" s="459"/>
      <c r="E33" s="459"/>
      <c r="F33" s="459"/>
      <c r="G33" s="459"/>
      <c r="H33" s="459"/>
      <c r="I33" s="459"/>
      <c r="J33" s="459" t="s">
        <v>136</v>
      </c>
      <c r="K33" s="461">
        <f>K14</f>
        <v>2058.6171901987973</v>
      </c>
      <c r="L33" s="11"/>
      <c r="M33" s="461">
        <f>M14</f>
        <v>4292.6191920907831</v>
      </c>
      <c r="N33" s="484"/>
      <c r="O33" s="172"/>
      <c r="P33" s="172"/>
      <c r="Q33" s="172"/>
      <c r="V33" s="502">
        <v>-129.17219425898475</v>
      </c>
      <c r="W33" s="516"/>
      <c r="X33" s="502">
        <v>-44.284361336231086</v>
      </c>
    </row>
    <row r="34" spans="3:26" x14ac:dyDescent="0.25">
      <c r="C34" s="459"/>
      <c r="D34" s="459"/>
      <c r="E34" s="459"/>
      <c r="F34" s="459"/>
      <c r="G34" s="459"/>
      <c r="H34" s="459"/>
      <c r="I34" s="459"/>
      <c r="J34" s="459"/>
      <c r="K34" s="480">
        <f>SUM(K32:K33)</f>
        <v>136585.80466834758</v>
      </c>
      <c r="L34" s="11"/>
      <c r="M34" s="480">
        <f>SUM(M32:M33)</f>
        <v>21962.224161427555</v>
      </c>
      <c r="N34" s="484"/>
      <c r="O34" s="172"/>
      <c r="P34" s="172"/>
      <c r="Q34" s="172"/>
      <c r="V34" s="502">
        <v>-124817.28700499379</v>
      </c>
      <c r="W34" s="516"/>
      <c r="X34" s="502">
        <v>-24601.293701320745</v>
      </c>
    </row>
    <row r="35" spans="3:26" x14ac:dyDescent="0.25">
      <c r="K35" s="484"/>
      <c r="L35" s="484"/>
      <c r="M35" s="484"/>
      <c r="N35"/>
      <c r="O35" s="172"/>
      <c r="P35" s="172"/>
      <c r="Q35" s="172"/>
      <c r="V35"/>
      <c r="W35"/>
      <c r="X35"/>
    </row>
    <row r="36" spans="3:26" x14ac:dyDescent="0.25">
      <c r="I36" s="483" t="s">
        <v>354</v>
      </c>
      <c r="K36" s="519">
        <v>134003.62233608484</v>
      </c>
      <c r="L36" s="461"/>
      <c r="M36" s="485"/>
      <c r="N36" s="484"/>
      <c r="O36" s="172"/>
      <c r="P36" s="172"/>
      <c r="Q36" s="172"/>
      <c r="V36" s="502">
        <v>-122932.51679580574</v>
      </c>
      <c r="W36" s="516"/>
      <c r="X36"/>
    </row>
    <row r="37" spans="3:26" x14ac:dyDescent="0.25">
      <c r="I37" s="483" t="s">
        <v>355</v>
      </c>
      <c r="K37" s="519">
        <v>2058.3887143374973</v>
      </c>
      <c r="L37" s="461"/>
      <c r="M37" s="485"/>
      <c r="N37" s="484"/>
      <c r="O37" s="172"/>
      <c r="P37" s="172"/>
      <c r="Q37" s="172"/>
      <c r="V37" s="502">
        <v>-129.17219425898475</v>
      </c>
      <c r="W37" s="516"/>
      <c r="X37"/>
    </row>
    <row r="38" spans="3:26" x14ac:dyDescent="0.25">
      <c r="J38" s="459"/>
      <c r="K38" s="520">
        <f>SUM(K36:K37)</f>
        <v>136062.01105042233</v>
      </c>
      <c r="L38" s="461"/>
      <c r="M38" s="480"/>
      <c r="O38" s="172"/>
      <c r="P38" s="172"/>
      <c r="Q38" s="172"/>
      <c r="T38" s="484"/>
      <c r="V38" s="502">
        <v>-123061.68899006472</v>
      </c>
      <c r="W38" s="516"/>
      <c r="X38"/>
      <c r="Y38" s="484"/>
    </row>
    <row r="39" spans="3:26" x14ac:dyDescent="0.25">
      <c r="K39" s="486"/>
      <c r="L39" s="486"/>
      <c r="M39" s="486"/>
      <c r="O39" s="172"/>
      <c r="P39" s="172"/>
      <c r="Q39" s="172"/>
      <c r="T39" s="484"/>
      <c r="W39" s="484"/>
      <c r="X39" s="484"/>
      <c r="Y39" s="484"/>
    </row>
    <row r="40" spans="3:26" x14ac:dyDescent="0.25">
      <c r="C40" s="483" t="s">
        <v>90</v>
      </c>
      <c r="D40" s="459" t="s">
        <v>91</v>
      </c>
      <c r="K40" s="486"/>
      <c r="L40" s="486"/>
      <c r="M40" s="486"/>
      <c r="T40" s="484"/>
      <c r="W40" s="484"/>
      <c r="X40" s="484"/>
      <c r="Y40" s="484"/>
    </row>
    <row r="41" spans="3:26" x14ac:dyDescent="0.25">
      <c r="C41" s="487" t="s">
        <v>137</v>
      </c>
      <c r="D41" s="459" t="s">
        <v>408</v>
      </c>
      <c r="M41" s="488"/>
      <c r="N41" s="521"/>
      <c r="O41" s="521"/>
      <c r="P41" s="522"/>
      <c r="Q41" s="522"/>
      <c r="W41" s="484"/>
      <c r="X41" s="484"/>
      <c r="Y41" s="523"/>
    </row>
    <row r="42" spans="3:26" x14ac:dyDescent="0.25">
      <c r="M42" s="489"/>
      <c r="N42" s="489"/>
      <c r="O42" s="489"/>
      <c r="P42"/>
      <c r="Q42"/>
      <c r="R42"/>
      <c r="S42"/>
      <c r="T42"/>
      <c r="U42"/>
      <c r="V42"/>
      <c r="W42"/>
      <c r="X42"/>
      <c r="Y42"/>
      <c r="Z42"/>
    </row>
    <row r="43" spans="3:26" x14ac:dyDescent="0.25">
      <c r="K43" s="490"/>
      <c r="L43" s="490"/>
      <c r="M43" s="491"/>
      <c r="N43" s="491"/>
      <c r="O43" s="489"/>
      <c r="P43"/>
      <c r="Q43"/>
      <c r="R43"/>
      <c r="S43"/>
      <c r="T43"/>
      <c r="U43"/>
      <c r="V43"/>
      <c r="W43"/>
      <c r="X43"/>
      <c r="Y43"/>
      <c r="Z43"/>
    </row>
    <row r="44" spans="3:26" x14ac:dyDescent="0.25">
      <c r="K44" s="490"/>
      <c r="L44" s="490"/>
      <c r="M44" s="492"/>
      <c r="N44" s="492"/>
      <c r="P44"/>
      <c r="Q44"/>
      <c r="R44"/>
      <c r="S44"/>
      <c r="T44"/>
      <c r="U44"/>
      <c r="V44"/>
      <c r="W44"/>
      <c r="X44"/>
      <c r="Y44"/>
      <c r="Z44"/>
    </row>
    <row r="45" spans="3:26" x14ac:dyDescent="0.25">
      <c r="K45" s="490"/>
      <c r="L45" s="490"/>
      <c r="M45" s="492"/>
      <c r="N45" s="524"/>
      <c r="P45"/>
      <c r="Q45"/>
      <c r="R45"/>
      <c r="S45"/>
      <c r="T45"/>
      <c r="U45"/>
      <c r="V45"/>
      <c r="W45"/>
      <c r="X45"/>
      <c r="Y45"/>
      <c r="Z45"/>
    </row>
    <row r="46" spans="3:26" x14ac:dyDescent="0.25">
      <c r="K46" s="490"/>
      <c r="L46" s="490"/>
      <c r="M46" s="492"/>
      <c r="N46" s="524"/>
      <c r="P46"/>
      <c r="Q46"/>
      <c r="R46"/>
      <c r="S46"/>
      <c r="T46"/>
      <c r="U46"/>
      <c r="V46"/>
      <c r="W46"/>
      <c r="X46"/>
      <c r="Y46"/>
      <c r="Z46"/>
    </row>
    <row r="47" spans="3:26" x14ac:dyDescent="0.25">
      <c r="K47" s="490"/>
      <c r="L47" s="490"/>
      <c r="M47" s="492"/>
      <c r="N47" s="524"/>
      <c r="P47"/>
      <c r="Q47"/>
      <c r="R47"/>
      <c r="S47"/>
      <c r="T47"/>
      <c r="U47"/>
      <c r="V47"/>
      <c r="W47"/>
      <c r="X47"/>
      <c r="Y47"/>
      <c r="Z47"/>
    </row>
    <row r="48" spans="3:26" x14ac:dyDescent="0.25">
      <c r="K48" s="490"/>
      <c r="L48" s="490"/>
      <c r="M48" s="492"/>
      <c r="N48" s="524"/>
      <c r="P48"/>
      <c r="Q48"/>
      <c r="R48"/>
      <c r="S48"/>
      <c r="T48"/>
      <c r="U48"/>
      <c r="V48"/>
      <c r="W48"/>
      <c r="X48"/>
      <c r="Y48"/>
      <c r="Z48"/>
    </row>
    <row r="49" spans="5:26" x14ac:dyDescent="0.25">
      <c r="K49" s="490"/>
      <c r="L49" s="490"/>
      <c r="M49" s="492"/>
      <c r="N49" s="524"/>
      <c r="P49"/>
      <c r="Q49"/>
      <c r="R49"/>
      <c r="S49"/>
      <c r="T49"/>
      <c r="U49"/>
      <c r="V49"/>
      <c r="W49"/>
      <c r="X49"/>
      <c r="Y49"/>
      <c r="Z49"/>
    </row>
    <row r="50" spans="5:26" x14ac:dyDescent="0.25">
      <c r="K50" s="490"/>
      <c r="L50" s="490"/>
      <c r="M50" s="491"/>
      <c r="N50" s="491"/>
      <c r="O50" s="489"/>
      <c r="P50"/>
      <c r="Q50"/>
      <c r="R50"/>
      <c r="S50"/>
      <c r="T50"/>
      <c r="U50"/>
      <c r="V50"/>
      <c r="W50"/>
      <c r="X50"/>
      <c r="Y50"/>
      <c r="Z50"/>
    </row>
    <row r="51" spans="5:26" x14ac:dyDescent="0.25">
      <c r="E51" s="493"/>
      <c r="K51" s="490"/>
      <c r="L51" s="490"/>
      <c r="M51" s="490"/>
      <c r="N51" s="490"/>
      <c r="P51"/>
      <c r="Q51"/>
      <c r="R51"/>
      <c r="S51"/>
      <c r="T51"/>
      <c r="U51"/>
      <c r="V51"/>
      <c r="W51"/>
      <c r="X51"/>
      <c r="Y51"/>
      <c r="Z51"/>
    </row>
    <row r="52" spans="5:26" x14ac:dyDescent="0.25">
      <c r="E52" s="493"/>
      <c r="P52"/>
      <c r="Q52"/>
      <c r="R52"/>
      <c r="S52"/>
      <c r="T52"/>
      <c r="U52"/>
      <c r="V52"/>
      <c r="W52"/>
      <c r="X52"/>
      <c r="Y52"/>
      <c r="Z52"/>
    </row>
    <row r="53" spans="5:26" x14ac:dyDescent="0.25">
      <c r="E53" s="493"/>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9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29" bestFit="1" customWidth="1"/>
    <col min="16" max="16" width="4.42578125" style="429" customWidth="1"/>
    <col min="17" max="17" width="15" style="429" customWidth="1"/>
    <col min="18" max="18" width="9.140625" style="429" customWidth="1"/>
    <col min="19" max="19" width="12.140625" style="429" customWidth="1"/>
    <col min="20" max="20" width="9.140625" style="429"/>
    <col min="21" max="21" width="18" style="429" bestFit="1" customWidth="1"/>
    <col min="22" max="22" width="17.5703125" style="429" customWidth="1"/>
    <col min="23" max="23" width="12.140625" style="429" customWidth="1"/>
    <col min="24" max="24" width="16.5703125" style="429" customWidth="1"/>
    <col min="25" max="27" width="9.140625" style="429"/>
    <col min="28" max="28" width="31" style="429" customWidth="1"/>
    <col min="29" max="29" width="16.5703125" style="429" customWidth="1"/>
    <col min="30" max="32" width="9.140625" style="429"/>
    <col min="33" max="16384" width="9.140625" style="431"/>
  </cols>
  <sheetData>
    <row r="1" spans="1:32" s="430" customFormat="1" x14ac:dyDescent="0.25">
      <c r="A1" s="1" t="s">
        <v>0</v>
      </c>
      <c r="B1" s="2"/>
      <c r="C1" s="3"/>
      <c r="D1" s="3"/>
      <c r="E1" s="3"/>
      <c r="F1" s="3"/>
      <c r="G1" s="1"/>
      <c r="H1" s="3"/>
      <c r="I1" s="3"/>
      <c r="J1" s="3"/>
      <c r="K1" s="3"/>
      <c r="L1" s="4"/>
      <c r="M1" s="5"/>
      <c r="N1" s="4"/>
      <c r="O1" s="429"/>
      <c r="P1" s="429"/>
      <c r="Q1" s="429"/>
      <c r="R1" s="429"/>
      <c r="S1" s="429"/>
      <c r="T1" s="429"/>
      <c r="U1" s="429"/>
      <c r="V1" s="429"/>
      <c r="W1" s="429"/>
      <c r="X1" s="429"/>
      <c r="Y1" s="429"/>
      <c r="Z1" s="429"/>
      <c r="AA1" s="429"/>
      <c r="AB1" s="429"/>
      <c r="AC1" s="429"/>
      <c r="AD1" s="429"/>
      <c r="AE1" s="429"/>
      <c r="AF1" s="429"/>
    </row>
    <row r="2" spans="1:32" x14ac:dyDescent="0.25">
      <c r="J2" s="48" t="s">
        <v>1</v>
      </c>
      <c r="N2" s="12"/>
    </row>
    <row r="3" spans="1:32" x14ac:dyDescent="0.25">
      <c r="A3" s="14"/>
      <c r="C3" s="59" t="s">
        <v>161</v>
      </c>
      <c r="D3" s="60">
        <v>42705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32" customFormat="1" x14ac:dyDescent="0.25">
      <c r="A6" s="18" t="s">
        <v>4</v>
      </c>
      <c r="B6" s="15"/>
      <c r="C6" s="15"/>
      <c r="D6" s="15"/>
      <c r="E6" s="15"/>
      <c r="F6" s="15"/>
      <c r="G6" s="15"/>
      <c r="H6" s="15"/>
      <c r="I6" s="15"/>
      <c r="J6" s="15"/>
      <c r="K6" s="15"/>
      <c r="L6" s="17"/>
      <c r="M6" s="19"/>
      <c r="N6" s="17"/>
      <c r="O6" s="429"/>
      <c r="P6" s="429"/>
      <c r="Q6" s="429"/>
      <c r="R6" s="429"/>
      <c r="S6" s="429"/>
      <c r="T6" s="429"/>
      <c r="U6" s="429"/>
      <c r="V6" s="429"/>
      <c r="W6" s="429"/>
      <c r="X6" s="429"/>
      <c r="Y6" s="429"/>
      <c r="Z6" s="429"/>
      <c r="AA6" s="429"/>
      <c r="AB6" s="429"/>
      <c r="AC6" s="429"/>
      <c r="AD6" s="429"/>
      <c r="AE6" s="429"/>
      <c r="AF6" s="429"/>
    </row>
    <row r="8" spans="1:32" ht="16.5" x14ac:dyDescent="0.25">
      <c r="B8" s="2" t="s">
        <v>5</v>
      </c>
      <c r="C8" s="1" t="s">
        <v>6</v>
      </c>
      <c r="L8" s="76">
        <v>136586.03356106771</v>
      </c>
      <c r="M8" s="76"/>
      <c r="N8" s="76">
        <v>21962.224161427595</v>
      </c>
      <c r="Q8" s="433"/>
      <c r="R8" s="433"/>
    </row>
    <row r="9" spans="1:32" s="434" customFormat="1" x14ac:dyDescent="0.25">
      <c r="A9" s="3"/>
      <c r="B9" s="97"/>
      <c r="C9" s="97"/>
      <c r="D9" s="97"/>
      <c r="E9" s="97"/>
      <c r="F9" s="97"/>
      <c r="G9" s="97"/>
      <c r="H9" s="97"/>
      <c r="I9" s="97"/>
      <c r="J9" s="97"/>
      <c r="K9" s="97"/>
      <c r="L9" s="77"/>
      <c r="M9" s="98"/>
      <c r="N9" s="77"/>
      <c r="O9" s="429"/>
      <c r="P9" s="429"/>
      <c r="Q9" s="433"/>
      <c r="R9" s="433"/>
      <c r="S9" s="429"/>
      <c r="T9" s="429"/>
      <c r="U9" s="429"/>
      <c r="V9" s="429"/>
      <c r="W9" s="429"/>
      <c r="X9" s="429"/>
      <c r="Y9" s="429"/>
      <c r="Z9" s="429"/>
      <c r="AA9" s="429"/>
      <c r="AB9" s="429"/>
      <c r="AC9" s="429"/>
      <c r="AD9" s="429"/>
      <c r="AE9" s="429"/>
      <c r="AF9" s="429"/>
    </row>
    <row r="10" spans="1:32" x14ac:dyDescent="0.25">
      <c r="B10" s="495">
        <v>1</v>
      </c>
      <c r="C10" s="21" t="s">
        <v>7</v>
      </c>
      <c r="L10" s="79">
        <v>100643.79183012384</v>
      </c>
      <c r="M10" s="79"/>
      <c r="N10" s="79">
        <v>11372.930380080295</v>
      </c>
      <c r="Q10" s="433"/>
      <c r="R10" s="433"/>
    </row>
    <row r="11" spans="1:32" ht="7.5" customHeight="1" x14ac:dyDescent="0.25">
      <c r="L11" s="17"/>
      <c r="N11" s="17"/>
      <c r="Q11" s="433"/>
      <c r="R11" s="433"/>
    </row>
    <row r="12" spans="1:32" ht="15.75" customHeight="1" x14ac:dyDescent="0.25">
      <c r="C12" s="8" t="s">
        <v>8</v>
      </c>
      <c r="D12" s="8" t="s">
        <v>9</v>
      </c>
      <c r="L12" s="79">
        <v>98940.31679364189</v>
      </c>
      <c r="N12" s="79">
        <v>10796.631323028754</v>
      </c>
      <c r="Q12" s="433"/>
      <c r="R12" s="433"/>
    </row>
    <row r="13" spans="1:32" ht="7.5" customHeight="1" x14ac:dyDescent="0.25">
      <c r="Q13" s="433"/>
      <c r="R13" s="433"/>
    </row>
    <row r="14" spans="1:32" ht="15" customHeight="1" x14ac:dyDescent="0.25">
      <c r="D14" s="8" t="s">
        <v>10</v>
      </c>
      <c r="L14" s="17">
        <v>94821.345305048468</v>
      </c>
      <c r="N14" s="17">
        <v>7068.5084181998118</v>
      </c>
      <c r="Q14" s="433"/>
      <c r="R14" s="433"/>
    </row>
    <row r="15" spans="1:32" ht="15" customHeight="1" x14ac:dyDescent="0.25">
      <c r="D15" s="22" t="s">
        <v>11</v>
      </c>
      <c r="E15" s="23" t="s">
        <v>12</v>
      </c>
      <c r="L15" s="10">
        <v>92920.094405257129</v>
      </c>
      <c r="N15" s="10">
        <v>7068.5084181998118</v>
      </c>
      <c r="Q15" s="433"/>
      <c r="R15" s="433"/>
    </row>
    <row r="16" spans="1:32" ht="15" customHeight="1" x14ac:dyDescent="0.25">
      <c r="D16" s="22" t="s">
        <v>13</v>
      </c>
      <c r="E16" s="8" t="s">
        <v>14</v>
      </c>
      <c r="L16" s="10">
        <v>0</v>
      </c>
      <c r="N16" s="10">
        <v>0</v>
      </c>
      <c r="Q16" s="433"/>
      <c r="R16" s="433"/>
    </row>
    <row r="17" spans="1:18" s="429" customFormat="1" ht="15" customHeight="1" x14ac:dyDescent="0.25">
      <c r="A17" s="8"/>
      <c r="B17" s="8"/>
      <c r="C17" s="8"/>
      <c r="D17" s="8"/>
      <c r="E17" s="8"/>
      <c r="F17" s="24" t="s">
        <v>15</v>
      </c>
      <c r="G17" s="8"/>
      <c r="H17" s="8"/>
      <c r="I17" s="8"/>
      <c r="J17" s="8"/>
      <c r="K17" s="8"/>
      <c r="L17" s="80">
        <v>0</v>
      </c>
      <c r="M17" s="11"/>
      <c r="N17" s="80">
        <v>0</v>
      </c>
      <c r="Q17" s="433"/>
      <c r="R17" s="433"/>
    </row>
    <row r="18" spans="1:18" s="429" customFormat="1" ht="15" customHeight="1" x14ac:dyDescent="0.25">
      <c r="A18" s="8"/>
      <c r="B18" s="8"/>
      <c r="C18" s="8"/>
      <c r="D18" s="8"/>
      <c r="E18" s="8"/>
      <c r="F18" s="24" t="s">
        <v>16</v>
      </c>
      <c r="G18" s="8"/>
      <c r="H18" s="8"/>
      <c r="I18" s="8"/>
      <c r="J18" s="8"/>
      <c r="K18" s="8"/>
      <c r="L18" s="80">
        <v>0</v>
      </c>
      <c r="M18" s="11"/>
      <c r="N18" s="80">
        <v>0</v>
      </c>
      <c r="Q18" s="433"/>
      <c r="R18" s="433"/>
    </row>
    <row r="19" spans="1:18" s="429" customFormat="1" ht="15" customHeight="1" x14ac:dyDescent="0.25">
      <c r="A19" s="8"/>
      <c r="B19" s="8"/>
      <c r="C19" s="8"/>
      <c r="D19" s="22" t="s">
        <v>17</v>
      </c>
      <c r="E19" s="8" t="s">
        <v>18</v>
      </c>
      <c r="F19" s="8"/>
      <c r="G19" s="8"/>
      <c r="H19" s="8"/>
      <c r="I19" s="8"/>
      <c r="J19" s="8"/>
      <c r="K19" s="8"/>
      <c r="L19" s="10">
        <v>1901.2508997913424</v>
      </c>
      <c r="M19" s="11"/>
      <c r="N19" s="10">
        <v>0</v>
      </c>
      <c r="Q19" s="433"/>
      <c r="R19" s="433"/>
    </row>
    <row r="20" spans="1:18" s="429" customFormat="1" ht="15" customHeight="1" x14ac:dyDescent="0.25">
      <c r="A20" s="8"/>
      <c r="B20" s="8"/>
      <c r="C20" s="8"/>
      <c r="D20" s="8"/>
      <c r="E20" s="8"/>
      <c r="F20" s="24" t="s">
        <v>15</v>
      </c>
      <c r="G20" s="8"/>
      <c r="H20" s="8"/>
      <c r="I20" s="8"/>
      <c r="J20" s="8"/>
      <c r="K20" s="8"/>
      <c r="L20" s="80">
        <v>0</v>
      </c>
      <c r="M20" s="25"/>
      <c r="N20" s="80">
        <v>0</v>
      </c>
      <c r="Q20" s="433"/>
      <c r="R20" s="433"/>
    </row>
    <row r="21" spans="1:18" s="429" customFormat="1" ht="15" customHeight="1" x14ac:dyDescent="0.25">
      <c r="A21" s="8"/>
      <c r="B21" s="8"/>
      <c r="C21" s="8"/>
      <c r="D21" s="8"/>
      <c r="E21" s="8"/>
      <c r="F21" s="24" t="s">
        <v>16</v>
      </c>
      <c r="G21" s="8"/>
      <c r="H21" s="8"/>
      <c r="I21" s="8"/>
      <c r="J21" s="8"/>
      <c r="K21" s="8"/>
      <c r="L21" s="80">
        <v>1901.2508997913424</v>
      </c>
      <c r="M21" s="25"/>
      <c r="N21" s="80">
        <v>0</v>
      </c>
      <c r="Q21" s="433"/>
      <c r="R21" s="433"/>
    </row>
    <row r="22" spans="1:18" s="429" customFormat="1" ht="7.5" customHeight="1" x14ac:dyDescent="0.25">
      <c r="A22" s="8"/>
      <c r="B22" s="8"/>
      <c r="C22" s="8"/>
      <c r="D22" s="8"/>
      <c r="E22" s="8"/>
      <c r="F22" s="24"/>
      <c r="G22" s="8"/>
      <c r="H22" s="8"/>
      <c r="I22" s="8"/>
      <c r="J22" s="8"/>
      <c r="K22" s="8"/>
      <c r="L22" s="80"/>
      <c r="M22" s="25"/>
      <c r="N22" s="80"/>
      <c r="Q22" s="433"/>
      <c r="R22" s="433"/>
    </row>
    <row r="23" spans="1:18" s="429" customFormat="1" ht="15" x14ac:dyDescent="0.25">
      <c r="A23" s="8"/>
      <c r="B23" s="8"/>
      <c r="C23" s="8"/>
      <c r="D23" s="8" t="s">
        <v>19</v>
      </c>
      <c r="E23" s="8"/>
      <c r="F23" s="8"/>
      <c r="G23" s="8"/>
      <c r="H23" s="8"/>
      <c r="I23" s="8"/>
      <c r="J23" s="8"/>
      <c r="K23" s="8"/>
      <c r="L23" s="17">
        <v>4118.97148859342</v>
      </c>
      <c r="M23" s="19"/>
      <c r="N23" s="17">
        <v>3728.1229048289429</v>
      </c>
      <c r="Q23" s="433"/>
      <c r="R23" s="433"/>
    </row>
    <row r="24" spans="1:18" s="429" customFormat="1" ht="15" customHeight="1" x14ac:dyDescent="0.25">
      <c r="A24" s="8"/>
      <c r="B24" s="8"/>
      <c r="C24" s="8"/>
      <c r="D24" s="22" t="s">
        <v>11</v>
      </c>
      <c r="E24" s="23" t="s">
        <v>12</v>
      </c>
      <c r="F24" s="8"/>
      <c r="G24" s="8"/>
      <c r="H24" s="8"/>
      <c r="I24" s="8"/>
      <c r="J24" s="8"/>
      <c r="K24" s="8"/>
      <c r="L24" s="410">
        <v>3255.7505111648061</v>
      </c>
      <c r="M24" s="11"/>
      <c r="N24" s="10">
        <v>3728.1229048289429</v>
      </c>
      <c r="Q24" s="433"/>
      <c r="R24" s="433"/>
    </row>
    <row r="25" spans="1:18" s="429" customFormat="1" ht="15" customHeight="1" x14ac:dyDescent="0.25">
      <c r="A25" s="8"/>
      <c r="B25" s="8"/>
      <c r="C25" s="8"/>
      <c r="D25" s="22" t="s">
        <v>13</v>
      </c>
      <c r="E25" s="8" t="s">
        <v>14</v>
      </c>
      <c r="F25" s="8"/>
      <c r="G25" s="8"/>
      <c r="H25" s="8"/>
      <c r="I25" s="8"/>
      <c r="J25" s="8"/>
      <c r="K25" s="8"/>
      <c r="L25" s="410">
        <v>0</v>
      </c>
      <c r="M25" s="11"/>
      <c r="N25" s="10">
        <v>0</v>
      </c>
      <c r="Q25" s="433"/>
      <c r="R25" s="433"/>
    </row>
    <row r="26" spans="1:18" s="429" customFormat="1" ht="15" customHeight="1" x14ac:dyDescent="0.25">
      <c r="A26" s="8"/>
      <c r="B26" s="8"/>
      <c r="C26" s="8"/>
      <c r="D26" s="8"/>
      <c r="E26" s="8"/>
      <c r="F26" s="24" t="s">
        <v>15</v>
      </c>
      <c r="G26" s="8"/>
      <c r="H26" s="8"/>
      <c r="I26" s="8"/>
      <c r="J26" s="8"/>
      <c r="K26" s="8"/>
      <c r="L26" s="411">
        <v>0</v>
      </c>
      <c r="M26" s="25"/>
      <c r="N26" s="80">
        <v>0</v>
      </c>
      <c r="Q26" s="433"/>
      <c r="R26" s="433"/>
    </row>
    <row r="27" spans="1:18" s="429" customFormat="1" ht="15" customHeight="1" x14ac:dyDescent="0.25">
      <c r="A27" s="8"/>
      <c r="B27" s="8"/>
      <c r="C27" s="8"/>
      <c r="D27" s="8"/>
      <c r="E27" s="8"/>
      <c r="F27" s="24" t="s">
        <v>16</v>
      </c>
      <c r="G27" s="8"/>
      <c r="H27" s="8"/>
      <c r="I27" s="8"/>
      <c r="J27" s="8"/>
      <c r="K27" s="8"/>
      <c r="L27" s="80">
        <v>0</v>
      </c>
      <c r="M27" s="25"/>
      <c r="N27" s="80">
        <v>0</v>
      </c>
      <c r="Q27" s="433"/>
      <c r="R27" s="433"/>
    </row>
    <row r="28" spans="1:18" s="429" customFormat="1" ht="15" customHeight="1" x14ac:dyDescent="0.25">
      <c r="A28" s="8"/>
      <c r="B28" s="8"/>
      <c r="C28" s="8"/>
      <c r="D28" s="22" t="s">
        <v>17</v>
      </c>
      <c r="E28" s="8" t="s">
        <v>18</v>
      </c>
      <c r="F28" s="8"/>
      <c r="G28" s="8"/>
      <c r="H28" s="8"/>
      <c r="I28" s="8"/>
      <c r="J28" s="8"/>
      <c r="K28" s="8"/>
      <c r="L28" s="10">
        <v>863.22097742861399</v>
      </c>
      <c r="M28" s="11"/>
      <c r="N28" s="10">
        <v>0</v>
      </c>
      <c r="Q28" s="433"/>
      <c r="R28" s="433"/>
    </row>
    <row r="29" spans="1:18" s="429" customFormat="1" ht="15" customHeight="1" x14ac:dyDescent="0.25">
      <c r="A29" s="8"/>
      <c r="B29" s="8"/>
      <c r="C29" s="8"/>
      <c r="D29" s="8"/>
      <c r="E29" s="8"/>
      <c r="F29" s="24" t="s">
        <v>15</v>
      </c>
      <c r="G29" s="8"/>
      <c r="H29" s="8"/>
      <c r="I29" s="8"/>
      <c r="J29" s="8"/>
      <c r="K29" s="8"/>
      <c r="L29" s="80">
        <v>0</v>
      </c>
      <c r="M29" s="25"/>
      <c r="N29" s="80">
        <v>0</v>
      </c>
      <c r="Q29" s="433"/>
      <c r="R29" s="433"/>
    </row>
    <row r="30" spans="1:18" s="429" customFormat="1" ht="15" customHeight="1" x14ac:dyDescent="0.25">
      <c r="A30" s="53"/>
      <c r="B30" s="8"/>
      <c r="C30" s="8"/>
      <c r="D30" s="8"/>
      <c r="E30" s="8"/>
      <c r="F30" s="24" t="s">
        <v>16</v>
      </c>
      <c r="G30" s="8"/>
      <c r="H30" s="8"/>
      <c r="I30" s="8"/>
      <c r="J30" s="8"/>
      <c r="K30" s="8"/>
      <c r="L30" s="80">
        <v>863.22097742861399</v>
      </c>
      <c r="M30" s="25"/>
      <c r="N30" s="80">
        <v>0</v>
      </c>
      <c r="Q30" s="433"/>
      <c r="R30" s="433"/>
    </row>
    <row r="31" spans="1:18" s="429" customFormat="1" ht="15" x14ac:dyDescent="0.25">
      <c r="A31" s="8"/>
      <c r="B31" s="8"/>
      <c r="C31" s="8"/>
      <c r="D31" s="8"/>
      <c r="E31" s="8"/>
      <c r="F31" s="8"/>
      <c r="G31" s="8"/>
      <c r="H31" s="8"/>
      <c r="I31" s="8"/>
      <c r="J31" s="8"/>
      <c r="K31" s="8"/>
      <c r="L31" s="17"/>
      <c r="M31" s="11"/>
      <c r="N31" s="17"/>
      <c r="Q31" s="433"/>
      <c r="R31" s="433"/>
    </row>
    <row r="32" spans="1:18" s="429" customFormat="1" ht="15" customHeight="1" x14ac:dyDescent="0.25">
      <c r="A32" s="8"/>
      <c r="B32" s="8"/>
      <c r="C32" s="8" t="s">
        <v>20</v>
      </c>
      <c r="D32" s="8" t="s">
        <v>80</v>
      </c>
      <c r="E32" s="8"/>
      <c r="F32" s="24"/>
      <c r="G32" s="8"/>
      <c r="H32" s="8"/>
      <c r="I32" s="8"/>
      <c r="J32" s="8"/>
      <c r="K32" s="8"/>
      <c r="L32" s="17">
        <v>1703.4750364819417</v>
      </c>
      <c r="M32" s="19"/>
      <c r="N32" s="17">
        <v>576.2990570515409</v>
      </c>
      <c r="Q32" s="433"/>
      <c r="R32" s="433"/>
    </row>
    <row r="33" spans="1:18" s="429" customFormat="1" ht="7.5" customHeight="1" x14ac:dyDescent="0.25">
      <c r="A33" s="8"/>
      <c r="B33" s="495"/>
      <c r="C33" s="8"/>
      <c r="D33" s="8"/>
      <c r="E33" s="8"/>
      <c r="F33" s="8"/>
      <c r="G33" s="8"/>
      <c r="H33" s="8"/>
      <c r="I33" s="8"/>
      <c r="J33" s="8"/>
      <c r="K33" s="8"/>
      <c r="L33" s="17"/>
      <c r="M33" s="11"/>
      <c r="N33" s="17"/>
      <c r="Q33" s="433"/>
      <c r="R33" s="433"/>
    </row>
    <row r="34" spans="1:18" s="429" customFormat="1" ht="15" x14ac:dyDescent="0.25">
      <c r="A34" s="8"/>
      <c r="B34" s="495"/>
      <c r="C34" s="8"/>
      <c r="D34" s="22" t="s">
        <v>11</v>
      </c>
      <c r="E34" s="8" t="s">
        <v>21</v>
      </c>
      <c r="F34" s="8"/>
      <c r="G34" s="8"/>
      <c r="H34" s="8"/>
      <c r="I34" s="8"/>
      <c r="J34" s="8"/>
      <c r="K34" s="8"/>
      <c r="L34" s="10">
        <v>1374.1650074555876</v>
      </c>
      <c r="M34" s="11"/>
      <c r="N34" s="10">
        <v>571.27257228333895</v>
      </c>
      <c r="Q34" s="433"/>
      <c r="R34" s="433"/>
    </row>
    <row r="35" spans="1:18" s="429" customFormat="1" ht="15" x14ac:dyDescent="0.25">
      <c r="A35" s="8"/>
      <c r="B35" s="495"/>
      <c r="C35" s="8"/>
      <c r="D35" s="22" t="s">
        <v>13</v>
      </c>
      <c r="E35" s="8" t="s">
        <v>22</v>
      </c>
      <c r="F35" s="8"/>
      <c r="G35" s="8"/>
      <c r="H35" s="8"/>
      <c r="I35" s="8"/>
      <c r="J35" s="8"/>
      <c r="K35" s="8"/>
      <c r="L35" s="454">
        <v>11.733950752338682</v>
      </c>
      <c r="M35" s="11"/>
      <c r="N35" s="10">
        <v>8.739317999604982E-3</v>
      </c>
      <c r="Q35" s="433"/>
      <c r="R35" s="433"/>
    </row>
    <row r="36" spans="1:18" s="429" customFormat="1" ht="15.75" customHeight="1" x14ac:dyDescent="0.25">
      <c r="A36" s="8"/>
      <c r="B36" s="495"/>
      <c r="C36" s="8"/>
      <c r="D36" s="8"/>
      <c r="E36" s="8"/>
      <c r="F36" s="24" t="s">
        <v>15</v>
      </c>
      <c r="G36" s="8"/>
      <c r="H36" s="8"/>
      <c r="I36" s="8"/>
      <c r="J36" s="8"/>
      <c r="K36" s="8"/>
      <c r="L36" s="81">
        <v>11.733948752338682</v>
      </c>
      <c r="M36" s="11"/>
      <c r="N36" s="81">
        <v>8.739317999604982E-3</v>
      </c>
      <c r="Q36" s="433"/>
      <c r="R36" s="433"/>
    </row>
    <row r="37" spans="1:18" s="429" customFormat="1" ht="15" x14ac:dyDescent="0.25">
      <c r="A37" s="8"/>
      <c r="B37" s="495"/>
      <c r="C37" s="8"/>
      <c r="D37" s="8"/>
      <c r="E37" s="8"/>
      <c r="F37" s="24" t="s">
        <v>16</v>
      </c>
      <c r="G37" s="8"/>
      <c r="H37" s="8"/>
      <c r="I37" s="8"/>
      <c r="J37" s="8"/>
      <c r="K37" s="8"/>
      <c r="L37" s="81">
        <v>1.9999999999999999E-6</v>
      </c>
      <c r="M37" s="11"/>
      <c r="N37" s="81">
        <v>0</v>
      </c>
      <c r="Q37" s="433"/>
      <c r="R37" s="433"/>
    </row>
    <row r="38" spans="1:18" s="429" customFormat="1" ht="15" x14ac:dyDescent="0.25">
      <c r="A38" s="8"/>
      <c r="B38" s="495"/>
      <c r="C38" s="8"/>
      <c r="D38" s="22" t="s">
        <v>17</v>
      </c>
      <c r="E38" s="8" t="s">
        <v>23</v>
      </c>
      <c r="F38" s="8"/>
      <c r="G38" s="8"/>
      <c r="H38" s="8"/>
      <c r="I38" s="8"/>
      <c r="J38" s="8"/>
      <c r="K38" s="8"/>
      <c r="L38" s="10">
        <v>317.57607827401557</v>
      </c>
      <c r="M38" s="11"/>
      <c r="N38" s="10">
        <v>5.0177454502024235</v>
      </c>
      <c r="Q38" s="433"/>
      <c r="R38" s="433"/>
    </row>
    <row r="39" spans="1:18" s="429" customFormat="1" ht="15" x14ac:dyDescent="0.25">
      <c r="A39" s="8"/>
      <c r="B39" s="495"/>
      <c r="C39" s="8"/>
      <c r="D39" s="8"/>
      <c r="E39" s="8"/>
      <c r="F39" s="24" t="s">
        <v>15</v>
      </c>
      <c r="G39" s="8"/>
      <c r="H39" s="8"/>
      <c r="I39" s="8"/>
      <c r="J39" s="8"/>
      <c r="K39" s="8"/>
      <c r="L39" s="81">
        <v>312.29805873971583</v>
      </c>
      <c r="M39" s="11"/>
      <c r="N39" s="81">
        <v>0</v>
      </c>
      <c r="Q39" s="433"/>
      <c r="R39" s="433"/>
    </row>
    <row r="40" spans="1:18" s="429" customFormat="1" ht="15" x14ac:dyDescent="0.25">
      <c r="A40" s="8"/>
      <c r="B40" s="495"/>
      <c r="C40" s="8"/>
      <c r="D40" s="8"/>
      <c r="E40" s="8"/>
      <c r="F40" s="24" t="s">
        <v>16</v>
      </c>
      <c r="G40" s="8"/>
      <c r="H40" s="8"/>
      <c r="I40" s="8"/>
      <c r="J40" s="8"/>
      <c r="K40" s="8"/>
      <c r="L40" s="81">
        <v>5.2780195342997533</v>
      </c>
      <c r="M40" s="11"/>
      <c r="N40" s="81">
        <v>5.0177454502024235</v>
      </c>
      <c r="Q40" s="433"/>
      <c r="R40" s="433"/>
    </row>
    <row r="41" spans="1:18" s="429" customFormat="1" ht="7.5" customHeight="1" x14ac:dyDescent="0.25">
      <c r="A41" s="8"/>
      <c r="B41" s="495"/>
      <c r="C41" s="8"/>
      <c r="D41" s="8"/>
      <c r="E41" s="8"/>
      <c r="F41" s="8"/>
      <c r="G41" s="8"/>
      <c r="H41" s="8"/>
      <c r="I41" s="8"/>
      <c r="J41" s="8"/>
      <c r="K41" s="8"/>
      <c r="L41" s="81"/>
      <c r="M41" s="11"/>
      <c r="N41" s="81"/>
      <c r="Q41" s="433"/>
      <c r="R41" s="433"/>
    </row>
    <row r="42" spans="1:18" s="429" customFormat="1" ht="15" x14ac:dyDescent="0.25">
      <c r="A42" s="8"/>
      <c r="B42" s="495"/>
      <c r="C42" s="8"/>
      <c r="D42" s="22"/>
      <c r="E42" s="8"/>
      <c r="F42" s="8"/>
      <c r="G42" s="8"/>
      <c r="H42" s="8"/>
      <c r="I42" s="8"/>
      <c r="J42" s="8"/>
      <c r="K42" s="8"/>
      <c r="L42" s="10"/>
      <c r="M42" s="47"/>
      <c r="N42" s="10"/>
      <c r="Q42" s="433"/>
      <c r="R42" s="433"/>
    </row>
    <row r="43" spans="1:18" s="429" customFormat="1" ht="7.5" customHeight="1" x14ac:dyDescent="0.25">
      <c r="A43" s="8"/>
      <c r="B43" s="495"/>
      <c r="C43" s="8"/>
      <c r="D43" s="8"/>
      <c r="E43" s="8"/>
      <c r="F43" s="8"/>
      <c r="G43" s="8"/>
      <c r="H43" s="8"/>
      <c r="I43" s="8"/>
      <c r="J43" s="8"/>
      <c r="K43" s="8"/>
      <c r="L43" s="17"/>
      <c r="M43" s="11"/>
      <c r="N43" s="17"/>
      <c r="Q43" s="433"/>
      <c r="R43" s="433"/>
    </row>
    <row r="44" spans="1:18" s="429" customFormat="1" ht="15" x14ac:dyDescent="0.25">
      <c r="A44" s="8"/>
      <c r="B44" s="495">
        <v>2</v>
      </c>
      <c r="C44" s="21" t="s">
        <v>24</v>
      </c>
      <c r="D44" s="8"/>
      <c r="E44" s="8"/>
      <c r="F44" s="8"/>
      <c r="G44" s="8"/>
      <c r="H44" s="8"/>
      <c r="I44" s="8"/>
      <c r="J44" s="8"/>
      <c r="K44" s="8"/>
      <c r="L44" s="79">
        <v>6678.3339205815209</v>
      </c>
      <c r="M44" s="11"/>
      <c r="N44" s="412">
        <v>0</v>
      </c>
      <c r="Q44" s="433"/>
      <c r="R44" s="433"/>
    </row>
    <row r="45" spans="1:18" s="429" customFormat="1" x14ac:dyDescent="0.25">
      <c r="A45" s="1"/>
      <c r="B45" s="495"/>
      <c r="C45" s="8"/>
      <c r="D45" s="8"/>
      <c r="E45" s="8"/>
      <c r="F45" s="8"/>
      <c r="G45" s="8"/>
      <c r="H45" s="8"/>
      <c r="I45" s="8"/>
      <c r="J45" s="8"/>
      <c r="K45" s="8"/>
      <c r="L45" s="10"/>
      <c r="M45" s="11"/>
      <c r="N45" s="10"/>
      <c r="Q45" s="433"/>
      <c r="R45" s="433"/>
    </row>
    <row r="46" spans="1:18" s="429" customFormat="1" ht="15" x14ac:dyDescent="0.25">
      <c r="A46" s="8"/>
      <c r="B46" s="495">
        <v>3</v>
      </c>
      <c r="C46" s="21" t="s">
        <v>25</v>
      </c>
      <c r="D46" s="8"/>
      <c r="E46" s="8"/>
      <c r="F46" s="8"/>
      <c r="G46" s="8"/>
      <c r="H46" s="8"/>
      <c r="I46" s="8"/>
      <c r="J46" s="8"/>
      <c r="K46" s="8"/>
      <c r="L46" s="79">
        <v>10993.558953210084</v>
      </c>
      <c r="M46" s="11"/>
      <c r="N46" s="412">
        <v>0</v>
      </c>
      <c r="Q46" s="433"/>
      <c r="R46" s="433"/>
    </row>
    <row r="47" spans="1:18" s="429" customFormat="1" ht="15" x14ac:dyDescent="0.25">
      <c r="A47" s="8"/>
      <c r="B47" s="495"/>
      <c r="C47" s="21"/>
      <c r="D47" s="8"/>
      <c r="E47" s="8"/>
      <c r="F47" s="8"/>
      <c r="G47" s="8"/>
      <c r="H47" s="8"/>
      <c r="I47" s="8"/>
      <c r="J47" s="8"/>
      <c r="K47" s="8"/>
      <c r="L47" s="10"/>
      <c r="M47" s="11"/>
      <c r="N47" s="10"/>
      <c r="Q47" s="433"/>
      <c r="R47" s="433"/>
    </row>
    <row r="48" spans="1:18" s="429" customFormat="1" ht="15" x14ac:dyDescent="0.25">
      <c r="A48" s="8"/>
      <c r="B48" s="495">
        <v>4</v>
      </c>
      <c r="C48" s="21" t="s">
        <v>26</v>
      </c>
      <c r="D48" s="8"/>
      <c r="E48" s="8"/>
      <c r="F48" s="8"/>
      <c r="G48" s="8"/>
      <c r="H48" s="14"/>
      <c r="I48" s="8" t="s">
        <v>27</v>
      </c>
      <c r="J48" s="8"/>
      <c r="K48" s="8"/>
      <c r="L48" s="79">
        <v>11543.526620235103</v>
      </c>
      <c r="M48" s="11"/>
      <c r="N48" s="79">
        <v>0</v>
      </c>
      <c r="Q48" s="433"/>
      <c r="R48" s="433"/>
    </row>
    <row r="49" spans="1:32" ht="15" x14ac:dyDescent="0.25">
      <c r="A49" s="8"/>
      <c r="C49" s="97"/>
      <c r="H49" s="14"/>
      <c r="I49" s="8" t="s">
        <v>28</v>
      </c>
      <c r="L49" s="82">
        <v>9976042.6840000004</v>
      </c>
      <c r="N49" s="82">
        <v>0</v>
      </c>
      <c r="Q49" s="433"/>
      <c r="R49" s="433"/>
    </row>
    <row r="50" spans="1:32" ht="15" x14ac:dyDescent="0.25">
      <c r="A50" s="8"/>
      <c r="C50" s="97"/>
      <c r="Q50" s="433"/>
      <c r="R50" s="433"/>
    </row>
    <row r="51" spans="1:32" ht="15" x14ac:dyDescent="0.25">
      <c r="A51" s="8"/>
      <c r="B51" s="495">
        <v>5</v>
      </c>
      <c r="C51" s="21" t="s">
        <v>93</v>
      </c>
      <c r="G51" s="14"/>
      <c r="L51" s="79">
        <v>6726.8222369171608</v>
      </c>
      <c r="N51" s="79">
        <v>10589.2937813473</v>
      </c>
      <c r="Q51" s="433"/>
      <c r="R51" s="433"/>
    </row>
    <row r="52" spans="1:32" ht="7.5" customHeight="1" x14ac:dyDescent="0.25">
      <c r="A52" s="8"/>
      <c r="C52" s="15"/>
      <c r="G52" s="14"/>
      <c r="L52" s="17"/>
      <c r="N52" s="17"/>
      <c r="Q52" s="433"/>
      <c r="R52" s="433"/>
    </row>
    <row r="53" spans="1:32" ht="15.75" customHeight="1" x14ac:dyDescent="0.25">
      <c r="A53" s="8"/>
      <c r="C53" s="15"/>
      <c r="E53" s="26" t="s">
        <v>29</v>
      </c>
      <c r="F53" s="8" t="s">
        <v>82</v>
      </c>
      <c r="G53" s="14"/>
      <c r="L53" s="413">
        <v>0</v>
      </c>
      <c r="M53" s="65"/>
      <c r="N53" s="413">
        <v>0</v>
      </c>
      <c r="Q53" s="433"/>
      <c r="R53" s="433"/>
    </row>
    <row r="54" spans="1:32" ht="15.75" customHeight="1" x14ac:dyDescent="0.25">
      <c r="A54" s="8"/>
      <c r="C54" s="15"/>
      <c r="F54" s="8" t="s">
        <v>157</v>
      </c>
      <c r="G54" s="14"/>
      <c r="L54" s="414">
        <v>0</v>
      </c>
      <c r="N54" s="414">
        <v>0</v>
      </c>
      <c r="Q54" s="433"/>
      <c r="R54" s="433"/>
    </row>
    <row r="55" spans="1:32" ht="15.75" customHeight="1" x14ac:dyDescent="0.25">
      <c r="A55" s="8"/>
      <c r="C55" s="15"/>
      <c r="G55" s="14" t="s">
        <v>30</v>
      </c>
      <c r="L55" s="415">
        <v>0</v>
      </c>
      <c r="M55" s="416"/>
      <c r="N55" s="415">
        <v>0</v>
      </c>
      <c r="Q55" s="433"/>
      <c r="R55" s="433"/>
    </row>
    <row r="56" spans="1:32" ht="15.75" customHeight="1" x14ac:dyDescent="0.25">
      <c r="A56" s="8"/>
      <c r="C56" s="15"/>
      <c r="F56" s="8" t="s">
        <v>31</v>
      </c>
      <c r="G56" s="14"/>
      <c r="L56" s="10">
        <v>6726.8222369171608</v>
      </c>
      <c r="M56" s="416"/>
      <c r="N56" s="10">
        <v>10589.2937813473</v>
      </c>
      <c r="Q56" s="433"/>
      <c r="R56" s="433"/>
    </row>
    <row r="57" spans="1:32" s="435" customFormat="1" ht="15.75" customHeight="1" x14ac:dyDescent="0.25">
      <c r="A57" s="28"/>
      <c r="B57" s="28"/>
      <c r="C57" s="28"/>
      <c r="D57" s="28"/>
      <c r="E57" s="28"/>
      <c r="F57" s="28"/>
      <c r="G57" s="14" t="s">
        <v>30</v>
      </c>
      <c r="H57" s="28"/>
      <c r="I57" s="28"/>
      <c r="J57" s="28"/>
      <c r="K57" s="28"/>
      <c r="L57" s="80">
        <v>506.57779262563207</v>
      </c>
      <c r="M57" s="416"/>
      <c r="N57" s="80">
        <v>3583.0508639451618</v>
      </c>
      <c r="O57" s="429"/>
      <c r="P57" s="429"/>
      <c r="Q57" s="433"/>
      <c r="R57" s="433"/>
      <c r="S57" s="429"/>
      <c r="T57" s="429"/>
      <c r="U57" s="429"/>
      <c r="V57" s="429"/>
      <c r="W57" s="429"/>
      <c r="X57" s="429"/>
      <c r="Y57" s="429"/>
      <c r="Z57" s="429"/>
      <c r="AA57" s="429"/>
      <c r="AB57" s="429"/>
      <c r="AC57" s="429"/>
      <c r="AD57" s="429"/>
      <c r="AE57" s="429"/>
      <c r="AF57" s="429"/>
    </row>
    <row r="58" spans="1:32" ht="15" x14ac:dyDescent="0.25">
      <c r="A58" s="8"/>
      <c r="Q58" s="433"/>
      <c r="R58" s="433"/>
    </row>
    <row r="59" spans="1:32" ht="54.75" customHeight="1" x14ac:dyDescent="0.25">
      <c r="A59" s="8"/>
      <c r="B59" s="2" t="s">
        <v>32</v>
      </c>
      <c r="C59" s="1" t="s">
        <v>33</v>
      </c>
      <c r="L59" s="17">
        <v>4252.12708814908</v>
      </c>
      <c r="M59" s="19"/>
      <c r="N59" s="17">
        <v>0</v>
      </c>
      <c r="Q59" s="433"/>
      <c r="R59" s="433"/>
    </row>
    <row r="60" spans="1:32" ht="15" x14ac:dyDescent="0.25">
      <c r="A60" s="8"/>
      <c r="E60" s="26" t="s">
        <v>29</v>
      </c>
      <c r="G60" s="64" t="s">
        <v>105</v>
      </c>
      <c r="H60" s="64"/>
      <c r="I60" s="64"/>
      <c r="J60" s="64"/>
      <c r="K60" s="64"/>
      <c r="L60" s="413">
        <v>0</v>
      </c>
      <c r="M60" s="65"/>
      <c r="N60" s="413">
        <v>0</v>
      </c>
      <c r="Q60" s="433"/>
      <c r="R60" s="433"/>
    </row>
    <row r="61" spans="1:32" ht="15" x14ac:dyDescent="0.25">
      <c r="A61" s="8"/>
      <c r="G61" s="64" t="s">
        <v>157</v>
      </c>
      <c r="H61" s="64"/>
      <c r="I61" s="64"/>
      <c r="J61" s="64"/>
      <c r="K61" s="64"/>
      <c r="L61" s="413">
        <v>0</v>
      </c>
      <c r="M61" s="65"/>
      <c r="N61" s="413">
        <v>0</v>
      </c>
      <c r="Q61" s="433"/>
      <c r="R61" s="433"/>
    </row>
    <row r="62" spans="1:32" ht="15" x14ac:dyDescent="0.25">
      <c r="A62" s="8"/>
      <c r="G62" s="64" t="s">
        <v>180</v>
      </c>
      <c r="H62" s="64"/>
      <c r="I62" s="64"/>
      <c r="J62" s="64"/>
      <c r="K62" s="64"/>
      <c r="L62" s="413">
        <v>0</v>
      </c>
      <c r="M62" s="65"/>
      <c r="N62" s="413">
        <v>0</v>
      </c>
      <c r="Q62" s="433"/>
      <c r="R62" s="433"/>
    </row>
    <row r="63" spans="1:32" ht="15" x14ac:dyDescent="0.25">
      <c r="A63" s="8"/>
      <c r="G63" s="8" t="s">
        <v>31</v>
      </c>
      <c r="H63" s="64"/>
      <c r="I63" s="64"/>
      <c r="J63" s="64"/>
      <c r="K63" s="64"/>
      <c r="L63" s="85">
        <v>4252.12708814908</v>
      </c>
      <c r="M63" s="85"/>
      <c r="N63" s="66"/>
      <c r="Q63" s="433"/>
      <c r="R63" s="433"/>
    </row>
    <row r="64" spans="1:32" ht="15" x14ac:dyDescent="0.25">
      <c r="A64" s="8"/>
      <c r="G64" s="64"/>
      <c r="H64" s="64"/>
      <c r="I64" s="64"/>
      <c r="J64" s="64"/>
      <c r="K64" s="64"/>
      <c r="L64" s="85"/>
      <c r="M64" s="85"/>
      <c r="N64" s="66"/>
      <c r="Q64" s="433"/>
      <c r="R64" s="433"/>
    </row>
    <row r="65" spans="1:18" s="429" customFormat="1" x14ac:dyDescent="0.25">
      <c r="A65" s="1"/>
      <c r="B65" s="495"/>
      <c r="C65" s="8"/>
      <c r="D65" s="8"/>
      <c r="E65" s="8"/>
      <c r="F65" s="8"/>
      <c r="G65" s="64"/>
      <c r="H65" s="64"/>
      <c r="I65" s="64"/>
      <c r="J65" s="64"/>
      <c r="K65" s="64"/>
      <c r="L65" s="85"/>
      <c r="M65" s="85"/>
      <c r="N65" s="66"/>
      <c r="Q65" s="433"/>
      <c r="R65" s="433"/>
    </row>
    <row r="66" spans="1:18" s="429" customFormat="1" x14ac:dyDescent="0.25">
      <c r="A66" s="1"/>
      <c r="B66" s="495"/>
      <c r="C66" s="8"/>
      <c r="D66" s="8"/>
      <c r="E66" s="8"/>
      <c r="F66" s="8"/>
      <c r="G66" s="64"/>
      <c r="H66" s="64"/>
      <c r="I66" s="64"/>
      <c r="J66" s="64"/>
      <c r="K66" s="64"/>
      <c r="L66" s="85"/>
      <c r="M66" s="85"/>
      <c r="N66" s="66"/>
      <c r="Q66" s="433"/>
      <c r="R66" s="433"/>
    </row>
    <row r="67" spans="1:18" s="429" customFormat="1" x14ac:dyDescent="0.25">
      <c r="A67" s="1"/>
      <c r="B67" s="495"/>
      <c r="C67" s="8"/>
      <c r="D67" s="8"/>
      <c r="E67" s="8"/>
      <c r="F67" s="8"/>
      <c r="G67" s="64"/>
      <c r="H67" s="64"/>
      <c r="I67" s="64"/>
      <c r="J67" s="64"/>
      <c r="K67" s="64"/>
      <c r="L67" s="85"/>
      <c r="M67" s="85"/>
      <c r="N67" s="66"/>
      <c r="Q67" s="433"/>
      <c r="R67" s="433"/>
    </row>
    <row r="68" spans="1:18" s="429" customFormat="1" x14ac:dyDescent="0.25">
      <c r="A68" s="18" t="s">
        <v>76</v>
      </c>
      <c r="B68" s="495"/>
      <c r="C68" s="8"/>
      <c r="D68" s="8"/>
      <c r="E68" s="8"/>
      <c r="F68" s="8"/>
      <c r="G68" s="8"/>
      <c r="H68" s="8"/>
      <c r="I68" s="8"/>
      <c r="J68" s="8"/>
      <c r="K68" s="8"/>
      <c r="L68" s="10"/>
      <c r="M68" s="11"/>
      <c r="N68" s="48" t="s">
        <v>1</v>
      </c>
      <c r="Q68" s="433"/>
      <c r="R68" s="433"/>
    </row>
    <row r="69" spans="1:18" s="429" customFormat="1" x14ac:dyDescent="0.25">
      <c r="A69" s="1"/>
      <c r="B69" s="495"/>
      <c r="C69" s="8"/>
      <c r="D69" s="8"/>
      <c r="E69" s="8"/>
      <c r="F69" s="8"/>
      <c r="G69" s="8"/>
      <c r="H69" s="8"/>
      <c r="I69" s="8"/>
      <c r="J69" s="8"/>
      <c r="K69" s="8"/>
      <c r="L69" s="10"/>
      <c r="M69" s="11"/>
      <c r="N69" s="10"/>
      <c r="Q69" s="433"/>
      <c r="R69" s="433"/>
    </row>
    <row r="70" spans="1:18" s="429" customFormat="1" x14ac:dyDescent="0.25">
      <c r="A70" s="14"/>
      <c r="B70" s="495"/>
      <c r="C70" s="61"/>
      <c r="D70" s="60"/>
      <c r="E70" s="8"/>
      <c r="F70" s="8"/>
      <c r="G70" s="8"/>
      <c r="H70" s="8"/>
      <c r="I70" s="8"/>
      <c r="J70" s="8"/>
      <c r="K70" s="8"/>
      <c r="L70" s="75" t="s">
        <v>2</v>
      </c>
      <c r="M70" s="16"/>
      <c r="N70" s="75" t="s">
        <v>3</v>
      </c>
      <c r="Q70" s="433"/>
      <c r="R70" s="433"/>
    </row>
    <row r="71" spans="1:18" s="429" customFormat="1" x14ac:dyDescent="0.25">
      <c r="A71" s="1"/>
      <c r="B71" s="495"/>
      <c r="C71" s="8"/>
      <c r="D71" s="8"/>
      <c r="E71" s="8"/>
      <c r="F71" s="8"/>
      <c r="G71" s="8"/>
      <c r="H71" s="8"/>
      <c r="I71" s="8"/>
      <c r="J71" s="8"/>
      <c r="K71" s="8"/>
      <c r="L71" s="10"/>
      <c r="M71" s="11"/>
      <c r="N71" s="10"/>
      <c r="Q71" s="433"/>
      <c r="R71" s="433"/>
    </row>
    <row r="72" spans="1:18" s="429" customFormat="1" x14ac:dyDescent="0.25">
      <c r="A72" s="1"/>
      <c r="B72" s="29">
        <v>1</v>
      </c>
      <c r="C72" s="21" t="s">
        <v>34</v>
      </c>
      <c r="D72" s="8"/>
      <c r="E72" s="8"/>
      <c r="F72" s="8"/>
      <c r="G72" s="8"/>
      <c r="H72" s="8"/>
      <c r="I72" s="15" t="s">
        <v>35</v>
      </c>
      <c r="J72" s="13"/>
      <c r="K72" s="13"/>
      <c r="L72" s="79">
        <v>-442.07205995020763</v>
      </c>
      <c r="M72" s="30"/>
      <c r="N72" s="79">
        <v>-16855.15156669206</v>
      </c>
      <c r="Q72" s="433"/>
      <c r="R72" s="433"/>
    </row>
    <row r="73" spans="1:18" s="429" customFormat="1" x14ac:dyDescent="0.25">
      <c r="A73" s="1"/>
      <c r="B73" s="495"/>
      <c r="C73" s="15"/>
      <c r="D73" s="14"/>
      <c r="E73" s="8"/>
      <c r="F73" s="8"/>
      <c r="G73" s="8"/>
      <c r="H73" s="8"/>
      <c r="I73" s="13"/>
      <c r="J73" s="8"/>
      <c r="K73" s="8"/>
      <c r="L73" s="10"/>
      <c r="M73" s="30"/>
      <c r="N73" s="10"/>
      <c r="Q73" s="433"/>
      <c r="R73" s="433"/>
    </row>
    <row r="74" spans="1:18" s="429" customFormat="1" x14ac:dyDescent="0.25">
      <c r="A74" s="1"/>
      <c r="B74" s="495"/>
      <c r="C74" s="8"/>
      <c r="D74" s="8"/>
      <c r="E74" s="8"/>
      <c r="F74" s="8"/>
      <c r="G74" s="8"/>
      <c r="H74" s="8"/>
      <c r="I74" s="8" t="s">
        <v>29</v>
      </c>
      <c r="J74" s="31" t="s">
        <v>36</v>
      </c>
      <c r="K74" s="31"/>
      <c r="L74" s="10">
        <v>0</v>
      </c>
      <c r="M74" s="30"/>
      <c r="N74" s="10">
        <v>-7927.294948289993</v>
      </c>
      <c r="Q74" s="433"/>
      <c r="R74" s="433"/>
    </row>
    <row r="75" spans="1:18" s="429" customFormat="1" x14ac:dyDescent="0.25">
      <c r="A75" s="1"/>
      <c r="B75" s="495"/>
      <c r="C75" s="8"/>
      <c r="D75" s="8"/>
      <c r="E75" s="8"/>
      <c r="F75" s="8"/>
      <c r="G75" s="8"/>
      <c r="H75" s="8"/>
      <c r="I75" s="13"/>
      <c r="J75" s="32" t="s">
        <v>37</v>
      </c>
      <c r="K75" s="32"/>
      <c r="L75" s="10">
        <v>0</v>
      </c>
      <c r="M75" s="30"/>
      <c r="N75" s="10">
        <v>-7648.9868822820681</v>
      </c>
      <c r="Q75" s="433"/>
      <c r="R75" s="433"/>
    </row>
    <row r="76" spans="1:18" s="429" customFormat="1" x14ac:dyDescent="0.25">
      <c r="A76" s="1"/>
      <c r="B76" s="495"/>
      <c r="C76" s="8"/>
      <c r="D76" s="8"/>
      <c r="E76" s="8"/>
      <c r="F76" s="8"/>
      <c r="G76" s="8"/>
      <c r="H76" s="8"/>
      <c r="I76" s="13"/>
      <c r="J76" s="31" t="s">
        <v>38</v>
      </c>
      <c r="K76" s="31"/>
      <c r="L76" s="10">
        <v>-442.07205995020763</v>
      </c>
      <c r="M76" s="30"/>
      <c r="N76" s="10">
        <v>-1278.86973612</v>
      </c>
      <c r="Q76" s="433"/>
      <c r="R76" s="433"/>
    </row>
    <row r="77" spans="1:18" s="429" customFormat="1" ht="12.75" customHeight="1" x14ac:dyDescent="0.25">
      <c r="A77" s="1"/>
      <c r="B77" s="495"/>
      <c r="C77" s="8"/>
      <c r="D77" s="8"/>
      <c r="E77" s="8"/>
      <c r="F77" s="8"/>
      <c r="G77" s="8"/>
      <c r="H77" s="8"/>
      <c r="I77" s="8"/>
      <c r="J77" s="8"/>
      <c r="K77" s="8"/>
      <c r="L77" s="27"/>
      <c r="M77" s="30"/>
      <c r="N77" s="27"/>
      <c r="Q77" s="433"/>
      <c r="R77" s="433"/>
    </row>
    <row r="78" spans="1:18" s="429" customFormat="1" x14ac:dyDescent="0.25">
      <c r="A78" s="1"/>
      <c r="B78" s="29">
        <v>2</v>
      </c>
      <c r="C78" s="21" t="s">
        <v>39</v>
      </c>
      <c r="D78" s="8"/>
      <c r="E78" s="8"/>
      <c r="F78" s="8"/>
      <c r="G78" s="8"/>
      <c r="H78" s="8"/>
      <c r="I78" s="13"/>
      <c r="J78" s="13"/>
      <c r="K78" s="13"/>
      <c r="L78" s="10"/>
      <c r="M78" s="30"/>
      <c r="N78" s="10"/>
      <c r="Q78" s="433"/>
      <c r="R78" s="433"/>
    </row>
    <row r="79" spans="1:18" s="429" customFormat="1" x14ac:dyDescent="0.25">
      <c r="A79" s="1"/>
      <c r="B79" s="29"/>
      <c r="C79" s="21" t="s">
        <v>40</v>
      </c>
      <c r="D79" s="8"/>
      <c r="E79" s="8"/>
      <c r="F79" s="8"/>
      <c r="G79" s="8"/>
      <c r="H79" s="8"/>
      <c r="I79" s="13"/>
      <c r="J79" s="13"/>
      <c r="K79" s="13"/>
      <c r="L79" s="79">
        <v>-20416.380967879268</v>
      </c>
      <c r="M79" s="30"/>
      <c r="N79" s="79">
        <v>661.3478012561809</v>
      </c>
      <c r="Q79" s="433"/>
      <c r="R79" s="433"/>
    </row>
    <row r="80" spans="1:18" s="429" customFormat="1" ht="12.75" customHeight="1" x14ac:dyDescent="0.25">
      <c r="A80" s="1"/>
      <c r="B80" s="29"/>
      <c r="C80" s="21" t="s">
        <v>41</v>
      </c>
      <c r="D80" s="14"/>
      <c r="E80" s="8"/>
      <c r="F80" s="8"/>
      <c r="G80" s="8"/>
      <c r="H80" s="8"/>
      <c r="I80" s="13"/>
      <c r="J80" s="13"/>
      <c r="K80" s="13"/>
      <c r="L80" s="10"/>
      <c r="M80" s="30"/>
      <c r="N80" s="10"/>
      <c r="Q80" s="433"/>
      <c r="R80" s="433"/>
    </row>
    <row r="81" spans="1:32" ht="15" x14ac:dyDescent="0.25">
      <c r="A81" s="8"/>
      <c r="C81" s="8" t="s">
        <v>8</v>
      </c>
      <c r="D81" s="8" t="s">
        <v>42</v>
      </c>
      <c r="I81" s="15" t="s">
        <v>35</v>
      </c>
      <c r="J81" s="13"/>
      <c r="K81" s="13"/>
      <c r="L81" s="79">
        <v>-34690.380967879268</v>
      </c>
      <c r="M81" s="33"/>
      <c r="N81" s="79">
        <v>-13125.133663807266</v>
      </c>
      <c r="Q81" s="433"/>
      <c r="R81" s="433"/>
      <c r="S81" s="431"/>
      <c r="T81" s="431"/>
      <c r="U81" s="431"/>
      <c r="V81" s="431"/>
      <c r="W81" s="431"/>
      <c r="X81" s="431"/>
      <c r="Y81" s="431"/>
      <c r="Z81" s="431"/>
      <c r="AA81" s="431"/>
      <c r="AB81" s="431"/>
      <c r="AC81" s="431"/>
      <c r="AD81" s="431"/>
      <c r="AE81" s="431"/>
      <c r="AF81" s="431"/>
    </row>
    <row r="82" spans="1:32" ht="9" customHeight="1" x14ac:dyDescent="0.25">
      <c r="A82" s="8"/>
      <c r="I82" s="13"/>
      <c r="M82" s="30"/>
      <c r="Q82" s="433"/>
      <c r="R82" s="433"/>
      <c r="S82" s="431"/>
      <c r="T82" s="431"/>
      <c r="U82" s="431"/>
      <c r="V82" s="431"/>
      <c r="W82" s="431"/>
      <c r="X82" s="431"/>
      <c r="Y82" s="431"/>
      <c r="Z82" s="431"/>
      <c r="AA82" s="431"/>
      <c r="AB82" s="431"/>
      <c r="AC82" s="431"/>
      <c r="AD82" s="431"/>
      <c r="AE82" s="431"/>
      <c r="AF82" s="431"/>
    </row>
    <row r="83" spans="1:32" ht="15" x14ac:dyDescent="0.25">
      <c r="A83" s="8"/>
      <c r="B83" s="8"/>
      <c r="I83" s="8" t="s">
        <v>29</v>
      </c>
      <c r="J83" s="31" t="s">
        <v>36</v>
      </c>
      <c r="K83" s="31"/>
      <c r="L83" s="10">
        <v>-13210.824447718987</v>
      </c>
      <c r="N83" s="10">
        <v>-6726.2978067962576</v>
      </c>
      <c r="Q83" s="433"/>
      <c r="R83" s="433"/>
      <c r="S83" s="431"/>
      <c r="T83" s="431"/>
      <c r="U83" s="431"/>
      <c r="V83" s="431"/>
      <c r="W83" s="431"/>
      <c r="X83" s="431"/>
      <c r="Y83" s="431"/>
      <c r="Z83" s="431"/>
      <c r="AA83" s="431"/>
      <c r="AB83" s="431"/>
      <c r="AC83" s="431"/>
      <c r="AD83" s="431"/>
      <c r="AE83" s="431"/>
      <c r="AF83" s="431"/>
    </row>
    <row r="84" spans="1:32" ht="15" x14ac:dyDescent="0.25">
      <c r="A84" s="8"/>
      <c r="B84" s="8"/>
      <c r="I84" s="13"/>
      <c r="J84" s="32" t="s">
        <v>37</v>
      </c>
      <c r="K84" s="32"/>
      <c r="L84" s="10">
        <v>-8719.015425718384</v>
      </c>
      <c r="N84" s="10">
        <v>-5132.6238448458089</v>
      </c>
      <c r="Q84" s="433"/>
      <c r="R84" s="433"/>
      <c r="S84" s="431"/>
      <c r="T84" s="431"/>
      <c r="U84" s="431"/>
      <c r="V84" s="431"/>
      <c r="W84" s="431"/>
      <c r="X84" s="431"/>
      <c r="Y84" s="431"/>
      <c r="Z84" s="431"/>
      <c r="AA84" s="431"/>
      <c r="AB84" s="431"/>
      <c r="AC84" s="431"/>
      <c r="AD84" s="431"/>
      <c r="AE84" s="431"/>
      <c r="AF84" s="431"/>
    </row>
    <row r="85" spans="1:32" ht="15" x14ac:dyDescent="0.25">
      <c r="A85" s="8"/>
      <c r="B85" s="8"/>
      <c r="I85" s="13"/>
      <c r="J85" s="31" t="s">
        <v>38</v>
      </c>
      <c r="K85" s="31"/>
      <c r="L85" s="10">
        <v>-12760.541094441898</v>
      </c>
      <c r="N85" s="10">
        <v>-1266.2120121651983</v>
      </c>
      <c r="Q85" s="433"/>
      <c r="R85" s="433"/>
      <c r="S85" s="431"/>
      <c r="T85" s="431"/>
      <c r="U85" s="431"/>
      <c r="V85" s="431"/>
      <c r="W85" s="431"/>
      <c r="X85" s="431"/>
      <c r="Y85" s="431"/>
      <c r="Z85" s="431"/>
      <c r="AA85" s="431"/>
      <c r="AB85" s="431"/>
      <c r="AC85" s="431"/>
      <c r="AD85" s="431"/>
      <c r="AE85" s="431"/>
      <c r="AF85" s="431"/>
    </row>
    <row r="86" spans="1:32" ht="13.5" customHeight="1" x14ac:dyDescent="0.25">
      <c r="A86" s="8"/>
      <c r="B86" s="8"/>
      <c r="I86" s="13"/>
      <c r="J86" s="31"/>
      <c r="K86" s="31"/>
      <c r="M86" s="30"/>
      <c r="Q86" s="433"/>
      <c r="R86" s="433"/>
      <c r="S86" s="431"/>
      <c r="T86" s="431"/>
      <c r="U86" s="431"/>
      <c r="V86" s="431"/>
      <c r="W86" s="431"/>
      <c r="X86" s="431"/>
      <c r="Y86" s="431"/>
      <c r="Z86" s="431"/>
      <c r="AA86" s="431"/>
      <c r="AB86" s="431"/>
      <c r="AC86" s="431"/>
      <c r="AD86" s="431"/>
      <c r="AE86" s="431"/>
      <c r="AF86" s="431"/>
    </row>
    <row r="87" spans="1:32" ht="15" x14ac:dyDescent="0.25">
      <c r="A87" s="8"/>
      <c r="B87" s="8"/>
      <c r="C87" s="8" t="s">
        <v>20</v>
      </c>
      <c r="D87" s="8" t="s">
        <v>43</v>
      </c>
      <c r="I87" s="15" t="s">
        <v>44</v>
      </c>
      <c r="J87" s="13"/>
      <c r="K87" s="13"/>
      <c r="L87" s="79">
        <v>14274</v>
      </c>
      <c r="M87" s="30"/>
      <c r="N87" s="79">
        <v>13786.481465063447</v>
      </c>
      <c r="Q87" s="433"/>
      <c r="R87" s="433"/>
      <c r="S87" s="431"/>
      <c r="T87" s="431"/>
      <c r="U87" s="431"/>
      <c r="V87" s="431"/>
      <c r="W87" s="431"/>
      <c r="X87" s="431"/>
      <c r="Y87" s="431"/>
      <c r="Z87" s="431"/>
      <c r="AA87" s="431"/>
      <c r="AB87" s="431"/>
      <c r="AC87" s="431"/>
      <c r="AD87" s="431"/>
      <c r="AE87" s="431"/>
      <c r="AF87" s="431"/>
    </row>
    <row r="88" spans="1:32" ht="9" customHeight="1" x14ac:dyDescent="0.25">
      <c r="A88" s="8"/>
      <c r="B88" s="8"/>
      <c r="I88" s="13"/>
      <c r="M88" s="30"/>
      <c r="Q88" s="433"/>
      <c r="R88" s="433"/>
      <c r="S88" s="431"/>
      <c r="T88" s="431"/>
      <c r="U88" s="431"/>
      <c r="V88" s="431"/>
      <c r="W88" s="431"/>
      <c r="X88" s="431"/>
      <c r="Y88" s="431"/>
      <c r="Z88" s="431"/>
      <c r="AA88" s="431"/>
      <c r="AB88" s="431"/>
      <c r="AC88" s="431"/>
      <c r="AD88" s="431"/>
      <c r="AE88" s="431"/>
      <c r="AF88" s="431"/>
    </row>
    <row r="89" spans="1:32" ht="15" x14ac:dyDescent="0.25">
      <c r="A89" s="8"/>
      <c r="B89" s="8"/>
      <c r="I89" s="8" t="s">
        <v>29</v>
      </c>
      <c r="J89" s="31" t="s">
        <v>36</v>
      </c>
      <c r="K89" s="31"/>
      <c r="L89" s="10">
        <v>7760</v>
      </c>
      <c r="M89" s="30"/>
      <c r="N89" s="10">
        <v>6957.3655539953816</v>
      </c>
      <c r="Q89" s="433"/>
      <c r="R89" s="433"/>
      <c r="S89" s="431"/>
      <c r="T89" s="431"/>
      <c r="U89" s="431"/>
      <c r="V89" s="431"/>
      <c r="W89" s="431"/>
      <c r="X89" s="431"/>
      <c r="Y89" s="431"/>
      <c r="Z89" s="431"/>
      <c r="AA89" s="431"/>
      <c r="AB89" s="431"/>
      <c r="AC89" s="431"/>
      <c r="AD89" s="431"/>
      <c r="AE89" s="431"/>
      <c r="AF89" s="431"/>
    </row>
    <row r="90" spans="1:32" ht="15" x14ac:dyDescent="0.25">
      <c r="A90" s="8"/>
      <c r="B90" s="8"/>
      <c r="I90" s="13"/>
      <c r="J90" s="32" t="s">
        <v>37</v>
      </c>
      <c r="K90" s="32"/>
      <c r="L90" s="10">
        <v>5319</v>
      </c>
      <c r="M90" s="30"/>
      <c r="N90" s="10">
        <v>5525.5635550709858</v>
      </c>
      <c r="Q90" s="433"/>
      <c r="R90" s="433"/>
      <c r="S90" s="431"/>
      <c r="T90" s="431"/>
      <c r="U90" s="431"/>
      <c r="V90" s="431"/>
      <c r="W90" s="431"/>
      <c r="X90" s="431"/>
      <c r="Y90" s="431"/>
      <c r="Z90" s="431"/>
      <c r="AA90" s="431"/>
      <c r="AB90" s="431"/>
      <c r="AC90" s="431"/>
      <c r="AD90" s="431"/>
      <c r="AE90" s="431"/>
      <c r="AF90" s="431"/>
    </row>
    <row r="91" spans="1:32" ht="15" x14ac:dyDescent="0.25">
      <c r="A91" s="8"/>
      <c r="B91" s="8"/>
      <c r="I91" s="13"/>
      <c r="J91" s="31" t="s">
        <v>38</v>
      </c>
      <c r="K91" s="31"/>
      <c r="L91" s="10">
        <v>1195</v>
      </c>
      <c r="M91" s="30"/>
      <c r="N91" s="10">
        <v>1303.5523559970791</v>
      </c>
      <c r="Q91" s="433"/>
      <c r="R91" s="433"/>
      <c r="S91" s="431"/>
      <c r="T91" s="431"/>
      <c r="U91" s="431"/>
      <c r="V91" s="431"/>
      <c r="W91" s="431"/>
      <c r="X91" s="431"/>
      <c r="Y91" s="431"/>
      <c r="Z91" s="431"/>
      <c r="AA91" s="431"/>
      <c r="AB91" s="431"/>
      <c r="AC91" s="431"/>
      <c r="AD91" s="431"/>
      <c r="AE91" s="431"/>
      <c r="AF91" s="431"/>
    </row>
    <row r="92" spans="1:32" ht="12" customHeight="1" x14ac:dyDescent="0.25">
      <c r="A92" s="8"/>
      <c r="B92" s="8"/>
      <c r="I92" s="13"/>
      <c r="J92" s="13"/>
      <c r="K92" s="13"/>
      <c r="M92" s="30"/>
      <c r="Q92" s="433"/>
      <c r="R92" s="433"/>
      <c r="S92" s="431"/>
      <c r="T92" s="431"/>
      <c r="U92" s="431"/>
      <c r="V92" s="431"/>
      <c r="W92" s="431"/>
      <c r="X92" s="431"/>
      <c r="Y92" s="431"/>
      <c r="Z92" s="431"/>
      <c r="AA92" s="431"/>
      <c r="AB92" s="431"/>
      <c r="AC92" s="431"/>
      <c r="AD92" s="431"/>
      <c r="AE92" s="431"/>
      <c r="AF92" s="431"/>
    </row>
    <row r="93" spans="1:32" ht="15" x14ac:dyDescent="0.25">
      <c r="A93" s="8"/>
      <c r="B93" s="29">
        <v>3</v>
      </c>
      <c r="C93" s="21" t="s">
        <v>121</v>
      </c>
      <c r="L93" s="79">
        <v>-8628.635119084518</v>
      </c>
      <c r="M93" s="33"/>
      <c r="N93" s="79">
        <v>0</v>
      </c>
      <c r="Q93" s="433"/>
      <c r="R93" s="433"/>
      <c r="S93" s="431"/>
      <c r="T93" s="431"/>
      <c r="U93" s="431"/>
      <c r="V93" s="431"/>
      <c r="W93" s="431"/>
      <c r="X93" s="431"/>
      <c r="Y93" s="431"/>
      <c r="Z93" s="431"/>
      <c r="AA93" s="431"/>
      <c r="AB93" s="431"/>
      <c r="AC93" s="431"/>
      <c r="AD93" s="431"/>
      <c r="AE93" s="431"/>
      <c r="AF93" s="431"/>
    </row>
    <row r="94" spans="1:32" ht="35.25" customHeight="1" x14ac:dyDescent="0.25">
      <c r="A94" s="8"/>
      <c r="B94" s="8"/>
      <c r="C94" s="8" t="s">
        <v>122</v>
      </c>
      <c r="I94" s="15" t="s">
        <v>44</v>
      </c>
      <c r="J94" s="13"/>
      <c r="K94" s="13"/>
      <c r="L94" s="17">
        <v>-8628.635119084518</v>
      </c>
      <c r="M94" s="46"/>
      <c r="N94" s="17">
        <v>0</v>
      </c>
      <c r="Q94" s="433"/>
      <c r="R94" s="433"/>
      <c r="S94" s="431"/>
      <c r="T94" s="431"/>
      <c r="U94" s="431"/>
      <c r="V94" s="431"/>
      <c r="W94" s="431"/>
      <c r="X94" s="431"/>
      <c r="Y94" s="431"/>
      <c r="Z94" s="431"/>
      <c r="AA94" s="431"/>
      <c r="AB94" s="431"/>
      <c r="AC94" s="431"/>
      <c r="AD94" s="431"/>
      <c r="AE94" s="431"/>
      <c r="AF94" s="431"/>
    </row>
    <row r="95" spans="1:32" ht="18.75" customHeight="1" x14ac:dyDescent="0.25">
      <c r="A95" s="8"/>
      <c r="B95" s="8"/>
      <c r="I95" s="8" t="s">
        <v>29</v>
      </c>
      <c r="J95" s="31" t="s">
        <v>36</v>
      </c>
      <c r="L95" s="10">
        <v>-7074.3070403994061</v>
      </c>
      <c r="N95" s="10">
        <v>0</v>
      </c>
      <c r="Q95" s="433"/>
      <c r="R95" s="433"/>
      <c r="S95" s="431"/>
      <c r="T95" s="431"/>
      <c r="U95" s="431"/>
      <c r="V95" s="431"/>
      <c r="W95" s="431"/>
      <c r="X95" s="431"/>
      <c r="Y95" s="431"/>
      <c r="Z95" s="431"/>
      <c r="AA95" s="431"/>
      <c r="AB95" s="431"/>
      <c r="AC95" s="431"/>
      <c r="AD95" s="431"/>
      <c r="AE95" s="431"/>
      <c r="AF95" s="431"/>
    </row>
    <row r="96" spans="1:32" ht="15" x14ac:dyDescent="0.25">
      <c r="A96" s="8"/>
      <c r="B96" s="8"/>
      <c r="J96" s="32" t="s">
        <v>37</v>
      </c>
      <c r="L96" s="10">
        <v>-1554.3280786851119</v>
      </c>
      <c r="N96" s="10">
        <v>0</v>
      </c>
      <c r="Q96" s="433"/>
      <c r="R96" s="433"/>
      <c r="S96" s="431"/>
      <c r="T96" s="431"/>
      <c r="U96" s="431"/>
      <c r="V96" s="431"/>
      <c r="W96" s="431"/>
      <c r="X96" s="431"/>
      <c r="Y96" s="431"/>
      <c r="Z96" s="431"/>
      <c r="AA96" s="431"/>
      <c r="AB96" s="431"/>
      <c r="AC96" s="431"/>
      <c r="AD96" s="431"/>
      <c r="AE96" s="431"/>
      <c r="AF96" s="431"/>
    </row>
    <row r="97" spans="1:18" s="429" customFormat="1" x14ac:dyDescent="0.25">
      <c r="A97" s="1"/>
      <c r="B97" s="8"/>
      <c r="C97" s="8"/>
      <c r="D97" s="8"/>
      <c r="E97" s="8"/>
      <c r="F97" s="8"/>
      <c r="G97" s="8"/>
      <c r="H97" s="8"/>
      <c r="I97" s="8"/>
      <c r="J97" s="31" t="s">
        <v>38</v>
      </c>
      <c r="K97" s="8"/>
      <c r="L97" s="10">
        <v>0</v>
      </c>
      <c r="M97" s="11"/>
      <c r="N97" s="10">
        <v>0</v>
      </c>
      <c r="Q97" s="433"/>
      <c r="R97" s="433"/>
    </row>
    <row r="98" spans="1:18" s="429" customFormat="1" ht="9" customHeight="1" x14ac:dyDescent="0.25">
      <c r="A98" s="1"/>
      <c r="B98" s="495"/>
      <c r="C98" s="8"/>
      <c r="D98" s="8"/>
      <c r="E98" s="8"/>
      <c r="F98" s="8"/>
      <c r="G98" s="8"/>
      <c r="H98" s="8"/>
      <c r="I98" s="8"/>
      <c r="J98" s="8"/>
      <c r="K98" s="8"/>
      <c r="L98" s="10"/>
      <c r="M98" s="11"/>
      <c r="N98" s="10"/>
      <c r="Q98" s="433"/>
      <c r="R98" s="433"/>
    </row>
    <row r="99" spans="1:18" s="429" customFormat="1" x14ac:dyDescent="0.25">
      <c r="A99" s="1"/>
      <c r="B99" s="495"/>
      <c r="C99" s="8" t="s">
        <v>123</v>
      </c>
      <c r="D99" s="8"/>
      <c r="E99" s="8"/>
      <c r="F99" s="8"/>
      <c r="G99" s="8"/>
      <c r="H99" s="22"/>
      <c r="I99" s="15" t="s">
        <v>44</v>
      </c>
      <c r="J99" s="13"/>
      <c r="K99" s="13"/>
      <c r="L99" s="17">
        <v>0</v>
      </c>
      <c r="M99" s="46"/>
      <c r="N99" s="17">
        <v>0</v>
      </c>
      <c r="Q99" s="433"/>
      <c r="R99" s="433"/>
    </row>
    <row r="100" spans="1:18" s="429" customFormat="1" ht="19.5" customHeight="1" x14ac:dyDescent="0.25">
      <c r="A100" s="1"/>
      <c r="B100" s="8"/>
      <c r="C100" s="8"/>
      <c r="D100" s="8"/>
      <c r="E100" s="8"/>
      <c r="F100" s="8"/>
      <c r="G100" s="8"/>
      <c r="H100" s="8"/>
      <c r="I100" s="8" t="s">
        <v>29</v>
      </c>
      <c r="J100" s="31" t="s">
        <v>36</v>
      </c>
      <c r="K100" s="8"/>
      <c r="L100" s="10">
        <v>0</v>
      </c>
      <c r="M100" s="11"/>
      <c r="N100" s="10">
        <v>0</v>
      </c>
      <c r="Q100" s="433"/>
      <c r="R100" s="433"/>
    </row>
    <row r="101" spans="1:18" s="429" customFormat="1" x14ac:dyDescent="0.25">
      <c r="A101" s="1"/>
      <c r="B101" s="495"/>
      <c r="C101" s="8"/>
      <c r="D101" s="8"/>
      <c r="E101" s="8"/>
      <c r="F101" s="8"/>
      <c r="G101" s="8"/>
      <c r="H101" s="8"/>
      <c r="I101" s="8"/>
      <c r="J101" s="32" t="s">
        <v>37</v>
      </c>
      <c r="K101" s="8"/>
      <c r="L101" s="10">
        <v>0</v>
      </c>
      <c r="M101" s="11"/>
      <c r="N101" s="10">
        <v>0</v>
      </c>
      <c r="Q101" s="433"/>
      <c r="R101" s="433"/>
    </row>
    <row r="102" spans="1:18" s="429" customFormat="1" x14ac:dyDescent="0.25">
      <c r="A102" s="34"/>
      <c r="B102" s="13"/>
      <c r="C102" s="13"/>
      <c r="D102" s="13"/>
      <c r="E102" s="13"/>
      <c r="F102" s="13"/>
      <c r="G102" s="13"/>
      <c r="H102" s="13"/>
      <c r="I102" s="8"/>
      <c r="J102" s="31" t="s">
        <v>38</v>
      </c>
      <c r="K102" s="8"/>
      <c r="L102" s="10">
        <v>0</v>
      </c>
      <c r="M102" s="11"/>
      <c r="N102" s="10">
        <v>0</v>
      </c>
      <c r="Q102" s="433"/>
      <c r="R102" s="433"/>
    </row>
    <row r="103" spans="1:18" s="429" customFormat="1" x14ac:dyDescent="0.25">
      <c r="A103" s="34"/>
      <c r="B103" s="13"/>
      <c r="C103" s="13"/>
      <c r="D103" s="13"/>
      <c r="E103" s="13"/>
      <c r="F103" s="13"/>
      <c r="G103" s="13"/>
      <c r="H103" s="13"/>
      <c r="I103" s="8"/>
      <c r="J103" s="31"/>
      <c r="K103" s="8"/>
      <c r="L103" s="10"/>
      <c r="M103" s="11"/>
      <c r="N103" s="10"/>
      <c r="Q103" s="433"/>
      <c r="R103" s="433"/>
    </row>
    <row r="104" spans="1:18" s="429" customFormat="1" x14ac:dyDescent="0.25">
      <c r="A104" s="34"/>
      <c r="B104" s="13"/>
      <c r="C104" s="8" t="s">
        <v>124</v>
      </c>
      <c r="D104" s="8"/>
      <c r="E104" s="8"/>
      <c r="F104" s="8"/>
      <c r="G104" s="8"/>
      <c r="H104" s="8" t="s">
        <v>112</v>
      </c>
      <c r="I104" s="15" t="s">
        <v>44</v>
      </c>
      <c r="J104" s="13"/>
      <c r="K104" s="13"/>
      <c r="L104" s="17">
        <v>0</v>
      </c>
      <c r="M104" s="46"/>
      <c r="N104" s="17">
        <v>0</v>
      </c>
      <c r="Q104" s="433"/>
      <c r="R104" s="433"/>
    </row>
    <row r="105" spans="1:18" s="429" customFormat="1" x14ac:dyDescent="0.25">
      <c r="A105" s="34"/>
      <c r="B105" s="13"/>
      <c r="C105" s="8"/>
      <c r="D105" s="8"/>
      <c r="E105" s="8"/>
      <c r="F105" s="8"/>
      <c r="G105" s="8"/>
      <c r="H105" s="8"/>
      <c r="I105" s="8" t="s">
        <v>29</v>
      </c>
      <c r="J105" s="31" t="s">
        <v>36</v>
      </c>
      <c r="K105" s="8"/>
      <c r="L105" s="10">
        <v>0</v>
      </c>
      <c r="M105" s="11"/>
      <c r="N105" s="10">
        <v>0</v>
      </c>
      <c r="Q105" s="433"/>
      <c r="R105" s="433"/>
    </row>
    <row r="106" spans="1:18" s="429" customFormat="1" x14ac:dyDescent="0.25">
      <c r="A106" s="34"/>
      <c r="B106" s="13"/>
      <c r="C106" s="8"/>
      <c r="D106" s="8"/>
      <c r="E106" s="8"/>
      <c r="F106" s="8"/>
      <c r="G106" s="8"/>
      <c r="H106" s="8"/>
      <c r="I106" s="8"/>
      <c r="J106" s="32" t="s">
        <v>37</v>
      </c>
      <c r="K106" s="8"/>
      <c r="L106" s="417">
        <v>0</v>
      </c>
      <c r="M106" s="418"/>
      <c r="N106" s="417">
        <v>0</v>
      </c>
      <c r="Q106" s="433"/>
      <c r="R106" s="433"/>
    </row>
    <row r="107" spans="1:18" s="429" customFormat="1" x14ac:dyDescent="0.25">
      <c r="A107" s="34"/>
      <c r="B107" s="13"/>
      <c r="C107" s="8"/>
      <c r="D107" s="8"/>
      <c r="E107" s="8"/>
      <c r="F107" s="8"/>
      <c r="G107" s="8"/>
      <c r="H107" s="8"/>
      <c r="I107" s="8"/>
      <c r="J107" s="31" t="s">
        <v>38</v>
      </c>
      <c r="K107" s="8"/>
      <c r="L107" s="417">
        <v>0</v>
      </c>
      <c r="M107" s="418"/>
      <c r="N107" s="417">
        <v>0</v>
      </c>
      <c r="Q107" s="433"/>
      <c r="R107" s="433"/>
    </row>
    <row r="108" spans="1:18" s="429" customFormat="1" x14ac:dyDescent="0.25">
      <c r="A108" s="34"/>
      <c r="B108" s="13"/>
      <c r="C108" s="8"/>
      <c r="D108" s="8"/>
      <c r="E108" s="8"/>
      <c r="F108" s="8"/>
      <c r="G108" s="8"/>
      <c r="H108" s="8"/>
      <c r="I108" s="8"/>
      <c r="J108" s="8"/>
      <c r="K108" s="8"/>
      <c r="L108" s="10"/>
      <c r="M108" s="11"/>
      <c r="N108" s="10"/>
      <c r="Q108" s="433"/>
      <c r="R108" s="433"/>
    </row>
    <row r="109" spans="1:18" s="429" customFormat="1" x14ac:dyDescent="0.25">
      <c r="A109" s="34"/>
      <c r="B109" s="13"/>
      <c r="C109" s="8" t="s">
        <v>125</v>
      </c>
      <c r="D109" s="8"/>
      <c r="E109" s="8"/>
      <c r="F109" s="8"/>
      <c r="G109" s="8"/>
      <c r="H109" s="22" t="s">
        <v>126</v>
      </c>
      <c r="I109" s="15" t="s">
        <v>44</v>
      </c>
      <c r="J109" s="13"/>
      <c r="K109" s="13"/>
      <c r="L109" s="17">
        <v>0</v>
      </c>
      <c r="M109" s="46"/>
      <c r="N109" s="17">
        <v>0</v>
      </c>
      <c r="Q109" s="433"/>
      <c r="R109" s="433"/>
    </row>
    <row r="110" spans="1:18" s="429" customFormat="1" x14ac:dyDescent="0.25">
      <c r="A110" s="34"/>
      <c r="B110" s="13"/>
      <c r="C110" s="8"/>
      <c r="D110" s="8"/>
      <c r="E110" s="8"/>
      <c r="F110" s="8"/>
      <c r="G110" s="8"/>
      <c r="H110" s="8"/>
      <c r="I110" s="8" t="s">
        <v>29</v>
      </c>
      <c r="J110" s="31" t="s">
        <v>36</v>
      </c>
      <c r="K110" s="8"/>
      <c r="L110" s="10">
        <v>0</v>
      </c>
      <c r="M110" s="11"/>
      <c r="N110" s="10">
        <v>0</v>
      </c>
      <c r="Q110" s="433"/>
      <c r="R110" s="433"/>
    </row>
    <row r="111" spans="1:18" s="429" customFormat="1" x14ac:dyDescent="0.25">
      <c r="A111" s="34"/>
      <c r="B111" s="13"/>
      <c r="C111" s="8"/>
      <c r="D111" s="8"/>
      <c r="E111" s="8"/>
      <c r="F111" s="8"/>
      <c r="G111" s="8"/>
      <c r="H111" s="8"/>
      <c r="I111" s="8"/>
      <c r="J111" s="32" t="s">
        <v>37</v>
      </c>
      <c r="K111" s="8"/>
      <c r="L111" s="417">
        <v>0</v>
      </c>
      <c r="M111" s="418"/>
      <c r="N111" s="417">
        <v>0</v>
      </c>
      <c r="Q111" s="433"/>
      <c r="R111" s="433"/>
    </row>
    <row r="112" spans="1:18" s="429" customFormat="1" x14ac:dyDescent="0.25">
      <c r="A112" s="34"/>
      <c r="B112" s="13"/>
      <c r="C112" s="13"/>
      <c r="D112" s="13"/>
      <c r="E112" s="13"/>
      <c r="F112" s="13"/>
      <c r="G112" s="13"/>
      <c r="H112" s="13"/>
      <c r="I112" s="8"/>
      <c r="J112" s="31" t="s">
        <v>38</v>
      </c>
      <c r="K112" s="8"/>
      <c r="L112" s="417">
        <v>0</v>
      </c>
      <c r="M112" s="418"/>
      <c r="N112" s="417">
        <v>0</v>
      </c>
      <c r="Q112" s="433"/>
      <c r="R112" s="433"/>
    </row>
    <row r="113" spans="1:18" s="429" customFormat="1" ht="42" customHeight="1" x14ac:dyDescent="0.25">
      <c r="A113" s="1"/>
      <c r="B113" s="18" t="s">
        <v>45</v>
      </c>
      <c r="C113" s="8"/>
      <c r="D113" s="8"/>
      <c r="E113" s="8"/>
      <c r="F113" s="8"/>
      <c r="G113" s="8"/>
      <c r="H113" s="8"/>
      <c r="I113" s="8"/>
      <c r="J113" s="8"/>
      <c r="K113" s="8"/>
      <c r="L113" s="17">
        <v>-29487.088146913993</v>
      </c>
      <c r="M113" s="46"/>
      <c r="N113" s="17">
        <v>-16193.80376543588</v>
      </c>
      <c r="Q113" s="433"/>
      <c r="R113" s="433"/>
    </row>
    <row r="114" spans="1:18" s="429" customFormat="1" x14ac:dyDescent="0.25">
      <c r="A114" s="1"/>
      <c r="B114" s="18"/>
      <c r="C114" s="8"/>
      <c r="D114" s="8"/>
      <c r="E114" s="8"/>
      <c r="F114" s="8"/>
      <c r="G114" s="8"/>
      <c r="H114" s="8"/>
      <c r="I114" s="8"/>
      <c r="J114" s="8"/>
      <c r="K114" s="8"/>
      <c r="L114" s="79"/>
      <c r="M114" s="35"/>
      <c r="N114" s="79"/>
      <c r="Q114" s="433"/>
      <c r="R114" s="433"/>
    </row>
    <row r="115" spans="1:18" s="429" customFormat="1" x14ac:dyDescent="0.25">
      <c r="A115" s="1"/>
      <c r="B115" s="1"/>
      <c r="C115" s="8"/>
      <c r="D115" s="8"/>
      <c r="E115" s="8"/>
      <c r="F115" s="8"/>
      <c r="G115" s="8"/>
      <c r="H115" s="8"/>
      <c r="I115" s="8"/>
      <c r="J115" s="8"/>
      <c r="K115" s="8"/>
      <c r="L115" s="10"/>
      <c r="M115" s="11"/>
      <c r="N115" s="10"/>
      <c r="Q115" s="433"/>
      <c r="R115" s="433"/>
    </row>
    <row r="116" spans="1:18" s="429" customFormat="1" x14ac:dyDescent="0.25">
      <c r="A116" s="1"/>
      <c r="B116" s="8"/>
      <c r="C116" s="8"/>
      <c r="D116" s="8"/>
      <c r="E116" s="8"/>
      <c r="F116" s="8"/>
      <c r="G116" s="8"/>
      <c r="H116" s="8"/>
      <c r="I116" s="8"/>
      <c r="J116" s="8"/>
      <c r="K116" s="8"/>
      <c r="L116" s="10"/>
      <c r="M116" s="11"/>
      <c r="N116" s="10"/>
      <c r="Q116" s="433"/>
      <c r="R116" s="433"/>
    </row>
    <row r="117" spans="1:18" s="429" customFormat="1" ht="17.25" customHeight="1" x14ac:dyDescent="0.25">
      <c r="A117" s="1"/>
      <c r="B117" s="8"/>
      <c r="C117" s="8"/>
      <c r="D117" s="8"/>
      <c r="E117" s="8"/>
      <c r="F117" s="8"/>
      <c r="G117" s="8"/>
      <c r="H117" s="8"/>
      <c r="I117" s="8"/>
      <c r="J117" s="8"/>
      <c r="K117" s="8"/>
      <c r="L117" s="10"/>
      <c r="M117" s="11"/>
      <c r="N117" s="10"/>
      <c r="Q117" s="433"/>
      <c r="R117" s="433"/>
    </row>
    <row r="118" spans="1:18" s="429" customFormat="1" x14ac:dyDescent="0.25">
      <c r="A118" s="18" t="s">
        <v>78</v>
      </c>
      <c r="B118" s="8"/>
      <c r="C118" s="8"/>
      <c r="D118" s="8"/>
      <c r="E118" s="8"/>
      <c r="F118" s="8"/>
      <c r="G118" s="8"/>
      <c r="H118" s="8"/>
      <c r="I118" s="8"/>
      <c r="J118" s="8"/>
      <c r="K118" s="8"/>
      <c r="L118" s="10"/>
      <c r="M118" s="11"/>
      <c r="N118" s="10"/>
      <c r="Q118" s="433"/>
      <c r="R118" s="433"/>
    </row>
    <row r="119" spans="1:18" s="429" customFormat="1" x14ac:dyDescent="0.25">
      <c r="A119" s="1"/>
      <c r="B119" s="495"/>
      <c r="C119" s="8"/>
      <c r="D119" s="8"/>
      <c r="E119" s="8"/>
      <c r="F119" s="8"/>
      <c r="G119" s="8"/>
      <c r="H119" s="8"/>
      <c r="I119" s="8"/>
      <c r="J119" s="8"/>
      <c r="K119" s="8"/>
      <c r="L119" s="10"/>
      <c r="M119" s="11"/>
      <c r="N119" s="10"/>
      <c r="Q119" s="433"/>
      <c r="R119" s="433"/>
    </row>
    <row r="120" spans="1:18" s="429" customFormat="1" x14ac:dyDescent="0.25">
      <c r="A120" s="14"/>
      <c r="B120" s="14"/>
      <c r="C120" s="61"/>
      <c r="D120" s="60"/>
      <c r="E120" s="8"/>
      <c r="F120" s="8"/>
      <c r="G120" s="8"/>
      <c r="H120" s="8"/>
      <c r="I120" s="49" t="s">
        <v>1</v>
      </c>
      <c r="J120" s="8"/>
      <c r="K120" s="8"/>
      <c r="L120" s="75" t="s">
        <v>2</v>
      </c>
      <c r="M120" s="16"/>
      <c r="N120" s="75" t="s">
        <v>3</v>
      </c>
      <c r="Q120" s="433"/>
      <c r="R120" s="433"/>
    </row>
    <row r="121" spans="1:18" s="429" customFormat="1" x14ac:dyDescent="0.25">
      <c r="A121" s="1"/>
      <c r="B121" s="495"/>
      <c r="C121" s="8"/>
      <c r="D121" s="8"/>
      <c r="E121" s="8"/>
      <c r="F121" s="8"/>
      <c r="G121" s="8"/>
      <c r="H121" s="8"/>
      <c r="I121" s="15"/>
      <c r="J121" s="15"/>
      <c r="K121" s="15"/>
      <c r="L121" s="11"/>
      <c r="M121" s="11"/>
      <c r="N121" s="11"/>
      <c r="Q121" s="433"/>
      <c r="R121" s="433"/>
    </row>
    <row r="122" spans="1:18" s="429" customFormat="1" x14ac:dyDescent="0.25">
      <c r="A122" s="1"/>
      <c r="B122" s="29">
        <v>1</v>
      </c>
      <c r="C122" s="36" t="s">
        <v>46</v>
      </c>
      <c r="D122" s="8"/>
      <c r="E122" s="8"/>
      <c r="F122" s="8"/>
      <c r="G122" s="8"/>
      <c r="H122" s="8"/>
      <c r="I122" s="13"/>
      <c r="J122" s="13"/>
      <c r="K122" s="13"/>
      <c r="L122" s="79">
        <v>0</v>
      </c>
      <c r="M122" s="11"/>
      <c r="N122" s="79">
        <v>0</v>
      </c>
      <c r="Q122" s="433"/>
      <c r="R122" s="433"/>
    </row>
    <row r="123" spans="1:18" s="429" customFormat="1" x14ac:dyDescent="0.25">
      <c r="A123" s="1"/>
      <c r="B123" s="495"/>
      <c r="C123" s="8"/>
      <c r="D123" s="8"/>
      <c r="E123" s="8"/>
      <c r="F123" s="8"/>
      <c r="G123" s="8"/>
      <c r="H123" s="8"/>
      <c r="I123" s="13"/>
      <c r="J123" s="13"/>
      <c r="K123" s="13"/>
      <c r="L123" s="10"/>
      <c r="M123" s="30"/>
      <c r="N123" s="10"/>
      <c r="Q123" s="433"/>
      <c r="R123" s="433"/>
    </row>
    <row r="124" spans="1:18" s="429" customFormat="1" x14ac:dyDescent="0.25">
      <c r="A124" s="1"/>
      <c r="B124" s="495"/>
      <c r="C124" s="8" t="s">
        <v>8</v>
      </c>
      <c r="D124" s="8" t="s">
        <v>47</v>
      </c>
      <c r="E124" s="8"/>
      <c r="F124" s="8"/>
      <c r="G124" s="8"/>
      <c r="H124" s="8"/>
      <c r="I124" s="13"/>
      <c r="J124" s="13"/>
      <c r="K124" s="13"/>
      <c r="L124" s="419">
        <v>0</v>
      </c>
      <c r="M124" s="37"/>
      <c r="N124" s="419">
        <v>0</v>
      </c>
      <c r="Q124" s="433"/>
      <c r="R124" s="433"/>
    </row>
    <row r="125" spans="1:18" s="429" customFormat="1" x14ac:dyDescent="0.25">
      <c r="A125" s="1"/>
      <c r="B125" s="495"/>
      <c r="C125" s="8" t="s">
        <v>20</v>
      </c>
      <c r="D125" s="8" t="s">
        <v>48</v>
      </c>
      <c r="E125" s="8"/>
      <c r="F125" s="8"/>
      <c r="G125" s="8"/>
      <c r="H125" s="8"/>
      <c r="I125" s="87"/>
      <c r="J125" s="13"/>
      <c r="K125" s="13"/>
      <c r="L125" s="419">
        <v>0</v>
      </c>
      <c r="M125" s="37"/>
      <c r="N125" s="419">
        <v>0</v>
      </c>
      <c r="Q125" s="433"/>
      <c r="R125" s="433"/>
    </row>
    <row r="126" spans="1:18" s="429" customFormat="1" x14ac:dyDescent="0.25">
      <c r="A126" s="1"/>
      <c r="B126" s="495"/>
      <c r="C126" s="8"/>
      <c r="D126" s="8"/>
      <c r="E126" s="8"/>
      <c r="F126" s="8"/>
      <c r="G126" s="8"/>
      <c r="H126" s="8"/>
      <c r="I126" s="13"/>
      <c r="J126" s="13"/>
      <c r="K126" s="13"/>
      <c r="L126" s="10"/>
      <c r="M126" s="30"/>
      <c r="N126" s="10"/>
      <c r="Q126" s="433"/>
      <c r="R126" s="433"/>
    </row>
    <row r="127" spans="1:18" s="429" customFormat="1" x14ac:dyDescent="0.25">
      <c r="A127" s="1"/>
      <c r="B127" s="495"/>
      <c r="C127" s="8"/>
      <c r="D127" s="8"/>
      <c r="E127" s="8"/>
      <c r="F127" s="8"/>
      <c r="G127" s="8"/>
      <c r="H127" s="8"/>
      <c r="I127" s="13"/>
      <c r="J127" s="13"/>
      <c r="K127" s="13"/>
      <c r="L127" s="10"/>
      <c r="M127" s="30"/>
      <c r="N127" s="10"/>
      <c r="Q127" s="433"/>
      <c r="R127" s="433"/>
    </row>
    <row r="128" spans="1:18" s="429" customFormat="1" x14ac:dyDescent="0.25">
      <c r="A128" s="1"/>
      <c r="B128" s="29">
        <v>2</v>
      </c>
      <c r="C128" s="21" t="s">
        <v>49</v>
      </c>
      <c r="D128" s="8"/>
      <c r="E128" s="8"/>
      <c r="F128" s="8"/>
      <c r="G128" s="8"/>
      <c r="H128" s="8"/>
      <c r="I128" s="13"/>
      <c r="J128" s="13"/>
      <c r="K128" s="13"/>
      <c r="L128" s="412">
        <v>0</v>
      </c>
      <c r="M128" s="46"/>
      <c r="N128" s="412">
        <v>0</v>
      </c>
      <c r="Q128" s="433"/>
      <c r="R128" s="433"/>
    </row>
    <row r="129" spans="1:32" x14ac:dyDescent="0.25">
      <c r="B129" s="29"/>
      <c r="C129" s="21" t="s">
        <v>41</v>
      </c>
      <c r="G129" s="14"/>
      <c r="I129" s="13"/>
      <c r="J129" s="13"/>
      <c r="K129" s="13"/>
      <c r="M129" s="30"/>
      <c r="Q129" s="433"/>
      <c r="R129" s="433"/>
    </row>
    <row r="130" spans="1:32" x14ac:dyDescent="0.25">
      <c r="I130" s="13"/>
      <c r="J130" s="13"/>
      <c r="K130" s="13"/>
      <c r="M130" s="30"/>
      <c r="Q130" s="433"/>
      <c r="R130" s="433"/>
    </row>
    <row r="131" spans="1:32" x14ac:dyDescent="0.25">
      <c r="B131" s="29">
        <v>3</v>
      </c>
      <c r="C131" s="21" t="s">
        <v>50</v>
      </c>
      <c r="J131" s="87" t="s">
        <v>51</v>
      </c>
      <c r="K131" s="87"/>
      <c r="L131" s="79">
        <v>0</v>
      </c>
      <c r="M131" s="30"/>
      <c r="N131" s="79">
        <v>0</v>
      </c>
      <c r="Q131" s="433"/>
      <c r="R131" s="433"/>
    </row>
    <row r="132" spans="1:32" s="434" customFormat="1" x14ac:dyDescent="0.25">
      <c r="A132" s="3"/>
      <c r="B132" s="97"/>
      <c r="C132" s="97"/>
      <c r="D132" s="97"/>
      <c r="E132" s="38"/>
      <c r="F132" s="97"/>
      <c r="G132" s="97"/>
      <c r="H132" s="97"/>
      <c r="I132" s="97"/>
      <c r="J132" s="89"/>
      <c r="K132" s="89"/>
      <c r="L132" s="10"/>
      <c r="M132" s="100"/>
      <c r="N132" s="10"/>
      <c r="O132" s="429"/>
      <c r="P132" s="429"/>
      <c r="Q132" s="433"/>
      <c r="R132" s="433"/>
      <c r="S132" s="429"/>
      <c r="T132" s="429"/>
      <c r="U132" s="429"/>
      <c r="V132" s="429"/>
      <c r="W132" s="429"/>
      <c r="X132" s="429"/>
      <c r="Y132" s="429"/>
      <c r="Z132" s="429"/>
      <c r="AA132" s="429"/>
      <c r="AB132" s="429"/>
      <c r="AC132" s="429"/>
      <c r="AD132" s="429"/>
      <c r="AE132" s="429"/>
      <c r="AF132" s="429"/>
    </row>
    <row r="133" spans="1:32" x14ac:dyDescent="0.25">
      <c r="C133" s="8" t="s">
        <v>8</v>
      </c>
      <c r="D133" s="8" t="s">
        <v>52</v>
      </c>
      <c r="J133" s="87" t="s">
        <v>51</v>
      </c>
      <c r="K133" s="87"/>
      <c r="L133" s="414">
        <v>0</v>
      </c>
      <c r="M133" s="30"/>
      <c r="N133" s="414">
        <v>0</v>
      </c>
      <c r="Q133" s="433"/>
      <c r="R133" s="433"/>
    </row>
    <row r="134" spans="1:32" x14ac:dyDescent="0.25">
      <c r="C134" s="8" t="s">
        <v>20</v>
      </c>
      <c r="D134" s="8" t="s">
        <v>53</v>
      </c>
      <c r="I134" s="13"/>
      <c r="J134" s="13"/>
      <c r="K134" s="13"/>
      <c r="L134" s="414">
        <v>0</v>
      </c>
      <c r="M134" s="30"/>
      <c r="N134" s="414">
        <v>0</v>
      </c>
      <c r="Q134" s="433"/>
      <c r="R134" s="433"/>
    </row>
    <row r="135" spans="1:32" x14ac:dyDescent="0.25">
      <c r="C135" s="8" t="s">
        <v>54</v>
      </c>
      <c r="D135" s="8" t="s">
        <v>55</v>
      </c>
      <c r="I135" s="13"/>
      <c r="J135" s="13"/>
      <c r="K135" s="13"/>
      <c r="L135" s="414">
        <v>0</v>
      </c>
      <c r="M135" s="30"/>
      <c r="N135" s="414">
        <v>0</v>
      </c>
      <c r="Q135" s="433"/>
      <c r="R135" s="433"/>
    </row>
    <row r="136" spans="1:32" x14ac:dyDescent="0.25">
      <c r="Q136" s="433"/>
      <c r="R136" s="433"/>
    </row>
    <row r="137" spans="1:32" x14ac:dyDescent="0.25">
      <c r="Q137" s="433"/>
      <c r="R137" s="433"/>
    </row>
    <row r="138" spans="1:32" x14ac:dyDescent="0.25">
      <c r="Q138" s="433"/>
      <c r="R138" s="433"/>
    </row>
    <row r="139" spans="1:32" x14ac:dyDescent="0.25">
      <c r="Q139" s="433"/>
      <c r="R139" s="433"/>
    </row>
    <row r="140" spans="1:32" x14ac:dyDescent="0.25">
      <c r="A140" s="18" t="s">
        <v>79</v>
      </c>
      <c r="I140" s="50" t="s">
        <v>1</v>
      </c>
      <c r="J140" s="28"/>
      <c r="K140" s="28"/>
      <c r="L140" s="75" t="s">
        <v>2</v>
      </c>
      <c r="M140" s="16"/>
      <c r="N140" s="75" t="s">
        <v>3</v>
      </c>
      <c r="Q140" s="433"/>
      <c r="R140" s="433"/>
    </row>
    <row r="141" spans="1:32" s="436" customFormat="1" ht="28.5" customHeight="1" x14ac:dyDescent="0.25">
      <c r="A141" s="14"/>
      <c r="B141" s="14"/>
      <c r="C141" s="61"/>
      <c r="D141" s="60"/>
      <c r="E141" s="14"/>
      <c r="F141" s="14"/>
      <c r="G141" s="14"/>
      <c r="H141" s="14"/>
      <c r="I141" s="14"/>
      <c r="J141" s="14"/>
      <c r="K141" s="14"/>
      <c r="L141" s="14"/>
      <c r="M141" s="14"/>
      <c r="N141" s="14"/>
      <c r="O141" s="429"/>
      <c r="P141" s="429"/>
      <c r="Q141" s="433"/>
      <c r="R141" s="433"/>
      <c r="S141" s="429"/>
      <c r="T141" s="429"/>
      <c r="U141" s="429"/>
      <c r="V141" s="429"/>
      <c r="W141" s="429"/>
      <c r="X141" s="429"/>
      <c r="Y141" s="429"/>
      <c r="Z141" s="429"/>
      <c r="AA141" s="429"/>
      <c r="AB141" s="429"/>
      <c r="AC141" s="429"/>
      <c r="AD141" s="429"/>
      <c r="AE141" s="429"/>
      <c r="AF141" s="429"/>
    </row>
    <row r="142" spans="1:32" ht="34.5" customHeight="1" x14ac:dyDescent="0.25">
      <c r="C142" s="8" t="s">
        <v>8</v>
      </c>
      <c r="D142" s="8" t="s">
        <v>56</v>
      </c>
      <c r="I142" s="28"/>
      <c r="J142" s="28"/>
      <c r="K142" s="28"/>
      <c r="L142" s="420">
        <v>0</v>
      </c>
      <c r="M142" s="98"/>
      <c r="N142" s="420">
        <v>0</v>
      </c>
      <c r="Q142" s="433"/>
      <c r="R142" s="433"/>
    </row>
    <row r="143" spans="1:32" x14ac:dyDescent="0.25">
      <c r="D143" s="8" t="s">
        <v>41</v>
      </c>
      <c r="I143" s="28"/>
      <c r="J143" s="28"/>
      <c r="K143" s="28"/>
      <c r="L143" s="90"/>
      <c r="M143" s="98"/>
      <c r="N143" s="90"/>
      <c r="Q143" s="433"/>
      <c r="R143" s="433"/>
    </row>
    <row r="144" spans="1:32" x14ac:dyDescent="0.25">
      <c r="C144" s="8" t="s">
        <v>20</v>
      </c>
      <c r="D144" s="8" t="s">
        <v>57</v>
      </c>
      <c r="I144" s="28"/>
      <c r="J144" s="28"/>
      <c r="K144" s="28"/>
      <c r="L144" s="420">
        <v>0</v>
      </c>
      <c r="M144" s="98"/>
      <c r="N144" s="420">
        <v>0</v>
      </c>
      <c r="Q144" s="433"/>
      <c r="R144" s="433"/>
    </row>
    <row r="145" spans="1:18" s="429" customFormat="1" x14ac:dyDescent="0.25">
      <c r="A145" s="1"/>
      <c r="B145" s="495"/>
      <c r="C145" s="8"/>
      <c r="D145" s="8"/>
      <c r="E145" s="8"/>
      <c r="F145" s="8"/>
      <c r="G145" s="8"/>
      <c r="H145" s="8"/>
      <c r="I145" s="28"/>
      <c r="J145" s="28"/>
      <c r="K145" s="28"/>
      <c r="L145" s="90"/>
      <c r="M145" s="98"/>
      <c r="N145" s="90"/>
      <c r="Q145" s="433"/>
      <c r="R145" s="433"/>
    </row>
    <row r="146" spans="1:18" s="429" customFormat="1" x14ac:dyDescent="0.25">
      <c r="A146" s="1"/>
      <c r="B146" s="495"/>
      <c r="C146" s="8" t="s">
        <v>54</v>
      </c>
      <c r="D146" s="8" t="s">
        <v>58</v>
      </c>
      <c r="E146" s="8"/>
      <c r="F146" s="8"/>
      <c r="G146" s="8"/>
      <c r="H146" s="8"/>
      <c r="I146" s="28"/>
      <c r="J146" s="28"/>
      <c r="K146" s="28"/>
      <c r="L146" s="39">
        <v>-9545.0882519999996</v>
      </c>
      <c r="M146" s="11"/>
      <c r="N146" s="39">
        <v>-109.894578</v>
      </c>
      <c r="Q146" s="433"/>
      <c r="R146" s="433"/>
    </row>
    <row r="147" spans="1:18" s="429" customFormat="1" x14ac:dyDescent="0.25">
      <c r="A147" s="1"/>
      <c r="B147" s="495"/>
      <c r="C147" s="8"/>
      <c r="D147" s="8"/>
      <c r="E147" s="8"/>
      <c r="F147" s="8"/>
      <c r="G147" s="8"/>
      <c r="H147" s="8"/>
      <c r="I147" s="28"/>
      <c r="J147" s="28"/>
      <c r="K147" s="28"/>
      <c r="L147" s="90"/>
      <c r="M147" s="98"/>
      <c r="N147" s="90"/>
      <c r="Q147" s="433"/>
      <c r="R147" s="433"/>
    </row>
    <row r="148" spans="1:18" s="429" customFormat="1" x14ac:dyDescent="0.25">
      <c r="A148" s="1"/>
      <c r="B148" s="495"/>
      <c r="C148" s="8" t="s">
        <v>59</v>
      </c>
      <c r="D148" s="8" t="s">
        <v>60</v>
      </c>
      <c r="E148" s="8"/>
      <c r="F148" s="8"/>
      <c r="G148" s="8"/>
      <c r="H148" s="8"/>
      <c r="I148" s="28"/>
      <c r="J148" s="28"/>
      <c r="K148" s="28"/>
      <c r="L148" s="40">
        <v>8421.8060919653672</v>
      </c>
      <c r="M148" s="35"/>
      <c r="N148" s="40">
        <v>0</v>
      </c>
      <c r="Q148" s="433"/>
      <c r="R148" s="433"/>
    </row>
    <row r="149" spans="1:18" s="429" customFormat="1" x14ac:dyDescent="0.25">
      <c r="A149" s="1"/>
      <c r="B149" s="495"/>
      <c r="C149" s="8"/>
      <c r="D149" s="8" t="s">
        <v>61</v>
      </c>
      <c r="E149" s="8"/>
      <c r="F149" s="8"/>
      <c r="G149" s="8"/>
      <c r="H149" s="8"/>
      <c r="I149" s="28"/>
      <c r="J149" s="28"/>
      <c r="K149" s="28"/>
      <c r="L149" s="40">
        <v>12434.643147391151</v>
      </c>
      <c r="M149" s="11"/>
      <c r="N149" s="40">
        <v>10759.069825213899</v>
      </c>
      <c r="Q149" s="433"/>
      <c r="R149" s="433"/>
    </row>
    <row r="150" spans="1:18" s="429" customFormat="1" x14ac:dyDescent="0.25">
      <c r="A150" s="1"/>
      <c r="B150" s="495"/>
      <c r="C150" s="8"/>
      <c r="D150" s="14"/>
      <c r="E150" s="8"/>
      <c r="F150" s="8"/>
      <c r="G150" s="8"/>
      <c r="H150" s="8"/>
      <c r="I150" s="28"/>
      <c r="J150" s="28"/>
      <c r="K150" s="28"/>
      <c r="L150" s="90"/>
      <c r="M150" s="98"/>
      <c r="N150" s="90"/>
      <c r="Q150" s="433"/>
      <c r="R150" s="433"/>
    </row>
    <row r="151" spans="1:18" s="429" customFormat="1" x14ac:dyDescent="0.25">
      <c r="A151" s="1"/>
      <c r="B151" s="495"/>
      <c r="C151" s="8" t="s">
        <v>62</v>
      </c>
      <c r="D151" s="8" t="s">
        <v>359</v>
      </c>
      <c r="E151" s="8"/>
      <c r="F151" s="8"/>
      <c r="G151" s="8"/>
      <c r="H151" s="8"/>
      <c r="I151" s="8"/>
      <c r="J151" s="28"/>
      <c r="K151" s="28"/>
      <c r="L151" s="39">
        <v>-81356.634317793316</v>
      </c>
      <c r="M151" s="35"/>
      <c r="N151" s="39">
        <v>-1174.9595315316617</v>
      </c>
      <c r="Q151" s="433"/>
      <c r="R151" s="433"/>
    </row>
    <row r="152" spans="1:18" s="429" customFormat="1" x14ac:dyDescent="0.25">
      <c r="A152" s="1"/>
      <c r="B152" s="495"/>
      <c r="C152" s="8"/>
      <c r="D152" s="8"/>
      <c r="E152" s="8"/>
      <c r="F152" s="8"/>
      <c r="G152" s="8"/>
      <c r="H152" s="8"/>
      <c r="I152" s="8" t="s">
        <v>64</v>
      </c>
      <c r="J152" s="28"/>
      <c r="K152" s="28"/>
      <c r="L152" s="27">
        <v>-4257.3317530269578</v>
      </c>
      <c r="M152" s="11"/>
      <c r="N152" s="27">
        <v>-1510.5732479999999</v>
      </c>
      <c r="Q152" s="433"/>
      <c r="R152" s="433"/>
    </row>
    <row r="153" spans="1:18" s="429" customFormat="1" x14ac:dyDescent="0.25">
      <c r="A153" s="1"/>
      <c r="B153" s="495"/>
      <c r="C153" s="8"/>
      <c r="D153" s="8"/>
      <c r="E153" s="8"/>
      <c r="F153" s="8"/>
      <c r="G153" s="8"/>
      <c r="H153" s="8"/>
      <c r="I153" s="8" t="s">
        <v>65</v>
      </c>
      <c r="J153" s="28"/>
      <c r="K153" s="28"/>
      <c r="L153" s="27">
        <v>-78003.93689212999</v>
      </c>
      <c r="M153" s="11"/>
      <c r="N153" s="27">
        <v>339.87963363961592</v>
      </c>
      <c r="Q153" s="433"/>
      <c r="R153" s="433"/>
    </row>
    <row r="154" spans="1:18" s="429" customFormat="1" x14ac:dyDescent="0.25">
      <c r="A154" s="1"/>
      <c r="B154" s="495"/>
      <c r="C154" s="8"/>
      <c r="D154" s="8"/>
      <c r="E154" s="8"/>
      <c r="F154" s="8"/>
      <c r="G154" s="8"/>
      <c r="H154" s="8"/>
      <c r="I154" s="8" t="s">
        <v>66</v>
      </c>
      <c r="J154" s="28"/>
      <c r="K154" s="28"/>
      <c r="L154" s="27">
        <v>904.63432736362688</v>
      </c>
      <c r="M154" s="11"/>
      <c r="N154" s="27">
        <v>-4.2659171712778701</v>
      </c>
      <c r="Q154" s="433"/>
      <c r="R154" s="433"/>
    </row>
    <row r="155" spans="1:18" s="429" customFormat="1" x14ac:dyDescent="0.25">
      <c r="A155" s="1"/>
      <c r="B155" s="495"/>
      <c r="C155" s="8"/>
      <c r="D155" s="8"/>
      <c r="E155" s="8"/>
      <c r="F155" s="8"/>
      <c r="G155" s="8"/>
      <c r="H155" s="8"/>
      <c r="I155" s="8" t="s">
        <v>67</v>
      </c>
      <c r="J155" s="28"/>
      <c r="K155" s="28"/>
      <c r="L155" s="421">
        <v>0</v>
      </c>
      <c r="M155" s="11"/>
      <c r="N155" s="421">
        <v>0</v>
      </c>
      <c r="Q155" s="433"/>
      <c r="R155" s="433"/>
    </row>
    <row r="156" spans="1:18" s="429" customFormat="1" x14ac:dyDescent="0.25">
      <c r="A156" s="1"/>
      <c r="B156" s="495"/>
      <c r="C156" s="8"/>
      <c r="D156" s="8"/>
      <c r="E156" s="8"/>
      <c r="F156" s="8"/>
      <c r="G156" s="8"/>
      <c r="H156" s="8"/>
      <c r="I156" s="28"/>
      <c r="J156" s="28"/>
      <c r="K156" s="28"/>
      <c r="L156" s="90"/>
      <c r="M156" s="98"/>
      <c r="N156" s="90"/>
      <c r="Q156" s="433"/>
      <c r="R156" s="433"/>
    </row>
    <row r="157" spans="1:18" s="429" customFormat="1" x14ac:dyDescent="0.25">
      <c r="A157" s="1"/>
      <c r="B157" s="495"/>
      <c r="C157" s="8" t="s">
        <v>68</v>
      </c>
      <c r="D157" s="8" t="s">
        <v>158</v>
      </c>
      <c r="E157" s="8"/>
      <c r="F157" s="8"/>
      <c r="G157" s="8"/>
      <c r="H157" s="8"/>
      <c r="I157" s="28"/>
      <c r="J157" s="28"/>
      <c r="K157" s="28"/>
      <c r="L157" s="420">
        <v>0</v>
      </c>
      <c r="M157" s="98"/>
      <c r="N157" s="420">
        <v>0</v>
      </c>
      <c r="Q157" s="433"/>
    </row>
    <row r="158" spans="1:18" s="429" customFormat="1" x14ac:dyDescent="0.25">
      <c r="A158" s="1"/>
      <c r="B158" s="495"/>
      <c r="C158" s="8"/>
      <c r="D158" s="8" t="s">
        <v>41</v>
      </c>
      <c r="E158" s="8"/>
      <c r="F158" s="8"/>
      <c r="G158" s="8"/>
      <c r="H158" s="8"/>
      <c r="I158" s="28"/>
      <c r="J158" s="28"/>
      <c r="K158" s="28"/>
      <c r="L158" s="90"/>
      <c r="M158" s="98"/>
      <c r="N158" s="90"/>
      <c r="Q158" s="433"/>
    </row>
    <row r="159" spans="1:18" s="429" customFormat="1" x14ac:dyDescent="0.25">
      <c r="A159" s="1"/>
      <c r="B159" s="495"/>
      <c r="C159" s="8"/>
      <c r="D159" s="8"/>
      <c r="E159" s="8"/>
      <c r="F159" s="8"/>
      <c r="G159" s="8"/>
      <c r="H159" s="8"/>
      <c r="I159" s="28"/>
      <c r="J159" s="28"/>
      <c r="K159" s="28"/>
      <c r="L159" s="90"/>
      <c r="M159" s="98"/>
      <c r="N159" s="90"/>
      <c r="Q159" s="433"/>
    </row>
    <row r="160" spans="1:18" s="429" customFormat="1" x14ac:dyDescent="0.25">
      <c r="A160" s="41"/>
      <c r="B160" s="42"/>
      <c r="C160" s="43"/>
      <c r="D160" s="43"/>
      <c r="E160" s="43"/>
      <c r="F160" s="43"/>
      <c r="G160" s="43"/>
      <c r="H160" s="43"/>
      <c r="I160" s="44"/>
      <c r="J160" s="44"/>
      <c r="K160" s="44"/>
      <c r="L160" s="91"/>
      <c r="M160" s="101"/>
      <c r="N160" s="91"/>
      <c r="Q160" s="433"/>
    </row>
    <row r="161" spans="1:17" s="429" customFormat="1" x14ac:dyDescent="0.25">
      <c r="A161" s="1"/>
      <c r="B161" s="495"/>
      <c r="C161" s="8"/>
      <c r="D161" s="8"/>
      <c r="E161" s="8"/>
      <c r="F161" s="8"/>
      <c r="G161" s="8"/>
      <c r="H161" s="8"/>
      <c r="I161" s="13"/>
      <c r="J161" s="13"/>
      <c r="K161" s="13"/>
      <c r="L161" s="10"/>
      <c r="M161" s="30"/>
      <c r="N161" s="10"/>
      <c r="Q161" s="433"/>
    </row>
    <row r="162" spans="1:17" s="429" customFormat="1" x14ac:dyDescent="0.25">
      <c r="A162" s="1"/>
      <c r="B162" s="1"/>
      <c r="C162" s="8"/>
      <c r="D162" s="8"/>
      <c r="E162" s="8"/>
      <c r="F162" s="8"/>
      <c r="G162" s="8"/>
      <c r="H162" s="8"/>
      <c r="I162" s="13"/>
      <c r="J162" s="13"/>
      <c r="K162" s="13"/>
      <c r="L162" s="10"/>
      <c r="M162" s="30"/>
      <c r="N162" s="10"/>
      <c r="Q162" s="433"/>
    </row>
    <row r="163" spans="1:17" s="429" customFormat="1" x14ac:dyDescent="0.25">
      <c r="A163" s="1"/>
      <c r="B163" s="495"/>
      <c r="C163" s="8"/>
      <c r="D163" s="8"/>
      <c r="E163" s="8"/>
      <c r="F163" s="8"/>
      <c r="G163" s="8"/>
      <c r="H163" s="8"/>
      <c r="I163" s="8"/>
      <c r="J163" s="8"/>
      <c r="K163" s="8"/>
      <c r="L163" s="8"/>
      <c r="M163" s="8"/>
      <c r="N163" s="8"/>
      <c r="Q163" s="433"/>
    </row>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429" customFormat="1" x14ac:dyDescent="0.25">
      <c r="A186" s="1"/>
      <c r="B186" s="495"/>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9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29" bestFit="1" customWidth="1"/>
    <col min="16" max="16" width="4.42578125" style="429" customWidth="1"/>
    <col min="17" max="17" width="15" style="429" customWidth="1"/>
    <col min="18" max="18" width="9.140625" style="429" customWidth="1"/>
    <col min="19" max="19" width="12.140625" style="429" customWidth="1"/>
    <col min="20" max="20" width="9.140625" style="429"/>
    <col min="21" max="21" width="18" style="429" bestFit="1" customWidth="1"/>
    <col min="22" max="22" width="17.5703125" style="429" customWidth="1"/>
    <col min="23" max="23" width="12.140625" style="429" customWidth="1"/>
    <col min="24" max="24" width="16.5703125" style="429" customWidth="1"/>
    <col min="25" max="27" width="9.140625" style="429"/>
    <col min="28" max="28" width="31" style="429" customWidth="1"/>
    <col min="29" max="29" width="16.5703125" style="429" customWidth="1"/>
    <col min="30" max="32" width="9.140625" style="429"/>
    <col min="33" max="16384" width="9.140625" style="431"/>
  </cols>
  <sheetData>
    <row r="1" spans="1:32" s="430" customFormat="1" x14ac:dyDescent="0.25">
      <c r="A1" s="1" t="s">
        <v>0</v>
      </c>
      <c r="B1" s="2"/>
      <c r="C1" s="3"/>
      <c r="D1" s="3"/>
      <c r="E1" s="3"/>
      <c r="F1" s="3"/>
      <c r="G1" s="1"/>
      <c r="H1" s="3"/>
      <c r="I1" s="3"/>
      <c r="J1" s="3"/>
      <c r="K1" s="3"/>
      <c r="L1" s="4"/>
      <c r="M1" s="5"/>
      <c r="N1" s="4"/>
      <c r="O1" s="429"/>
      <c r="P1" s="429"/>
      <c r="Q1" s="429"/>
      <c r="R1" s="429"/>
      <c r="S1" s="429"/>
      <c r="T1" s="429"/>
      <c r="U1" s="429"/>
      <c r="V1" s="429"/>
      <c r="W1" s="429"/>
      <c r="X1" s="429"/>
      <c r="Y1" s="429"/>
      <c r="Z1" s="429"/>
      <c r="AA1" s="429"/>
      <c r="AB1" s="429"/>
      <c r="AC1" s="429"/>
      <c r="AD1" s="429"/>
      <c r="AE1" s="429"/>
      <c r="AF1" s="429"/>
    </row>
    <row r="2" spans="1:32" x14ac:dyDescent="0.25">
      <c r="J2" s="48" t="s">
        <v>1</v>
      </c>
      <c r="N2" s="12"/>
    </row>
    <row r="3" spans="1:32" x14ac:dyDescent="0.25">
      <c r="A3" s="14"/>
      <c r="C3" s="59" t="s">
        <v>161</v>
      </c>
      <c r="D3" s="60">
        <v>42675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32" customFormat="1" x14ac:dyDescent="0.25">
      <c r="A6" s="18" t="s">
        <v>4</v>
      </c>
      <c r="B6" s="15"/>
      <c r="C6" s="15"/>
      <c r="D6" s="15"/>
      <c r="E6" s="15"/>
      <c r="F6" s="15"/>
      <c r="G6" s="15"/>
      <c r="H6" s="15"/>
      <c r="I6" s="15"/>
      <c r="J6" s="15"/>
      <c r="K6" s="15"/>
      <c r="L6" s="17"/>
      <c r="M6" s="19"/>
      <c r="N6" s="17"/>
      <c r="O6" s="429"/>
      <c r="P6" s="429"/>
      <c r="Q6" s="429"/>
      <c r="R6" s="429"/>
      <c r="S6" s="429"/>
      <c r="T6" s="429"/>
      <c r="U6" s="429"/>
      <c r="V6" s="429"/>
      <c r="W6" s="429"/>
      <c r="X6" s="429"/>
      <c r="Y6" s="429"/>
      <c r="Z6" s="429"/>
      <c r="AA6" s="429"/>
      <c r="AB6" s="429"/>
      <c r="AC6" s="429"/>
      <c r="AD6" s="429"/>
      <c r="AE6" s="429"/>
      <c r="AF6" s="429"/>
    </row>
    <row r="8" spans="1:32" ht="16.5" x14ac:dyDescent="0.25">
      <c r="B8" s="2" t="s">
        <v>5</v>
      </c>
      <c r="C8" s="1" t="s">
        <v>6</v>
      </c>
      <c r="L8" s="76">
        <v>139903.70380114665</v>
      </c>
      <c r="M8" s="76"/>
      <c r="N8" s="76">
        <v>21821.503542478116</v>
      </c>
      <c r="Q8" s="433"/>
      <c r="R8" s="433"/>
    </row>
    <row r="9" spans="1:32" s="434" customFormat="1" x14ac:dyDescent="0.25">
      <c r="A9" s="3"/>
      <c r="B9" s="97"/>
      <c r="C9" s="97"/>
      <c r="D9" s="97"/>
      <c r="E9" s="97"/>
      <c r="F9" s="97"/>
      <c r="G9" s="97"/>
      <c r="H9" s="97"/>
      <c r="I9" s="97"/>
      <c r="J9" s="97"/>
      <c r="K9" s="97"/>
      <c r="L9" s="77"/>
      <c r="M9" s="98"/>
      <c r="N9" s="77"/>
      <c r="O9" s="429"/>
      <c r="P9" s="429"/>
      <c r="Q9" s="433"/>
      <c r="R9" s="433"/>
      <c r="S9" s="429"/>
      <c r="T9" s="429"/>
      <c r="U9" s="429"/>
      <c r="V9" s="429"/>
      <c r="W9" s="429"/>
      <c r="X9" s="429"/>
      <c r="Y9" s="429"/>
      <c r="Z9" s="429"/>
      <c r="AA9" s="429"/>
      <c r="AB9" s="429"/>
      <c r="AC9" s="429"/>
      <c r="AD9" s="429"/>
      <c r="AE9" s="429"/>
      <c r="AF9" s="429"/>
    </row>
    <row r="10" spans="1:32" x14ac:dyDescent="0.25">
      <c r="B10" s="494">
        <v>1</v>
      </c>
      <c r="C10" s="21" t="s">
        <v>7</v>
      </c>
      <c r="L10" s="79">
        <v>101152.52997849055</v>
      </c>
      <c r="M10" s="79"/>
      <c r="N10" s="79">
        <v>11188.894511234515</v>
      </c>
      <c r="Q10" s="433"/>
      <c r="R10" s="433"/>
    </row>
    <row r="11" spans="1:32" ht="7.5" customHeight="1" x14ac:dyDescent="0.25">
      <c r="L11" s="17"/>
      <c r="N11" s="17"/>
      <c r="Q11" s="433"/>
      <c r="R11" s="433"/>
    </row>
    <row r="12" spans="1:32" ht="15.75" customHeight="1" x14ac:dyDescent="0.25">
      <c r="C12" s="8" t="s">
        <v>8</v>
      </c>
      <c r="D12" s="8" t="s">
        <v>9</v>
      </c>
      <c r="L12" s="79">
        <v>100271.61451789754</v>
      </c>
      <c r="N12" s="79">
        <v>10678.89384920341</v>
      </c>
      <c r="Q12" s="433"/>
      <c r="R12" s="433"/>
    </row>
    <row r="13" spans="1:32" ht="7.5" customHeight="1" x14ac:dyDescent="0.25">
      <c r="Q13" s="433"/>
      <c r="R13" s="433"/>
    </row>
    <row r="14" spans="1:32" ht="15" customHeight="1" x14ac:dyDescent="0.25">
      <c r="D14" s="8" t="s">
        <v>10</v>
      </c>
      <c r="L14" s="17">
        <v>96898.410756911238</v>
      </c>
      <c r="N14" s="17">
        <v>6815.5703360073067</v>
      </c>
      <c r="Q14" s="433"/>
      <c r="R14" s="433"/>
    </row>
    <row r="15" spans="1:32" ht="15" customHeight="1" x14ac:dyDescent="0.25">
      <c r="D15" s="22" t="s">
        <v>11</v>
      </c>
      <c r="E15" s="23" t="s">
        <v>12</v>
      </c>
      <c r="L15" s="10">
        <v>95399.248008552953</v>
      </c>
      <c r="N15" s="10">
        <v>6815.5703360073067</v>
      </c>
      <c r="Q15" s="433"/>
      <c r="R15" s="433"/>
    </row>
    <row r="16" spans="1:32" ht="15" customHeight="1" x14ac:dyDescent="0.25">
      <c r="D16" s="22" t="s">
        <v>13</v>
      </c>
      <c r="E16" s="8" t="s">
        <v>14</v>
      </c>
      <c r="L16" s="10">
        <v>0</v>
      </c>
      <c r="N16" s="10">
        <v>0</v>
      </c>
      <c r="Q16" s="433"/>
      <c r="R16" s="433"/>
    </row>
    <row r="17" spans="1:18" s="429" customFormat="1" ht="15" customHeight="1" x14ac:dyDescent="0.25">
      <c r="A17" s="8"/>
      <c r="B17" s="8"/>
      <c r="C17" s="8"/>
      <c r="D17" s="8"/>
      <c r="E17" s="8"/>
      <c r="F17" s="24" t="s">
        <v>15</v>
      </c>
      <c r="G17" s="8"/>
      <c r="H17" s="8"/>
      <c r="I17" s="8"/>
      <c r="J17" s="8"/>
      <c r="K17" s="8"/>
      <c r="L17" s="80">
        <v>0</v>
      </c>
      <c r="M17" s="11"/>
      <c r="N17" s="80">
        <v>0</v>
      </c>
      <c r="Q17" s="433"/>
      <c r="R17" s="433"/>
    </row>
    <row r="18" spans="1:18" s="429" customFormat="1" ht="15" customHeight="1" x14ac:dyDescent="0.25">
      <c r="A18" s="8"/>
      <c r="B18" s="8"/>
      <c r="C18" s="8"/>
      <c r="D18" s="8"/>
      <c r="E18" s="8"/>
      <c r="F18" s="24" t="s">
        <v>16</v>
      </c>
      <c r="G18" s="8"/>
      <c r="H18" s="8"/>
      <c r="I18" s="8"/>
      <c r="J18" s="8"/>
      <c r="K18" s="8"/>
      <c r="L18" s="80">
        <v>0</v>
      </c>
      <c r="M18" s="11"/>
      <c r="N18" s="80">
        <v>0</v>
      </c>
      <c r="Q18" s="433"/>
      <c r="R18" s="433"/>
    </row>
    <row r="19" spans="1:18" s="429" customFormat="1" ht="15" customHeight="1" x14ac:dyDescent="0.25">
      <c r="A19" s="8"/>
      <c r="B19" s="8"/>
      <c r="C19" s="8"/>
      <c r="D19" s="22" t="s">
        <v>17</v>
      </c>
      <c r="E19" s="8" t="s">
        <v>18</v>
      </c>
      <c r="F19" s="8"/>
      <c r="G19" s="8"/>
      <c r="H19" s="8"/>
      <c r="I19" s="8"/>
      <c r="J19" s="8"/>
      <c r="K19" s="8"/>
      <c r="L19" s="10">
        <v>1499.1627483582799</v>
      </c>
      <c r="M19" s="11"/>
      <c r="N19" s="10">
        <v>0</v>
      </c>
      <c r="Q19" s="433"/>
      <c r="R19" s="433"/>
    </row>
    <row r="20" spans="1:18" s="429" customFormat="1" ht="15" customHeight="1" x14ac:dyDescent="0.25">
      <c r="A20" s="8"/>
      <c r="B20" s="8"/>
      <c r="C20" s="8"/>
      <c r="D20" s="8"/>
      <c r="E20" s="8"/>
      <c r="F20" s="24" t="s">
        <v>15</v>
      </c>
      <c r="G20" s="8"/>
      <c r="H20" s="8"/>
      <c r="I20" s="8"/>
      <c r="J20" s="8"/>
      <c r="K20" s="8"/>
      <c r="L20" s="80">
        <v>0</v>
      </c>
      <c r="M20" s="25"/>
      <c r="N20" s="80">
        <v>0</v>
      </c>
      <c r="Q20" s="433"/>
      <c r="R20" s="433"/>
    </row>
    <row r="21" spans="1:18" s="429" customFormat="1" ht="15" customHeight="1" x14ac:dyDescent="0.25">
      <c r="A21" s="8"/>
      <c r="B21" s="8"/>
      <c r="C21" s="8"/>
      <c r="D21" s="8"/>
      <c r="E21" s="8"/>
      <c r="F21" s="24" t="s">
        <v>16</v>
      </c>
      <c r="G21" s="8"/>
      <c r="H21" s="8"/>
      <c r="I21" s="8"/>
      <c r="J21" s="8"/>
      <c r="K21" s="8"/>
      <c r="L21" s="80">
        <v>1499.1627483582799</v>
      </c>
      <c r="M21" s="25"/>
      <c r="N21" s="80">
        <v>0</v>
      </c>
      <c r="Q21" s="433"/>
      <c r="R21" s="433"/>
    </row>
    <row r="22" spans="1:18" s="429" customFormat="1" ht="7.5" customHeight="1" x14ac:dyDescent="0.25">
      <c r="A22" s="8"/>
      <c r="B22" s="8"/>
      <c r="C22" s="8"/>
      <c r="D22" s="8"/>
      <c r="E22" s="8"/>
      <c r="F22" s="24"/>
      <c r="G22" s="8"/>
      <c r="H22" s="8"/>
      <c r="I22" s="8"/>
      <c r="J22" s="8"/>
      <c r="K22" s="8"/>
      <c r="L22" s="80"/>
      <c r="M22" s="25"/>
      <c r="N22" s="80"/>
      <c r="Q22" s="433"/>
      <c r="R22" s="433"/>
    </row>
    <row r="23" spans="1:18" s="429" customFormat="1" ht="15" x14ac:dyDescent="0.25">
      <c r="A23" s="8"/>
      <c r="B23" s="8"/>
      <c r="C23" s="8"/>
      <c r="D23" s="8" t="s">
        <v>19</v>
      </c>
      <c r="E23" s="8"/>
      <c r="F23" s="8"/>
      <c r="G23" s="8"/>
      <c r="H23" s="8"/>
      <c r="I23" s="8"/>
      <c r="J23" s="8"/>
      <c r="K23" s="8"/>
      <c r="L23" s="17">
        <v>3373.2037609862973</v>
      </c>
      <c r="M23" s="19"/>
      <c r="N23" s="17">
        <v>3863.3235131961028</v>
      </c>
      <c r="Q23" s="433"/>
      <c r="R23" s="433"/>
    </row>
    <row r="24" spans="1:18" s="429" customFormat="1" ht="15" customHeight="1" x14ac:dyDescent="0.25">
      <c r="A24" s="8"/>
      <c r="B24" s="8"/>
      <c r="C24" s="8"/>
      <c r="D24" s="22" t="s">
        <v>11</v>
      </c>
      <c r="E24" s="23" t="s">
        <v>12</v>
      </c>
      <c r="F24" s="8"/>
      <c r="G24" s="8"/>
      <c r="H24" s="8"/>
      <c r="I24" s="8"/>
      <c r="J24" s="8"/>
      <c r="K24" s="8"/>
      <c r="L24" s="410">
        <v>2238.998379245892</v>
      </c>
      <c r="M24" s="11"/>
      <c r="N24" s="10">
        <v>3863.3235131961028</v>
      </c>
      <c r="Q24" s="433"/>
      <c r="R24" s="433"/>
    </row>
    <row r="25" spans="1:18" s="429" customFormat="1" ht="15" customHeight="1" x14ac:dyDescent="0.25">
      <c r="A25" s="8"/>
      <c r="B25" s="8"/>
      <c r="C25" s="8"/>
      <c r="D25" s="22" t="s">
        <v>13</v>
      </c>
      <c r="E25" s="8" t="s">
        <v>14</v>
      </c>
      <c r="F25" s="8"/>
      <c r="G25" s="8"/>
      <c r="H25" s="8"/>
      <c r="I25" s="8"/>
      <c r="J25" s="8"/>
      <c r="K25" s="8"/>
      <c r="L25" s="410">
        <v>0</v>
      </c>
      <c r="M25" s="11"/>
      <c r="N25" s="10">
        <v>0</v>
      </c>
      <c r="Q25" s="433"/>
      <c r="R25" s="433"/>
    </row>
    <row r="26" spans="1:18" s="429" customFormat="1" ht="15" customHeight="1" x14ac:dyDescent="0.25">
      <c r="A26" s="8"/>
      <c r="B26" s="8"/>
      <c r="C26" s="8"/>
      <c r="D26" s="8"/>
      <c r="E26" s="8"/>
      <c r="F26" s="24" t="s">
        <v>15</v>
      </c>
      <c r="G26" s="8"/>
      <c r="H26" s="8"/>
      <c r="I26" s="8"/>
      <c r="J26" s="8"/>
      <c r="K26" s="8"/>
      <c r="L26" s="411">
        <v>0</v>
      </c>
      <c r="M26" s="25"/>
      <c r="N26" s="80">
        <v>0</v>
      </c>
      <c r="Q26" s="433"/>
      <c r="R26" s="433"/>
    </row>
    <row r="27" spans="1:18" s="429" customFormat="1" ht="15" customHeight="1" x14ac:dyDescent="0.25">
      <c r="A27" s="8"/>
      <c r="B27" s="8"/>
      <c r="C27" s="8"/>
      <c r="D27" s="8"/>
      <c r="E27" s="8"/>
      <c r="F27" s="24" t="s">
        <v>16</v>
      </c>
      <c r="G27" s="8"/>
      <c r="H27" s="8"/>
      <c r="I27" s="8"/>
      <c r="J27" s="8"/>
      <c r="K27" s="8"/>
      <c r="L27" s="80">
        <v>0</v>
      </c>
      <c r="M27" s="25"/>
      <c r="N27" s="80">
        <v>0</v>
      </c>
      <c r="Q27" s="433"/>
      <c r="R27" s="433"/>
    </row>
    <row r="28" spans="1:18" s="429" customFormat="1" ht="15" customHeight="1" x14ac:dyDescent="0.25">
      <c r="A28" s="8"/>
      <c r="B28" s="8"/>
      <c r="C28" s="8"/>
      <c r="D28" s="22" t="s">
        <v>17</v>
      </c>
      <c r="E28" s="8" t="s">
        <v>18</v>
      </c>
      <c r="F28" s="8"/>
      <c r="G28" s="8"/>
      <c r="H28" s="8"/>
      <c r="I28" s="8"/>
      <c r="J28" s="8"/>
      <c r="K28" s="8"/>
      <c r="L28" s="10">
        <v>1134.2053817404051</v>
      </c>
      <c r="M28" s="11"/>
      <c r="N28" s="10">
        <v>0</v>
      </c>
      <c r="Q28" s="433"/>
      <c r="R28" s="433"/>
    </row>
    <row r="29" spans="1:18" s="429" customFormat="1" ht="15" customHeight="1" x14ac:dyDescent="0.25">
      <c r="A29" s="8"/>
      <c r="B29" s="8"/>
      <c r="C29" s="8"/>
      <c r="D29" s="8"/>
      <c r="E29" s="8"/>
      <c r="F29" s="24" t="s">
        <v>15</v>
      </c>
      <c r="G29" s="8"/>
      <c r="H29" s="8"/>
      <c r="I29" s="8"/>
      <c r="J29" s="8"/>
      <c r="K29" s="8"/>
      <c r="L29" s="80">
        <v>0</v>
      </c>
      <c r="M29" s="25"/>
      <c r="N29" s="80">
        <v>0</v>
      </c>
      <c r="Q29" s="433"/>
      <c r="R29" s="433"/>
    </row>
    <row r="30" spans="1:18" s="429" customFormat="1" ht="15" customHeight="1" x14ac:dyDescent="0.25">
      <c r="A30" s="53"/>
      <c r="B30" s="8"/>
      <c r="C30" s="8"/>
      <c r="D30" s="8"/>
      <c r="E30" s="8"/>
      <c r="F30" s="24" t="s">
        <v>16</v>
      </c>
      <c r="G30" s="8"/>
      <c r="H30" s="8"/>
      <c r="I30" s="8"/>
      <c r="J30" s="8"/>
      <c r="K30" s="8"/>
      <c r="L30" s="80">
        <v>1134.2053817404051</v>
      </c>
      <c r="M30" s="25"/>
      <c r="N30" s="80">
        <v>0</v>
      </c>
      <c r="Q30" s="433"/>
      <c r="R30" s="433"/>
    </row>
    <row r="31" spans="1:18" s="429" customFormat="1" ht="15" x14ac:dyDescent="0.25">
      <c r="A31" s="8"/>
      <c r="B31" s="8"/>
      <c r="C31" s="8"/>
      <c r="D31" s="8"/>
      <c r="E31" s="8"/>
      <c r="F31" s="8"/>
      <c r="G31" s="8"/>
      <c r="H31" s="8"/>
      <c r="I31" s="8"/>
      <c r="J31" s="8"/>
      <c r="K31" s="8"/>
      <c r="L31" s="17"/>
      <c r="M31" s="11"/>
      <c r="N31" s="17"/>
      <c r="Q31" s="433"/>
      <c r="R31" s="433"/>
    </row>
    <row r="32" spans="1:18" s="429" customFormat="1" ht="15" customHeight="1" x14ac:dyDescent="0.25">
      <c r="A32" s="8"/>
      <c r="B32" s="8"/>
      <c r="C32" s="8" t="s">
        <v>20</v>
      </c>
      <c r="D32" s="8" t="s">
        <v>80</v>
      </c>
      <c r="E32" s="8"/>
      <c r="F32" s="24"/>
      <c r="G32" s="8"/>
      <c r="H32" s="8"/>
      <c r="I32" s="8"/>
      <c r="J32" s="8"/>
      <c r="K32" s="8"/>
      <c r="L32" s="17">
        <v>880.91546059300822</v>
      </c>
      <c r="M32" s="19"/>
      <c r="N32" s="17">
        <v>510.0006620311043</v>
      </c>
      <c r="Q32" s="433"/>
      <c r="R32" s="433"/>
    </row>
    <row r="33" spans="1:18" s="429" customFormat="1" ht="7.5" customHeight="1" x14ac:dyDescent="0.25">
      <c r="A33" s="8"/>
      <c r="B33" s="494"/>
      <c r="C33" s="8"/>
      <c r="D33" s="8"/>
      <c r="E33" s="8"/>
      <c r="F33" s="8"/>
      <c r="G33" s="8"/>
      <c r="H33" s="8"/>
      <c r="I33" s="8"/>
      <c r="J33" s="8"/>
      <c r="K33" s="8"/>
      <c r="L33" s="17"/>
      <c r="M33" s="11"/>
      <c r="N33" s="17"/>
      <c r="Q33" s="433"/>
      <c r="R33" s="433"/>
    </row>
    <row r="34" spans="1:18" s="429" customFormat="1" ht="15" x14ac:dyDescent="0.25">
      <c r="A34" s="8"/>
      <c r="B34" s="494"/>
      <c r="C34" s="8"/>
      <c r="D34" s="22" t="s">
        <v>11</v>
      </c>
      <c r="E34" s="8" t="s">
        <v>21</v>
      </c>
      <c r="F34" s="8"/>
      <c r="G34" s="8"/>
      <c r="H34" s="8"/>
      <c r="I34" s="8"/>
      <c r="J34" s="8"/>
      <c r="K34" s="8"/>
      <c r="L34" s="10">
        <v>550.31969849896734</v>
      </c>
      <c r="M34" s="11"/>
      <c r="N34" s="10">
        <v>508.13169229092563</v>
      </c>
      <c r="Q34" s="433"/>
      <c r="R34" s="433"/>
    </row>
    <row r="35" spans="1:18" s="429" customFormat="1" ht="15" x14ac:dyDescent="0.25">
      <c r="A35" s="8"/>
      <c r="B35" s="494"/>
      <c r="C35" s="8"/>
      <c r="D35" s="22" t="s">
        <v>13</v>
      </c>
      <c r="E35" s="8" t="s">
        <v>22</v>
      </c>
      <c r="F35" s="8"/>
      <c r="G35" s="8"/>
      <c r="H35" s="8"/>
      <c r="I35" s="8"/>
      <c r="J35" s="8"/>
      <c r="K35" s="8"/>
      <c r="L35" s="454">
        <v>7.0184642905237489</v>
      </c>
      <c r="M35" s="11"/>
      <c r="N35" s="10">
        <v>7.0253472502757449E-3</v>
      </c>
      <c r="Q35" s="433"/>
      <c r="R35" s="433"/>
    </row>
    <row r="36" spans="1:18" s="429" customFormat="1" ht="15.75" customHeight="1" x14ac:dyDescent="0.25">
      <c r="A36" s="8"/>
      <c r="B36" s="494"/>
      <c r="C36" s="8"/>
      <c r="D36" s="8"/>
      <c r="E36" s="8"/>
      <c r="F36" s="24" t="s">
        <v>15</v>
      </c>
      <c r="G36" s="8"/>
      <c r="H36" s="8"/>
      <c r="I36" s="8"/>
      <c r="J36" s="8"/>
      <c r="K36" s="8"/>
      <c r="L36" s="81">
        <v>7.0184622905237486</v>
      </c>
      <c r="M36" s="11"/>
      <c r="N36" s="81">
        <v>7.0253472502757449E-3</v>
      </c>
      <c r="Q36" s="433"/>
      <c r="R36" s="433"/>
    </row>
    <row r="37" spans="1:18" s="429" customFormat="1" ht="15" x14ac:dyDescent="0.25">
      <c r="A37" s="8"/>
      <c r="B37" s="494"/>
      <c r="C37" s="8"/>
      <c r="D37" s="8"/>
      <c r="E37" s="8"/>
      <c r="F37" s="24" t="s">
        <v>16</v>
      </c>
      <c r="G37" s="8"/>
      <c r="H37" s="8"/>
      <c r="I37" s="8"/>
      <c r="J37" s="8"/>
      <c r="K37" s="8"/>
      <c r="L37" s="81">
        <v>1.9999999999999999E-6</v>
      </c>
      <c r="M37" s="11"/>
      <c r="N37" s="81">
        <v>0</v>
      </c>
      <c r="Q37" s="433"/>
      <c r="R37" s="433"/>
    </row>
    <row r="38" spans="1:18" s="429" customFormat="1" ht="15" x14ac:dyDescent="0.25">
      <c r="A38" s="8"/>
      <c r="B38" s="494"/>
      <c r="C38" s="8"/>
      <c r="D38" s="22" t="s">
        <v>17</v>
      </c>
      <c r="E38" s="8" t="s">
        <v>23</v>
      </c>
      <c r="F38" s="8"/>
      <c r="G38" s="8"/>
      <c r="H38" s="8"/>
      <c r="I38" s="8"/>
      <c r="J38" s="8"/>
      <c r="K38" s="8"/>
      <c r="L38" s="10">
        <v>323.57729780351718</v>
      </c>
      <c r="M38" s="11"/>
      <c r="N38" s="10">
        <v>1.8619443929284289</v>
      </c>
      <c r="Q38" s="433"/>
      <c r="R38" s="433"/>
    </row>
    <row r="39" spans="1:18" s="429" customFormat="1" ht="15" x14ac:dyDescent="0.25">
      <c r="A39" s="8"/>
      <c r="B39" s="494"/>
      <c r="C39" s="8"/>
      <c r="D39" s="8"/>
      <c r="E39" s="8"/>
      <c r="F39" s="24" t="s">
        <v>15</v>
      </c>
      <c r="G39" s="8"/>
      <c r="H39" s="8"/>
      <c r="I39" s="8"/>
      <c r="J39" s="8"/>
      <c r="K39" s="8"/>
      <c r="L39" s="81">
        <v>314.53509854262035</v>
      </c>
      <c r="M39" s="11"/>
      <c r="N39" s="81">
        <v>0</v>
      </c>
      <c r="Q39" s="433"/>
      <c r="R39" s="433"/>
    </row>
    <row r="40" spans="1:18" s="429" customFormat="1" ht="15" x14ac:dyDescent="0.25">
      <c r="A40" s="8"/>
      <c r="B40" s="494"/>
      <c r="C40" s="8"/>
      <c r="D40" s="8"/>
      <c r="E40" s="8"/>
      <c r="F40" s="24" t="s">
        <v>16</v>
      </c>
      <c r="G40" s="8"/>
      <c r="H40" s="8"/>
      <c r="I40" s="8"/>
      <c r="J40" s="8"/>
      <c r="K40" s="8"/>
      <c r="L40" s="81">
        <v>9.042199260896858</v>
      </c>
      <c r="M40" s="11"/>
      <c r="N40" s="81">
        <v>1.8619443929284289</v>
      </c>
      <c r="Q40" s="433"/>
      <c r="R40" s="433"/>
    </row>
    <row r="41" spans="1:18" s="429" customFormat="1" ht="7.5" customHeight="1" x14ac:dyDescent="0.25">
      <c r="A41" s="8"/>
      <c r="B41" s="494"/>
      <c r="C41" s="8"/>
      <c r="D41" s="8"/>
      <c r="E41" s="8"/>
      <c r="F41" s="8"/>
      <c r="G41" s="8"/>
      <c r="H41" s="8"/>
      <c r="I41" s="8"/>
      <c r="J41" s="8"/>
      <c r="K41" s="8"/>
      <c r="L41" s="81"/>
      <c r="M41" s="11"/>
      <c r="N41" s="81"/>
      <c r="Q41" s="433"/>
      <c r="R41" s="433"/>
    </row>
    <row r="42" spans="1:18" s="429" customFormat="1" ht="15" x14ac:dyDescent="0.25">
      <c r="A42" s="8"/>
      <c r="B42" s="494"/>
      <c r="C42" s="8"/>
      <c r="D42" s="22"/>
      <c r="E42" s="8"/>
      <c r="F42" s="8"/>
      <c r="G42" s="8"/>
      <c r="H42" s="8"/>
      <c r="I42" s="8"/>
      <c r="J42" s="8"/>
      <c r="K42" s="8"/>
      <c r="L42" s="10"/>
      <c r="M42" s="47"/>
      <c r="N42" s="10"/>
      <c r="Q42" s="433"/>
      <c r="R42" s="433"/>
    </row>
    <row r="43" spans="1:18" s="429" customFormat="1" ht="7.5" customHeight="1" x14ac:dyDescent="0.25">
      <c r="A43" s="8"/>
      <c r="B43" s="494"/>
      <c r="C43" s="8"/>
      <c r="D43" s="8"/>
      <c r="E43" s="8"/>
      <c r="F43" s="8"/>
      <c r="G43" s="8"/>
      <c r="H43" s="8"/>
      <c r="I43" s="8"/>
      <c r="J43" s="8"/>
      <c r="K43" s="8"/>
      <c r="L43" s="17"/>
      <c r="M43" s="11"/>
      <c r="N43" s="17"/>
      <c r="Q43" s="433"/>
      <c r="R43" s="433"/>
    </row>
    <row r="44" spans="1:18" s="429" customFormat="1" ht="15" x14ac:dyDescent="0.25">
      <c r="A44" s="8"/>
      <c r="B44" s="494">
        <v>2</v>
      </c>
      <c r="C44" s="21" t="s">
        <v>24</v>
      </c>
      <c r="D44" s="8"/>
      <c r="E44" s="8"/>
      <c r="F44" s="8"/>
      <c r="G44" s="8"/>
      <c r="H44" s="8"/>
      <c r="I44" s="8"/>
      <c r="J44" s="8"/>
      <c r="K44" s="8"/>
      <c r="L44" s="79">
        <v>6773.1273911668814</v>
      </c>
      <c r="M44" s="11"/>
      <c r="N44" s="412">
        <v>0</v>
      </c>
      <c r="Q44" s="433"/>
      <c r="R44" s="433"/>
    </row>
    <row r="45" spans="1:18" s="429" customFormat="1" x14ac:dyDescent="0.25">
      <c r="A45" s="1"/>
      <c r="B45" s="494"/>
      <c r="C45" s="8"/>
      <c r="D45" s="8"/>
      <c r="E45" s="8"/>
      <c r="F45" s="8"/>
      <c r="G45" s="8"/>
      <c r="H45" s="8"/>
      <c r="I45" s="8"/>
      <c r="J45" s="8"/>
      <c r="K45" s="8"/>
      <c r="L45" s="10"/>
      <c r="M45" s="11"/>
      <c r="N45" s="10"/>
      <c r="Q45" s="433"/>
      <c r="R45" s="433"/>
    </row>
    <row r="46" spans="1:18" s="429" customFormat="1" ht="15" x14ac:dyDescent="0.25">
      <c r="A46" s="8"/>
      <c r="B46" s="494">
        <v>3</v>
      </c>
      <c r="C46" s="21" t="s">
        <v>25</v>
      </c>
      <c r="D46" s="8"/>
      <c r="E46" s="8"/>
      <c r="F46" s="8"/>
      <c r="G46" s="8"/>
      <c r="H46" s="8"/>
      <c r="I46" s="8"/>
      <c r="J46" s="8"/>
      <c r="K46" s="8"/>
      <c r="L46" s="79">
        <v>10834.588415833194</v>
      </c>
      <c r="M46" s="11"/>
      <c r="N46" s="412">
        <v>0</v>
      </c>
      <c r="Q46" s="433"/>
      <c r="R46" s="433"/>
    </row>
    <row r="47" spans="1:18" s="429" customFormat="1" ht="15" x14ac:dyDescent="0.25">
      <c r="A47" s="8"/>
      <c r="B47" s="494"/>
      <c r="C47" s="21"/>
      <c r="D47" s="8"/>
      <c r="E47" s="8"/>
      <c r="F47" s="8"/>
      <c r="G47" s="8"/>
      <c r="H47" s="8"/>
      <c r="I47" s="8"/>
      <c r="J47" s="8"/>
      <c r="K47" s="8"/>
      <c r="L47" s="10"/>
      <c r="M47" s="11"/>
      <c r="N47" s="10"/>
      <c r="Q47" s="433"/>
      <c r="R47" s="433"/>
    </row>
    <row r="48" spans="1:18" s="429" customFormat="1" ht="15" x14ac:dyDescent="0.25">
      <c r="A48" s="8"/>
      <c r="B48" s="494">
        <v>4</v>
      </c>
      <c r="C48" s="21" t="s">
        <v>26</v>
      </c>
      <c r="D48" s="8"/>
      <c r="E48" s="8"/>
      <c r="F48" s="8"/>
      <c r="G48" s="8"/>
      <c r="H48" s="14"/>
      <c r="I48" s="8" t="s">
        <v>27</v>
      </c>
      <c r="J48" s="8"/>
      <c r="K48" s="8"/>
      <c r="L48" s="79">
        <v>11743.995512437918</v>
      </c>
      <c r="M48" s="11"/>
      <c r="N48" s="79">
        <v>0</v>
      </c>
      <c r="Q48" s="433"/>
      <c r="R48" s="433"/>
    </row>
    <row r="49" spans="1:32" ht="15" x14ac:dyDescent="0.25">
      <c r="A49" s="8"/>
      <c r="C49" s="97"/>
      <c r="H49" s="14"/>
      <c r="I49" s="8" t="s">
        <v>28</v>
      </c>
      <c r="L49" s="82">
        <v>9976042.6840000004</v>
      </c>
      <c r="N49" s="82">
        <v>0</v>
      </c>
      <c r="Q49" s="433"/>
      <c r="R49" s="433"/>
    </row>
    <row r="50" spans="1:32" ht="15" x14ac:dyDescent="0.25">
      <c r="A50" s="8"/>
      <c r="C50" s="97"/>
      <c r="Q50" s="433"/>
      <c r="R50" s="433"/>
    </row>
    <row r="51" spans="1:32" ht="15" x14ac:dyDescent="0.25">
      <c r="A51" s="8"/>
      <c r="B51" s="494">
        <v>5</v>
      </c>
      <c r="C51" s="21" t="s">
        <v>93</v>
      </c>
      <c r="G51" s="14"/>
      <c r="L51" s="79">
        <v>9399.4625032181011</v>
      </c>
      <c r="N51" s="79">
        <v>10632.609031243601</v>
      </c>
      <c r="Q51" s="433"/>
      <c r="R51" s="433"/>
    </row>
    <row r="52" spans="1:32" ht="7.5" customHeight="1" x14ac:dyDescent="0.25">
      <c r="A52" s="8"/>
      <c r="C52" s="15"/>
      <c r="G52" s="14"/>
      <c r="L52" s="17"/>
      <c r="N52" s="17"/>
      <c r="Q52" s="433"/>
      <c r="R52" s="433"/>
    </row>
    <row r="53" spans="1:32" ht="15.75" customHeight="1" x14ac:dyDescent="0.25">
      <c r="A53" s="8"/>
      <c r="C53" s="15"/>
      <c r="E53" s="26" t="s">
        <v>29</v>
      </c>
      <c r="F53" s="8" t="s">
        <v>82</v>
      </c>
      <c r="G53" s="14"/>
      <c r="L53" s="413">
        <v>0</v>
      </c>
      <c r="M53" s="65"/>
      <c r="N53" s="413">
        <v>0</v>
      </c>
      <c r="Q53" s="433"/>
      <c r="R53" s="433"/>
    </row>
    <row r="54" spans="1:32" ht="15.75" customHeight="1" x14ac:dyDescent="0.25">
      <c r="A54" s="8"/>
      <c r="C54" s="15"/>
      <c r="F54" s="8" t="s">
        <v>157</v>
      </c>
      <c r="G54" s="14"/>
      <c r="L54" s="414">
        <v>0</v>
      </c>
      <c r="N54" s="414">
        <v>0</v>
      </c>
      <c r="Q54" s="433"/>
      <c r="R54" s="433"/>
    </row>
    <row r="55" spans="1:32" ht="15.75" customHeight="1" x14ac:dyDescent="0.25">
      <c r="A55" s="8"/>
      <c r="C55" s="15"/>
      <c r="G55" s="14" t="s">
        <v>30</v>
      </c>
      <c r="L55" s="415">
        <v>0</v>
      </c>
      <c r="M55" s="416"/>
      <c r="N55" s="415">
        <v>0</v>
      </c>
      <c r="Q55" s="433"/>
      <c r="R55" s="433"/>
    </row>
    <row r="56" spans="1:32" ht="15.75" customHeight="1" x14ac:dyDescent="0.25">
      <c r="A56" s="8"/>
      <c r="C56" s="15"/>
      <c r="F56" s="8" t="s">
        <v>31</v>
      </c>
      <c r="G56" s="14"/>
      <c r="L56" s="10">
        <v>9399.4625032181011</v>
      </c>
      <c r="M56" s="416"/>
      <c r="N56" s="10">
        <v>10632.609031243601</v>
      </c>
      <c r="Q56" s="433"/>
      <c r="R56" s="433"/>
    </row>
    <row r="57" spans="1:32" s="435" customFormat="1" ht="15.75" customHeight="1" x14ac:dyDescent="0.25">
      <c r="A57" s="28"/>
      <c r="B57" s="28"/>
      <c r="C57" s="28"/>
      <c r="D57" s="28"/>
      <c r="E57" s="28"/>
      <c r="F57" s="28"/>
      <c r="G57" s="14" t="s">
        <v>30</v>
      </c>
      <c r="H57" s="28"/>
      <c r="I57" s="28"/>
      <c r="J57" s="28"/>
      <c r="K57" s="28"/>
      <c r="L57" s="80">
        <v>967.93592103251785</v>
      </c>
      <c r="M57" s="416"/>
      <c r="N57" s="80">
        <v>2891.6681938597244</v>
      </c>
      <c r="O57" s="429"/>
      <c r="P57" s="429"/>
      <c r="Q57" s="433"/>
      <c r="R57" s="433"/>
      <c r="S57" s="429"/>
      <c r="T57" s="429"/>
      <c r="U57" s="429"/>
      <c r="V57" s="429"/>
      <c r="W57" s="429"/>
      <c r="X57" s="429"/>
      <c r="Y57" s="429"/>
      <c r="Z57" s="429"/>
      <c r="AA57" s="429"/>
      <c r="AB57" s="429"/>
      <c r="AC57" s="429"/>
      <c r="AD57" s="429"/>
      <c r="AE57" s="429"/>
      <c r="AF57" s="429"/>
    </row>
    <row r="58" spans="1:32" ht="15" x14ac:dyDescent="0.25">
      <c r="A58" s="8"/>
      <c r="Q58" s="433"/>
      <c r="R58" s="433"/>
    </row>
    <row r="59" spans="1:32" ht="54.75" customHeight="1" x14ac:dyDescent="0.25">
      <c r="A59" s="8"/>
      <c r="B59" s="2" t="s">
        <v>32</v>
      </c>
      <c r="C59" s="1" t="s">
        <v>33</v>
      </c>
      <c r="L59" s="17">
        <v>4575.4142976752573</v>
      </c>
      <c r="M59" s="19"/>
      <c r="N59" s="17">
        <v>0</v>
      </c>
      <c r="Q59" s="433"/>
      <c r="R59" s="433"/>
    </row>
    <row r="60" spans="1:32" ht="15" x14ac:dyDescent="0.25">
      <c r="A60" s="8"/>
      <c r="E60" s="26" t="s">
        <v>29</v>
      </c>
      <c r="G60" s="64" t="s">
        <v>105</v>
      </c>
      <c r="H60" s="64"/>
      <c r="I60" s="64"/>
      <c r="J60" s="64"/>
      <c r="K60" s="64"/>
      <c r="L60" s="413">
        <v>0</v>
      </c>
      <c r="M60" s="65"/>
      <c r="N60" s="413">
        <v>0</v>
      </c>
      <c r="Q60" s="433"/>
      <c r="R60" s="433"/>
    </row>
    <row r="61" spans="1:32" ht="15" x14ac:dyDescent="0.25">
      <c r="A61" s="8"/>
      <c r="G61" s="64" t="s">
        <v>157</v>
      </c>
      <c r="H61" s="64"/>
      <c r="I61" s="64"/>
      <c r="J61" s="64"/>
      <c r="K61" s="64"/>
      <c r="L61" s="413">
        <v>0</v>
      </c>
      <c r="M61" s="65"/>
      <c r="N61" s="413">
        <v>0</v>
      </c>
      <c r="Q61" s="433"/>
      <c r="R61" s="433"/>
    </row>
    <row r="62" spans="1:32" ht="15" x14ac:dyDescent="0.25">
      <c r="A62" s="8"/>
      <c r="G62" s="64" t="s">
        <v>180</v>
      </c>
      <c r="H62" s="64"/>
      <c r="I62" s="64"/>
      <c r="J62" s="64"/>
      <c r="K62" s="64"/>
      <c r="L62" s="413">
        <v>0</v>
      </c>
      <c r="M62" s="65"/>
      <c r="N62" s="413">
        <v>0</v>
      </c>
      <c r="Q62" s="433"/>
      <c r="R62" s="433"/>
    </row>
    <row r="63" spans="1:32" ht="15" x14ac:dyDescent="0.25">
      <c r="A63" s="8"/>
      <c r="G63" s="8" t="s">
        <v>31</v>
      </c>
      <c r="H63" s="64"/>
      <c r="I63" s="64"/>
      <c r="J63" s="64"/>
      <c r="K63" s="64"/>
      <c r="L63" s="85">
        <v>4575.4142976752573</v>
      </c>
      <c r="M63" s="85"/>
      <c r="N63" s="66"/>
      <c r="Q63" s="433"/>
      <c r="R63" s="433"/>
    </row>
    <row r="64" spans="1:32" ht="15" x14ac:dyDescent="0.25">
      <c r="A64" s="8"/>
      <c r="G64" s="64"/>
      <c r="H64" s="64"/>
      <c r="I64" s="64"/>
      <c r="J64" s="64"/>
      <c r="K64" s="64"/>
      <c r="L64" s="85"/>
      <c r="M64" s="85"/>
      <c r="N64" s="66"/>
      <c r="Q64" s="433"/>
      <c r="R64" s="433"/>
    </row>
    <row r="65" spans="1:18" s="429" customFormat="1" x14ac:dyDescent="0.25">
      <c r="A65" s="1"/>
      <c r="B65" s="494"/>
      <c r="C65" s="8"/>
      <c r="D65" s="8"/>
      <c r="E65" s="8"/>
      <c r="F65" s="8"/>
      <c r="G65" s="64"/>
      <c r="H65" s="64"/>
      <c r="I65" s="64"/>
      <c r="J65" s="64"/>
      <c r="K65" s="64"/>
      <c r="L65" s="85"/>
      <c r="M65" s="85"/>
      <c r="N65" s="66"/>
      <c r="Q65" s="433"/>
      <c r="R65" s="433"/>
    </row>
    <row r="66" spans="1:18" s="429" customFormat="1" x14ac:dyDescent="0.25">
      <c r="A66" s="1"/>
      <c r="B66" s="494"/>
      <c r="C66" s="8"/>
      <c r="D66" s="8"/>
      <c r="E66" s="8"/>
      <c r="F66" s="8"/>
      <c r="G66" s="64"/>
      <c r="H66" s="64"/>
      <c r="I66" s="64"/>
      <c r="J66" s="64"/>
      <c r="K66" s="64"/>
      <c r="L66" s="85"/>
      <c r="M66" s="85"/>
      <c r="N66" s="66"/>
      <c r="Q66" s="433"/>
      <c r="R66" s="433"/>
    </row>
    <row r="67" spans="1:18" s="429" customFormat="1" x14ac:dyDescent="0.25">
      <c r="A67" s="1"/>
      <c r="B67" s="494"/>
      <c r="C67" s="8"/>
      <c r="D67" s="8"/>
      <c r="E67" s="8"/>
      <c r="F67" s="8"/>
      <c r="G67" s="64"/>
      <c r="H67" s="64"/>
      <c r="I67" s="64"/>
      <c r="J67" s="64"/>
      <c r="K67" s="64"/>
      <c r="L67" s="85"/>
      <c r="M67" s="85"/>
      <c r="N67" s="66"/>
      <c r="Q67" s="433"/>
      <c r="R67" s="433"/>
    </row>
    <row r="68" spans="1:18" s="429" customFormat="1" x14ac:dyDescent="0.25">
      <c r="A68" s="18" t="s">
        <v>76</v>
      </c>
      <c r="B68" s="494"/>
      <c r="C68" s="8"/>
      <c r="D68" s="8"/>
      <c r="E68" s="8"/>
      <c r="F68" s="8"/>
      <c r="G68" s="8"/>
      <c r="H68" s="8"/>
      <c r="I68" s="8"/>
      <c r="J68" s="8"/>
      <c r="K68" s="8"/>
      <c r="L68" s="10"/>
      <c r="M68" s="11"/>
      <c r="N68" s="48" t="s">
        <v>1</v>
      </c>
      <c r="Q68" s="433"/>
      <c r="R68" s="433"/>
    </row>
    <row r="69" spans="1:18" s="429" customFormat="1" x14ac:dyDescent="0.25">
      <c r="A69" s="1"/>
      <c r="B69" s="494"/>
      <c r="C69" s="8"/>
      <c r="D69" s="8"/>
      <c r="E69" s="8"/>
      <c r="F69" s="8"/>
      <c r="G69" s="8"/>
      <c r="H69" s="8"/>
      <c r="I69" s="8"/>
      <c r="J69" s="8"/>
      <c r="K69" s="8"/>
      <c r="L69" s="10"/>
      <c r="M69" s="11"/>
      <c r="N69" s="10"/>
      <c r="Q69" s="433"/>
      <c r="R69" s="433"/>
    </row>
    <row r="70" spans="1:18" s="429" customFormat="1" x14ac:dyDescent="0.25">
      <c r="A70" s="14"/>
      <c r="B70" s="494"/>
      <c r="C70" s="61"/>
      <c r="D70" s="60"/>
      <c r="E70" s="8"/>
      <c r="F70" s="8"/>
      <c r="G70" s="8"/>
      <c r="H70" s="8"/>
      <c r="I70" s="8"/>
      <c r="J70" s="8"/>
      <c r="K70" s="8"/>
      <c r="L70" s="75" t="s">
        <v>2</v>
      </c>
      <c r="M70" s="16"/>
      <c r="N70" s="75" t="s">
        <v>3</v>
      </c>
      <c r="Q70" s="433"/>
      <c r="R70" s="433"/>
    </row>
    <row r="71" spans="1:18" s="429" customFormat="1" x14ac:dyDescent="0.25">
      <c r="A71" s="1"/>
      <c r="B71" s="494"/>
      <c r="C71" s="8"/>
      <c r="D71" s="8"/>
      <c r="E71" s="8"/>
      <c r="F71" s="8"/>
      <c r="G71" s="8"/>
      <c r="H71" s="8"/>
      <c r="I71" s="8"/>
      <c r="J71" s="8"/>
      <c r="K71" s="8"/>
      <c r="L71" s="10"/>
      <c r="M71" s="11"/>
      <c r="N71" s="10"/>
      <c r="Q71" s="433"/>
      <c r="R71" s="433"/>
    </row>
    <row r="72" spans="1:18" s="429" customFormat="1" x14ac:dyDescent="0.25">
      <c r="A72" s="1"/>
      <c r="B72" s="29">
        <v>1</v>
      </c>
      <c r="C72" s="21" t="s">
        <v>34</v>
      </c>
      <c r="D72" s="8"/>
      <c r="E72" s="8"/>
      <c r="F72" s="8"/>
      <c r="G72" s="8"/>
      <c r="H72" s="8"/>
      <c r="I72" s="15" t="s">
        <v>35</v>
      </c>
      <c r="J72" s="13"/>
      <c r="K72" s="13"/>
      <c r="L72" s="79">
        <v>-445.83374922252045</v>
      </c>
      <c r="M72" s="30"/>
      <c r="N72" s="79">
        <v>-17398.749243094055</v>
      </c>
      <c r="Q72" s="433"/>
      <c r="R72" s="433"/>
    </row>
    <row r="73" spans="1:18" s="429" customFormat="1" x14ac:dyDescent="0.25">
      <c r="A73" s="1"/>
      <c r="B73" s="494"/>
      <c r="C73" s="15"/>
      <c r="D73" s="14"/>
      <c r="E73" s="8"/>
      <c r="F73" s="8"/>
      <c r="G73" s="8"/>
      <c r="H73" s="8"/>
      <c r="I73" s="13"/>
      <c r="J73" s="8"/>
      <c r="K73" s="8"/>
      <c r="L73" s="10"/>
      <c r="M73" s="30"/>
      <c r="N73" s="10"/>
      <c r="Q73" s="433"/>
      <c r="R73" s="433"/>
    </row>
    <row r="74" spans="1:18" s="429" customFormat="1" x14ac:dyDescent="0.25">
      <c r="A74" s="1"/>
      <c r="B74" s="494"/>
      <c r="C74" s="8"/>
      <c r="D74" s="8"/>
      <c r="E74" s="8"/>
      <c r="F74" s="8"/>
      <c r="G74" s="8"/>
      <c r="H74" s="8"/>
      <c r="I74" s="8" t="s">
        <v>29</v>
      </c>
      <c r="J74" s="31" t="s">
        <v>36</v>
      </c>
      <c r="K74" s="31"/>
      <c r="L74" s="10">
        <v>0</v>
      </c>
      <c r="M74" s="30"/>
      <c r="N74" s="10">
        <v>-5860.7686952942986</v>
      </c>
      <c r="Q74" s="433"/>
      <c r="R74" s="433"/>
    </row>
    <row r="75" spans="1:18" s="429" customFormat="1" x14ac:dyDescent="0.25">
      <c r="A75" s="1"/>
      <c r="B75" s="494"/>
      <c r="C75" s="8"/>
      <c r="D75" s="8"/>
      <c r="E75" s="8"/>
      <c r="F75" s="8"/>
      <c r="G75" s="8"/>
      <c r="H75" s="8"/>
      <c r="I75" s="13"/>
      <c r="J75" s="32" t="s">
        <v>37</v>
      </c>
      <c r="K75" s="32"/>
      <c r="L75" s="10">
        <v>0</v>
      </c>
      <c r="M75" s="30"/>
      <c r="N75" s="10">
        <v>-7944.5111970597536</v>
      </c>
      <c r="Q75" s="433"/>
      <c r="R75" s="433"/>
    </row>
    <row r="76" spans="1:18" s="429" customFormat="1" x14ac:dyDescent="0.25">
      <c r="A76" s="1"/>
      <c r="B76" s="494"/>
      <c r="C76" s="8"/>
      <c r="D76" s="8"/>
      <c r="E76" s="8"/>
      <c r="F76" s="8"/>
      <c r="G76" s="8"/>
      <c r="H76" s="8"/>
      <c r="I76" s="13"/>
      <c r="J76" s="31" t="s">
        <v>38</v>
      </c>
      <c r="K76" s="31"/>
      <c r="L76" s="10">
        <v>-445.83374922252045</v>
      </c>
      <c r="M76" s="30"/>
      <c r="N76" s="10">
        <v>-3593.4693507400011</v>
      </c>
      <c r="Q76" s="433"/>
      <c r="R76" s="433"/>
    </row>
    <row r="77" spans="1:18" s="429" customFormat="1" ht="12.75" customHeight="1" x14ac:dyDescent="0.25">
      <c r="A77" s="1"/>
      <c r="B77" s="494"/>
      <c r="C77" s="8"/>
      <c r="D77" s="8"/>
      <c r="E77" s="8"/>
      <c r="F77" s="8"/>
      <c r="G77" s="8"/>
      <c r="H77" s="8"/>
      <c r="I77" s="8"/>
      <c r="J77" s="8"/>
      <c r="K77" s="8"/>
      <c r="L77" s="27"/>
      <c r="M77" s="30"/>
      <c r="N77" s="27"/>
      <c r="Q77" s="433"/>
      <c r="R77" s="433"/>
    </row>
    <row r="78" spans="1:18" s="429" customFormat="1" x14ac:dyDescent="0.25">
      <c r="A78" s="1"/>
      <c r="B78" s="29">
        <v>2</v>
      </c>
      <c r="C78" s="21" t="s">
        <v>39</v>
      </c>
      <c r="D78" s="8"/>
      <c r="E78" s="8"/>
      <c r="F78" s="8"/>
      <c r="G78" s="8"/>
      <c r="H78" s="8"/>
      <c r="I78" s="13"/>
      <c r="J78" s="13"/>
      <c r="K78" s="13"/>
      <c r="L78" s="10"/>
      <c r="M78" s="30"/>
      <c r="N78" s="10"/>
      <c r="Q78" s="433"/>
      <c r="R78" s="433"/>
    </row>
    <row r="79" spans="1:18" s="429" customFormat="1" x14ac:dyDescent="0.25">
      <c r="A79" s="1"/>
      <c r="B79" s="29"/>
      <c r="C79" s="21" t="s">
        <v>40</v>
      </c>
      <c r="D79" s="8"/>
      <c r="E79" s="8"/>
      <c r="F79" s="8"/>
      <c r="G79" s="8"/>
      <c r="H79" s="8"/>
      <c r="I79" s="13"/>
      <c r="J79" s="13"/>
      <c r="K79" s="13"/>
      <c r="L79" s="79">
        <v>-20779.157678533957</v>
      </c>
      <c r="M79" s="30"/>
      <c r="N79" s="79">
        <v>724.55165798877897</v>
      </c>
      <c r="Q79" s="433"/>
      <c r="R79" s="433"/>
    </row>
    <row r="80" spans="1:18" s="429" customFormat="1" ht="12.75" customHeight="1" x14ac:dyDescent="0.25">
      <c r="A80" s="1"/>
      <c r="B80" s="29"/>
      <c r="C80" s="21" t="s">
        <v>41</v>
      </c>
      <c r="D80" s="14"/>
      <c r="E80" s="8"/>
      <c r="F80" s="8"/>
      <c r="G80" s="8"/>
      <c r="H80" s="8"/>
      <c r="I80" s="13"/>
      <c r="J80" s="13"/>
      <c r="K80" s="13"/>
      <c r="L80" s="10"/>
      <c r="M80" s="30"/>
      <c r="N80" s="10"/>
      <c r="Q80" s="433"/>
      <c r="R80" s="433"/>
    </row>
    <row r="81" spans="1:18" s="431" customFormat="1" ht="15" x14ac:dyDescent="0.25">
      <c r="A81" s="8"/>
      <c r="B81" s="494"/>
      <c r="C81" s="8" t="s">
        <v>8</v>
      </c>
      <c r="D81" s="8" t="s">
        <v>42</v>
      </c>
      <c r="E81" s="8"/>
      <c r="F81" s="8"/>
      <c r="G81" s="8"/>
      <c r="H81" s="8"/>
      <c r="I81" s="15" t="s">
        <v>35</v>
      </c>
      <c r="J81" s="13"/>
      <c r="K81" s="13"/>
      <c r="L81" s="79">
        <v>-42235.157678533957</v>
      </c>
      <c r="M81" s="33"/>
      <c r="N81" s="79">
        <v>-13859.242670800371</v>
      </c>
      <c r="O81" s="429"/>
      <c r="P81" s="429"/>
      <c r="Q81" s="433"/>
      <c r="R81" s="433"/>
    </row>
    <row r="82" spans="1:18" s="431" customFormat="1" ht="9" customHeight="1" x14ac:dyDescent="0.25">
      <c r="A82" s="8"/>
      <c r="B82" s="494"/>
      <c r="C82" s="8"/>
      <c r="D82" s="8"/>
      <c r="E82" s="8"/>
      <c r="F82" s="8"/>
      <c r="G82" s="8"/>
      <c r="H82" s="8"/>
      <c r="I82" s="13"/>
      <c r="J82" s="8"/>
      <c r="K82" s="8"/>
      <c r="L82" s="10"/>
      <c r="M82" s="30"/>
      <c r="N82" s="10"/>
      <c r="O82" s="429"/>
      <c r="P82" s="429"/>
      <c r="Q82" s="433"/>
      <c r="R82" s="433"/>
    </row>
    <row r="83" spans="1:18" s="431" customFormat="1" ht="15" x14ac:dyDescent="0.25">
      <c r="A83" s="8"/>
      <c r="B83" s="8"/>
      <c r="C83" s="8"/>
      <c r="D83" s="8"/>
      <c r="E83" s="8"/>
      <c r="F83" s="8"/>
      <c r="G83" s="8"/>
      <c r="H83" s="8"/>
      <c r="I83" s="8" t="s">
        <v>29</v>
      </c>
      <c r="J83" s="31" t="s">
        <v>36</v>
      </c>
      <c r="K83" s="31"/>
      <c r="L83" s="10">
        <v>-14619.988028001595</v>
      </c>
      <c r="M83" s="11"/>
      <c r="N83" s="10">
        <v>-5182.4948877467277</v>
      </c>
      <c r="O83" s="429"/>
      <c r="P83" s="429"/>
      <c r="Q83" s="433"/>
      <c r="R83" s="433"/>
    </row>
    <row r="84" spans="1:18" s="431" customFormat="1" ht="15" x14ac:dyDescent="0.25">
      <c r="A84" s="8"/>
      <c r="B84" s="8"/>
      <c r="C84" s="8"/>
      <c r="D84" s="8"/>
      <c r="E84" s="8"/>
      <c r="F84" s="8"/>
      <c r="G84" s="8"/>
      <c r="H84" s="8"/>
      <c r="I84" s="13"/>
      <c r="J84" s="32" t="s">
        <v>37</v>
      </c>
      <c r="K84" s="32"/>
      <c r="L84" s="10">
        <v>-13375.476663905709</v>
      </c>
      <c r="M84" s="11"/>
      <c r="N84" s="10">
        <v>-5991.9458659592365</v>
      </c>
      <c r="O84" s="429"/>
      <c r="P84" s="429"/>
      <c r="Q84" s="433"/>
      <c r="R84" s="433"/>
    </row>
    <row r="85" spans="1:18" s="431" customFormat="1" ht="15" x14ac:dyDescent="0.25">
      <c r="A85" s="8"/>
      <c r="B85" s="8"/>
      <c r="C85" s="8"/>
      <c r="D85" s="8"/>
      <c r="E85" s="8"/>
      <c r="F85" s="8"/>
      <c r="G85" s="8"/>
      <c r="H85" s="8"/>
      <c r="I85" s="13"/>
      <c r="J85" s="31" t="s">
        <v>38</v>
      </c>
      <c r="K85" s="31"/>
      <c r="L85" s="10">
        <v>-14239.692986626647</v>
      </c>
      <c r="M85" s="11"/>
      <c r="N85" s="10">
        <v>-2684.8019170944085</v>
      </c>
      <c r="O85" s="429"/>
      <c r="P85" s="429"/>
      <c r="Q85" s="433"/>
      <c r="R85" s="433"/>
    </row>
    <row r="86" spans="1:18" s="431" customFormat="1" ht="13.5" customHeight="1" x14ac:dyDescent="0.25">
      <c r="A86" s="8"/>
      <c r="B86" s="8"/>
      <c r="C86" s="8"/>
      <c r="D86" s="8"/>
      <c r="E86" s="8"/>
      <c r="F86" s="8"/>
      <c r="G86" s="8"/>
      <c r="H86" s="8"/>
      <c r="I86" s="13"/>
      <c r="J86" s="31"/>
      <c r="K86" s="31"/>
      <c r="L86" s="10"/>
      <c r="M86" s="30"/>
      <c r="N86" s="10"/>
      <c r="O86" s="429"/>
      <c r="P86" s="429"/>
      <c r="Q86" s="433"/>
      <c r="R86" s="433"/>
    </row>
    <row r="87" spans="1:18" s="431" customFormat="1" ht="15" x14ac:dyDescent="0.25">
      <c r="A87" s="8"/>
      <c r="B87" s="8"/>
      <c r="C87" s="8" t="s">
        <v>20</v>
      </c>
      <c r="D87" s="8" t="s">
        <v>43</v>
      </c>
      <c r="E87" s="8"/>
      <c r="F87" s="8"/>
      <c r="G87" s="8"/>
      <c r="H87" s="8"/>
      <c r="I87" s="15" t="s">
        <v>44</v>
      </c>
      <c r="J87" s="13"/>
      <c r="K87" s="13"/>
      <c r="L87" s="79">
        <v>21456</v>
      </c>
      <c r="M87" s="30"/>
      <c r="N87" s="79">
        <v>14583.79432878915</v>
      </c>
      <c r="O87" s="429"/>
      <c r="P87" s="429"/>
      <c r="Q87" s="433"/>
      <c r="R87" s="433"/>
    </row>
    <row r="88" spans="1:18" s="431" customFormat="1" ht="9" customHeight="1" x14ac:dyDescent="0.25">
      <c r="A88" s="8"/>
      <c r="B88" s="8"/>
      <c r="C88" s="8"/>
      <c r="D88" s="8"/>
      <c r="E88" s="8"/>
      <c r="F88" s="8"/>
      <c r="G88" s="8"/>
      <c r="H88" s="8"/>
      <c r="I88" s="13"/>
      <c r="J88" s="8"/>
      <c r="K88" s="8"/>
      <c r="L88" s="10"/>
      <c r="M88" s="30"/>
      <c r="N88" s="10"/>
      <c r="O88" s="429"/>
      <c r="P88" s="429"/>
      <c r="Q88" s="433"/>
      <c r="R88" s="433"/>
    </row>
    <row r="89" spans="1:18" s="431" customFormat="1" ht="15" x14ac:dyDescent="0.25">
      <c r="A89" s="8"/>
      <c r="B89" s="8"/>
      <c r="C89" s="8"/>
      <c r="D89" s="8"/>
      <c r="E89" s="8"/>
      <c r="F89" s="8"/>
      <c r="G89" s="8"/>
      <c r="H89" s="8"/>
      <c r="I89" s="8" t="s">
        <v>29</v>
      </c>
      <c r="J89" s="31" t="s">
        <v>36</v>
      </c>
      <c r="K89" s="31"/>
      <c r="L89" s="10">
        <v>13985</v>
      </c>
      <c r="M89" s="30"/>
      <c r="N89" s="10">
        <v>5342.6875726208709</v>
      </c>
      <c r="O89" s="429"/>
      <c r="P89" s="429"/>
      <c r="Q89" s="433"/>
      <c r="R89" s="433"/>
    </row>
    <row r="90" spans="1:18" s="431" customFormat="1" ht="15" x14ac:dyDescent="0.25">
      <c r="A90" s="8"/>
      <c r="B90" s="8"/>
      <c r="C90" s="8"/>
      <c r="D90" s="8"/>
      <c r="E90" s="8"/>
      <c r="F90" s="8"/>
      <c r="G90" s="8"/>
      <c r="H90" s="8"/>
      <c r="I90" s="13"/>
      <c r="J90" s="32" t="s">
        <v>37</v>
      </c>
      <c r="K90" s="32"/>
      <c r="L90" s="10">
        <v>6365</v>
      </c>
      <c r="M90" s="30"/>
      <c r="N90" s="10">
        <v>6232.7212101242685</v>
      </c>
      <c r="O90" s="429"/>
      <c r="P90" s="429"/>
      <c r="Q90" s="433"/>
      <c r="R90" s="433"/>
    </row>
    <row r="91" spans="1:18" s="431" customFormat="1" ht="15" x14ac:dyDescent="0.25">
      <c r="A91" s="8"/>
      <c r="B91" s="8"/>
      <c r="C91" s="8"/>
      <c r="D91" s="8"/>
      <c r="E91" s="8"/>
      <c r="F91" s="8"/>
      <c r="G91" s="8"/>
      <c r="H91" s="8"/>
      <c r="I91" s="13"/>
      <c r="J91" s="31" t="s">
        <v>38</v>
      </c>
      <c r="K91" s="31"/>
      <c r="L91" s="10">
        <v>1106</v>
      </c>
      <c r="M91" s="30"/>
      <c r="N91" s="10">
        <v>3008.3855460440104</v>
      </c>
      <c r="O91" s="429"/>
      <c r="P91" s="429"/>
      <c r="Q91" s="433"/>
      <c r="R91" s="433"/>
    </row>
    <row r="92" spans="1:18" s="431" customFormat="1" ht="12" customHeight="1" x14ac:dyDescent="0.25">
      <c r="A92" s="8"/>
      <c r="B92" s="8"/>
      <c r="C92" s="8"/>
      <c r="D92" s="8"/>
      <c r="E92" s="8"/>
      <c r="F92" s="8"/>
      <c r="G92" s="8"/>
      <c r="H92" s="8"/>
      <c r="I92" s="13"/>
      <c r="J92" s="13"/>
      <c r="K92" s="13"/>
      <c r="L92" s="10"/>
      <c r="M92" s="30"/>
      <c r="N92" s="10"/>
      <c r="O92" s="429"/>
      <c r="P92" s="429"/>
      <c r="Q92" s="433"/>
      <c r="R92" s="433"/>
    </row>
    <row r="93" spans="1:18" s="431" customFormat="1" ht="15" x14ac:dyDescent="0.25">
      <c r="A93" s="8"/>
      <c r="B93" s="29">
        <v>3</v>
      </c>
      <c r="C93" s="21" t="s">
        <v>121</v>
      </c>
      <c r="D93" s="8"/>
      <c r="E93" s="8"/>
      <c r="F93" s="8"/>
      <c r="G93" s="8"/>
      <c r="H93" s="8"/>
      <c r="I93" s="8"/>
      <c r="J93" s="8"/>
      <c r="K93" s="8"/>
      <c r="L93" s="79">
        <v>-13825.828245268809</v>
      </c>
      <c r="M93" s="33"/>
      <c r="N93" s="79">
        <v>0</v>
      </c>
      <c r="O93" s="429"/>
      <c r="P93" s="429"/>
      <c r="Q93" s="433"/>
      <c r="R93" s="433"/>
    </row>
    <row r="94" spans="1:18" s="431" customFormat="1" ht="35.25" customHeight="1" x14ac:dyDescent="0.25">
      <c r="A94" s="8"/>
      <c r="B94" s="8"/>
      <c r="C94" s="8" t="s">
        <v>122</v>
      </c>
      <c r="D94" s="8"/>
      <c r="E94" s="8"/>
      <c r="F94" s="8"/>
      <c r="G94" s="8"/>
      <c r="H94" s="8"/>
      <c r="I94" s="15" t="s">
        <v>44</v>
      </c>
      <c r="J94" s="13"/>
      <c r="K94" s="13"/>
      <c r="L94" s="17">
        <v>-13825.828245268809</v>
      </c>
      <c r="M94" s="46"/>
      <c r="N94" s="17">
        <v>0</v>
      </c>
      <c r="O94" s="429"/>
      <c r="P94" s="429"/>
      <c r="Q94" s="433"/>
      <c r="R94" s="433"/>
    </row>
    <row r="95" spans="1:18" s="431" customFormat="1" ht="18.75" customHeight="1" x14ac:dyDescent="0.25">
      <c r="A95" s="8"/>
      <c r="B95" s="8"/>
      <c r="C95" s="8"/>
      <c r="D95" s="8"/>
      <c r="E95" s="8"/>
      <c r="F95" s="8"/>
      <c r="G95" s="8"/>
      <c r="H95" s="8"/>
      <c r="I95" s="8" t="s">
        <v>29</v>
      </c>
      <c r="J95" s="31" t="s">
        <v>36</v>
      </c>
      <c r="K95" s="8"/>
      <c r="L95" s="10">
        <v>-10734.9940067647</v>
      </c>
      <c r="M95" s="11"/>
      <c r="N95" s="10">
        <v>0</v>
      </c>
      <c r="O95" s="429"/>
      <c r="P95" s="429"/>
      <c r="Q95" s="433"/>
      <c r="R95" s="433"/>
    </row>
    <row r="96" spans="1:18" s="431" customFormat="1" ht="15" x14ac:dyDescent="0.25">
      <c r="A96" s="8"/>
      <c r="B96" s="8"/>
      <c r="C96" s="8"/>
      <c r="D96" s="8"/>
      <c r="E96" s="8"/>
      <c r="F96" s="8"/>
      <c r="G96" s="8"/>
      <c r="H96" s="8"/>
      <c r="I96" s="8"/>
      <c r="J96" s="32" t="s">
        <v>37</v>
      </c>
      <c r="K96" s="8"/>
      <c r="L96" s="10">
        <v>-3090.8342385041087</v>
      </c>
      <c r="M96" s="11"/>
      <c r="N96" s="10">
        <v>0</v>
      </c>
      <c r="O96" s="429"/>
      <c r="P96" s="429"/>
      <c r="Q96" s="433"/>
      <c r="R96" s="433"/>
    </row>
    <row r="97" spans="1:18" s="429" customFormat="1" x14ac:dyDescent="0.25">
      <c r="A97" s="1"/>
      <c r="B97" s="8"/>
      <c r="C97" s="8"/>
      <c r="D97" s="8"/>
      <c r="E97" s="8"/>
      <c r="F97" s="8"/>
      <c r="G97" s="8"/>
      <c r="H97" s="8"/>
      <c r="I97" s="8"/>
      <c r="J97" s="31" t="s">
        <v>38</v>
      </c>
      <c r="K97" s="8"/>
      <c r="L97" s="10">
        <v>0</v>
      </c>
      <c r="M97" s="11"/>
      <c r="N97" s="10">
        <v>0</v>
      </c>
      <c r="Q97" s="433"/>
      <c r="R97" s="433"/>
    </row>
    <row r="98" spans="1:18" s="429" customFormat="1" ht="9" customHeight="1" x14ac:dyDescent="0.25">
      <c r="A98" s="1"/>
      <c r="B98" s="494"/>
      <c r="C98" s="8"/>
      <c r="D98" s="8"/>
      <c r="E98" s="8"/>
      <c r="F98" s="8"/>
      <c r="G98" s="8"/>
      <c r="H98" s="8"/>
      <c r="I98" s="8"/>
      <c r="J98" s="8"/>
      <c r="K98" s="8"/>
      <c r="L98" s="10"/>
      <c r="M98" s="11"/>
      <c r="N98" s="10"/>
      <c r="Q98" s="433"/>
      <c r="R98" s="433"/>
    </row>
    <row r="99" spans="1:18" s="429" customFormat="1" x14ac:dyDescent="0.25">
      <c r="A99" s="1"/>
      <c r="B99" s="494"/>
      <c r="C99" s="8" t="s">
        <v>123</v>
      </c>
      <c r="D99" s="8"/>
      <c r="E99" s="8"/>
      <c r="F99" s="8"/>
      <c r="G99" s="8"/>
      <c r="H99" s="22"/>
      <c r="I99" s="15" t="s">
        <v>44</v>
      </c>
      <c r="J99" s="13"/>
      <c r="K99" s="13"/>
      <c r="L99" s="17">
        <v>0</v>
      </c>
      <c r="M99" s="46"/>
      <c r="N99" s="17">
        <v>0</v>
      </c>
      <c r="Q99" s="433"/>
      <c r="R99" s="433"/>
    </row>
    <row r="100" spans="1:18" s="429" customFormat="1" ht="19.5" customHeight="1" x14ac:dyDescent="0.25">
      <c r="A100" s="1"/>
      <c r="B100" s="8"/>
      <c r="C100" s="8"/>
      <c r="D100" s="8"/>
      <c r="E100" s="8"/>
      <c r="F100" s="8"/>
      <c r="G100" s="8"/>
      <c r="H100" s="8"/>
      <c r="I100" s="8" t="s">
        <v>29</v>
      </c>
      <c r="J100" s="31" t="s">
        <v>36</v>
      </c>
      <c r="K100" s="8"/>
      <c r="L100" s="10">
        <v>0</v>
      </c>
      <c r="M100" s="11"/>
      <c r="N100" s="10">
        <v>0</v>
      </c>
      <c r="Q100" s="433"/>
      <c r="R100" s="433"/>
    </row>
    <row r="101" spans="1:18" s="429" customFormat="1" x14ac:dyDescent="0.25">
      <c r="A101" s="1"/>
      <c r="B101" s="494"/>
      <c r="C101" s="8"/>
      <c r="D101" s="8"/>
      <c r="E101" s="8"/>
      <c r="F101" s="8"/>
      <c r="G101" s="8"/>
      <c r="H101" s="8"/>
      <c r="I101" s="8"/>
      <c r="J101" s="32" t="s">
        <v>37</v>
      </c>
      <c r="K101" s="8"/>
      <c r="L101" s="10">
        <v>0</v>
      </c>
      <c r="M101" s="11"/>
      <c r="N101" s="10">
        <v>0</v>
      </c>
      <c r="Q101" s="433"/>
      <c r="R101" s="433"/>
    </row>
    <row r="102" spans="1:18" s="429" customFormat="1" x14ac:dyDescent="0.25">
      <c r="A102" s="34"/>
      <c r="B102" s="13"/>
      <c r="C102" s="13"/>
      <c r="D102" s="13"/>
      <c r="E102" s="13"/>
      <c r="F102" s="13"/>
      <c r="G102" s="13"/>
      <c r="H102" s="13"/>
      <c r="I102" s="8"/>
      <c r="J102" s="31" t="s">
        <v>38</v>
      </c>
      <c r="K102" s="8"/>
      <c r="L102" s="10">
        <v>0</v>
      </c>
      <c r="M102" s="11"/>
      <c r="N102" s="10">
        <v>0</v>
      </c>
      <c r="Q102" s="433"/>
      <c r="R102" s="433"/>
    </row>
    <row r="103" spans="1:18" s="429" customFormat="1" x14ac:dyDescent="0.25">
      <c r="A103" s="34"/>
      <c r="B103" s="13"/>
      <c r="C103" s="13"/>
      <c r="D103" s="13"/>
      <c r="E103" s="13"/>
      <c r="F103" s="13"/>
      <c r="G103" s="13"/>
      <c r="H103" s="13"/>
      <c r="I103" s="8"/>
      <c r="J103" s="31"/>
      <c r="K103" s="8"/>
      <c r="L103" s="10"/>
      <c r="M103" s="11"/>
      <c r="N103" s="10"/>
      <c r="Q103" s="433"/>
      <c r="R103" s="433"/>
    </row>
    <row r="104" spans="1:18" s="429" customFormat="1" x14ac:dyDescent="0.25">
      <c r="A104" s="34"/>
      <c r="B104" s="13"/>
      <c r="C104" s="8" t="s">
        <v>124</v>
      </c>
      <c r="D104" s="8"/>
      <c r="E104" s="8"/>
      <c r="F104" s="8"/>
      <c r="G104" s="8"/>
      <c r="H104" s="8" t="s">
        <v>112</v>
      </c>
      <c r="I104" s="15" t="s">
        <v>44</v>
      </c>
      <c r="J104" s="13"/>
      <c r="K104" s="13"/>
      <c r="L104" s="17">
        <v>0</v>
      </c>
      <c r="M104" s="46"/>
      <c r="N104" s="17">
        <v>0</v>
      </c>
      <c r="Q104" s="433"/>
      <c r="R104" s="433"/>
    </row>
    <row r="105" spans="1:18" s="429" customFormat="1" x14ac:dyDescent="0.25">
      <c r="A105" s="34"/>
      <c r="B105" s="13"/>
      <c r="C105" s="8"/>
      <c r="D105" s="8"/>
      <c r="E105" s="8"/>
      <c r="F105" s="8"/>
      <c r="G105" s="8"/>
      <c r="H105" s="8"/>
      <c r="I105" s="8" t="s">
        <v>29</v>
      </c>
      <c r="J105" s="31" t="s">
        <v>36</v>
      </c>
      <c r="K105" s="8"/>
      <c r="L105" s="10">
        <v>0</v>
      </c>
      <c r="M105" s="11"/>
      <c r="N105" s="10">
        <v>0</v>
      </c>
      <c r="Q105" s="433"/>
      <c r="R105" s="433"/>
    </row>
    <row r="106" spans="1:18" s="429" customFormat="1" x14ac:dyDescent="0.25">
      <c r="A106" s="34"/>
      <c r="B106" s="13"/>
      <c r="C106" s="8"/>
      <c r="D106" s="8"/>
      <c r="E106" s="8"/>
      <c r="F106" s="8"/>
      <c r="G106" s="8"/>
      <c r="H106" s="8"/>
      <c r="I106" s="8"/>
      <c r="J106" s="32" t="s">
        <v>37</v>
      </c>
      <c r="K106" s="8"/>
      <c r="L106" s="417">
        <v>0</v>
      </c>
      <c r="M106" s="418"/>
      <c r="N106" s="417">
        <v>0</v>
      </c>
      <c r="Q106" s="433"/>
      <c r="R106" s="433"/>
    </row>
    <row r="107" spans="1:18" s="429" customFormat="1" x14ac:dyDescent="0.25">
      <c r="A107" s="34"/>
      <c r="B107" s="13"/>
      <c r="C107" s="8"/>
      <c r="D107" s="8"/>
      <c r="E107" s="8"/>
      <c r="F107" s="8"/>
      <c r="G107" s="8"/>
      <c r="H107" s="8"/>
      <c r="I107" s="8"/>
      <c r="J107" s="31" t="s">
        <v>38</v>
      </c>
      <c r="K107" s="8"/>
      <c r="L107" s="417">
        <v>0</v>
      </c>
      <c r="M107" s="418"/>
      <c r="N107" s="417">
        <v>0</v>
      </c>
      <c r="Q107" s="433"/>
      <c r="R107" s="433"/>
    </row>
    <row r="108" spans="1:18" s="429" customFormat="1" x14ac:dyDescent="0.25">
      <c r="A108" s="34"/>
      <c r="B108" s="13"/>
      <c r="C108" s="8"/>
      <c r="D108" s="8"/>
      <c r="E108" s="8"/>
      <c r="F108" s="8"/>
      <c r="G108" s="8"/>
      <c r="H108" s="8"/>
      <c r="I108" s="8"/>
      <c r="J108" s="8"/>
      <c r="K108" s="8"/>
      <c r="L108" s="10"/>
      <c r="M108" s="11"/>
      <c r="N108" s="10"/>
      <c r="Q108" s="433"/>
      <c r="R108" s="433"/>
    </row>
    <row r="109" spans="1:18" s="429" customFormat="1" x14ac:dyDescent="0.25">
      <c r="A109" s="34"/>
      <c r="B109" s="13"/>
      <c r="C109" s="8" t="s">
        <v>125</v>
      </c>
      <c r="D109" s="8"/>
      <c r="E109" s="8"/>
      <c r="F109" s="8"/>
      <c r="G109" s="8"/>
      <c r="H109" s="22" t="s">
        <v>126</v>
      </c>
      <c r="I109" s="15" t="s">
        <v>44</v>
      </c>
      <c r="J109" s="13"/>
      <c r="K109" s="13"/>
      <c r="L109" s="17">
        <v>0</v>
      </c>
      <c r="M109" s="46"/>
      <c r="N109" s="17">
        <v>0</v>
      </c>
      <c r="Q109" s="433"/>
      <c r="R109" s="433"/>
    </row>
    <row r="110" spans="1:18" s="429" customFormat="1" x14ac:dyDescent="0.25">
      <c r="A110" s="34"/>
      <c r="B110" s="13"/>
      <c r="C110" s="8"/>
      <c r="D110" s="8"/>
      <c r="E110" s="8"/>
      <c r="F110" s="8"/>
      <c r="G110" s="8"/>
      <c r="H110" s="8"/>
      <c r="I110" s="8" t="s">
        <v>29</v>
      </c>
      <c r="J110" s="31" t="s">
        <v>36</v>
      </c>
      <c r="K110" s="8"/>
      <c r="L110" s="10">
        <v>0</v>
      </c>
      <c r="M110" s="11"/>
      <c r="N110" s="10">
        <v>0</v>
      </c>
      <c r="Q110" s="433"/>
      <c r="R110" s="433"/>
    </row>
    <row r="111" spans="1:18" s="429" customFormat="1" x14ac:dyDescent="0.25">
      <c r="A111" s="34"/>
      <c r="B111" s="13"/>
      <c r="C111" s="8"/>
      <c r="D111" s="8"/>
      <c r="E111" s="8"/>
      <c r="F111" s="8"/>
      <c r="G111" s="8"/>
      <c r="H111" s="8"/>
      <c r="I111" s="8"/>
      <c r="J111" s="32" t="s">
        <v>37</v>
      </c>
      <c r="K111" s="8"/>
      <c r="L111" s="417">
        <v>0</v>
      </c>
      <c r="M111" s="418"/>
      <c r="N111" s="417">
        <v>0</v>
      </c>
      <c r="Q111" s="433"/>
      <c r="R111" s="433"/>
    </row>
    <row r="112" spans="1:18" s="429" customFormat="1" x14ac:dyDescent="0.25">
      <c r="A112" s="34"/>
      <c r="B112" s="13"/>
      <c r="C112" s="13"/>
      <c r="D112" s="13"/>
      <c r="E112" s="13"/>
      <c r="F112" s="13"/>
      <c r="G112" s="13"/>
      <c r="H112" s="13"/>
      <c r="I112" s="8"/>
      <c r="J112" s="31" t="s">
        <v>38</v>
      </c>
      <c r="K112" s="8"/>
      <c r="L112" s="417">
        <v>0</v>
      </c>
      <c r="M112" s="418"/>
      <c r="N112" s="417">
        <v>0</v>
      </c>
      <c r="Q112" s="433"/>
      <c r="R112" s="433"/>
    </row>
    <row r="113" spans="1:18" s="429" customFormat="1" ht="42" customHeight="1" x14ac:dyDescent="0.25">
      <c r="A113" s="1"/>
      <c r="B113" s="18" t="s">
        <v>45</v>
      </c>
      <c r="C113" s="8"/>
      <c r="D113" s="8"/>
      <c r="E113" s="8"/>
      <c r="F113" s="8"/>
      <c r="G113" s="8"/>
      <c r="H113" s="8"/>
      <c r="I113" s="8"/>
      <c r="J113" s="8"/>
      <c r="K113" s="8"/>
      <c r="L113" s="17">
        <v>-35050.819673025289</v>
      </c>
      <c r="M113" s="46"/>
      <c r="N113" s="17">
        <v>-16674.197585105278</v>
      </c>
      <c r="Q113" s="433"/>
      <c r="R113" s="433"/>
    </row>
    <row r="114" spans="1:18" s="429" customFormat="1" x14ac:dyDescent="0.25">
      <c r="A114" s="1"/>
      <c r="B114" s="18"/>
      <c r="C114" s="8"/>
      <c r="D114" s="8"/>
      <c r="E114" s="8"/>
      <c r="F114" s="8"/>
      <c r="G114" s="8"/>
      <c r="H114" s="8"/>
      <c r="I114" s="8"/>
      <c r="J114" s="8"/>
      <c r="K114" s="8"/>
      <c r="L114" s="79"/>
      <c r="M114" s="35"/>
      <c r="N114" s="79"/>
      <c r="Q114" s="433"/>
      <c r="R114" s="433"/>
    </row>
    <row r="115" spans="1:18" s="429" customFormat="1" x14ac:dyDescent="0.25">
      <c r="A115" s="1"/>
      <c r="B115" s="1"/>
      <c r="C115" s="8"/>
      <c r="D115" s="8"/>
      <c r="E115" s="8"/>
      <c r="F115" s="8"/>
      <c r="G115" s="8"/>
      <c r="H115" s="8"/>
      <c r="I115" s="8"/>
      <c r="J115" s="8"/>
      <c r="K115" s="8"/>
      <c r="L115" s="10"/>
      <c r="M115" s="11"/>
      <c r="N115" s="10"/>
      <c r="Q115" s="433"/>
      <c r="R115" s="433"/>
    </row>
    <row r="116" spans="1:18" s="429" customFormat="1" x14ac:dyDescent="0.25">
      <c r="A116" s="1"/>
      <c r="B116" s="8"/>
      <c r="C116" s="8"/>
      <c r="D116" s="8"/>
      <c r="E116" s="8"/>
      <c r="F116" s="8"/>
      <c r="G116" s="8"/>
      <c r="H116" s="8"/>
      <c r="I116" s="8"/>
      <c r="J116" s="8"/>
      <c r="K116" s="8"/>
      <c r="L116" s="10"/>
      <c r="M116" s="11"/>
      <c r="N116" s="10"/>
      <c r="Q116" s="433"/>
      <c r="R116" s="433"/>
    </row>
    <row r="117" spans="1:18" s="429" customFormat="1" ht="17.25" customHeight="1" x14ac:dyDescent="0.25">
      <c r="A117" s="1"/>
      <c r="B117" s="8"/>
      <c r="C117" s="8"/>
      <c r="D117" s="8"/>
      <c r="E117" s="8"/>
      <c r="F117" s="8"/>
      <c r="G117" s="8"/>
      <c r="H117" s="8"/>
      <c r="I117" s="8"/>
      <c r="J117" s="8"/>
      <c r="K117" s="8"/>
      <c r="L117" s="10"/>
      <c r="M117" s="11"/>
      <c r="N117" s="10"/>
      <c r="Q117" s="433"/>
      <c r="R117" s="433"/>
    </row>
    <row r="118" spans="1:18" s="429" customFormat="1" x14ac:dyDescent="0.25">
      <c r="A118" s="18" t="s">
        <v>78</v>
      </c>
      <c r="B118" s="8"/>
      <c r="C118" s="8"/>
      <c r="D118" s="8"/>
      <c r="E118" s="8"/>
      <c r="F118" s="8"/>
      <c r="G118" s="8"/>
      <c r="H118" s="8"/>
      <c r="I118" s="8"/>
      <c r="J118" s="8"/>
      <c r="K118" s="8"/>
      <c r="L118" s="10"/>
      <c r="M118" s="11"/>
      <c r="N118" s="10"/>
      <c r="Q118" s="433"/>
      <c r="R118" s="433"/>
    </row>
    <row r="119" spans="1:18" s="429" customFormat="1" x14ac:dyDescent="0.25">
      <c r="A119" s="1"/>
      <c r="B119" s="494"/>
      <c r="C119" s="8"/>
      <c r="D119" s="8"/>
      <c r="E119" s="8"/>
      <c r="F119" s="8"/>
      <c r="G119" s="8"/>
      <c r="H119" s="8"/>
      <c r="I119" s="8"/>
      <c r="J119" s="8"/>
      <c r="K119" s="8"/>
      <c r="L119" s="10"/>
      <c r="M119" s="11"/>
      <c r="N119" s="10"/>
      <c r="Q119" s="433"/>
      <c r="R119" s="433"/>
    </row>
    <row r="120" spans="1:18" s="429" customFormat="1" x14ac:dyDescent="0.25">
      <c r="A120" s="14"/>
      <c r="B120" s="14"/>
      <c r="C120" s="61"/>
      <c r="D120" s="60"/>
      <c r="E120" s="8"/>
      <c r="F120" s="8"/>
      <c r="G120" s="8"/>
      <c r="H120" s="8"/>
      <c r="I120" s="49" t="s">
        <v>1</v>
      </c>
      <c r="J120" s="8"/>
      <c r="K120" s="8"/>
      <c r="L120" s="75" t="s">
        <v>2</v>
      </c>
      <c r="M120" s="16"/>
      <c r="N120" s="75" t="s">
        <v>3</v>
      </c>
      <c r="Q120" s="433"/>
      <c r="R120" s="433"/>
    </row>
    <row r="121" spans="1:18" s="429" customFormat="1" x14ac:dyDescent="0.25">
      <c r="A121" s="1"/>
      <c r="B121" s="494"/>
      <c r="C121" s="8"/>
      <c r="D121" s="8"/>
      <c r="E121" s="8"/>
      <c r="F121" s="8"/>
      <c r="G121" s="8"/>
      <c r="H121" s="8"/>
      <c r="I121" s="15"/>
      <c r="J121" s="15"/>
      <c r="K121" s="15"/>
      <c r="L121" s="11"/>
      <c r="M121" s="11"/>
      <c r="N121" s="11"/>
      <c r="Q121" s="433"/>
      <c r="R121" s="433"/>
    </row>
    <row r="122" spans="1:18" s="429" customFormat="1" x14ac:dyDescent="0.25">
      <c r="A122" s="1"/>
      <c r="B122" s="29">
        <v>1</v>
      </c>
      <c r="C122" s="36" t="s">
        <v>46</v>
      </c>
      <c r="D122" s="8"/>
      <c r="E122" s="8"/>
      <c r="F122" s="8"/>
      <c r="G122" s="8"/>
      <c r="H122" s="8"/>
      <c r="I122" s="13"/>
      <c r="J122" s="13"/>
      <c r="K122" s="13"/>
      <c r="L122" s="79">
        <v>0</v>
      </c>
      <c r="M122" s="11"/>
      <c r="N122" s="79">
        <v>0</v>
      </c>
      <c r="Q122" s="433"/>
      <c r="R122" s="433"/>
    </row>
    <row r="123" spans="1:18" s="429" customFormat="1" x14ac:dyDescent="0.25">
      <c r="A123" s="1"/>
      <c r="B123" s="494"/>
      <c r="C123" s="8"/>
      <c r="D123" s="8"/>
      <c r="E123" s="8"/>
      <c r="F123" s="8"/>
      <c r="G123" s="8"/>
      <c r="H123" s="8"/>
      <c r="I123" s="13"/>
      <c r="J123" s="13"/>
      <c r="K123" s="13"/>
      <c r="L123" s="10"/>
      <c r="M123" s="30"/>
      <c r="N123" s="10"/>
      <c r="Q123" s="433"/>
      <c r="R123" s="433"/>
    </row>
    <row r="124" spans="1:18" s="429" customFormat="1" x14ac:dyDescent="0.25">
      <c r="A124" s="1"/>
      <c r="B124" s="494"/>
      <c r="C124" s="8" t="s">
        <v>8</v>
      </c>
      <c r="D124" s="8" t="s">
        <v>47</v>
      </c>
      <c r="E124" s="8"/>
      <c r="F124" s="8"/>
      <c r="G124" s="8"/>
      <c r="H124" s="8"/>
      <c r="I124" s="13"/>
      <c r="J124" s="13"/>
      <c r="K124" s="13"/>
      <c r="L124" s="419">
        <v>0</v>
      </c>
      <c r="M124" s="37"/>
      <c r="N124" s="419">
        <v>0</v>
      </c>
      <c r="Q124" s="433"/>
      <c r="R124" s="433"/>
    </row>
    <row r="125" spans="1:18" s="429" customFormat="1" x14ac:dyDescent="0.25">
      <c r="A125" s="1"/>
      <c r="B125" s="494"/>
      <c r="C125" s="8" t="s">
        <v>20</v>
      </c>
      <c r="D125" s="8" t="s">
        <v>48</v>
      </c>
      <c r="E125" s="8"/>
      <c r="F125" s="8"/>
      <c r="G125" s="8"/>
      <c r="H125" s="8"/>
      <c r="I125" s="87"/>
      <c r="J125" s="13"/>
      <c r="K125" s="13"/>
      <c r="L125" s="419">
        <v>0</v>
      </c>
      <c r="M125" s="37"/>
      <c r="N125" s="419">
        <v>0</v>
      </c>
      <c r="Q125" s="433"/>
      <c r="R125" s="433"/>
    </row>
    <row r="126" spans="1:18" s="429" customFormat="1" x14ac:dyDescent="0.25">
      <c r="A126" s="1"/>
      <c r="B126" s="494"/>
      <c r="C126" s="8"/>
      <c r="D126" s="8"/>
      <c r="E126" s="8"/>
      <c r="F126" s="8"/>
      <c r="G126" s="8"/>
      <c r="H126" s="8"/>
      <c r="I126" s="13"/>
      <c r="J126" s="13"/>
      <c r="K126" s="13"/>
      <c r="L126" s="10"/>
      <c r="M126" s="30"/>
      <c r="N126" s="10"/>
      <c r="Q126" s="433"/>
      <c r="R126" s="433"/>
    </row>
    <row r="127" spans="1:18" s="429" customFormat="1" x14ac:dyDescent="0.25">
      <c r="A127" s="1"/>
      <c r="B127" s="494"/>
      <c r="C127" s="8"/>
      <c r="D127" s="8"/>
      <c r="E127" s="8"/>
      <c r="F127" s="8"/>
      <c r="G127" s="8"/>
      <c r="H127" s="8"/>
      <c r="I127" s="13"/>
      <c r="J127" s="13"/>
      <c r="K127" s="13"/>
      <c r="L127" s="10"/>
      <c r="M127" s="30"/>
      <c r="N127" s="10"/>
      <c r="Q127" s="433"/>
      <c r="R127" s="433"/>
    </row>
    <row r="128" spans="1:18" s="429" customFormat="1" x14ac:dyDescent="0.25">
      <c r="A128" s="1"/>
      <c r="B128" s="29">
        <v>2</v>
      </c>
      <c r="C128" s="21" t="s">
        <v>49</v>
      </c>
      <c r="D128" s="8"/>
      <c r="E128" s="8"/>
      <c r="F128" s="8"/>
      <c r="G128" s="8"/>
      <c r="H128" s="8"/>
      <c r="I128" s="13"/>
      <c r="J128" s="13"/>
      <c r="K128" s="13"/>
      <c r="L128" s="412">
        <v>0</v>
      </c>
      <c r="M128" s="46"/>
      <c r="N128" s="412">
        <v>0</v>
      </c>
      <c r="Q128" s="433"/>
      <c r="R128" s="433"/>
    </row>
    <row r="129" spans="1:32" x14ac:dyDescent="0.25">
      <c r="B129" s="29"/>
      <c r="C129" s="21" t="s">
        <v>41</v>
      </c>
      <c r="G129" s="14"/>
      <c r="I129" s="13"/>
      <c r="J129" s="13"/>
      <c r="K129" s="13"/>
      <c r="M129" s="30"/>
      <c r="Q129" s="433"/>
      <c r="R129" s="433"/>
    </row>
    <row r="130" spans="1:32" x14ac:dyDescent="0.25">
      <c r="I130" s="13"/>
      <c r="J130" s="13"/>
      <c r="K130" s="13"/>
      <c r="M130" s="30"/>
      <c r="Q130" s="433"/>
      <c r="R130" s="433"/>
    </row>
    <row r="131" spans="1:32" x14ac:dyDescent="0.25">
      <c r="B131" s="29">
        <v>3</v>
      </c>
      <c r="C131" s="21" t="s">
        <v>50</v>
      </c>
      <c r="J131" s="87" t="s">
        <v>51</v>
      </c>
      <c r="K131" s="87"/>
      <c r="L131" s="79">
        <v>0</v>
      </c>
      <c r="M131" s="30"/>
      <c r="N131" s="79">
        <v>0</v>
      </c>
      <c r="Q131" s="433"/>
      <c r="R131" s="433"/>
    </row>
    <row r="132" spans="1:32" s="434" customFormat="1" x14ac:dyDescent="0.25">
      <c r="A132" s="3"/>
      <c r="B132" s="97"/>
      <c r="C132" s="97"/>
      <c r="D132" s="97"/>
      <c r="E132" s="38"/>
      <c r="F132" s="97"/>
      <c r="G132" s="97"/>
      <c r="H132" s="97"/>
      <c r="I132" s="97"/>
      <c r="J132" s="89"/>
      <c r="K132" s="89"/>
      <c r="L132" s="10"/>
      <c r="M132" s="100"/>
      <c r="N132" s="10"/>
      <c r="O132" s="429"/>
      <c r="P132" s="429"/>
      <c r="Q132" s="433"/>
      <c r="R132" s="433"/>
      <c r="S132" s="429"/>
      <c r="T132" s="429"/>
      <c r="U132" s="429"/>
      <c r="V132" s="429"/>
      <c r="W132" s="429"/>
      <c r="X132" s="429"/>
      <c r="Y132" s="429"/>
      <c r="Z132" s="429"/>
      <c r="AA132" s="429"/>
      <c r="AB132" s="429"/>
      <c r="AC132" s="429"/>
      <c r="AD132" s="429"/>
      <c r="AE132" s="429"/>
      <c r="AF132" s="429"/>
    </row>
    <row r="133" spans="1:32" x14ac:dyDescent="0.25">
      <c r="C133" s="8" t="s">
        <v>8</v>
      </c>
      <c r="D133" s="8" t="s">
        <v>52</v>
      </c>
      <c r="J133" s="87" t="s">
        <v>51</v>
      </c>
      <c r="K133" s="87"/>
      <c r="L133" s="414">
        <v>0</v>
      </c>
      <c r="M133" s="30"/>
      <c r="N133" s="414">
        <v>0</v>
      </c>
      <c r="Q133" s="433"/>
      <c r="R133" s="433"/>
    </row>
    <row r="134" spans="1:32" x14ac:dyDescent="0.25">
      <c r="C134" s="8" t="s">
        <v>20</v>
      </c>
      <c r="D134" s="8" t="s">
        <v>53</v>
      </c>
      <c r="I134" s="13"/>
      <c r="J134" s="13"/>
      <c r="K134" s="13"/>
      <c r="L134" s="414">
        <v>0</v>
      </c>
      <c r="M134" s="30"/>
      <c r="N134" s="414">
        <v>0</v>
      </c>
      <c r="Q134" s="433"/>
      <c r="R134" s="433"/>
    </row>
    <row r="135" spans="1:32" x14ac:dyDescent="0.25">
      <c r="C135" s="8" t="s">
        <v>54</v>
      </c>
      <c r="D135" s="8" t="s">
        <v>55</v>
      </c>
      <c r="I135" s="13"/>
      <c r="J135" s="13"/>
      <c r="K135" s="13"/>
      <c r="L135" s="414">
        <v>0</v>
      </c>
      <c r="M135" s="30"/>
      <c r="N135" s="414">
        <v>0</v>
      </c>
      <c r="Q135" s="433"/>
      <c r="R135" s="433"/>
    </row>
    <row r="136" spans="1:32" x14ac:dyDescent="0.25">
      <c r="Q136" s="433"/>
      <c r="R136" s="433"/>
    </row>
    <row r="137" spans="1:32" x14ac:dyDescent="0.25">
      <c r="Q137" s="433"/>
      <c r="R137" s="433"/>
    </row>
    <row r="138" spans="1:32" x14ac:dyDescent="0.25">
      <c r="Q138" s="433"/>
      <c r="R138" s="433"/>
    </row>
    <row r="139" spans="1:32" x14ac:dyDescent="0.25">
      <c r="Q139" s="433"/>
      <c r="R139" s="433"/>
    </row>
    <row r="140" spans="1:32" x14ac:dyDescent="0.25">
      <c r="A140" s="18" t="s">
        <v>79</v>
      </c>
      <c r="I140" s="50" t="s">
        <v>1</v>
      </c>
      <c r="J140" s="28"/>
      <c r="K140" s="28"/>
      <c r="L140" s="75" t="s">
        <v>2</v>
      </c>
      <c r="M140" s="16"/>
      <c r="N140" s="75" t="s">
        <v>3</v>
      </c>
      <c r="Q140" s="433"/>
      <c r="R140" s="433"/>
    </row>
    <row r="141" spans="1:32" s="436" customFormat="1" ht="28.5" customHeight="1" x14ac:dyDescent="0.25">
      <c r="A141" s="14"/>
      <c r="B141" s="14"/>
      <c r="C141" s="61"/>
      <c r="D141" s="60"/>
      <c r="E141" s="14"/>
      <c r="F141" s="14"/>
      <c r="G141" s="14"/>
      <c r="H141" s="14"/>
      <c r="I141" s="14"/>
      <c r="J141" s="14"/>
      <c r="K141" s="14"/>
      <c r="L141" s="14"/>
      <c r="M141" s="14"/>
      <c r="N141" s="14"/>
      <c r="O141" s="429"/>
      <c r="P141" s="429"/>
      <c r="Q141" s="433"/>
      <c r="R141" s="433"/>
      <c r="S141" s="429"/>
      <c r="T141" s="429"/>
      <c r="U141" s="429"/>
      <c r="V141" s="429"/>
      <c r="W141" s="429"/>
      <c r="X141" s="429"/>
      <c r="Y141" s="429"/>
      <c r="Z141" s="429"/>
      <c r="AA141" s="429"/>
      <c r="AB141" s="429"/>
      <c r="AC141" s="429"/>
      <c r="AD141" s="429"/>
      <c r="AE141" s="429"/>
      <c r="AF141" s="429"/>
    </row>
    <row r="142" spans="1:32" ht="34.5" customHeight="1" x14ac:dyDescent="0.25">
      <c r="C142" s="8" t="s">
        <v>8</v>
      </c>
      <c r="D142" s="8" t="s">
        <v>56</v>
      </c>
      <c r="I142" s="28"/>
      <c r="J142" s="28"/>
      <c r="K142" s="28"/>
      <c r="L142" s="420">
        <v>0</v>
      </c>
      <c r="M142" s="98"/>
      <c r="N142" s="420">
        <v>0</v>
      </c>
      <c r="Q142" s="433"/>
      <c r="R142" s="433"/>
    </row>
    <row r="143" spans="1:32" x14ac:dyDescent="0.25">
      <c r="D143" s="8" t="s">
        <v>41</v>
      </c>
      <c r="I143" s="28"/>
      <c r="J143" s="28"/>
      <c r="K143" s="28"/>
      <c r="L143" s="90"/>
      <c r="M143" s="98"/>
      <c r="N143" s="90"/>
      <c r="Q143" s="433"/>
      <c r="R143" s="433"/>
    </row>
    <row r="144" spans="1:32" x14ac:dyDescent="0.25">
      <c r="C144" s="8" t="s">
        <v>20</v>
      </c>
      <c r="D144" s="8" t="s">
        <v>57</v>
      </c>
      <c r="I144" s="28"/>
      <c r="J144" s="28"/>
      <c r="K144" s="28"/>
      <c r="L144" s="420">
        <v>0</v>
      </c>
      <c r="M144" s="98"/>
      <c r="N144" s="420">
        <v>0</v>
      </c>
      <c r="Q144" s="433"/>
      <c r="R144" s="433"/>
    </row>
    <row r="145" spans="1:18" s="429" customFormat="1" x14ac:dyDescent="0.25">
      <c r="A145" s="1"/>
      <c r="B145" s="494"/>
      <c r="C145" s="8"/>
      <c r="D145" s="8"/>
      <c r="E145" s="8"/>
      <c r="F145" s="8"/>
      <c r="G145" s="8"/>
      <c r="H145" s="8"/>
      <c r="I145" s="28"/>
      <c r="J145" s="28"/>
      <c r="K145" s="28"/>
      <c r="L145" s="90"/>
      <c r="M145" s="98"/>
      <c r="N145" s="90"/>
      <c r="Q145" s="433"/>
      <c r="R145" s="433"/>
    </row>
    <row r="146" spans="1:18" s="429" customFormat="1" x14ac:dyDescent="0.25">
      <c r="A146" s="1"/>
      <c r="B146" s="494"/>
      <c r="C146" s="8" t="s">
        <v>54</v>
      </c>
      <c r="D146" s="8" t="s">
        <v>58</v>
      </c>
      <c r="E146" s="8"/>
      <c r="F146" s="8"/>
      <c r="G146" s="8"/>
      <c r="H146" s="8"/>
      <c r="I146" s="28"/>
      <c r="J146" s="28"/>
      <c r="K146" s="28"/>
      <c r="L146" s="39">
        <v>-8730.9340890000003</v>
      </c>
      <c r="M146" s="11"/>
      <c r="N146" s="39">
        <v>-164.07069899999999</v>
      </c>
      <c r="Q146" s="433"/>
      <c r="R146" s="433"/>
    </row>
    <row r="147" spans="1:18" s="429" customFormat="1" x14ac:dyDescent="0.25">
      <c r="A147" s="1"/>
      <c r="B147" s="494"/>
      <c r="C147" s="8"/>
      <c r="D147" s="8"/>
      <c r="E147" s="8"/>
      <c r="F147" s="8"/>
      <c r="G147" s="8"/>
      <c r="H147" s="8"/>
      <c r="I147" s="28"/>
      <c r="J147" s="28"/>
      <c r="K147" s="28"/>
      <c r="L147" s="90"/>
      <c r="M147" s="98"/>
      <c r="N147" s="90"/>
      <c r="Q147" s="433"/>
      <c r="R147" s="433"/>
    </row>
    <row r="148" spans="1:18" s="429" customFormat="1" x14ac:dyDescent="0.25">
      <c r="A148" s="1"/>
      <c r="B148" s="494"/>
      <c r="C148" s="8" t="s">
        <v>59</v>
      </c>
      <c r="D148" s="8" t="s">
        <v>60</v>
      </c>
      <c r="E148" s="8"/>
      <c r="F148" s="8"/>
      <c r="G148" s="8"/>
      <c r="H148" s="8"/>
      <c r="I148" s="28"/>
      <c r="J148" s="28"/>
      <c r="K148" s="28"/>
      <c r="L148" s="40">
        <v>13422.601272280499</v>
      </c>
      <c r="M148" s="35"/>
      <c r="N148" s="40">
        <v>0</v>
      </c>
      <c r="Q148" s="433"/>
      <c r="R148" s="433"/>
    </row>
    <row r="149" spans="1:18" s="429" customFormat="1" x14ac:dyDescent="0.25">
      <c r="A149" s="1"/>
      <c r="B149" s="494"/>
      <c r="C149" s="8"/>
      <c r="D149" s="8" t="s">
        <v>61</v>
      </c>
      <c r="E149" s="8"/>
      <c r="F149" s="8"/>
      <c r="G149" s="8"/>
      <c r="H149" s="8"/>
      <c r="I149" s="28"/>
      <c r="J149" s="28"/>
      <c r="K149" s="28"/>
      <c r="L149" s="40">
        <v>17339.811361675558</v>
      </c>
      <c r="M149" s="11"/>
      <c r="N149" s="40">
        <v>10788.4164195064</v>
      </c>
      <c r="Q149" s="433"/>
      <c r="R149" s="433"/>
    </row>
    <row r="150" spans="1:18" s="429" customFormat="1" x14ac:dyDescent="0.25">
      <c r="A150" s="1"/>
      <c r="B150" s="494"/>
      <c r="C150" s="8"/>
      <c r="D150" s="14"/>
      <c r="E150" s="8"/>
      <c r="F150" s="8"/>
      <c r="G150" s="8"/>
      <c r="H150" s="8"/>
      <c r="I150" s="28"/>
      <c r="J150" s="28"/>
      <c r="K150" s="28"/>
      <c r="L150" s="90"/>
      <c r="M150" s="98"/>
      <c r="N150" s="90"/>
      <c r="Q150" s="433"/>
      <c r="R150" s="433"/>
    </row>
    <row r="151" spans="1:18" s="429" customFormat="1" x14ac:dyDescent="0.25">
      <c r="A151" s="1"/>
      <c r="B151" s="494"/>
      <c r="C151" s="8" t="s">
        <v>62</v>
      </c>
      <c r="D151" s="8" t="s">
        <v>359</v>
      </c>
      <c r="E151" s="8"/>
      <c r="F151" s="8"/>
      <c r="G151" s="8"/>
      <c r="H151" s="8"/>
      <c r="I151" s="8"/>
      <c r="J151" s="28"/>
      <c r="K151" s="28"/>
      <c r="L151" s="39">
        <v>-81715.830499846794</v>
      </c>
      <c r="M151" s="35"/>
      <c r="N151" s="39">
        <v>-1512.08212433678</v>
      </c>
      <c r="Q151" s="433"/>
      <c r="R151" s="433"/>
    </row>
    <row r="152" spans="1:18" s="429" customFormat="1" x14ac:dyDescent="0.25">
      <c r="A152" s="1"/>
      <c r="B152" s="494"/>
      <c r="C152" s="8"/>
      <c r="D152" s="8"/>
      <c r="E152" s="8"/>
      <c r="F152" s="8"/>
      <c r="G152" s="8"/>
      <c r="H152" s="8"/>
      <c r="I152" s="8" t="s">
        <v>64</v>
      </c>
      <c r="J152" s="28"/>
      <c r="K152" s="28"/>
      <c r="L152" s="27">
        <v>-4581.2594193530531</v>
      </c>
      <c r="M152" s="11"/>
      <c r="N152" s="27">
        <v>-1804.6627550000001</v>
      </c>
      <c r="Q152" s="433"/>
      <c r="R152" s="433"/>
    </row>
    <row r="153" spans="1:18" s="429" customFormat="1" x14ac:dyDescent="0.25">
      <c r="A153" s="1"/>
      <c r="B153" s="494"/>
      <c r="C153" s="8"/>
      <c r="D153" s="8"/>
      <c r="E153" s="8"/>
      <c r="F153" s="8"/>
      <c r="G153" s="8"/>
      <c r="H153" s="8"/>
      <c r="I153" s="8" t="s">
        <v>65</v>
      </c>
      <c r="J153" s="28"/>
      <c r="K153" s="28"/>
      <c r="L153" s="27">
        <v>-77915.867480810004</v>
      </c>
      <c r="M153" s="11"/>
      <c r="N153" s="27">
        <v>303.50164250041371</v>
      </c>
      <c r="Q153" s="433"/>
      <c r="R153" s="433"/>
    </row>
    <row r="154" spans="1:18" s="429" customFormat="1" x14ac:dyDescent="0.25">
      <c r="A154" s="1"/>
      <c r="B154" s="494"/>
      <c r="C154" s="8"/>
      <c r="D154" s="8"/>
      <c r="E154" s="8"/>
      <c r="F154" s="8"/>
      <c r="G154" s="8"/>
      <c r="H154" s="8"/>
      <c r="I154" s="8" t="s">
        <v>66</v>
      </c>
      <c r="J154" s="28"/>
      <c r="K154" s="28"/>
      <c r="L154" s="27">
        <v>781.296400316264</v>
      </c>
      <c r="M154" s="11"/>
      <c r="N154" s="27">
        <v>-10.921011837193738</v>
      </c>
      <c r="Q154" s="433"/>
      <c r="R154" s="433"/>
    </row>
    <row r="155" spans="1:18" s="429" customFormat="1" x14ac:dyDescent="0.25">
      <c r="A155" s="1"/>
      <c r="B155" s="494"/>
      <c r="C155" s="8"/>
      <c r="D155" s="8"/>
      <c r="E155" s="8"/>
      <c r="F155" s="8"/>
      <c r="G155" s="8"/>
      <c r="H155" s="8"/>
      <c r="I155" s="8" t="s">
        <v>67</v>
      </c>
      <c r="J155" s="28"/>
      <c r="K155" s="28"/>
      <c r="L155" s="421">
        <v>0</v>
      </c>
      <c r="M155" s="11"/>
      <c r="N155" s="421">
        <v>0</v>
      </c>
      <c r="Q155" s="433"/>
      <c r="R155" s="433"/>
    </row>
    <row r="156" spans="1:18" s="429" customFormat="1" x14ac:dyDescent="0.25">
      <c r="A156" s="1"/>
      <c r="B156" s="494"/>
      <c r="C156" s="8"/>
      <c r="D156" s="8"/>
      <c r="E156" s="8"/>
      <c r="F156" s="8"/>
      <c r="G156" s="8"/>
      <c r="H156" s="8"/>
      <c r="I156" s="28"/>
      <c r="J156" s="28"/>
      <c r="K156" s="28"/>
      <c r="L156" s="90"/>
      <c r="M156" s="98"/>
      <c r="N156" s="90"/>
      <c r="Q156" s="433"/>
      <c r="R156" s="433"/>
    </row>
    <row r="157" spans="1:18" s="429" customFormat="1" x14ac:dyDescent="0.25">
      <c r="A157" s="1"/>
      <c r="B157" s="494"/>
      <c r="C157" s="8" t="s">
        <v>68</v>
      </c>
      <c r="D157" s="8" t="s">
        <v>158</v>
      </c>
      <c r="E157" s="8"/>
      <c r="F157" s="8"/>
      <c r="G157" s="8"/>
      <c r="H157" s="8"/>
      <c r="I157" s="28"/>
      <c r="J157" s="28"/>
      <c r="K157" s="28"/>
      <c r="L157" s="420">
        <v>0</v>
      </c>
      <c r="M157" s="98"/>
      <c r="N157" s="420">
        <v>0</v>
      </c>
      <c r="Q157" s="433"/>
    </row>
    <row r="158" spans="1:18" s="429" customFormat="1" x14ac:dyDescent="0.25">
      <c r="A158" s="1"/>
      <c r="B158" s="494"/>
      <c r="C158" s="8"/>
      <c r="D158" s="8" t="s">
        <v>41</v>
      </c>
      <c r="E158" s="8"/>
      <c r="F158" s="8"/>
      <c r="G158" s="8"/>
      <c r="H158" s="8"/>
      <c r="I158" s="28"/>
      <c r="J158" s="28"/>
      <c r="K158" s="28"/>
      <c r="L158" s="90"/>
      <c r="M158" s="98"/>
      <c r="N158" s="90"/>
      <c r="Q158" s="433"/>
    </row>
    <row r="159" spans="1:18" s="429" customFormat="1" x14ac:dyDescent="0.25">
      <c r="A159" s="1"/>
      <c r="B159" s="494"/>
      <c r="C159" s="8"/>
      <c r="D159" s="8"/>
      <c r="E159" s="8"/>
      <c r="F159" s="8"/>
      <c r="G159" s="8"/>
      <c r="H159" s="8"/>
      <c r="I159" s="28"/>
      <c r="J159" s="28"/>
      <c r="K159" s="28"/>
      <c r="L159" s="90"/>
      <c r="M159" s="98"/>
      <c r="N159" s="90"/>
      <c r="Q159" s="433"/>
    </row>
    <row r="160" spans="1:18" s="429" customFormat="1" x14ac:dyDescent="0.25">
      <c r="A160" s="41"/>
      <c r="B160" s="42"/>
      <c r="C160" s="43"/>
      <c r="D160" s="43"/>
      <c r="E160" s="43"/>
      <c r="F160" s="43"/>
      <c r="G160" s="43"/>
      <c r="H160" s="43"/>
      <c r="I160" s="44"/>
      <c r="J160" s="44"/>
      <c r="K160" s="44"/>
      <c r="L160" s="91"/>
      <c r="M160" s="101"/>
      <c r="N160" s="91"/>
      <c r="Q160" s="433"/>
    </row>
    <row r="161" spans="1:17" s="429" customFormat="1" x14ac:dyDescent="0.25">
      <c r="A161" s="1"/>
      <c r="B161" s="494"/>
      <c r="C161" s="8"/>
      <c r="D161" s="8"/>
      <c r="E161" s="8"/>
      <c r="F161" s="8"/>
      <c r="G161" s="8"/>
      <c r="H161" s="8"/>
      <c r="I161" s="13"/>
      <c r="J161" s="13"/>
      <c r="K161" s="13"/>
      <c r="L161" s="10"/>
      <c r="M161" s="30"/>
      <c r="N161" s="10"/>
      <c r="Q161" s="433"/>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2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29" bestFit="1" customWidth="1"/>
    <col min="16" max="16" width="4.42578125" style="429" customWidth="1"/>
    <col min="17" max="17" width="15" style="429" customWidth="1"/>
    <col min="18" max="18" width="9.140625" style="429" customWidth="1"/>
    <col min="19" max="19" width="12.140625" style="429" customWidth="1"/>
    <col min="20" max="20" width="9.140625" style="429"/>
    <col min="21" max="21" width="18" style="429" bestFit="1" customWidth="1"/>
    <col min="22" max="22" width="17.5703125" style="429" customWidth="1"/>
    <col min="23" max="23" width="12.140625" style="429" customWidth="1"/>
    <col min="24" max="24" width="16.5703125" style="429" customWidth="1"/>
    <col min="25" max="27" width="9.140625" style="429"/>
    <col min="28" max="28" width="31" style="429" customWidth="1"/>
    <col min="29" max="29" width="16.5703125" style="429" customWidth="1"/>
    <col min="30" max="32" width="9.140625" style="429"/>
    <col min="33" max="16384" width="9.140625" style="431"/>
  </cols>
  <sheetData>
    <row r="1" spans="1:32" s="430" customFormat="1" x14ac:dyDescent="0.25">
      <c r="A1" s="1" t="s">
        <v>0</v>
      </c>
      <c r="B1" s="2"/>
      <c r="C1" s="3"/>
      <c r="D1" s="3"/>
      <c r="E1" s="3"/>
      <c r="F1" s="3"/>
      <c r="G1" s="1"/>
      <c r="H1" s="3"/>
      <c r="I1" s="3"/>
      <c r="J1" s="3"/>
      <c r="K1" s="3"/>
      <c r="L1" s="4"/>
      <c r="M1" s="5"/>
      <c r="N1" s="4"/>
      <c r="O1" s="429"/>
      <c r="P1" s="429"/>
      <c r="Q1" s="429"/>
      <c r="R1" s="429"/>
      <c r="S1" s="429"/>
      <c r="T1" s="429"/>
      <c r="U1" s="429"/>
      <c r="V1" s="429"/>
      <c r="W1" s="429"/>
      <c r="X1" s="429"/>
      <c r="Y1" s="429"/>
      <c r="Z1" s="429"/>
      <c r="AA1" s="429"/>
      <c r="AB1" s="429"/>
      <c r="AC1" s="429"/>
      <c r="AD1" s="429"/>
      <c r="AE1" s="429"/>
      <c r="AF1" s="429"/>
    </row>
    <row r="2" spans="1:32" x14ac:dyDescent="0.25">
      <c r="J2" s="48" t="s">
        <v>1</v>
      </c>
      <c r="N2" s="12"/>
    </row>
    <row r="3" spans="1:32" x14ac:dyDescent="0.25">
      <c r="A3" s="14"/>
      <c r="C3" s="59" t="s">
        <v>161</v>
      </c>
      <c r="D3" s="60">
        <v>42644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32" customFormat="1" x14ac:dyDescent="0.25">
      <c r="A6" s="18" t="s">
        <v>4</v>
      </c>
      <c r="B6" s="15"/>
      <c r="C6" s="15"/>
      <c r="D6" s="15"/>
      <c r="E6" s="15"/>
      <c r="F6" s="15"/>
      <c r="G6" s="15"/>
      <c r="H6" s="15"/>
      <c r="I6" s="15"/>
      <c r="J6" s="15"/>
      <c r="K6" s="15"/>
      <c r="L6" s="17"/>
      <c r="M6" s="19"/>
      <c r="N6" s="17"/>
      <c r="O6" s="429"/>
      <c r="P6" s="429"/>
      <c r="Q6" s="429"/>
      <c r="R6" s="429"/>
      <c r="S6" s="429"/>
      <c r="T6" s="429"/>
      <c r="U6" s="429"/>
      <c r="V6" s="429"/>
      <c r="W6" s="429"/>
      <c r="X6" s="429"/>
      <c r="Y6" s="429"/>
      <c r="Z6" s="429"/>
      <c r="AA6" s="429"/>
      <c r="AB6" s="429"/>
      <c r="AC6" s="429"/>
      <c r="AD6" s="429"/>
      <c r="AE6" s="429"/>
      <c r="AF6" s="429"/>
    </row>
    <row r="8" spans="1:32" ht="16.5" x14ac:dyDescent="0.25">
      <c r="B8" s="2" t="s">
        <v>5</v>
      </c>
      <c r="C8" s="1" t="s">
        <v>6</v>
      </c>
      <c r="L8" s="76">
        <v>145908.99418024684</v>
      </c>
      <c r="M8" s="76"/>
      <c r="N8" s="76">
        <v>23108.418455325445</v>
      </c>
      <c r="Q8" s="433"/>
      <c r="R8" s="433"/>
    </row>
    <row r="9" spans="1:32" s="434" customFormat="1" x14ac:dyDescent="0.25">
      <c r="A9" s="3"/>
      <c r="B9" s="97"/>
      <c r="C9" s="97"/>
      <c r="D9" s="97"/>
      <c r="E9" s="97"/>
      <c r="F9" s="97"/>
      <c r="G9" s="97"/>
      <c r="H9" s="97"/>
      <c r="I9" s="97"/>
      <c r="J9" s="97"/>
      <c r="K9" s="97"/>
      <c r="L9" s="77"/>
      <c r="M9" s="98"/>
      <c r="N9" s="77"/>
      <c r="O9" s="429"/>
      <c r="P9" s="429"/>
      <c r="Q9" s="433"/>
      <c r="R9" s="433"/>
      <c r="S9" s="429"/>
      <c r="T9" s="429"/>
      <c r="U9" s="429"/>
      <c r="V9" s="429"/>
      <c r="W9" s="429"/>
      <c r="X9" s="429"/>
      <c r="Y9" s="429"/>
      <c r="Z9" s="429"/>
      <c r="AA9" s="429"/>
      <c r="AB9" s="429"/>
      <c r="AC9" s="429"/>
      <c r="AD9" s="429"/>
      <c r="AE9" s="429"/>
      <c r="AF9" s="429"/>
    </row>
    <row r="10" spans="1:32" x14ac:dyDescent="0.25">
      <c r="B10" s="428">
        <v>1</v>
      </c>
      <c r="C10" s="21" t="s">
        <v>7</v>
      </c>
      <c r="L10" s="79">
        <v>103520.17585467568</v>
      </c>
      <c r="M10" s="79"/>
      <c r="N10" s="79">
        <v>11204.062392055344</v>
      </c>
      <c r="Q10" s="433"/>
      <c r="R10" s="433"/>
    </row>
    <row r="11" spans="1:32" ht="7.5" customHeight="1" x14ac:dyDescent="0.25">
      <c r="L11" s="17"/>
      <c r="N11" s="17"/>
      <c r="Q11" s="433"/>
      <c r="R11" s="433"/>
    </row>
    <row r="12" spans="1:32" ht="15.75" customHeight="1" x14ac:dyDescent="0.25">
      <c r="C12" s="8" t="s">
        <v>8</v>
      </c>
      <c r="D12" s="8" t="s">
        <v>9</v>
      </c>
      <c r="L12" s="79">
        <v>102308.62729146511</v>
      </c>
      <c r="N12" s="79">
        <v>10918.483889595758</v>
      </c>
      <c r="Q12" s="433"/>
      <c r="R12" s="433"/>
    </row>
    <row r="13" spans="1:32" ht="7.5" customHeight="1" x14ac:dyDescent="0.25">
      <c r="Q13" s="433"/>
      <c r="R13" s="433"/>
    </row>
    <row r="14" spans="1:32" ht="15" customHeight="1" x14ac:dyDescent="0.25">
      <c r="D14" s="8" t="s">
        <v>10</v>
      </c>
      <c r="L14" s="17">
        <v>99642.127148587679</v>
      </c>
      <c r="N14" s="17">
        <v>7127.6516552629182</v>
      </c>
      <c r="Q14" s="433"/>
      <c r="R14" s="433"/>
    </row>
    <row r="15" spans="1:32" ht="15" customHeight="1" x14ac:dyDescent="0.25">
      <c r="D15" s="22" t="s">
        <v>11</v>
      </c>
      <c r="E15" s="23" t="s">
        <v>12</v>
      </c>
      <c r="L15" s="10">
        <v>98178.332497259893</v>
      </c>
      <c r="N15" s="10">
        <v>7127.6516552629182</v>
      </c>
      <c r="Q15" s="433"/>
      <c r="R15" s="433"/>
    </row>
    <row r="16" spans="1:32" ht="15" customHeight="1" x14ac:dyDescent="0.25">
      <c r="D16" s="22" t="s">
        <v>13</v>
      </c>
      <c r="E16" s="8" t="s">
        <v>14</v>
      </c>
      <c r="L16" s="10">
        <v>0</v>
      </c>
      <c r="N16" s="10">
        <v>0</v>
      </c>
      <c r="Q16" s="433"/>
      <c r="R16" s="433"/>
    </row>
    <row r="17" spans="1:18" s="429" customFormat="1" ht="15" customHeight="1" x14ac:dyDescent="0.25">
      <c r="A17" s="8"/>
      <c r="B17" s="8"/>
      <c r="C17" s="8"/>
      <c r="D17" s="8"/>
      <c r="E17" s="8"/>
      <c r="F17" s="24" t="s">
        <v>15</v>
      </c>
      <c r="G17" s="8"/>
      <c r="H17" s="8"/>
      <c r="I17" s="8"/>
      <c r="J17" s="8"/>
      <c r="K17" s="8"/>
      <c r="L17" s="80">
        <v>0</v>
      </c>
      <c r="M17" s="11"/>
      <c r="N17" s="80">
        <v>0</v>
      </c>
      <c r="Q17" s="433"/>
      <c r="R17" s="433"/>
    </row>
    <row r="18" spans="1:18" s="429" customFormat="1" ht="15" customHeight="1" x14ac:dyDescent="0.25">
      <c r="A18" s="8"/>
      <c r="B18" s="8"/>
      <c r="C18" s="8"/>
      <c r="D18" s="8"/>
      <c r="E18" s="8"/>
      <c r="F18" s="24" t="s">
        <v>16</v>
      </c>
      <c r="G18" s="8"/>
      <c r="H18" s="8"/>
      <c r="I18" s="8"/>
      <c r="J18" s="8"/>
      <c r="K18" s="8"/>
      <c r="L18" s="80">
        <v>0</v>
      </c>
      <c r="M18" s="11"/>
      <c r="N18" s="80">
        <v>0</v>
      </c>
      <c r="Q18" s="433"/>
      <c r="R18" s="433"/>
    </row>
    <row r="19" spans="1:18" s="429" customFormat="1" ht="15" customHeight="1" x14ac:dyDescent="0.25">
      <c r="A19" s="8"/>
      <c r="B19" s="8"/>
      <c r="C19" s="8"/>
      <c r="D19" s="22" t="s">
        <v>17</v>
      </c>
      <c r="E19" s="8" t="s">
        <v>18</v>
      </c>
      <c r="F19" s="8"/>
      <c r="G19" s="8"/>
      <c r="H19" s="8"/>
      <c r="I19" s="8"/>
      <c r="J19" s="8"/>
      <c r="K19" s="8"/>
      <c r="L19" s="10">
        <v>1463.7946513277923</v>
      </c>
      <c r="M19" s="11"/>
      <c r="N19" s="10">
        <v>0</v>
      </c>
      <c r="Q19" s="433"/>
      <c r="R19" s="433"/>
    </row>
    <row r="20" spans="1:18" s="429" customFormat="1" ht="15" customHeight="1" x14ac:dyDescent="0.25">
      <c r="A20" s="8"/>
      <c r="B20" s="8"/>
      <c r="C20" s="8"/>
      <c r="D20" s="8"/>
      <c r="E20" s="8"/>
      <c r="F20" s="24" t="s">
        <v>15</v>
      </c>
      <c r="G20" s="8"/>
      <c r="H20" s="8"/>
      <c r="I20" s="8"/>
      <c r="J20" s="8"/>
      <c r="K20" s="8"/>
      <c r="L20" s="80">
        <v>0</v>
      </c>
      <c r="M20" s="25"/>
      <c r="N20" s="80">
        <v>0</v>
      </c>
      <c r="Q20" s="433"/>
      <c r="R20" s="433"/>
    </row>
    <row r="21" spans="1:18" s="429" customFormat="1" ht="15" customHeight="1" x14ac:dyDescent="0.25">
      <c r="A21" s="8"/>
      <c r="B21" s="8"/>
      <c r="C21" s="8"/>
      <c r="D21" s="8"/>
      <c r="E21" s="8"/>
      <c r="F21" s="24" t="s">
        <v>16</v>
      </c>
      <c r="G21" s="8"/>
      <c r="H21" s="8"/>
      <c r="I21" s="8"/>
      <c r="J21" s="8"/>
      <c r="K21" s="8"/>
      <c r="L21" s="80">
        <v>1463.7946513277923</v>
      </c>
      <c r="M21" s="25"/>
      <c r="N21" s="80">
        <v>0</v>
      </c>
      <c r="Q21" s="433"/>
      <c r="R21" s="433"/>
    </row>
    <row r="22" spans="1:18" s="429" customFormat="1" ht="7.5" customHeight="1" x14ac:dyDescent="0.25">
      <c r="A22" s="8"/>
      <c r="B22" s="8"/>
      <c r="C22" s="8"/>
      <c r="D22" s="8"/>
      <c r="E22" s="8"/>
      <c r="F22" s="24"/>
      <c r="G22" s="8"/>
      <c r="H22" s="8"/>
      <c r="I22" s="8"/>
      <c r="J22" s="8"/>
      <c r="K22" s="8"/>
      <c r="L22" s="80"/>
      <c r="M22" s="25"/>
      <c r="N22" s="80"/>
      <c r="Q22" s="433"/>
      <c r="R22" s="433"/>
    </row>
    <row r="23" spans="1:18" s="429" customFormat="1" ht="15" x14ac:dyDescent="0.25">
      <c r="A23" s="8"/>
      <c r="B23" s="8"/>
      <c r="C23" s="8"/>
      <c r="D23" s="8" t="s">
        <v>19</v>
      </c>
      <c r="E23" s="8"/>
      <c r="F23" s="8"/>
      <c r="G23" s="8"/>
      <c r="H23" s="8"/>
      <c r="I23" s="8"/>
      <c r="J23" s="8"/>
      <c r="K23" s="8"/>
      <c r="L23" s="17">
        <v>2666.5001428774303</v>
      </c>
      <c r="M23" s="19"/>
      <c r="N23" s="17">
        <v>3790.83223433284</v>
      </c>
      <c r="Q23" s="433"/>
      <c r="R23" s="433"/>
    </row>
    <row r="24" spans="1:18" s="429" customFormat="1" ht="15" customHeight="1" x14ac:dyDescent="0.25">
      <c r="A24" s="8"/>
      <c r="B24" s="8"/>
      <c r="C24" s="8"/>
      <c r="D24" s="22" t="s">
        <v>11</v>
      </c>
      <c r="E24" s="23" t="s">
        <v>12</v>
      </c>
      <c r="F24" s="8"/>
      <c r="G24" s="8"/>
      <c r="H24" s="8"/>
      <c r="I24" s="8"/>
      <c r="J24" s="8"/>
      <c r="K24" s="8"/>
      <c r="L24" s="410">
        <v>1496.1985072390301</v>
      </c>
      <c r="M24" s="11"/>
      <c r="N24" s="10">
        <v>3790.83223433284</v>
      </c>
      <c r="Q24" s="433"/>
      <c r="R24" s="433"/>
    </row>
    <row r="25" spans="1:18" s="429" customFormat="1" ht="15" customHeight="1" x14ac:dyDescent="0.25">
      <c r="A25" s="8"/>
      <c r="B25" s="8"/>
      <c r="C25" s="8"/>
      <c r="D25" s="22" t="s">
        <v>13</v>
      </c>
      <c r="E25" s="8" t="s">
        <v>14</v>
      </c>
      <c r="F25" s="8"/>
      <c r="G25" s="8"/>
      <c r="H25" s="8"/>
      <c r="I25" s="8"/>
      <c r="J25" s="8"/>
      <c r="K25" s="8"/>
      <c r="L25" s="410">
        <v>0</v>
      </c>
      <c r="M25" s="11"/>
      <c r="N25" s="10">
        <v>0</v>
      </c>
      <c r="Q25" s="433"/>
      <c r="R25" s="433"/>
    </row>
    <row r="26" spans="1:18" s="429" customFormat="1" ht="15" customHeight="1" x14ac:dyDescent="0.25">
      <c r="A26" s="8"/>
      <c r="B26" s="8"/>
      <c r="C26" s="8"/>
      <c r="D26" s="8"/>
      <c r="E26" s="8"/>
      <c r="F26" s="24" t="s">
        <v>15</v>
      </c>
      <c r="G26" s="8"/>
      <c r="H26" s="8"/>
      <c r="I26" s="8"/>
      <c r="J26" s="8"/>
      <c r="K26" s="8"/>
      <c r="L26" s="411">
        <v>0</v>
      </c>
      <c r="M26" s="25"/>
      <c r="N26" s="80">
        <v>0</v>
      </c>
      <c r="Q26" s="433"/>
      <c r="R26" s="433"/>
    </row>
    <row r="27" spans="1:18" s="429" customFormat="1" ht="15" customHeight="1" x14ac:dyDescent="0.25">
      <c r="A27" s="8"/>
      <c r="B27" s="8"/>
      <c r="C27" s="8"/>
      <c r="D27" s="8"/>
      <c r="E27" s="8"/>
      <c r="F27" s="24" t="s">
        <v>16</v>
      </c>
      <c r="G27" s="8"/>
      <c r="H27" s="8"/>
      <c r="I27" s="8"/>
      <c r="J27" s="8"/>
      <c r="K27" s="8"/>
      <c r="L27" s="80">
        <v>0</v>
      </c>
      <c r="M27" s="25"/>
      <c r="N27" s="80">
        <v>0</v>
      </c>
      <c r="Q27" s="433"/>
      <c r="R27" s="433"/>
    </row>
    <row r="28" spans="1:18" s="429" customFormat="1" ht="15" customHeight="1" x14ac:dyDescent="0.25">
      <c r="A28" s="8"/>
      <c r="B28" s="8"/>
      <c r="C28" s="8"/>
      <c r="D28" s="22" t="s">
        <v>17</v>
      </c>
      <c r="E28" s="8" t="s">
        <v>18</v>
      </c>
      <c r="F28" s="8"/>
      <c r="G28" s="8"/>
      <c r="H28" s="8"/>
      <c r="I28" s="8"/>
      <c r="J28" s="8"/>
      <c r="K28" s="8"/>
      <c r="L28" s="10">
        <v>1170.3016356384001</v>
      </c>
      <c r="M28" s="11"/>
      <c r="N28" s="10">
        <v>0</v>
      </c>
      <c r="Q28" s="433"/>
      <c r="R28" s="433"/>
    </row>
    <row r="29" spans="1:18" s="429" customFormat="1" ht="15" customHeight="1" x14ac:dyDescent="0.25">
      <c r="A29" s="8"/>
      <c r="B29" s="8"/>
      <c r="C29" s="8"/>
      <c r="D29" s="8"/>
      <c r="E29" s="8"/>
      <c r="F29" s="24" t="s">
        <v>15</v>
      </c>
      <c r="G29" s="8"/>
      <c r="H29" s="8"/>
      <c r="I29" s="8"/>
      <c r="J29" s="8"/>
      <c r="K29" s="8"/>
      <c r="L29" s="80">
        <v>0</v>
      </c>
      <c r="M29" s="25"/>
      <c r="N29" s="80">
        <v>0</v>
      </c>
      <c r="Q29" s="433"/>
      <c r="R29" s="433"/>
    </row>
    <row r="30" spans="1:18" s="429" customFormat="1" ht="15" customHeight="1" x14ac:dyDescent="0.25">
      <c r="A30" s="53"/>
      <c r="B30" s="8"/>
      <c r="C30" s="8"/>
      <c r="D30" s="8"/>
      <c r="E30" s="8"/>
      <c r="F30" s="24" t="s">
        <v>16</v>
      </c>
      <c r="G30" s="8"/>
      <c r="H30" s="8"/>
      <c r="I30" s="8"/>
      <c r="J30" s="8"/>
      <c r="K30" s="8"/>
      <c r="L30" s="80">
        <v>1170.3016356384001</v>
      </c>
      <c r="M30" s="25"/>
      <c r="N30" s="80">
        <v>0</v>
      </c>
      <c r="Q30" s="433"/>
      <c r="R30" s="433"/>
    </row>
    <row r="31" spans="1:18" s="429" customFormat="1" ht="15" x14ac:dyDescent="0.25">
      <c r="A31" s="8"/>
      <c r="B31" s="8"/>
      <c r="C31" s="8"/>
      <c r="D31" s="8"/>
      <c r="E31" s="8"/>
      <c r="F31" s="8"/>
      <c r="G31" s="8"/>
      <c r="H31" s="8"/>
      <c r="I31" s="8"/>
      <c r="J31" s="8"/>
      <c r="K31" s="8"/>
      <c r="L31" s="17"/>
      <c r="M31" s="11"/>
      <c r="N31" s="17"/>
      <c r="Q31" s="433"/>
      <c r="R31" s="433"/>
    </row>
    <row r="32" spans="1:18" s="429" customFormat="1" ht="15" customHeight="1" x14ac:dyDescent="0.25">
      <c r="A32" s="8"/>
      <c r="B32" s="8"/>
      <c r="C32" s="8" t="s">
        <v>20</v>
      </c>
      <c r="D32" s="8" t="s">
        <v>80</v>
      </c>
      <c r="E32" s="8"/>
      <c r="F32" s="24"/>
      <c r="G32" s="8"/>
      <c r="H32" s="8"/>
      <c r="I32" s="8"/>
      <c r="J32" s="8"/>
      <c r="K32" s="8"/>
      <c r="L32" s="17">
        <v>1211.5485632105667</v>
      </c>
      <c r="M32" s="19"/>
      <c r="N32" s="17">
        <v>285.57850245958707</v>
      </c>
      <c r="Q32" s="433"/>
      <c r="R32" s="433"/>
    </row>
    <row r="33" spans="1:18" s="429" customFormat="1" ht="7.5" customHeight="1" x14ac:dyDescent="0.25">
      <c r="A33" s="8"/>
      <c r="B33" s="428"/>
      <c r="C33" s="8"/>
      <c r="D33" s="8"/>
      <c r="E33" s="8"/>
      <c r="F33" s="8"/>
      <c r="G33" s="8"/>
      <c r="H33" s="8"/>
      <c r="I33" s="8"/>
      <c r="J33" s="8"/>
      <c r="K33" s="8"/>
      <c r="L33" s="17"/>
      <c r="M33" s="11"/>
      <c r="N33" s="17"/>
      <c r="Q33" s="433"/>
      <c r="R33" s="433"/>
    </row>
    <row r="34" spans="1:18" s="429" customFormat="1" ht="15" x14ac:dyDescent="0.25">
      <c r="A34" s="8"/>
      <c r="B34" s="428"/>
      <c r="C34" s="8"/>
      <c r="D34" s="22" t="s">
        <v>11</v>
      </c>
      <c r="E34" s="8" t="s">
        <v>21</v>
      </c>
      <c r="F34" s="8"/>
      <c r="G34" s="8"/>
      <c r="H34" s="8"/>
      <c r="I34" s="8"/>
      <c r="J34" s="8"/>
      <c r="K34" s="8"/>
      <c r="L34" s="10">
        <v>882.60181065270172</v>
      </c>
      <c r="M34" s="11"/>
      <c r="N34" s="10">
        <v>282.87240750451252</v>
      </c>
      <c r="Q34" s="433"/>
      <c r="R34" s="433"/>
    </row>
    <row r="35" spans="1:18" s="429" customFormat="1" ht="15" x14ac:dyDescent="0.25">
      <c r="A35" s="8"/>
      <c r="B35" s="428"/>
      <c r="C35" s="8"/>
      <c r="D35" s="22" t="s">
        <v>13</v>
      </c>
      <c r="E35" s="8" t="s">
        <v>22</v>
      </c>
      <c r="F35" s="8"/>
      <c r="G35" s="8"/>
      <c r="H35" s="8"/>
      <c r="I35" s="8"/>
      <c r="J35" s="8"/>
      <c r="K35" s="8"/>
      <c r="L35" s="454">
        <v>0.95230056984572053</v>
      </c>
      <c r="M35" s="11"/>
      <c r="N35" s="10">
        <v>6.6843400032886961E-3</v>
      </c>
      <c r="Q35" s="433"/>
      <c r="R35" s="433"/>
    </row>
    <row r="36" spans="1:18" s="429" customFormat="1" ht="15.75" customHeight="1" x14ac:dyDescent="0.25">
      <c r="A36" s="8"/>
      <c r="B36" s="428"/>
      <c r="C36" s="8"/>
      <c r="D36" s="8"/>
      <c r="E36" s="8"/>
      <c r="F36" s="24" t="s">
        <v>15</v>
      </c>
      <c r="G36" s="8"/>
      <c r="H36" s="8"/>
      <c r="I36" s="8"/>
      <c r="J36" s="8"/>
      <c r="K36" s="8"/>
      <c r="L36" s="81">
        <v>0.95229856984572059</v>
      </c>
      <c r="M36" s="11"/>
      <c r="N36" s="81">
        <v>6.6843400032886961E-3</v>
      </c>
      <c r="Q36" s="433"/>
      <c r="R36" s="433"/>
    </row>
    <row r="37" spans="1:18" s="429" customFormat="1" ht="15" x14ac:dyDescent="0.25">
      <c r="A37" s="8"/>
      <c r="B37" s="428"/>
      <c r="C37" s="8"/>
      <c r="D37" s="8"/>
      <c r="E37" s="8"/>
      <c r="F37" s="24" t="s">
        <v>16</v>
      </c>
      <c r="G37" s="8"/>
      <c r="H37" s="8"/>
      <c r="I37" s="8"/>
      <c r="J37" s="8"/>
      <c r="K37" s="8"/>
      <c r="L37" s="81">
        <v>1.9999999999999999E-6</v>
      </c>
      <c r="M37" s="11"/>
      <c r="N37" s="81">
        <v>0</v>
      </c>
      <c r="Q37" s="433"/>
      <c r="R37" s="433"/>
    </row>
    <row r="38" spans="1:18" s="429" customFormat="1" ht="15" x14ac:dyDescent="0.25">
      <c r="A38" s="8"/>
      <c r="B38" s="428"/>
      <c r="C38" s="8"/>
      <c r="D38" s="22" t="s">
        <v>17</v>
      </c>
      <c r="E38" s="8" t="s">
        <v>23</v>
      </c>
      <c r="F38" s="8"/>
      <c r="G38" s="8"/>
      <c r="H38" s="8"/>
      <c r="I38" s="8"/>
      <c r="J38" s="8"/>
      <c r="K38" s="8"/>
      <c r="L38" s="10">
        <v>327.99445198801931</v>
      </c>
      <c r="M38" s="11"/>
      <c r="N38" s="10">
        <v>2.6994106150712529</v>
      </c>
      <c r="Q38" s="433"/>
      <c r="R38" s="433"/>
    </row>
    <row r="39" spans="1:18" s="429" customFormat="1" ht="15" x14ac:dyDescent="0.25">
      <c r="A39" s="8"/>
      <c r="B39" s="428"/>
      <c r="C39" s="8"/>
      <c r="D39" s="8"/>
      <c r="E39" s="8"/>
      <c r="F39" s="24" t="s">
        <v>15</v>
      </c>
      <c r="G39" s="8"/>
      <c r="H39" s="8"/>
      <c r="I39" s="8"/>
      <c r="J39" s="8"/>
      <c r="K39" s="8"/>
      <c r="L39" s="81">
        <v>321.33649225560174</v>
      </c>
      <c r="M39" s="11"/>
      <c r="N39" s="81">
        <v>0</v>
      </c>
      <c r="Q39" s="433"/>
      <c r="R39" s="433"/>
    </row>
    <row r="40" spans="1:18" s="429" customFormat="1" ht="15" x14ac:dyDescent="0.25">
      <c r="A40" s="8"/>
      <c r="B40" s="428"/>
      <c r="C40" s="8"/>
      <c r="D40" s="8"/>
      <c r="E40" s="8"/>
      <c r="F40" s="24" t="s">
        <v>16</v>
      </c>
      <c r="G40" s="8"/>
      <c r="H40" s="8"/>
      <c r="I40" s="8"/>
      <c r="J40" s="8"/>
      <c r="K40" s="8"/>
      <c r="L40" s="81">
        <v>6.6579597324175648</v>
      </c>
      <c r="M40" s="11"/>
      <c r="N40" s="81">
        <v>2.6994106150712529</v>
      </c>
      <c r="Q40" s="433"/>
      <c r="R40" s="433"/>
    </row>
    <row r="41" spans="1:18" s="429" customFormat="1" ht="7.5" customHeight="1" x14ac:dyDescent="0.25">
      <c r="A41" s="8"/>
      <c r="B41" s="428"/>
      <c r="C41" s="8"/>
      <c r="D41" s="8"/>
      <c r="E41" s="8"/>
      <c r="F41" s="8"/>
      <c r="G41" s="8"/>
      <c r="H41" s="8"/>
      <c r="I41" s="8"/>
      <c r="J41" s="8"/>
      <c r="K41" s="8"/>
      <c r="L41" s="81"/>
      <c r="M41" s="11"/>
      <c r="N41" s="81"/>
      <c r="Q41" s="433"/>
      <c r="R41" s="433"/>
    </row>
    <row r="42" spans="1:18" s="429" customFormat="1" ht="15" x14ac:dyDescent="0.25">
      <c r="A42" s="8"/>
      <c r="B42" s="428"/>
      <c r="C42" s="8"/>
      <c r="D42" s="22"/>
      <c r="E42" s="8"/>
      <c r="F42" s="8"/>
      <c r="G42" s="8"/>
      <c r="H42" s="8"/>
      <c r="I42" s="8"/>
      <c r="J42" s="8"/>
      <c r="K42" s="8"/>
      <c r="L42" s="10"/>
      <c r="M42" s="47"/>
      <c r="N42" s="10"/>
      <c r="Q42" s="433"/>
      <c r="R42" s="433"/>
    </row>
    <row r="43" spans="1:18" s="429" customFormat="1" ht="7.5" customHeight="1" x14ac:dyDescent="0.25">
      <c r="A43" s="8"/>
      <c r="B43" s="428"/>
      <c r="C43" s="8"/>
      <c r="D43" s="8"/>
      <c r="E43" s="8"/>
      <c r="F43" s="8"/>
      <c r="G43" s="8"/>
      <c r="H43" s="8"/>
      <c r="I43" s="8"/>
      <c r="J43" s="8"/>
      <c r="K43" s="8"/>
      <c r="L43" s="17"/>
      <c r="M43" s="11"/>
      <c r="N43" s="17"/>
      <c r="Q43" s="433"/>
      <c r="R43" s="433"/>
    </row>
    <row r="44" spans="1:18" s="429" customFormat="1" ht="15" x14ac:dyDescent="0.25">
      <c r="A44" s="8"/>
      <c r="B44" s="428">
        <v>2</v>
      </c>
      <c r="C44" s="21" t="s">
        <v>24</v>
      </c>
      <c r="D44" s="8"/>
      <c r="E44" s="8"/>
      <c r="F44" s="8"/>
      <c r="G44" s="8"/>
      <c r="H44" s="8"/>
      <c r="I44" s="8"/>
      <c r="J44" s="8"/>
      <c r="K44" s="8"/>
      <c r="L44" s="79">
        <v>7356.2347202317069</v>
      </c>
      <c r="M44" s="11"/>
      <c r="N44" s="412">
        <v>0</v>
      </c>
      <c r="Q44" s="433"/>
      <c r="R44" s="433"/>
    </row>
    <row r="45" spans="1:18" s="429" customFormat="1" x14ac:dyDescent="0.25">
      <c r="A45" s="1"/>
      <c r="B45" s="428"/>
      <c r="C45" s="8"/>
      <c r="D45" s="8"/>
      <c r="E45" s="8"/>
      <c r="F45" s="8"/>
      <c r="G45" s="8"/>
      <c r="H45" s="8"/>
      <c r="I45" s="8"/>
      <c r="J45" s="8"/>
      <c r="K45" s="8"/>
      <c r="L45" s="10"/>
      <c r="M45" s="11"/>
      <c r="N45" s="10"/>
      <c r="Q45" s="433"/>
      <c r="R45" s="433"/>
    </row>
    <row r="46" spans="1:18" s="429" customFormat="1" ht="15" x14ac:dyDescent="0.25">
      <c r="A46" s="8"/>
      <c r="B46" s="428">
        <v>3</v>
      </c>
      <c r="C46" s="21" t="s">
        <v>25</v>
      </c>
      <c r="D46" s="8"/>
      <c r="E46" s="8"/>
      <c r="F46" s="8"/>
      <c r="G46" s="8"/>
      <c r="H46" s="8"/>
      <c r="I46" s="8"/>
      <c r="J46" s="8"/>
      <c r="K46" s="8"/>
      <c r="L46" s="79">
        <v>10308.450320174472</v>
      </c>
      <c r="M46" s="11"/>
      <c r="N46" s="412">
        <v>0</v>
      </c>
      <c r="Q46" s="433"/>
      <c r="R46" s="433"/>
    </row>
    <row r="47" spans="1:18" s="429" customFormat="1" ht="15" x14ac:dyDescent="0.25">
      <c r="A47" s="8"/>
      <c r="B47" s="428"/>
      <c r="C47" s="21"/>
      <c r="D47" s="8"/>
      <c r="E47" s="8"/>
      <c r="F47" s="8"/>
      <c r="G47" s="8"/>
      <c r="H47" s="8"/>
      <c r="I47" s="8"/>
      <c r="J47" s="8"/>
      <c r="K47" s="8"/>
      <c r="L47" s="10"/>
      <c r="M47" s="11"/>
      <c r="N47" s="10"/>
      <c r="Q47" s="433"/>
      <c r="R47" s="433"/>
    </row>
    <row r="48" spans="1:18" s="429" customFormat="1" ht="15" x14ac:dyDescent="0.25">
      <c r="A48" s="8"/>
      <c r="B48" s="428">
        <v>4</v>
      </c>
      <c r="C48" s="21" t="s">
        <v>26</v>
      </c>
      <c r="D48" s="8"/>
      <c r="E48" s="8"/>
      <c r="F48" s="8"/>
      <c r="G48" s="8"/>
      <c r="H48" s="14"/>
      <c r="I48" s="8" t="s">
        <v>27</v>
      </c>
      <c r="J48" s="8"/>
      <c r="K48" s="8"/>
      <c r="L48" s="79">
        <v>12712.464155872289</v>
      </c>
      <c r="M48" s="11"/>
      <c r="N48" s="79">
        <v>0</v>
      </c>
      <c r="Q48" s="433"/>
      <c r="R48" s="433"/>
    </row>
    <row r="49" spans="1:32" ht="15" x14ac:dyDescent="0.25">
      <c r="A49" s="8"/>
      <c r="C49" s="97"/>
      <c r="H49" s="14"/>
      <c r="I49" s="8" t="s">
        <v>28</v>
      </c>
      <c r="L49" s="82">
        <v>9976042.6840000004</v>
      </c>
      <c r="N49" s="82">
        <v>0</v>
      </c>
      <c r="Q49" s="433"/>
      <c r="R49" s="433"/>
    </row>
    <row r="50" spans="1:32" ht="15" x14ac:dyDescent="0.25">
      <c r="A50" s="8"/>
      <c r="C50" s="97"/>
      <c r="Q50" s="433"/>
      <c r="R50" s="433"/>
    </row>
    <row r="51" spans="1:32" ht="15" x14ac:dyDescent="0.25">
      <c r="A51" s="8"/>
      <c r="B51" s="428">
        <v>5</v>
      </c>
      <c r="C51" s="21" t="s">
        <v>93</v>
      </c>
      <c r="G51" s="14"/>
      <c r="L51" s="79">
        <v>12011.669129292699</v>
      </c>
      <c r="N51" s="79">
        <v>11904.356063270099</v>
      </c>
      <c r="Q51" s="433"/>
      <c r="R51" s="433"/>
    </row>
    <row r="52" spans="1:32" ht="7.5" customHeight="1" x14ac:dyDescent="0.25">
      <c r="A52" s="8"/>
      <c r="C52" s="15"/>
      <c r="G52" s="14"/>
      <c r="L52" s="17"/>
      <c r="N52" s="17"/>
      <c r="Q52" s="433"/>
      <c r="R52" s="433"/>
    </row>
    <row r="53" spans="1:32" ht="15.75" customHeight="1" x14ac:dyDescent="0.25">
      <c r="A53" s="8"/>
      <c r="C53" s="15"/>
      <c r="E53" s="26" t="s">
        <v>29</v>
      </c>
      <c r="F53" s="8" t="s">
        <v>82</v>
      </c>
      <c r="G53" s="14"/>
      <c r="L53" s="413">
        <v>0</v>
      </c>
      <c r="M53" s="65"/>
      <c r="N53" s="413">
        <v>0</v>
      </c>
      <c r="Q53" s="433"/>
      <c r="R53" s="433"/>
    </row>
    <row r="54" spans="1:32" ht="15.75" customHeight="1" x14ac:dyDescent="0.25">
      <c r="A54" s="8"/>
      <c r="C54" s="15"/>
      <c r="F54" s="8" t="s">
        <v>157</v>
      </c>
      <c r="G54" s="14"/>
      <c r="L54" s="414">
        <v>0</v>
      </c>
      <c r="N54" s="414">
        <v>0</v>
      </c>
      <c r="Q54" s="433"/>
      <c r="R54" s="433"/>
    </row>
    <row r="55" spans="1:32" ht="15.75" customHeight="1" x14ac:dyDescent="0.25">
      <c r="A55" s="8"/>
      <c r="C55" s="15"/>
      <c r="G55" s="14" t="s">
        <v>30</v>
      </c>
      <c r="L55" s="415">
        <v>0</v>
      </c>
      <c r="M55" s="416"/>
      <c r="N55" s="415">
        <v>0</v>
      </c>
      <c r="Q55" s="433"/>
      <c r="R55" s="433"/>
    </row>
    <row r="56" spans="1:32" ht="15.75" customHeight="1" x14ac:dyDescent="0.25">
      <c r="A56" s="8"/>
      <c r="C56" s="15"/>
      <c r="F56" s="8" t="s">
        <v>31</v>
      </c>
      <c r="G56" s="14"/>
      <c r="L56" s="10">
        <v>12011.669129292699</v>
      </c>
      <c r="M56" s="416"/>
      <c r="N56" s="10">
        <v>11904.356063270099</v>
      </c>
      <c r="Q56" s="433"/>
      <c r="R56" s="433"/>
    </row>
    <row r="57" spans="1:32" s="435" customFormat="1" ht="15.75" customHeight="1" x14ac:dyDescent="0.25">
      <c r="A57" s="28"/>
      <c r="B57" s="28"/>
      <c r="C57" s="28"/>
      <c r="D57" s="28"/>
      <c r="E57" s="28"/>
      <c r="F57" s="28"/>
      <c r="G57" s="14" t="s">
        <v>30</v>
      </c>
      <c r="H57" s="28"/>
      <c r="I57" s="28"/>
      <c r="J57" s="28"/>
      <c r="K57" s="28"/>
      <c r="L57" s="80">
        <v>869.05321870342016</v>
      </c>
      <c r="M57" s="416"/>
      <c r="N57" s="80">
        <v>4165.0859739120378</v>
      </c>
      <c r="O57" s="429"/>
      <c r="P57" s="429"/>
      <c r="Q57" s="433"/>
      <c r="R57" s="433"/>
      <c r="S57" s="429"/>
      <c r="T57" s="429"/>
      <c r="U57" s="429"/>
      <c r="V57" s="429"/>
      <c r="W57" s="429"/>
      <c r="X57" s="429"/>
      <c r="Y57" s="429"/>
      <c r="Z57" s="429"/>
      <c r="AA57" s="429"/>
      <c r="AB57" s="429"/>
      <c r="AC57" s="429"/>
      <c r="AD57" s="429"/>
      <c r="AE57" s="429"/>
      <c r="AF57" s="429"/>
    </row>
    <row r="58" spans="1:32" ht="15" x14ac:dyDescent="0.25">
      <c r="A58" s="8"/>
      <c r="Q58" s="433"/>
      <c r="R58" s="433"/>
    </row>
    <row r="59" spans="1:32" ht="54.75" customHeight="1" x14ac:dyDescent="0.25">
      <c r="A59" s="8"/>
      <c r="B59" s="2" t="s">
        <v>32</v>
      </c>
      <c r="C59" s="1" t="s">
        <v>33</v>
      </c>
      <c r="L59" s="17">
        <v>4719.9248606667315</v>
      </c>
      <c r="M59" s="19"/>
      <c r="N59" s="17">
        <v>0</v>
      </c>
      <c r="Q59" s="433"/>
      <c r="R59" s="433"/>
    </row>
    <row r="60" spans="1:32" ht="15" x14ac:dyDescent="0.25">
      <c r="A60" s="8"/>
      <c r="E60" s="26" t="s">
        <v>29</v>
      </c>
      <c r="G60" s="64" t="s">
        <v>105</v>
      </c>
      <c r="H60" s="64"/>
      <c r="I60" s="64"/>
      <c r="J60" s="64"/>
      <c r="K60" s="64"/>
      <c r="L60" s="413">
        <v>0</v>
      </c>
      <c r="M60" s="65"/>
      <c r="N60" s="413">
        <v>0</v>
      </c>
      <c r="Q60" s="433"/>
      <c r="R60" s="433"/>
    </row>
    <row r="61" spans="1:32" ht="15" x14ac:dyDescent="0.25">
      <c r="A61" s="8"/>
      <c r="G61" s="64" t="s">
        <v>157</v>
      </c>
      <c r="H61" s="64"/>
      <c r="I61" s="64"/>
      <c r="J61" s="64"/>
      <c r="K61" s="64"/>
      <c r="L61" s="413">
        <v>0</v>
      </c>
      <c r="M61" s="65"/>
      <c r="N61" s="413">
        <v>0</v>
      </c>
      <c r="Q61" s="433"/>
      <c r="R61" s="433"/>
    </row>
    <row r="62" spans="1:32" ht="15" x14ac:dyDescent="0.25">
      <c r="A62" s="8"/>
      <c r="G62" s="64" t="s">
        <v>180</v>
      </c>
      <c r="H62" s="64"/>
      <c r="I62" s="64"/>
      <c r="J62" s="64"/>
      <c r="K62" s="64"/>
      <c r="L62" s="413">
        <v>0</v>
      </c>
      <c r="M62" s="65"/>
      <c r="N62" s="413">
        <v>0</v>
      </c>
      <c r="Q62" s="433"/>
      <c r="R62" s="433"/>
    </row>
    <row r="63" spans="1:32" ht="15" x14ac:dyDescent="0.25">
      <c r="A63" s="8"/>
      <c r="G63" s="8" t="s">
        <v>31</v>
      </c>
      <c r="H63" s="64"/>
      <c r="I63" s="64"/>
      <c r="J63" s="64"/>
      <c r="K63" s="64"/>
      <c r="L63" s="85">
        <v>4719.9248606667315</v>
      </c>
      <c r="M63" s="85"/>
      <c r="N63" s="66"/>
      <c r="Q63" s="433"/>
      <c r="R63" s="433"/>
    </row>
    <row r="64" spans="1:32" ht="15" x14ac:dyDescent="0.25">
      <c r="A64" s="8"/>
      <c r="G64" s="64"/>
      <c r="H64" s="64"/>
      <c r="I64" s="64"/>
      <c r="J64" s="64"/>
      <c r="K64" s="64"/>
      <c r="L64" s="85"/>
      <c r="M64" s="85"/>
      <c r="N64" s="66"/>
      <c r="Q64" s="433"/>
      <c r="R64" s="433"/>
    </row>
    <row r="65" spans="1:18" s="429" customFormat="1" x14ac:dyDescent="0.25">
      <c r="A65" s="1"/>
      <c r="B65" s="428"/>
      <c r="C65" s="8"/>
      <c r="D65" s="8"/>
      <c r="E65" s="8"/>
      <c r="F65" s="8"/>
      <c r="G65" s="64"/>
      <c r="H65" s="64"/>
      <c r="I65" s="64"/>
      <c r="J65" s="64"/>
      <c r="K65" s="64"/>
      <c r="L65" s="85"/>
      <c r="M65" s="85"/>
      <c r="N65" s="66"/>
      <c r="Q65" s="433"/>
      <c r="R65" s="433"/>
    </row>
    <row r="66" spans="1:18" s="429" customFormat="1" x14ac:dyDescent="0.25">
      <c r="A66" s="1"/>
      <c r="B66" s="428"/>
      <c r="C66" s="8"/>
      <c r="D66" s="8"/>
      <c r="E66" s="8"/>
      <c r="F66" s="8"/>
      <c r="G66" s="64"/>
      <c r="H66" s="64"/>
      <c r="I66" s="64"/>
      <c r="J66" s="64"/>
      <c r="K66" s="64"/>
      <c r="L66" s="85"/>
      <c r="M66" s="85"/>
      <c r="N66" s="66"/>
      <c r="Q66" s="433"/>
      <c r="R66" s="433"/>
    </row>
    <row r="67" spans="1:18" s="429" customFormat="1" x14ac:dyDescent="0.25">
      <c r="A67" s="1"/>
      <c r="B67" s="428"/>
      <c r="C67" s="8"/>
      <c r="D67" s="8"/>
      <c r="E67" s="8"/>
      <c r="F67" s="8"/>
      <c r="G67" s="64"/>
      <c r="H67" s="64"/>
      <c r="I67" s="64"/>
      <c r="J67" s="64"/>
      <c r="K67" s="64"/>
      <c r="L67" s="85"/>
      <c r="M67" s="85"/>
      <c r="N67" s="66"/>
      <c r="Q67" s="433"/>
      <c r="R67" s="433"/>
    </row>
    <row r="68" spans="1:18" s="429" customFormat="1" x14ac:dyDescent="0.25">
      <c r="A68" s="18" t="s">
        <v>76</v>
      </c>
      <c r="B68" s="428"/>
      <c r="C68" s="8"/>
      <c r="D68" s="8"/>
      <c r="E68" s="8"/>
      <c r="F68" s="8"/>
      <c r="G68" s="8"/>
      <c r="H68" s="8"/>
      <c r="I68" s="8"/>
      <c r="J68" s="8"/>
      <c r="K68" s="8"/>
      <c r="L68" s="10"/>
      <c r="M68" s="11"/>
      <c r="N68" s="48" t="s">
        <v>1</v>
      </c>
      <c r="Q68" s="433"/>
      <c r="R68" s="433"/>
    </row>
    <row r="69" spans="1:18" s="429" customFormat="1" x14ac:dyDescent="0.25">
      <c r="A69" s="1"/>
      <c r="B69" s="428"/>
      <c r="C69" s="8"/>
      <c r="D69" s="8"/>
      <c r="E69" s="8"/>
      <c r="F69" s="8"/>
      <c r="G69" s="8"/>
      <c r="H69" s="8"/>
      <c r="I69" s="8"/>
      <c r="J69" s="8"/>
      <c r="K69" s="8"/>
      <c r="L69" s="10"/>
      <c r="M69" s="11"/>
      <c r="N69" s="10"/>
      <c r="Q69" s="433"/>
      <c r="R69" s="433"/>
    </row>
    <row r="70" spans="1:18" s="429" customFormat="1" x14ac:dyDescent="0.25">
      <c r="A70" s="14"/>
      <c r="B70" s="428"/>
      <c r="C70" s="61"/>
      <c r="D70" s="60"/>
      <c r="E70" s="8"/>
      <c r="F70" s="8"/>
      <c r="G70" s="8"/>
      <c r="H70" s="8"/>
      <c r="I70" s="8"/>
      <c r="J70" s="8"/>
      <c r="K70" s="8"/>
      <c r="L70" s="75" t="s">
        <v>2</v>
      </c>
      <c r="M70" s="16"/>
      <c r="N70" s="75" t="s">
        <v>3</v>
      </c>
      <c r="Q70" s="433"/>
      <c r="R70" s="433"/>
    </row>
    <row r="71" spans="1:18" s="429" customFormat="1" x14ac:dyDescent="0.25">
      <c r="A71" s="1"/>
      <c r="B71" s="428"/>
      <c r="C71" s="8"/>
      <c r="D71" s="8"/>
      <c r="E71" s="8"/>
      <c r="F71" s="8"/>
      <c r="G71" s="8"/>
      <c r="H71" s="8"/>
      <c r="I71" s="8"/>
      <c r="J71" s="8"/>
      <c r="K71" s="8"/>
      <c r="L71" s="10"/>
      <c r="M71" s="11"/>
      <c r="N71" s="10"/>
      <c r="Q71" s="433"/>
      <c r="R71" s="433"/>
    </row>
    <row r="72" spans="1:18" s="429" customFormat="1" x14ac:dyDescent="0.25">
      <c r="A72" s="1"/>
      <c r="B72" s="29">
        <v>1</v>
      </c>
      <c r="C72" s="21" t="s">
        <v>34</v>
      </c>
      <c r="D72" s="8"/>
      <c r="E72" s="8"/>
      <c r="F72" s="8"/>
      <c r="G72" s="8"/>
      <c r="H72" s="8"/>
      <c r="I72" s="15" t="s">
        <v>35</v>
      </c>
      <c r="J72" s="13"/>
      <c r="K72" s="13"/>
      <c r="L72" s="79">
        <v>-454.19548311125527</v>
      </c>
      <c r="M72" s="30"/>
      <c r="N72" s="79">
        <v>-17132.049359400269</v>
      </c>
      <c r="Q72" s="433"/>
      <c r="R72" s="433"/>
    </row>
    <row r="73" spans="1:18" s="429" customFormat="1" x14ac:dyDescent="0.25">
      <c r="A73" s="1"/>
      <c r="B73" s="428"/>
      <c r="C73" s="15"/>
      <c r="D73" s="14"/>
      <c r="E73" s="8"/>
      <c r="F73" s="8"/>
      <c r="G73" s="8"/>
      <c r="H73" s="8"/>
      <c r="I73" s="13"/>
      <c r="J73" s="8"/>
      <c r="K73" s="8"/>
      <c r="L73" s="10"/>
      <c r="M73" s="30"/>
      <c r="N73" s="10"/>
      <c r="Q73" s="433"/>
      <c r="R73" s="433"/>
    </row>
    <row r="74" spans="1:18" s="429" customFormat="1" x14ac:dyDescent="0.25">
      <c r="A74" s="1"/>
      <c r="B74" s="428"/>
      <c r="C74" s="8"/>
      <c r="D74" s="8"/>
      <c r="E74" s="8"/>
      <c r="F74" s="8"/>
      <c r="G74" s="8"/>
      <c r="H74" s="8"/>
      <c r="I74" s="8" t="s">
        <v>29</v>
      </c>
      <c r="J74" s="31" t="s">
        <v>36</v>
      </c>
      <c r="K74" s="31"/>
      <c r="L74" s="10">
        <v>0</v>
      </c>
      <c r="M74" s="30"/>
      <c r="N74" s="10">
        <v>-6245.201738822062</v>
      </c>
      <c r="Q74" s="433"/>
      <c r="R74" s="433"/>
    </row>
    <row r="75" spans="1:18" s="429" customFormat="1" x14ac:dyDescent="0.25">
      <c r="A75" s="1"/>
      <c r="B75" s="428"/>
      <c r="C75" s="8"/>
      <c r="D75" s="8"/>
      <c r="E75" s="8"/>
      <c r="F75" s="8"/>
      <c r="G75" s="8"/>
      <c r="H75" s="8"/>
      <c r="I75" s="13"/>
      <c r="J75" s="32" t="s">
        <v>37</v>
      </c>
      <c r="K75" s="32"/>
      <c r="L75" s="10">
        <v>0</v>
      </c>
      <c r="M75" s="30"/>
      <c r="N75" s="10">
        <v>-6309.443949539992</v>
      </c>
      <c r="Q75" s="433"/>
      <c r="R75" s="433"/>
    </row>
    <row r="76" spans="1:18" s="429" customFormat="1" x14ac:dyDescent="0.25">
      <c r="A76" s="1"/>
      <c r="B76" s="428"/>
      <c r="C76" s="8"/>
      <c r="D76" s="8"/>
      <c r="E76" s="8"/>
      <c r="F76" s="8"/>
      <c r="G76" s="8"/>
      <c r="H76" s="8"/>
      <c r="I76" s="13"/>
      <c r="J76" s="31" t="s">
        <v>38</v>
      </c>
      <c r="K76" s="31"/>
      <c r="L76" s="10">
        <v>-454.19548311125527</v>
      </c>
      <c r="M76" s="30"/>
      <c r="N76" s="10">
        <v>-4577.403671038217</v>
      </c>
      <c r="Q76" s="433"/>
      <c r="R76" s="433"/>
    </row>
    <row r="77" spans="1:18" s="429" customFormat="1" ht="12.75" customHeight="1" x14ac:dyDescent="0.25">
      <c r="A77" s="1"/>
      <c r="B77" s="428"/>
      <c r="C77" s="8"/>
      <c r="D77" s="8"/>
      <c r="E77" s="8"/>
      <c r="F77" s="8"/>
      <c r="G77" s="8"/>
      <c r="H77" s="8"/>
      <c r="I77" s="8"/>
      <c r="J77" s="8"/>
      <c r="K77" s="8"/>
      <c r="L77" s="27"/>
      <c r="M77" s="30"/>
      <c r="N77" s="27"/>
      <c r="Q77" s="433"/>
      <c r="R77" s="433"/>
    </row>
    <row r="78" spans="1:18" s="429" customFormat="1" x14ac:dyDescent="0.25">
      <c r="A78" s="1"/>
      <c r="B78" s="29">
        <v>2</v>
      </c>
      <c r="C78" s="21" t="s">
        <v>39</v>
      </c>
      <c r="D78" s="8"/>
      <c r="E78" s="8"/>
      <c r="F78" s="8"/>
      <c r="G78" s="8"/>
      <c r="H78" s="8"/>
      <c r="I78" s="13"/>
      <c r="J78" s="13"/>
      <c r="K78" s="13"/>
      <c r="L78" s="10"/>
      <c r="M78" s="30"/>
      <c r="N78" s="10"/>
      <c r="Q78" s="433"/>
      <c r="R78" s="433"/>
    </row>
    <row r="79" spans="1:18" s="429" customFormat="1" x14ac:dyDescent="0.25">
      <c r="A79" s="1"/>
      <c r="B79" s="29"/>
      <c r="C79" s="21" t="s">
        <v>40</v>
      </c>
      <c r="D79" s="8"/>
      <c r="E79" s="8"/>
      <c r="F79" s="8"/>
      <c r="G79" s="8"/>
      <c r="H79" s="8"/>
      <c r="I79" s="13"/>
      <c r="J79" s="13"/>
      <c r="K79" s="13"/>
      <c r="L79" s="79">
        <v>-22039.125353455704</v>
      </c>
      <c r="M79" s="30"/>
      <c r="N79" s="79">
        <v>-1175.7451417502807</v>
      </c>
      <c r="Q79" s="433"/>
      <c r="R79" s="433"/>
    </row>
    <row r="80" spans="1:18" s="429" customFormat="1" ht="12.75" customHeight="1" x14ac:dyDescent="0.25">
      <c r="A80" s="1"/>
      <c r="B80" s="29"/>
      <c r="C80" s="21" t="s">
        <v>41</v>
      </c>
      <c r="D80" s="14"/>
      <c r="E80" s="8"/>
      <c r="F80" s="8"/>
      <c r="G80" s="8"/>
      <c r="H80" s="8"/>
      <c r="I80" s="13"/>
      <c r="J80" s="13"/>
      <c r="K80" s="13"/>
      <c r="L80" s="10"/>
      <c r="M80" s="30"/>
      <c r="N80" s="10"/>
      <c r="Q80" s="433"/>
      <c r="R80" s="433"/>
    </row>
    <row r="81" spans="1:18" s="431" customFormat="1" ht="15" x14ac:dyDescent="0.25">
      <c r="A81" s="8"/>
      <c r="B81" s="428"/>
      <c r="C81" s="8" t="s">
        <v>8</v>
      </c>
      <c r="D81" s="8" t="s">
        <v>42</v>
      </c>
      <c r="E81" s="8"/>
      <c r="F81" s="8"/>
      <c r="G81" s="8"/>
      <c r="H81" s="8"/>
      <c r="I81" s="15" t="s">
        <v>35</v>
      </c>
      <c r="J81" s="13"/>
      <c r="K81" s="13"/>
      <c r="L81" s="79">
        <v>-50427.125353455704</v>
      </c>
      <c r="M81" s="33"/>
      <c r="N81" s="79">
        <v>-2703.5849911545256</v>
      </c>
      <c r="O81" s="429"/>
      <c r="P81" s="429"/>
      <c r="Q81" s="433"/>
      <c r="R81" s="433"/>
    </row>
    <row r="82" spans="1:18" s="431" customFormat="1" ht="9" customHeight="1" x14ac:dyDescent="0.25">
      <c r="A82" s="8"/>
      <c r="B82" s="428"/>
      <c r="C82" s="8"/>
      <c r="D82" s="8"/>
      <c r="E82" s="8"/>
      <c r="F82" s="8"/>
      <c r="G82" s="8"/>
      <c r="H82" s="8"/>
      <c r="I82" s="13"/>
      <c r="J82" s="8"/>
      <c r="K82" s="8"/>
      <c r="L82" s="10"/>
      <c r="M82" s="30"/>
      <c r="N82" s="10"/>
      <c r="O82" s="429"/>
      <c r="P82" s="429"/>
      <c r="Q82" s="433"/>
      <c r="R82" s="433"/>
    </row>
    <row r="83" spans="1:18" s="431" customFormat="1" ht="15" x14ac:dyDescent="0.25">
      <c r="A83" s="8"/>
      <c r="B83" s="8"/>
      <c r="C83" s="8"/>
      <c r="D83" s="8"/>
      <c r="E83" s="8"/>
      <c r="F83" s="8"/>
      <c r="G83" s="8"/>
      <c r="H83" s="8"/>
      <c r="I83" s="8" t="s">
        <v>29</v>
      </c>
      <c r="J83" s="31" t="s">
        <v>36</v>
      </c>
      <c r="K83" s="31"/>
      <c r="L83" s="10">
        <v>-18672.689698272254</v>
      </c>
      <c r="M83" s="11"/>
      <c r="N83" s="10">
        <v>-153.19714460387999</v>
      </c>
      <c r="O83" s="429"/>
      <c r="P83" s="429"/>
      <c r="Q83" s="433"/>
      <c r="R83" s="433"/>
    </row>
    <row r="84" spans="1:18" s="431" customFormat="1" ht="15" x14ac:dyDescent="0.25">
      <c r="A84" s="8"/>
      <c r="B84" s="8"/>
      <c r="C84" s="8"/>
      <c r="D84" s="8"/>
      <c r="E84" s="8"/>
      <c r="F84" s="8"/>
      <c r="G84" s="8"/>
      <c r="H84" s="8"/>
      <c r="I84" s="13"/>
      <c r="J84" s="32" t="s">
        <v>37</v>
      </c>
      <c r="K84" s="32"/>
      <c r="L84" s="10">
        <v>-14680.098369989264</v>
      </c>
      <c r="M84" s="11"/>
      <c r="N84" s="10">
        <v>-1251.9887095984841</v>
      </c>
      <c r="O84" s="429"/>
      <c r="P84" s="429"/>
      <c r="Q84" s="433"/>
      <c r="R84" s="433"/>
    </row>
    <row r="85" spans="1:18" s="431" customFormat="1" ht="15" x14ac:dyDescent="0.25">
      <c r="A85" s="8"/>
      <c r="B85" s="8"/>
      <c r="C85" s="8"/>
      <c r="D85" s="8"/>
      <c r="E85" s="8"/>
      <c r="F85" s="8"/>
      <c r="G85" s="8"/>
      <c r="H85" s="8"/>
      <c r="I85" s="13"/>
      <c r="J85" s="31" t="s">
        <v>38</v>
      </c>
      <c r="K85" s="31"/>
      <c r="L85" s="10">
        <v>-17074.337285194179</v>
      </c>
      <c r="M85" s="11"/>
      <c r="N85" s="10">
        <v>-1298.3991369521616</v>
      </c>
      <c r="O85" s="429"/>
      <c r="P85" s="429"/>
      <c r="Q85" s="433"/>
      <c r="R85" s="433"/>
    </row>
    <row r="86" spans="1:18" s="431" customFormat="1" ht="13.5" customHeight="1" x14ac:dyDescent="0.25">
      <c r="A86" s="8"/>
      <c r="B86" s="8"/>
      <c r="C86" s="8"/>
      <c r="D86" s="8"/>
      <c r="E86" s="8"/>
      <c r="F86" s="8"/>
      <c r="G86" s="8"/>
      <c r="H86" s="8"/>
      <c r="I86" s="13"/>
      <c r="J86" s="31"/>
      <c r="K86" s="31"/>
      <c r="L86" s="10"/>
      <c r="M86" s="30"/>
      <c r="N86" s="10"/>
      <c r="O86" s="429"/>
      <c r="P86" s="429"/>
      <c r="Q86" s="433"/>
      <c r="R86" s="433"/>
    </row>
    <row r="87" spans="1:18" s="431" customFormat="1" ht="15" x14ac:dyDescent="0.25">
      <c r="A87" s="8"/>
      <c r="B87" s="8"/>
      <c r="C87" s="8" t="s">
        <v>20</v>
      </c>
      <c r="D87" s="8" t="s">
        <v>43</v>
      </c>
      <c r="E87" s="8"/>
      <c r="F87" s="8"/>
      <c r="G87" s="8"/>
      <c r="H87" s="8"/>
      <c r="I87" s="15" t="s">
        <v>44</v>
      </c>
      <c r="J87" s="13"/>
      <c r="K87" s="13"/>
      <c r="L87" s="79">
        <v>28388</v>
      </c>
      <c r="M87" s="30"/>
      <c r="N87" s="79">
        <v>1527.8398494042449</v>
      </c>
      <c r="O87" s="429"/>
      <c r="P87" s="429"/>
      <c r="Q87" s="433"/>
      <c r="R87" s="433"/>
    </row>
    <row r="88" spans="1:18" s="431" customFormat="1" ht="9" customHeight="1" x14ac:dyDescent="0.25">
      <c r="A88" s="8"/>
      <c r="B88" s="8"/>
      <c r="C88" s="8"/>
      <c r="D88" s="8"/>
      <c r="E88" s="8"/>
      <c r="F88" s="8"/>
      <c r="G88" s="8"/>
      <c r="H88" s="8"/>
      <c r="I88" s="13"/>
      <c r="J88" s="8"/>
      <c r="K88" s="8"/>
      <c r="L88" s="10"/>
      <c r="M88" s="30"/>
      <c r="N88" s="10"/>
      <c r="O88" s="429"/>
      <c r="P88" s="429"/>
      <c r="Q88" s="433"/>
      <c r="R88" s="433"/>
    </row>
    <row r="89" spans="1:18" s="431" customFormat="1" ht="15" x14ac:dyDescent="0.25">
      <c r="A89" s="8"/>
      <c r="B89" s="8"/>
      <c r="C89" s="8"/>
      <c r="D89" s="8"/>
      <c r="E89" s="8"/>
      <c r="F89" s="8"/>
      <c r="G89" s="8"/>
      <c r="H89" s="8"/>
      <c r="I89" s="8" t="s">
        <v>29</v>
      </c>
      <c r="J89" s="31" t="s">
        <v>36</v>
      </c>
      <c r="K89" s="31"/>
      <c r="L89" s="10">
        <v>18084</v>
      </c>
      <c r="M89" s="30"/>
      <c r="N89" s="10">
        <v>0</v>
      </c>
      <c r="O89" s="429"/>
      <c r="P89" s="429"/>
      <c r="Q89" s="433"/>
      <c r="R89" s="433"/>
    </row>
    <row r="90" spans="1:18" s="431" customFormat="1" ht="15" x14ac:dyDescent="0.25">
      <c r="A90" s="8"/>
      <c r="B90" s="8"/>
      <c r="C90" s="8"/>
      <c r="D90" s="8"/>
      <c r="E90" s="8"/>
      <c r="F90" s="8"/>
      <c r="G90" s="8"/>
      <c r="H90" s="8"/>
      <c r="I90" s="13"/>
      <c r="J90" s="32" t="s">
        <v>37</v>
      </c>
      <c r="K90" s="32"/>
      <c r="L90" s="10">
        <v>6533</v>
      </c>
      <c r="M90" s="30"/>
      <c r="N90" s="10">
        <v>8.5252861929769992</v>
      </c>
      <c r="O90" s="429"/>
      <c r="P90" s="429"/>
      <c r="Q90" s="433"/>
      <c r="R90" s="433"/>
    </row>
    <row r="91" spans="1:18" s="431" customFormat="1" ht="15" x14ac:dyDescent="0.25">
      <c r="A91" s="8"/>
      <c r="B91" s="8"/>
      <c r="C91" s="8"/>
      <c r="D91" s="8"/>
      <c r="E91" s="8"/>
      <c r="F91" s="8"/>
      <c r="G91" s="8"/>
      <c r="H91" s="8"/>
      <c r="I91" s="13"/>
      <c r="J91" s="31" t="s">
        <v>38</v>
      </c>
      <c r="K91" s="31"/>
      <c r="L91" s="10">
        <v>3771</v>
      </c>
      <c r="M91" s="30"/>
      <c r="N91" s="10">
        <v>1519.3145632112678</v>
      </c>
      <c r="O91" s="429"/>
      <c r="P91" s="429"/>
      <c r="Q91" s="433"/>
      <c r="R91" s="433"/>
    </row>
    <row r="92" spans="1:18" s="431" customFormat="1" ht="12" customHeight="1" x14ac:dyDescent="0.25">
      <c r="A92" s="8"/>
      <c r="B92" s="8"/>
      <c r="C92" s="8"/>
      <c r="D92" s="8"/>
      <c r="E92" s="8"/>
      <c r="F92" s="8"/>
      <c r="G92" s="8"/>
      <c r="H92" s="8"/>
      <c r="I92" s="13"/>
      <c r="J92" s="13"/>
      <c r="K92" s="13"/>
      <c r="L92" s="10"/>
      <c r="M92" s="30"/>
      <c r="N92" s="10"/>
      <c r="O92" s="429"/>
      <c r="P92" s="429"/>
      <c r="Q92" s="433"/>
      <c r="R92" s="433"/>
    </row>
    <row r="93" spans="1:18" s="431" customFormat="1" ht="15" x14ac:dyDescent="0.25">
      <c r="A93" s="8"/>
      <c r="B93" s="29">
        <v>3</v>
      </c>
      <c r="C93" s="21" t="s">
        <v>121</v>
      </c>
      <c r="D93" s="8"/>
      <c r="E93" s="8"/>
      <c r="F93" s="8"/>
      <c r="G93" s="8"/>
      <c r="H93" s="8"/>
      <c r="I93" s="8"/>
      <c r="J93" s="8"/>
      <c r="K93" s="8"/>
      <c r="L93" s="79">
        <v>-18279.764237666524</v>
      </c>
      <c r="M93" s="33"/>
      <c r="N93" s="79">
        <v>0</v>
      </c>
      <c r="O93" s="429"/>
      <c r="P93" s="429"/>
      <c r="Q93" s="433"/>
      <c r="R93" s="433"/>
    </row>
    <row r="94" spans="1:18" s="431" customFormat="1" ht="35.25" customHeight="1" x14ac:dyDescent="0.25">
      <c r="A94" s="8"/>
      <c r="B94" s="8"/>
      <c r="C94" s="8" t="s">
        <v>122</v>
      </c>
      <c r="D94" s="8"/>
      <c r="E94" s="8"/>
      <c r="F94" s="8"/>
      <c r="G94" s="8"/>
      <c r="H94" s="8"/>
      <c r="I94" s="15" t="s">
        <v>44</v>
      </c>
      <c r="J94" s="13"/>
      <c r="K94" s="13"/>
      <c r="L94" s="17">
        <v>-18279.764237666524</v>
      </c>
      <c r="M94" s="46"/>
      <c r="N94" s="17">
        <v>0</v>
      </c>
      <c r="O94" s="429"/>
      <c r="P94" s="429"/>
      <c r="Q94" s="433"/>
      <c r="R94" s="433"/>
    </row>
    <row r="95" spans="1:18" s="431" customFormat="1" ht="18.75" customHeight="1" x14ac:dyDescent="0.25">
      <c r="A95" s="8"/>
      <c r="B95" s="8"/>
      <c r="C95" s="8"/>
      <c r="D95" s="8"/>
      <c r="E95" s="8"/>
      <c r="F95" s="8"/>
      <c r="G95" s="8"/>
      <c r="H95" s="8"/>
      <c r="I95" s="8" t="s">
        <v>29</v>
      </c>
      <c r="J95" s="31" t="s">
        <v>36</v>
      </c>
      <c r="K95" s="8"/>
      <c r="L95" s="10">
        <v>-16768.768479329301</v>
      </c>
      <c r="M95" s="11"/>
      <c r="N95" s="10">
        <v>0</v>
      </c>
      <c r="O95" s="429"/>
      <c r="P95" s="429"/>
      <c r="Q95" s="433"/>
      <c r="R95" s="433"/>
    </row>
    <row r="96" spans="1:18" s="431" customFormat="1" ht="15" x14ac:dyDescent="0.25">
      <c r="A96" s="8"/>
      <c r="B96" s="8"/>
      <c r="C96" s="8"/>
      <c r="D96" s="8"/>
      <c r="E96" s="8"/>
      <c r="F96" s="8"/>
      <c r="G96" s="8"/>
      <c r="H96" s="8"/>
      <c r="I96" s="8"/>
      <c r="J96" s="32" t="s">
        <v>37</v>
      </c>
      <c r="K96" s="8"/>
      <c r="L96" s="10">
        <v>-1401.3703995665401</v>
      </c>
      <c r="M96" s="11"/>
      <c r="N96" s="10">
        <v>0</v>
      </c>
      <c r="O96" s="429"/>
      <c r="P96" s="429"/>
      <c r="Q96" s="433"/>
      <c r="R96" s="433"/>
    </row>
    <row r="97" spans="1:18" s="429" customFormat="1" x14ac:dyDescent="0.25">
      <c r="A97" s="1"/>
      <c r="B97" s="8"/>
      <c r="C97" s="8"/>
      <c r="D97" s="8"/>
      <c r="E97" s="8"/>
      <c r="F97" s="8"/>
      <c r="G97" s="8"/>
      <c r="H97" s="8"/>
      <c r="I97" s="8"/>
      <c r="J97" s="31" t="s">
        <v>38</v>
      </c>
      <c r="K97" s="8"/>
      <c r="L97" s="10">
        <v>-109.62535877067999</v>
      </c>
      <c r="M97" s="11"/>
      <c r="N97" s="10">
        <v>0</v>
      </c>
      <c r="Q97" s="433"/>
      <c r="R97" s="433"/>
    </row>
    <row r="98" spans="1:18" s="429" customFormat="1" ht="9" customHeight="1" x14ac:dyDescent="0.25">
      <c r="A98" s="1"/>
      <c r="B98" s="428"/>
      <c r="C98" s="8"/>
      <c r="D98" s="8"/>
      <c r="E98" s="8"/>
      <c r="F98" s="8"/>
      <c r="G98" s="8"/>
      <c r="H98" s="8"/>
      <c r="I98" s="8"/>
      <c r="J98" s="8"/>
      <c r="K98" s="8"/>
      <c r="L98" s="10"/>
      <c r="M98" s="11"/>
      <c r="N98" s="10"/>
      <c r="Q98" s="433"/>
      <c r="R98" s="433"/>
    </row>
    <row r="99" spans="1:18" s="429" customFormat="1" x14ac:dyDescent="0.25">
      <c r="A99" s="1"/>
      <c r="B99" s="428"/>
      <c r="C99" s="8" t="s">
        <v>123</v>
      </c>
      <c r="D99" s="8"/>
      <c r="E99" s="8"/>
      <c r="F99" s="8"/>
      <c r="G99" s="8"/>
      <c r="H99" s="22"/>
      <c r="I99" s="15" t="s">
        <v>44</v>
      </c>
      <c r="J99" s="13"/>
      <c r="K99" s="13"/>
      <c r="L99" s="17">
        <v>0</v>
      </c>
      <c r="M99" s="46"/>
      <c r="N99" s="17">
        <v>0</v>
      </c>
      <c r="Q99" s="433"/>
      <c r="R99" s="433"/>
    </row>
    <row r="100" spans="1:18" s="429" customFormat="1" ht="19.5" customHeight="1" x14ac:dyDescent="0.25">
      <c r="A100" s="1"/>
      <c r="B100" s="8"/>
      <c r="C100" s="8"/>
      <c r="D100" s="8"/>
      <c r="E100" s="8"/>
      <c r="F100" s="8"/>
      <c r="G100" s="8"/>
      <c r="H100" s="8"/>
      <c r="I100" s="8" t="s">
        <v>29</v>
      </c>
      <c r="J100" s="31" t="s">
        <v>36</v>
      </c>
      <c r="K100" s="8"/>
      <c r="L100" s="10">
        <v>0</v>
      </c>
      <c r="M100" s="11"/>
      <c r="N100" s="10">
        <v>0</v>
      </c>
      <c r="Q100" s="433"/>
      <c r="R100" s="433"/>
    </row>
    <row r="101" spans="1:18" s="429" customFormat="1" x14ac:dyDescent="0.25">
      <c r="A101" s="1"/>
      <c r="B101" s="428"/>
      <c r="C101" s="8"/>
      <c r="D101" s="8"/>
      <c r="E101" s="8"/>
      <c r="F101" s="8"/>
      <c r="G101" s="8"/>
      <c r="H101" s="8"/>
      <c r="I101" s="8"/>
      <c r="J101" s="32" t="s">
        <v>37</v>
      </c>
      <c r="K101" s="8"/>
      <c r="L101" s="10">
        <v>0</v>
      </c>
      <c r="M101" s="11"/>
      <c r="N101" s="10">
        <v>0</v>
      </c>
      <c r="Q101" s="433"/>
      <c r="R101" s="433"/>
    </row>
    <row r="102" spans="1:18" s="429" customFormat="1" x14ac:dyDescent="0.25">
      <c r="A102" s="34"/>
      <c r="B102" s="13"/>
      <c r="C102" s="13"/>
      <c r="D102" s="13"/>
      <c r="E102" s="13"/>
      <c r="F102" s="13"/>
      <c r="G102" s="13"/>
      <c r="H102" s="13"/>
      <c r="I102" s="8"/>
      <c r="J102" s="31" t="s">
        <v>38</v>
      </c>
      <c r="K102" s="8"/>
      <c r="L102" s="10">
        <v>0</v>
      </c>
      <c r="M102" s="11"/>
      <c r="N102" s="10">
        <v>0</v>
      </c>
      <c r="Q102" s="433"/>
      <c r="R102" s="433"/>
    </row>
    <row r="103" spans="1:18" s="429" customFormat="1" x14ac:dyDescent="0.25">
      <c r="A103" s="34"/>
      <c r="B103" s="13"/>
      <c r="C103" s="13"/>
      <c r="D103" s="13"/>
      <c r="E103" s="13"/>
      <c r="F103" s="13"/>
      <c r="G103" s="13"/>
      <c r="H103" s="13"/>
      <c r="I103" s="8"/>
      <c r="J103" s="31"/>
      <c r="K103" s="8"/>
      <c r="L103" s="10"/>
      <c r="M103" s="11"/>
      <c r="N103" s="10"/>
      <c r="Q103" s="433"/>
      <c r="R103" s="433"/>
    </row>
    <row r="104" spans="1:18" s="429" customFormat="1" x14ac:dyDescent="0.25">
      <c r="A104" s="34"/>
      <c r="B104" s="13"/>
      <c r="C104" s="8" t="s">
        <v>124</v>
      </c>
      <c r="D104" s="8"/>
      <c r="E104" s="8"/>
      <c r="F104" s="8"/>
      <c r="G104" s="8"/>
      <c r="H104" s="8" t="s">
        <v>112</v>
      </c>
      <c r="I104" s="15" t="s">
        <v>44</v>
      </c>
      <c r="J104" s="13"/>
      <c r="K104" s="13"/>
      <c r="L104" s="17">
        <v>0</v>
      </c>
      <c r="M104" s="46"/>
      <c r="N104" s="17">
        <v>0</v>
      </c>
      <c r="Q104" s="433"/>
      <c r="R104" s="433"/>
    </row>
    <row r="105" spans="1:18" s="429" customFormat="1" x14ac:dyDescent="0.25">
      <c r="A105" s="34"/>
      <c r="B105" s="13"/>
      <c r="C105" s="8"/>
      <c r="D105" s="8"/>
      <c r="E105" s="8"/>
      <c r="F105" s="8"/>
      <c r="G105" s="8"/>
      <c r="H105" s="8"/>
      <c r="I105" s="8" t="s">
        <v>29</v>
      </c>
      <c r="J105" s="31" t="s">
        <v>36</v>
      </c>
      <c r="K105" s="8"/>
      <c r="L105" s="10">
        <v>0</v>
      </c>
      <c r="M105" s="11"/>
      <c r="N105" s="10">
        <v>0</v>
      </c>
      <c r="Q105" s="433"/>
      <c r="R105" s="433"/>
    </row>
    <row r="106" spans="1:18" s="429" customFormat="1" x14ac:dyDescent="0.25">
      <c r="A106" s="34"/>
      <c r="B106" s="13"/>
      <c r="C106" s="8"/>
      <c r="D106" s="8"/>
      <c r="E106" s="8"/>
      <c r="F106" s="8"/>
      <c r="G106" s="8"/>
      <c r="H106" s="8"/>
      <c r="I106" s="8"/>
      <c r="J106" s="32" t="s">
        <v>37</v>
      </c>
      <c r="K106" s="8"/>
      <c r="L106" s="417">
        <v>0</v>
      </c>
      <c r="M106" s="418"/>
      <c r="N106" s="417">
        <v>0</v>
      </c>
      <c r="Q106" s="433"/>
      <c r="R106" s="433"/>
    </row>
    <row r="107" spans="1:18" s="429" customFormat="1" x14ac:dyDescent="0.25">
      <c r="A107" s="34"/>
      <c r="B107" s="13"/>
      <c r="C107" s="8"/>
      <c r="D107" s="8"/>
      <c r="E107" s="8"/>
      <c r="F107" s="8"/>
      <c r="G107" s="8"/>
      <c r="H107" s="8"/>
      <c r="I107" s="8"/>
      <c r="J107" s="31" t="s">
        <v>38</v>
      </c>
      <c r="K107" s="8"/>
      <c r="L107" s="417">
        <v>0</v>
      </c>
      <c r="M107" s="418"/>
      <c r="N107" s="417">
        <v>0</v>
      </c>
      <c r="Q107" s="433"/>
      <c r="R107" s="433"/>
    </row>
    <row r="108" spans="1:18" s="429" customFormat="1" x14ac:dyDescent="0.25">
      <c r="A108" s="34"/>
      <c r="B108" s="13"/>
      <c r="C108" s="8"/>
      <c r="D108" s="8"/>
      <c r="E108" s="8"/>
      <c r="F108" s="8"/>
      <c r="G108" s="8"/>
      <c r="H108" s="8"/>
      <c r="I108" s="8"/>
      <c r="J108" s="8"/>
      <c r="K108" s="8"/>
      <c r="L108" s="10"/>
      <c r="M108" s="11"/>
      <c r="N108" s="10"/>
      <c r="Q108" s="433"/>
      <c r="R108" s="433"/>
    </row>
    <row r="109" spans="1:18" s="429" customFormat="1" x14ac:dyDescent="0.25">
      <c r="A109" s="34"/>
      <c r="B109" s="13"/>
      <c r="C109" s="8" t="s">
        <v>125</v>
      </c>
      <c r="D109" s="8"/>
      <c r="E109" s="8"/>
      <c r="F109" s="8"/>
      <c r="G109" s="8"/>
      <c r="H109" s="22" t="s">
        <v>126</v>
      </c>
      <c r="I109" s="15" t="s">
        <v>44</v>
      </c>
      <c r="J109" s="13"/>
      <c r="K109" s="13"/>
      <c r="L109" s="17">
        <v>0</v>
      </c>
      <c r="M109" s="46"/>
      <c r="N109" s="17">
        <v>0</v>
      </c>
      <c r="Q109" s="433"/>
      <c r="R109" s="433"/>
    </row>
    <row r="110" spans="1:18" s="429" customFormat="1" x14ac:dyDescent="0.25">
      <c r="A110" s="34"/>
      <c r="B110" s="13"/>
      <c r="C110" s="8"/>
      <c r="D110" s="8"/>
      <c r="E110" s="8"/>
      <c r="F110" s="8"/>
      <c r="G110" s="8"/>
      <c r="H110" s="8"/>
      <c r="I110" s="8" t="s">
        <v>29</v>
      </c>
      <c r="J110" s="31" t="s">
        <v>36</v>
      </c>
      <c r="K110" s="8"/>
      <c r="L110" s="10">
        <v>0</v>
      </c>
      <c r="M110" s="11"/>
      <c r="N110" s="10">
        <v>0</v>
      </c>
      <c r="Q110" s="433"/>
      <c r="R110" s="433"/>
    </row>
    <row r="111" spans="1:18" s="429" customFormat="1" x14ac:dyDescent="0.25">
      <c r="A111" s="34"/>
      <c r="B111" s="13"/>
      <c r="C111" s="8"/>
      <c r="D111" s="8"/>
      <c r="E111" s="8"/>
      <c r="F111" s="8"/>
      <c r="G111" s="8"/>
      <c r="H111" s="8"/>
      <c r="I111" s="8"/>
      <c r="J111" s="32" t="s">
        <v>37</v>
      </c>
      <c r="K111" s="8"/>
      <c r="L111" s="417">
        <v>0</v>
      </c>
      <c r="M111" s="418"/>
      <c r="N111" s="417">
        <v>0</v>
      </c>
      <c r="Q111" s="433"/>
      <c r="R111" s="433"/>
    </row>
    <row r="112" spans="1:18" s="429" customFormat="1" x14ac:dyDescent="0.25">
      <c r="A112" s="34"/>
      <c r="B112" s="13"/>
      <c r="C112" s="13"/>
      <c r="D112" s="13"/>
      <c r="E112" s="13"/>
      <c r="F112" s="13"/>
      <c r="G112" s="13"/>
      <c r="H112" s="13"/>
      <c r="I112" s="8"/>
      <c r="J112" s="31" t="s">
        <v>38</v>
      </c>
      <c r="K112" s="8"/>
      <c r="L112" s="417">
        <v>0</v>
      </c>
      <c r="M112" s="418"/>
      <c r="N112" s="417">
        <v>0</v>
      </c>
      <c r="Q112" s="433"/>
      <c r="R112" s="433"/>
    </row>
    <row r="113" spans="1:18" s="429" customFormat="1" ht="42" customHeight="1" x14ac:dyDescent="0.25">
      <c r="A113" s="1"/>
      <c r="B113" s="18" t="s">
        <v>45</v>
      </c>
      <c r="C113" s="8"/>
      <c r="D113" s="8"/>
      <c r="E113" s="8"/>
      <c r="F113" s="8"/>
      <c r="G113" s="8"/>
      <c r="H113" s="8"/>
      <c r="I113" s="8"/>
      <c r="J113" s="8"/>
      <c r="K113" s="8"/>
      <c r="L113" s="17">
        <v>-40773.085074233488</v>
      </c>
      <c r="M113" s="46"/>
      <c r="N113" s="17">
        <v>-18307.794501150551</v>
      </c>
      <c r="Q113" s="433"/>
      <c r="R113" s="433"/>
    </row>
    <row r="114" spans="1:18" s="429" customFormat="1" x14ac:dyDescent="0.25">
      <c r="A114" s="1"/>
      <c r="B114" s="18"/>
      <c r="C114" s="8"/>
      <c r="D114" s="8"/>
      <c r="E114" s="8"/>
      <c r="F114" s="8"/>
      <c r="G114" s="8"/>
      <c r="H114" s="8"/>
      <c r="I114" s="8"/>
      <c r="J114" s="8"/>
      <c r="K114" s="8"/>
      <c r="L114" s="79"/>
      <c r="M114" s="35"/>
      <c r="N114" s="79"/>
      <c r="Q114" s="433"/>
      <c r="R114" s="433"/>
    </row>
    <row r="115" spans="1:18" s="429" customFormat="1" x14ac:dyDescent="0.25">
      <c r="A115" s="1"/>
      <c r="B115" s="1"/>
      <c r="C115" s="8"/>
      <c r="D115" s="8"/>
      <c r="E115" s="8"/>
      <c r="F115" s="8"/>
      <c r="G115" s="8"/>
      <c r="H115" s="8"/>
      <c r="I115" s="8"/>
      <c r="J115" s="8"/>
      <c r="K115" s="8"/>
      <c r="L115" s="10"/>
      <c r="M115" s="11"/>
      <c r="N115" s="10"/>
      <c r="Q115" s="433"/>
      <c r="R115" s="433"/>
    </row>
    <row r="116" spans="1:18" s="429" customFormat="1" x14ac:dyDescent="0.25">
      <c r="A116" s="1"/>
      <c r="B116" s="8"/>
      <c r="C116" s="8"/>
      <c r="D116" s="8"/>
      <c r="E116" s="8"/>
      <c r="F116" s="8"/>
      <c r="G116" s="8"/>
      <c r="H116" s="8"/>
      <c r="I116" s="8"/>
      <c r="J116" s="8"/>
      <c r="K116" s="8"/>
      <c r="L116" s="10"/>
      <c r="M116" s="11"/>
      <c r="N116" s="10"/>
      <c r="Q116" s="433"/>
      <c r="R116" s="433"/>
    </row>
    <row r="117" spans="1:18" s="429" customFormat="1" ht="17.25" customHeight="1" x14ac:dyDescent="0.25">
      <c r="A117" s="1"/>
      <c r="B117" s="8"/>
      <c r="C117" s="8"/>
      <c r="D117" s="8"/>
      <c r="E117" s="8"/>
      <c r="F117" s="8"/>
      <c r="G117" s="8"/>
      <c r="H117" s="8"/>
      <c r="I117" s="8"/>
      <c r="J117" s="8"/>
      <c r="K117" s="8"/>
      <c r="L117" s="10"/>
      <c r="M117" s="11"/>
      <c r="N117" s="10"/>
      <c r="Q117" s="433"/>
      <c r="R117" s="433"/>
    </row>
    <row r="118" spans="1:18" s="429" customFormat="1" x14ac:dyDescent="0.25">
      <c r="A118" s="18" t="s">
        <v>78</v>
      </c>
      <c r="B118" s="8"/>
      <c r="C118" s="8"/>
      <c r="D118" s="8"/>
      <c r="E118" s="8"/>
      <c r="F118" s="8"/>
      <c r="G118" s="8"/>
      <c r="H118" s="8"/>
      <c r="I118" s="8"/>
      <c r="J118" s="8"/>
      <c r="K118" s="8"/>
      <c r="L118" s="10"/>
      <c r="M118" s="11"/>
      <c r="N118" s="10"/>
      <c r="Q118" s="433"/>
      <c r="R118" s="433"/>
    </row>
    <row r="119" spans="1:18" s="429" customFormat="1" x14ac:dyDescent="0.25">
      <c r="A119" s="1"/>
      <c r="B119" s="428"/>
      <c r="C119" s="8"/>
      <c r="D119" s="8"/>
      <c r="E119" s="8"/>
      <c r="F119" s="8"/>
      <c r="G119" s="8"/>
      <c r="H119" s="8"/>
      <c r="I119" s="8"/>
      <c r="J119" s="8"/>
      <c r="K119" s="8"/>
      <c r="L119" s="10"/>
      <c r="M119" s="11"/>
      <c r="N119" s="10"/>
      <c r="Q119" s="433"/>
      <c r="R119" s="433"/>
    </row>
    <row r="120" spans="1:18" s="429" customFormat="1" x14ac:dyDescent="0.25">
      <c r="A120" s="14"/>
      <c r="B120" s="14"/>
      <c r="C120" s="61"/>
      <c r="D120" s="60"/>
      <c r="E120" s="8"/>
      <c r="F120" s="8"/>
      <c r="G120" s="8"/>
      <c r="H120" s="8"/>
      <c r="I120" s="49" t="s">
        <v>1</v>
      </c>
      <c r="J120" s="8"/>
      <c r="K120" s="8"/>
      <c r="L120" s="75" t="s">
        <v>2</v>
      </c>
      <c r="M120" s="16"/>
      <c r="N120" s="75" t="s">
        <v>3</v>
      </c>
      <c r="Q120" s="433"/>
      <c r="R120" s="433"/>
    </row>
    <row r="121" spans="1:18" s="429" customFormat="1" x14ac:dyDescent="0.25">
      <c r="A121" s="1"/>
      <c r="B121" s="428"/>
      <c r="C121" s="8"/>
      <c r="D121" s="8"/>
      <c r="E121" s="8"/>
      <c r="F121" s="8"/>
      <c r="G121" s="8"/>
      <c r="H121" s="8"/>
      <c r="I121" s="15"/>
      <c r="J121" s="15"/>
      <c r="K121" s="15"/>
      <c r="L121" s="11"/>
      <c r="M121" s="11"/>
      <c r="N121" s="11"/>
      <c r="Q121" s="433"/>
      <c r="R121" s="433"/>
    </row>
    <row r="122" spans="1:18" s="429" customFormat="1" x14ac:dyDescent="0.25">
      <c r="A122" s="1"/>
      <c r="B122" s="29">
        <v>1</v>
      </c>
      <c r="C122" s="36" t="s">
        <v>46</v>
      </c>
      <c r="D122" s="8"/>
      <c r="E122" s="8"/>
      <c r="F122" s="8"/>
      <c r="G122" s="8"/>
      <c r="H122" s="8"/>
      <c r="I122" s="13"/>
      <c r="J122" s="13"/>
      <c r="K122" s="13"/>
      <c r="L122" s="79">
        <v>0</v>
      </c>
      <c r="M122" s="11"/>
      <c r="N122" s="79">
        <v>0</v>
      </c>
      <c r="Q122" s="433"/>
      <c r="R122" s="433"/>
    </row>
    <row r="123" spans="1:18" s="429" customFormat="1" x14ac:dyDescent="0.25">
      <c r="A123" s="1"/>
      <c r="B123" s="428"/>
      <c r="C123" s="8"/>
      <c r="D123" s="8"/>
      <c r="E123" s="8"/>
      <c r="F123" s="8"/>
      <c r="G123" s="8"/>
      <c r="H123" s="8"/>
      <c r="I123" s="13"/>
      <c r="J123" s="13"/>
      <c r="K123" s="13"/>
      <c r="L123" s="10"/>
      <c r="M123" s="30"/>
      <c r="N123" s="10"/>
      <c r="Q123" s="433"/>
      <c r="R123" s="433"/>
    </row>
    <row r="124" spans="1:18" s="429" customFormat="1" x14ac:dyDescent="0.25">
      <c r="A124" s="1"/>
      <c r="B124" s="428"/>
      <c r="C124" s="8" t="s">
        <v>8</v>
      </c>
      <c r="D124" s="8" t="s">
        <v>47</v>
      </c>
      <c r="E124" s="8"/>
      <c r="F124" s="8"/>
      <c r="G124" s="8"/>
      <c r="H124" s="8"/>
      <c r="I124" s="13"/>
      <c r="J124" s="13"/>
      <c r="K124" s="13"/>
      <c r="L124" s="419">
        <v>0</v>
      </c>
      <c r="M124" s="37"/>
      <c r="N124" s="419">
        <v>0</v>
      </c>
      <c r="Q124" s="433"/>
      <c r="R124" s="433"/>
    </row>
    <row r="125" spans="1:18" s="429" customFormat="1" x14ac:dyDescent="0.25">
      <c r="A125" s="1"/>
      <c r="B125" s="428"/>
      <c r="C125" s="8" t="s">
        <v>20</v>
      </c>
      <c r="D125" s="8" t="s">
        <v>48</v>
      </c>
      <c r="E125" s="8"/>
      <c r="F125" s="8"/>
      <c r="G125" s="8"/>
      <c r="H125" s="8"/>
      <c r="I125" s="87"/>
      <c r="J125" s="13"/>
      <c r="K125" s="13"/>
      <c r="L125" s="419">
        <v>0</v>
      </c>
      <c r="M125" s="37"/>
      <c r="N125" s="419">
        <v>0</v>
      </c>
      <c r="Q125" s="433"/>
      <c r="R125" s="433"/>
    </row>
    <row r="126" spans="1:18" s="429" customFormat="1" x14ac:dyDescent="0.25">
      <c r="A126" s="1"/>
      <c r="B126" s="428"/>
      <c r="C126" s="8"/>
      <c r="D126" s="8"/>
      <c r="E126" s="8"/>
      <c r="F126" s="8"/>
      <c r="G126" s="8"/>
      <c r="H126" s="8"/>
      <c r="I126" s="13"/>
      <c r="J126" s="13"/>
      <c r="K126" s="13"/>
      <c r="L126" s="10"/>
      <c r="M126" s="30"/>
      <c r="N126" s="10"/>
      <c r="Q126" s="433"/>
      <c r="R126" s="433"/>
    </row>
    <row r="127" spans="1:18" s="429" customFormat="1" x14ac:dyDescent="0.25">
      <c r="A127" s="1"/>
      <c r="B127" s="428"/>
      <c r="C127" s="8"/>
      <c r="D127" s="8"/>
      <c r="E127" s="8"/>
      <c r="F127" s="8"/>
      <c r="G127" s="8"/>
      <c r="H127" s="8"/>
      <c r="I127" s="13"/>
      <c r="J127" s="13"/>
      <c r="K127" s="13"/>
      <c r="L127" s="10"/>
      <c r="M127" s="30"/>
      <c r="N127" s="10"/>
      <c r="Q127" s="433"/>
      <c r="R127" s="433"/>
    </row>
    <row r="128" spans="1:18" s="429" customFormat="1" x14ac:dyDescent="0.25">
      <c r="A128" s="1"/>
      <c r="B128" s="29">
        <v>2</v>
      </c>
      <c r="C128" s="21" t="s">
        <v>49</v>
      </c>
      <c r="D128" s="8"/>
      <c r="E128" s="8"/>
      <c r="F128" s="8"/>
      <c r="G128" s="8"/>
      <c r="H128" s="8"/>
      <c r="I128" s="13"/>
      <c r="J128" s="13"/>
      <c r="K128" s="13"/>
      <c r="L128" s="412">
        <v>0</v>
      </c>
      <c r="M128" s="46"/>
      <c r="N128" s="412">
        <v>0</v>
      </c>
      <c r="Q128" s="433"/>
      <c r="R128" s="433"/>
    </row>
    <row r="129" spans="1:32" x14ac:dyDescent="0.25">
      <c r="B129" s="29"/>
      <c r="C129" s="21" t="s">
        <v>41</v>
      </c>
      <c r="G129" s="14"/>
      <c r="I129" s="13"/>
      <c r="J129" s="13"/>
      <c r="K129" s="13"/>
      <c r="M129" s="30"/>
      <c r="Q129" s="433"/>
      <c r="R129" s="433"/>
    </row>
    <row r="130" spans="1:32" x14ac:dyDescent="0.25">
      <c r="I130" s="13"/>
      <c r="J130" s="13"/>
      <c r="K130" s="13"/>
      <c r="M130" s="30"/>
      <c r="Q130" s="433"/>
      <c r="R130" s="433"/>
    </row>
    <row r="131" spans="1:32" x14ac:dyDescent="0.25">
      <c r="B131" s="29">
        <v>3</v>
      </c>
      <c r="C131" s="21" t="s">
        <v>50</v>
      </c>
      <c r="J131" s="87" t="s">
        <v>51</v>
      </c>
      <c r="K131" s="87"/>
      <c r="L131" s="79">
        <v>0</v>
      </c>
      <c r="M131" s="30"/>
      <c r="N131" s="79">
        <v>0</v>
      </c>
      <c r="Q131" s="433"/>
      <c r="R131" s="433"/>
    </row>
    <row r="132" spans="1:32" s="434" customFormat="1" x14ac:dyDescent="0.25">
      <c r="A132" s="3"/>
      <c r="B132" s="97"/>
      <c r="C132" s="97"/>
      <c r="D132" s="97"/>
      <c r="E132" s="38"/>
      <c r="F132" s="97"/>
      <c r="G132" s="97"/>
      <c r="H132" s="97"/>
      <c r="I132" s="97"/>
      <c r="J132" s="89"/>
      <c r="K132" s="89"/>
      <c r="L132" s="10"/>
      <c r="M132" s="100"/>
      <c r="N132" s="10"/>
      <c r="O132" s="429"/>
      <c r="P132" s="429"/>
      <c r="Q132" s="433"/>
      <c r="R132" s="433"/>
      <c r="S132" s="429"/>
      <c r="T132" s="429"/>
      <c r="U132" s="429"/>
      <c r="V132" s="429"/>
      <c r="W132" s="429"/>
      <c r="X132" s="429"/>
      <c r="Y132" s="429"/>
      <c r="Z132" s="429"/>
      <c r="AA132" s="429"/>
      <c r="AB132" s="429"/>
      <c r="AC132" s="429"/>
      <c r="AD132" s="429"/>
      <c r="AE132" s="429"/>
      <c r="AF132" s="429"/>
    </row>
    <row r="133" spans="1:32" x14ac:dyDescent="0.25">
      <c r="C133" s="8" t="s">
        <v>8</v>
      </c>
      <c r="D133" s="8" t="s">
        <v>52</v>
      </c>
      <c r="J133" s="87" t="s">
        <v>51</v>
      </c>
      <c r="K133" s="87"/>
      <c r="L133" s="414">
        <v>0</v>
      </c>
      <c r="M133" s="30"/>
      <c r="N133" s="414">
        <v>0</v>
      </c>
      <c r="Q133" s="433"/>
      <c r="R133" s="433"/>
    </row>
    <row r="134" spans="1:32" x14ac:dyDescent="0.25">
      <c r="C134" s="8" t="s">
        <v>20</v>
      </c>
      <c r="D134" s="8" t="s">
        <v>53</v>
      </c>
      <c r="I134" s="13"/>
      <c r="J134" s="13"/>
      <c r="K134" s="13"/>
      <c r="L134" s="414">
        <v>0</v>
      </c>
      <c r="M134" s="30"/>
      <c r="N134" s="414">
        <v>0</v>
      </c>
      <c r="Q134" s="433"/>
      <c r="R134" s="433"/>
    </row>
    <row r="135" spans="1:32" x14ac:dyDescent="0.25">
      <c r="C135" s="8" t="s">
        <v>54</v>
      </c>
      <c r="D135" s="8" t="s">
        <v>55</v>
      </c>
      <c r="I135" s="13"/>
      <c r="J135" s="13"/>
      <c r="K135" s="13"/>
      <c r="L135" s="414">
        <v>0</v>
      </c>
      <c r="M135" s="30"/>
      <c r="N135" s="414">
        <v>0</v>
      </c>
      <c r="Q135" s="433"/>
      <c r="R135" s="433"/>
    </row>
    <row r="136" spans="1:32" x14ac:dyDescent="0.25">
      <c r="Q136" s="433"/>
      <c r="R136" s="433"/>
    </row>
    <row r="137" spans="1:32" x14ac:dyDescent="0.25">
      <c r="Q137" s="433"/>
      <c r="R137" s="433"/>
    </row>
    <row r="138" spans="1:32" x14ac:dyDescent="0.25">
      <c r="Q138" s="433"/>
      <c r="R138" s="433"/>
    </row>
    <row r="139" spans="1:32" x14ac:dyDescent="0.25">
      <c r="Q139" s="433"/>
      <c r="R139" s="433"/>
    </row>
    <row r="140" spans="1:32" x14ac:dyDescent="0.25">
      <c r="A140" s="18" t="s">
        <v>79</v>
      </c>
      <c r="I140" s="50" t="s">
        <v>1</v>
      </c>
      <c r="J140" s="28"/>
      <c r="K140" s="28"/>
      <c r="L140" s="75" t="s">
        <v>2</v>
      </c>
      <c r="M140" s="16"/>
      <c r="N140" s="75" t="s">
        <v>3</v>
      </c>
      <c r="Q140" s="433"/>
      <c r="R140" s="433"/>
    </row>
    <row r="141" spans="1:32" s="436" customFormat="1" ht="28.5" customHeight="1" x14ac:dyDescent="0.25">
      <c r="A141" s="14"/>
      <c r="B141" s="14"/>
      <c r="C141" s="61"/>
      <c r="D141" s="60"/>
      <c r="E141" s="14"/>
      <c r="F141" s="14"/>
      <c r="G141" s="14"/>
      <c r="H141" s="14"/>
      <c r="I141" s="14"/>
      <c r="J141" s="14"/>
      <c r="K141" s="14"/>
      <c r="L141" s="14"/>
      <c r="M141" s="14"/>
      <c r="N141" s="14"/>
      <c r="O141" s="429"/>
      <c r="P141" s="429"/>
      <c r="Q141" s="433"/>
      <c r="R141" s="433"/>
      <c r="S141" s="429"/>
      <c r="T141" s="429"/>
      <c r="U141" s="429"/>
      <c r="V141" s="429"/>
      <c r="W141" s="429"/>
      <c r="X141" s="429"/>
      <c r="Y141" s="429"/>
      <c r="Z141" s="429"/>
      <c r="AA141" s="429"/>
      <c r="AB141" s="429"/>
      <c r="AC141" s="429"/>
      <c r="AD141" s="429"/>
      <c r="AE141" s="429"/>
      <c r="AF141" s="429"/>
    </row>
    <row r="142" spans="1:32" ht="34.5" customHeight="1" x14ac:dyDescent="0.25">
      <c r="C142" s="8" t="s">
        <v>8</v>
      </c>
      <c r="D142" s="8" t="s">
        <v>56</v>
      </c>
      <c r="I142" s="28"/>
      <c r="J142" s="28"/>
      <c r="K142" s="28"/>
      <c r="L142" s="420">
        <v>0</v>
      </c>
      <c r="M142" s="98"/>
      <c r="N142" s="420">
        <v>0</v>
      </c>
      <c r="Q142" s="433"/>
      <c r="R142" s="433"/>
    </row>
    <row r="143" spans="1:32" x14ac:dyDescent="0.25">
      <c r="D143" s="8" t="s">
        <v>41</v>
      </c>
      <c r="I143" s="28"/>
      <c r="J143" s="28"/>
      <c r="K143" s="28"/>
      <c r="L143" s="90"/>
      <c r="M143" s="98"/>
      <c r="N143" s="90"/>
      <c r="Q143" s="433"/>
      <c r="R143" s="433"/>
    </row>
    <row r="144" spans="1:32" x14ac:dyDescent="0.25">
      <c r="C144" s="8" t="s">
        <v>20</v>
      </c>
      <c r="D144" s="8" t="s">
        <v>57</v>
      </c>
      <c r="I144" s="28"/>
      <c r="J144" s="28"/>
      <c r="K144" s="28"/>
      <c r="L144" s="420">
        <v>0</v>
      </c>
      <c r="M144" s="98"/>
      <c r="N144" s="420">
        <v>0</v>
      </c>
      <c r="Q144" s="433"/>
      <c r="R144" s="433"/>
    </row>
    <row r="145" spans="1:18" s="429" customFormat="1" x14ac:dyDescent="0.25">
      <c r="A145" s="1"/>
      <c r="B145" s="428"/>
      <c r="C145" s="8"/>
      <c r="D145" s="8"/>
      <c r="E145" s="8"/>
      <c r="F145" s="8"/>
      <c r="G145" s="8"/>
      <c r="H145" s="8"/>
      <c r="I145" s="28"/>
      <c r="J145" s="28"/>
      <c r="K145" s="28"/>
      <c r="L145" s="90"/>
      <c r="M145" s="98"/>
      <c r="N145" s="90"/>
      <c r="Q145" s="433"/>
      <c r="R145" s="433"/>
    </row>
    <row r="146" spans="1:18" s="429" customFormat="1" x14ac:dyDescent="0.25">
      <c r="A146" s="1"/>
      <c r="B146" s="428"/>
      <c r="C146" s="8" t="s">
        <v>54</v>
      </c>
      <c r="D146" s="8" t="s">
        <v>58</v>
      </c>
      <c r="E146" s="8"/>
      <c r="F146" s="8"/>
      <c r="G146" s="8"/>
      <c r="H146" s="8"/>
      <c r="I146" s="28"/>
      <c r="J146" s="28"/>
      <c r="K146" s="28"/>
      <c r="L146" s="39">
        <v>-12252.296617</v>
      </c>
      <c r="M146" s="11"/>
      <c r="N146" s="39">
        <v>-392.37386199999997</v>
      </c>
      <c r="Q146" s="433"/>
      <c r="R146" s="433"/>
    </row>
    <row r="147" spans="1:18" s="429" customFormat="1" x14ac:dyDescent="0.25">
      <c r="A147" s="1"/>
      <c r="B147" s="428"/>
      <c r="C147" s="8"/>
      <c r="D147" s="8"/>
      <c r="E147" s="8"/>
      <c r="F147" s="8"/>
      <c r="G147" s="8"/>
      <c r="H147" s="8"/>
      <c r="I147" s="28"/>
      <c r="J147" s="28"/>
      <c r="K147" s="28"/>
      <c r="L147" s="90"/>
      <c r="M147" s="98"/>
      <c r="N147" s="90"/>
      <c r="Q147" s="433"/>
      <c r="R147" s="433"/>
    </row>
    <row r="148" spans="1:18" s="429" customFormat="1" x14ac:dyDescent="0.25">
      <c r="A148" s="1"/>
      <c r="B148" s="428"/>
      <c r="C148" s="8" t="s">
        <v>59</v>
      </c>
      <c r="D148" s="8" t="s">
        <v>60</v>
      </c>
      <c r="E148" s="8"/>
      <c r="F148" s="8"/>
      <c r="G148" s="8"/>
      <c r="H148" s="8"/>
      <c r="I148" s="28"/>
      <c r="J148" s="28"/>
      <c r="K148" s="28"/>
      <c r="L148" s="40">
        <v>17867.208717304398</v>
      </c>
      <c r="M148" s="35"/>
      <c r="N148" s="40">
        <v>0</v>
      </c>
      <c r="Q148" s="433"/>
      <c r="R148" s="433"/>
    </row>
    <row r="149" spans="1:18" s="429" customFormat="1" x14ac:dyDescent="0.25">
      <c r="A149" s="1"/>
      <c r="B149" s="428"/>
      <c r="C149" s="8"/>
      <c r="D149" s="8" t="s">
        <v>61</v>
      </c>
      <c r="E149" s="8"/>
      <c r="F149" s="8"/>
      <c r="G149" s="8"/>
      <c r="H149" s="8"/>
      <c r="I149" s="28"/>
      <c r="J149" s="28"/>
      <c r="K149" s="28"/>
      <c r="L149" s="40">
        <v>20601.432354745823</v>
      </c>
      <c r="M149" s="11"/>
      <c r="N149" s="40">
        <v>12099.652333029198</v>
      </c>
      <c r="Q149" s="433"/>
      <c r="R149" s="433"/>
    </row>
    <row r="150" spans="1:18" s="429" customFormat="1" x14ac:dyDescent="0.25">
      <c r="A150" s="1"/>
      <c r="B150" s="428"/>
      <c r="C150" s="8"/>
      <c r="D150" s="14"/>
      <c r="E150" s="8"/>
      <c r="F150" s="8"/>
      <c r="G150" s="8"/>
      <c r="H150" s="8"/>
      <c r="I150" s="28"/>
      <c r="J150" s="28"/>
      <c r="K150" s="28"/>
      <c r="L150" s="90"/>
      <c r="M150" s="98"/>
      <c r="N150" s="90"/>
      <c r="Q150" s="433"/>
      <c r="R150" s="433"/>
    </row>
    <row r="151" spans="1:18" s="429" customFormat="1" x14ac:dyDescent="0.25">
      <c r="A151" s="1"/>
      <c r="B151" s="428"/>
      <c r="C151" s="8" t="s">
        <v>62</v>
      </c>
      <c r="D151" s="8" t="s">
        <v>359</v>
      </c>
      <c r="E151" s="8"/>
      <c r="F151" s="8"/>
      <c r="G151" s="8"/>
      <c r="H151" s="8"/>
      <c r="I151" s="8"/>
      <c r="J151" s="28"/>
      <c r="K151" s="28"/>
      <c r="L151" s="39">
        <v>-82225.381328744217</v>
      </c>
      <c r="M151" s="35"/>
      <c r="N151" s="39">
        <v>-2251.2734816834418</v>
      </c>
      <c r="Q151" s="433"/>
      <c r="R151" s="433"/>
    </row>
    <row r="152" spans="1:18" s="429" customFormat="1" x14ac:dyDescent="0.25">
      <c r="A152" s="1"/>
      <c r="B152" s="428"/>
      <c r="C152" s="8"/>
      <c r="D152" s="8"/>
      <c r="E152" s="8"/>
      <c r="F152" s="8"/>
      <c r="G152" s="8"/>
      <c r="H152" s="8"/>
      <c r="I152" s="8" t="s">
        <v>64</v>
      </c>
      <c r="J152" s="28"/>
      <c r="K152" s="28"/>
      <c r="L152" s="27">
        <v>-4870.2151784555417</v>
      </c>
      <c r="M152" s="11"/>
      <c r="N152" s="27">
        <v>-2376.4881449999998</v>
      </c>
      <c r="Q152" s="433"/>
      <c r="R152" s="433"/>
    </row>
    <row r="153" spans="1:18" s="429" customFormat="1" x14ac:dyDescent="0.25">
      <c r="A153" s="1"/>
      <c r="B153" s="428"/>
      <c r="C153" s="8"/>
      <c r="D153" s="8"/>
      <c r="E153" s="8"/>
      <c r="F153" s="8"/>
      <c r="G153" s="8"/>
      <c r="H153" s="8"/>
      <c r="I153" s="8" t="s">
        <v>65</v>
      </c>
      <c r="J153" s="28"/>
      <c r="K153" s="28"/>
      <c r="L153" s="27">
        <v>-77652.10381095999</v>
      </c>
      <c r="M153" s="11"/>
      <c r="N153" s="27">
        <v>129.02616024184491</v>
      </c>
      <c r="Q153" s="433"/>
      <c r="R153" s="433"/>
    </row>
    <row r="154" spans="1:18" s="429" customFormat="1" x14ac:dyDescent="0.25">
      <c r="A154" s="1"/>
      <c r="B154" s="428"/>
      <c r="C154" s="8"/>
      <c r="D154" s="8"/>
      <c r="E154" s="8"/>
      <c r="F154" s="8"/>
      <c r="G154" s="8"/>
      <c r="H154" s="8"/>
      <c r="I154" s="8" t="s">
        <v>66</v>
      </c>
      <c r="J154" s="28"/>
      <c r="K154" s="28"/>
      <c r="L154" s="27">
        <v>296.93766067131395</v>
      </c>
      <c r="M154" s="11"/>
      <c r="N154" s="27">
        <v>-3.8114969252869102</v>
      </c>
      <c r="Q154" s="433"/>
      <c r="R154" s="433"/>
    </row>
    <row r="155" spans="1:18" s="429" customFormat="1" x14ac:dyDescent="0.25">
      <c r="A155" s="1"/>
      <c r="B155" s="428"/>
      <c r="C155" s="8"/>
      <c r="D155" s="8"/>
      <c r="E155" s="8"/>
      <c r="F155" s="8"/>
      <c r="G155" s="8"/>
      <c r="H155" s="8"/>
      <c r="I155" s="8" t="s">
        <v>67</v>
      </c>
      <c r="J155" s="28"/>
      <c r="K155" s="28"/>
      <c r="L155" s="421">
        <v>0</v>
      </c>
      <c r="M155" s="11"/>
      <c r="N155" s="421">
        <v>0</v>
      </c>
      <c r="Q155" s="433"/>
      <c r="R155" s="433"/>
    </row>
    <row r="156" spans="1:18" s="429" customFormat="1" x14ac:dyDescent="0.25">
      <c r="A156" s="1"/>
      <c r="B156" s="428"/>
      <c r="C156" s="8"/>
      <c r="D156" s="8"/>
      <c r="E156" s="8"/>
      <c r="F156" s="8"/>
      <c r="G156" s="8"/>
      <c r="H156" s="8"/>
      <c r="I156" s="28"/>
      <c r="J156" s="28"/>
      <c r="K156" s="28"/>
      <c r="L156" s="90"/>
      <c r="M156" s="98"/>
      <c r="N156" s="90"/>
      <c r="Q156" s="433"/>
      <c r="R156" s="433"/>
    </row>
    <row r="157" spans="1:18" s="429" customFormat="1" x14ac:dyDescent="0.25">
      <c r="A157" s="1"/>
      <c r="B157" s="428"/>
      <c r="C157" s="8" t="s">
        <v>68</v>
      </c>
      <c r="D157" s="8" t="s">
        <v>158</v>
      </c>
      <c r="E157" s="8"/>
      <c r="F157" s="8"/>
      <c r="G157" s="8"/>
      <c r="H157" s="8"/>
      <c r="I157" s="28"/>
      <c r="J157" s="28"/>
      <c r="K157" s="28"/>
      <c r="L157" s="420">
        <v>0</v>
      </c>
      <c r="M157" s="98"/>
      <c r="N157" s="420">
        <v>0</v>
      </c>
      <c r="Q157" s="433"/>
    </row>
    <row r="158" spans="1:18" s="429" customFormat="1" x14ac:dyDescent="0.25">
      <c r="A158" s="1"/>
      <c r="B158" s="428"/>
      <c r="C158" s="8"/>
      <c r="D158" s="8" t="s">
        <v>41</v>
      </c>
      <c r="E158" s="8"/>
      <c r="F158" s="8"/>
      <c r="G158" s="8"/>
      <c r="H158" s="8"/>
      <c r="I158" s="28"/>
      <c r="J158" s="28"/>
      <c r="K158" s="28"/>
      <c r="L158" s="90"/>
      <c r="M158" s="98"/>
      <c r="N158" s="90"/>
      <c r="Q158" s="433"/>
    </row>
    <row r="159" spans="1:18" s="429" customFormat="1" x14ac:dyDescent="0.25">
      <c r="A159" s="1"/>
      <c r="B159" s="428"/>
      <c r="C159" s="8"/>
      <c r="D159" s="8"/>
      <c r="E159" s="8"/>
      <c r="F159" s="8"/>
      <c r="G159" s="8"/>
      <c r="H159" s="8"/>
      <c r="I159" s="28"/>
      <c r="J159" s="28"/>
      <c r="K159" s="28"/>
      <c r="L159" s="90"/>
      <c r="M159" s="98"/>
      <c r="N159" s="90"/>
      <c r="Q159" s="433"/>
    </row>
    <row r="160" spans="1:18" s="429" customFormat="1" x14ac:dyDescent="0.25">
      <c r="A160" s="41"/>
      <c r="B160" s="42"/>
      <c r="C160" s="43"/>
      <c r="D160" s="43"/>
      <c r="E160" s="43"/>
      <c r="F160" s="43"/>
      <c r="G160" s="43"/>
      <c r="H160" s="43"/>
      <c r="I160" s="44"/>
      <c r="J160" s="44"/>
      <c r="K160" s="44"/>
      <c r="L160" s="91"/>
      <c r="M160" s="101"/>
      <c r="N160" s="91"/>
      <c r="Q160" s="433"/>
    </row>
    <row r="161" spans="1:17" s="429" customFormat="1" x14ac:dyDescent="0.25">
      <c r="A161" s="1"/>
      <c r="B161" s="428"/>
      <c r="C161" s="8"/>
      <c r="D161" s="8"/>
      <c r="E161" s="8"/>
      <c r="F161" s="8"/>
      <c r="G161" s="8"/>
      <c r="H161" s="8"/>
      <c r="I161" s="13"/>
      <c r="J161" s="13"/>
      <c r="K161" s="13"/>
      <c r="L161" s="10"/>
      <c r="M161" s="30"/>
      <c r="N161" s="10"/>
      <c r="Q161" s="433"/>
    </row>
    <row r="162" spans="1:17" s="429" customFormat="1" x14ac:dyDescent="0.25">
      <c r="A162" s="1"/>
      <c r="B162" s="1"/>
      <c r="C162" s="8"/>
      <c r="D162" s="8"/>
      <c r="E162" s="8"/>
      <c r="F162" s="8"/>
      <c r="G162" s="8"/>
      <c r="H162" s="8"/>
      <c r="I162" s="13"/>
      <c r="J162" s="13"/>
      <c r="K162" s="13"/>
      <c r="L162" s="10"/>
      <c r="M162" s="30"/>
      <c r="N162" s="10"/>
      <c r="Q162" s="433"/>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429" customFormat="1" x14ac:dyDescent="0.25">
      <c r="A186" s="1"/>
      <c r="B186" s="428"/>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5" x14ac:dyDescent="0.25"/>
  <cols>
    <col min="1" max="3" width="4" style="481" customWidth="1"/>
    <col min="4" max="8" width="9.140625" style="481"/>
    <col min="9" max="9" width="20.7109375" style="481" customWidth="1"/>
    <col min="10" max="10" width="14.85546875" style="481" bestFit="1" customWidth="1"/>
    <col min="11" max="11" width="20.28515625" style="481" customWidth="1"/>
    <col min="12" max="12" width="6.85546875" style="481" customWidth="1"/>
    <col min="13" max="13" width="20.140625" style="481"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407" t="s">
        <v>0</v>
      </c>
      <c r="B1" s="455"/>
      <c r="C1" s="456"/>
      <c r="D1" s="456"/>
      <c r="E1" s="456"/>
      <c r="F1" s="456"/>
      <c r="G1" s="407"/>
      <c r="H1" s="456"/>
      <c r="I1" s="456"/>
      <c r="J1" s="456"/>
      <c r="K1" s="457"/>
      <c r="L1" s="404"/>
      <c r="M1" s="457"/>
      <c r="N1" s="6"/>
      <c r="O1" s="105"/>
      <c r="P1" s="105"/>
      <c r="Q1" s="105"/>
    </row>
    <row r="2" spans="1:18" ht="15.75" x14ac:dyDescent="0.25">
      <c r="A2" s="407"/>
      <c r="B2" s="458"/>
      <c r="C2" s="459"/>
      <c r="D2" s="459"/>
      <c r="E2" s="459"/>
      <c r="F2" s="459"/>
      <c r="G2" s="459"/>
      <c r="H2" s="459"/>
      <c r="I2" s="459"/>
      <c r="J2" s="460" t="s">
        <v>1</v>
      </c>
      <c r="K2" s="461"/>
      <c r="L2" s="462"/>
      <c r="M2" s="463"/>
      <c r="N2" s="13"/>
      <c r="O2" s="105"/>
      <c r="P2" s="105"/>
      <c r="Q2" s="105"/>
    </row>
    <row r="3" spans="1:18" ht="15.75" x14ac:dyDescent="0.25">
      <c r="A3" s="407"/>
      <c r="B3" s="407"/>
      <c r="C3" s="459"/>
      <c r="D3" s="459"/>
      <c r="E3" s="459"/>
      <c r="F3" s="459"/>
      <c r="G3" s="459"/>
      <c r="H3" s="459"/>
      <c r="I3" s="464"/>
      <c r="J3" s="464"/>
      <c r="K3" s="461"/>
      <c r="L3" s="465"/>
      <c r="M3" s="461"/>
      <c r="N3" s="13"/>
      <c r="O3" s="105"/>
      <c r="P3" s="105"/>
      <c r="Q3" s="105"/>
    </row>
    <row r="4" spans="1:18" ht="15.75" x14ac:dyDescent="0.25">
      <c r="A4" s="407"/>
      <c r="B4" s="458"/>
      <c r="C4" s="403" t="s">
        <v>83</v>
      </c>
      <c r="D4" s="466"/>
      <c r="E4" s="466"/>
      <c r="F4" s="466"/>
      <c r="G4" s="466"/>
      <c r="H4" s="466"/>
      <c r="I4" s="466"/>
      <c r="J4" s="467"/>
      <c r="K4" s="467"/>
      <c r="L4" s="468"/>
      <c r="M4" s="467"/>
      <c r="N4" s="13"/>
      <c r="O4" s="105"/>
      <c r="P4" s="105"/>
      <c r="Q4" s="105"/>
    </row>
    <row r="5" spans="1:18" ht="15.75" x14ac:dyDescent="0.25">
      <c r="A5" s="407"/>
      <c r="B5" s="458"/>
      <c r="C5" s="469"/>
      <c r="D5" s="466"/>
      <c r="E5" s="470"/>
      <c r="F5" s="466"/>
      <c r="G5" s="466"/>
      <c r="H5" s="466"/>
      <c r="I5" s="466"/>
      <c r="J5" s="467"/>
      <c r="K5" s="471" t="s">
        <v>2</v>
      </c>
      <c r="L5" s="472"/>
      <c r="M5" s="471" t="s">
        <v>3</v>
      </c>
      <c r="N5" s="13"/>
      <c r="O5" s="105"/>
      <c r="P5" s="105"/>
      <c r="Q5" s="105"/>
    </row>
    <row r="6" spans="1:18" ht="15.75" x14ac:dyDescent="0.25">
      <c r="A6" s="407"/>
      <c r="B6" s="458"/>
      <c r="C6" s="458"/>
      <c r="D6" s="473" t="s">
        <v>104</v>
      </c>
      <c r="E6" s="474">
        <v>42614</v>
      </c>
      <c r="F6" s="459"/>
      <c r="G6" s="473" t="s">
        <v>92</v>
      </c>
      <c r="H6" s="459"/>
      <c r="I6" s="459"/>
      <c r="J6" s="464"/>
      <c r="K6" s="464"/>
      <c r="L6" s="475"/>
      <c r="M6" s="464"/>
      <c r="N6" s="13"/>
      <c r="O6" s="105"/>
      <c r="P6" s="105"/>
      <c r="Q6" s="105"/>
    </row>
    <row r="7" spans="1:18" ht="15.75" x14ac:dyDescent="0.25">
      <c r="A7" s="407"/>
      <c r="B7" s="458"/>
      <c r="C7" s="458"/>
      <c r="D7" s="459"/>
      <c r="E7" s="459"/>
      <c r="F7" s="459"/>
      <c r="G7" s="459"/>
      <c r="H7" s="459"/>
      <c r="I7" s="459"/>
      <c r="J7" s="464"/>
      <c r="K7" s="464"/>
      <c r="L7" s="475"/>
      <c r="M7" s="464"/>
      <c r="N7" s="13"/>
      <c r="O7" s="113"/>
      <c r="P7" s="113"/>
      <c r="Q7" s="105"/>
    </row>
    <row r="8" spans="1:18" ht="15.75" x14ac:dyDescent="0.25">
      <c r="A8" s="407"/>
      <c r="B8" s="458"/>
      <c r="C8" s="458"/>
      <c r="D8" s="459"/>
      <c r="E8" s="459"/>
      <c r="F8" s="459"/>
      <c r="G8" s="459"/>
      <c r="H8" s="459"/>
      <c r="I8" s="459" t="s">
        <v>71</v>
      </c>
      <c r="J8" s="459" t="s">
        <v>84</v>
      </c>
      <c r="K8" s="476">
        <v>51326.907933888804</v>
      </c>
      <c r="L8" s="476"/>
      <c r="M8" s="461">
        <v>2356.1502757500002</v>
      </c>
      <c r="N8" s="30"/>
      <c r="O8" s="114"/>
      <c r="P8" s="121"/>
      <c r="Q8" s="105"/>
    </row>
    <row r="9" spans="1:18" ht="15.75" x14ac:dyDescent="0.25">
      <c r="A9" s="407"/>
      <c r="B9" s="458"/>
      <c r="C9" s="458"/>
      <c r="D9" s="459"/>
      <c r="E9" s="459"/>
      <c r="F9" s="459"/>
      <c r="G9" s="459"/>
      <c r="H9" s="459"/>
      <c r="I9" s="459"/>
      <c r="J9" s="477" t="s">
        <v>94</v>
      </c>
      <c r="K9" s="476">
        <v>49757.51382730886</v>
      </c>
      <c r="L9" s="476"/>
      <c r="M9" s="461">
        <v>21166.038976368087</v>
      </c>
      <c r="N9" s="30"/>
      <c r="O9" s="114"/>
      <c r="P9" s="113"/>
      <c r="Q9" s="105"/>
    </row>
    <row r="10" spans="1:18" ht="15.75" x14ac:dyDescent="0.25">
      <c r="A10" s="407"/>
      <c r="B10" s="458"/>
      <c r="C10" s="458"/>
      <c r="D10" s="459"/>
      <c r="E10" s="459"/>
      <c r="F10" s="459"/>
      <c r="G10" s="459"/>
      <c r="H10" s="459"/>
      <c r="I10" s="459"/>
      <c r="J10" s="459" t="s">
        <v>85</v>
      </c>
      <c r="K10" s="476">
        <v>12894.258879230007</v>
      </c>
      <c r="L10" s="476"/>
      <c r="M10" s="461">
        <v>1639.5345248469891</v>
      </c>
      <c r="N10" s="30"/>
      <c r="O10" s="114"/>
      <c r="P10" s="113"/>
      <c r="Q10" s="105"/>
    </row>
    <row r="11" spans="1:18" ht="15.75" x14ac:dyDescent="0.25">
      <c r="A11" s="407"/>
      <c r="B11" s="458"/>
      <c r="C11" s="458"/>
      <c r="D11" s="459"/>
      <c r="E11" s="459"/>
      <c r="F11" s="459"/>
      <c r="G11" s="459"/>
      <c r="H11" s="459"/>
      <c r="I11" s="459"/>
      <c r="J11" s="459" t="s">
        <v>86</v>
      </c>
      <c r="K11" s="476">
        <v>1883.12944415537</v>
      </c>
      <c r="L11" s="476"/>
      <c r="M11" s="461">
        <v>387.77635136621257</v>
      </c>
      <c r="N11" s="30"/>
      <c r="O11" s="114"/>
      <c r="P11" s="113"/>
      <c r="Q11" s="105"/>
    </row>
    <row r="12" spans="1:18" ht="15.75" x14ac:dyDescent="0.25">
      <c r="A12" s="407"/>
      <c r="B12" s="458"/>
      <c r="C12" s="458"/>
      <c r="D12" s="459"/>
      <c r="E12" s="459"/>
      <c r="F12" s="459"/>
      <c r="G12" s="459"/>
      <c r="H12" s="459"/>
      <c r="I12" s="459"/>
      <c r="J12" s="464" t="s">
        <v>87</v>
      </c>
      <c r="K12" s="461">
        <v>17671.703573670369</v>
      </c>
      <c r="L12" s="13"/>
      <c r="M12" s="461"/>
      <c r="N12" s="13"/>
      <c r="O12" s="113"/>
      <c r="P12" s="113"/>
      <c r="Q12" s="105"/>
    </row>
    <row r="13" spans="1:18" ht="15.75" x14ac:dyDescent="0.25">
      <c r="A13" s="407"/>
      <c r="B13" s="458"/>
      <c r="C13" s="458"/>
      <c r="D13" s="459"/>
      <c r="E13" s="459"/>
      <c r="F13" s="459"/>
      <c r="G13" s="459"/>
      <c r="H13" s="459"/>
      <c r="I13" s="459"/>
      <c r="J13" s="459" t="s">
        <v>88</v>
      </c>
      <c r="K13" s="461">
        <v>13196.504428138489</v>
      </c>
      <c r="L13" s="11"/>
      <c r="M13" s="461">
        <v>0</v>
      </c>
      <c r="N13" s="13"/>
      <c r="O13" s="113"/>
      <c r="P13" s="113"/>
      <c r="Q13" s="105"/>
    </row>
    <row r="14" spans="1:18" ht="15.75" x14ac:dyDescent="0.25">
      <c r="A14" s="407"/>
      <c r="B14" s="458"/>
      <c r="C14" s="458"/>
      <c r="D14" s="459"/>
      <c r="E14" s="459"/>
      <c r="F14" s="459"/>
      <c r="G14" s="459"/>
      <c r="H14" s="459"/>
      <c r="I14" s="459"/>
      <c r="J14" s="459"/>
      <c r="K14"/>
      <c r="L14"/>
      <c r="M14"/>
      <c r="N14" s="13"/>
      <c r="O14" s="113"/>
      <c r="P14" s="113"/>
      <c r="Q14" s="105"/>
    </row>
    <row r="15" spans="1:18" ht="15.75" x14ac:dyDescent="0.25">
      <c r="A15" s="407"/>
      <c r="B15" s="458"/>
      <c r="C15" s="458"/>
      <c r="D15" s="459"/>
      <c r="E15" s="459"/>
      <c r="F15" s="459"/>
      <c r="G15" s="459"/>
      <c r="H15" s="459"/>
      <c r="I15" s="459"/>
      <c r="J15" s="464" t="s">
        <v>89</v>
      </c>
      <c r="K15" s="478">
        <v>146730.01808639191</v>
      </c>
      <c r="L15" s="479"/>
      <c r="M15" s="480">
        <v>25549.500128331289</v>
      </c>
      <c r="N15" s="30"/>
      <c r="O15" s="114"/>
      <c r="P15" s="115"/>
      <c r="Q15" s="105"/>
      <c r="R15" s="116"/>
    </row>
    <row r="16" spans="1:18" ht="15.75" x14ac:dyDescent="0.25">
      <c r="A16" s="407"/>
      <c r="B16" s="458"/>
      <c r="C16" s="466"/>
      <c r="D16" s="459"/>
      <c r="E16" s="466"/>
      <c r="F16" s="466"/>
      <c r="G16" s="466"/>
      <c r="H16" s="466"/>
      <c r="I16" s="459"/>
      <c r="J16" s="459"/>
      <c r="K16"/>
      <c r="L16"/>
      <c r="M16"/>
      <c r="N16" s="13"/>
      <c r="O16" s="113"/>
      <c r="P16" s="117"/>
      <c r="Q16" s="105"/>
    </row>
    <row r="17" spans="1:19" x14ac:dyDescent="0.25">
      <c r="C17" s="466"/>
      <c r="D17" s="466"/>
      <c r="E17" s="466"/>
      <c r="F17" s="466"/>
      <c r="G17" s="466"/>
      <c r="H17" s="466"/>
      <c r="I17" s="459"/>
      <c r="J17" s="459"/>
      <c r="K17"/>
      <c r="L17"/>
      <c r="M17"/>
      <c r="N17" s="113"/>
      <c r="O17" s="113"/>
      <c r="P17" s="117"/>
      <c r="Q17" s="118"/>
      <c r="R17" s="119"/>
    </row>
    <row r="18" spans="1:19" x14ac:dyDescent="0.25">
      <c r="C18" s="466"/>
      <c r="D18" s="466"/>
      <c r="E18" s="466"/>
      <c r="F18" s="466"/>
      <c r="G18" s="466"/>
      <c r="H18" s="466"/>
      <c r="I18" s="459"/>
      <c r="J18" s="459"/>
      <c r="K18"/>
      <c r="L18"/>
      <c r="M18"/>
      <c r="N18" s="113"/>
      <c r="O18" s="113"/>
      <c r="P18" s="117"/>
      <c r="Q18" s="120"/>
      <c r="R18" s="119"/>
    </row>
    <row r="19" spans="1:19" x14ac:dyDescent="0.25">
      <c r="C19" s="466"/>
      <c r="D19" s="466"/>
      <c r="E19" s="466"/>
      <c r="F19" s="466"/>
      <c r="G19" s="466"/>
      <c r="H19" s="466"/>
      <c r="I19" s="466" t="s">
        <v>72</v>
      </c>
      <c r="J19" s="459" t="s">
        <v>84</v>
      </c>
      <c r="K19" s="476">
        <v>-42009.6984888101</v>
      </c>
      <c r="L19" s="476"/>
      <c r="M19" s="461">
        <v>-2360.4706109600038</v>
      </c>
      <c r="N19" s="121"/>
      <c r="O19" s="114"/>
      <c r="P19" s="115"/>
      <c r="Q19" s="122"/>
      <c r="R19" s="119"/>
      <c r="S19" s="67"/>
    </row>
    <row r="20" spans="1:19" x14ac:dyDescent="0.25">
      <c r="C20" s="466"/>
      <c r="D20" s="466"/>
      <c r="E20" s="466"/>
      <c r="F20" s="466"/>
      <c r="G20" s="466"/>
      <c r="H20" s="466"/>
      <c r="I20" s="466"/>
      <c r="J20" s="477" t="s">
        <v>94</v>
      </c>
      <c r="K20" s="476">
        <v>-40413.567501357262</v>
      </c>
      <c r="L20" s="476"/>
      <c r="M20" s="461">
        <v>-21167.563490457</v>
      </c>
      <c r="N20" s="121"/>
      <c r="O20" s="114"/>
      <c r="P20" s="117"/>
      <c r="Q20" s="122"/>
      <c r="R20" s="119"/>
      <c r="S20" s="67"/>
    </row>
    <row r="21" spans="1:19" x14ac:dyDescent="0.25">
      <c r="C21" s="466"/>
      <c r="D21" s="466"/>
      <c r="E21" s="466"/>
      <c r="F21" s="466"/>
      <c r="G21" s="466"/>
      <c r="H21" s="466"/>
      <c r="I21" s="466"/>
      <c r="J21" s="459" t="s">
        <v>85</v>
      </c>
      <c r="K21" s="476">
        <v>-8241.6227968015774</v>
      </c>
      <c r="L21" s="476"/>
      <c r="M21" s="461">
        <v>-1639.914638706811</v>
      </c>
      <c r="N21" s="121"/>
      <c r="O21" s="114"/>
      <c r="P21" s="123"/>
      <c r="Q21" s="122"/>
      <c r="R21" s="119"/>
      <c r="S21" s="67"/>
    </row>
    <row r="22" spans="1:19" x14ac:dyDescent="0.25">
      <c r="C22" s="466"/>
      <c r="D22" s="466"/>
      <c r="E22" s="466"/>
      <c r="F22" s="466"/>
      <c r="G22" s="466"/>
      <c r="H22" s="466"/>
      <c r="I22" s="466"/>
      <c r="J22" s="459" t="s">
        <v>86</v>
      </c>
      <c r="K22" s="476">
        <v>-1854.288627425615</v>
      </c>
      <c r="L22" s="476"/>
      <c r="M22" s="461">
        <v>-385.85216098173976</v>
      </c>
      <c r="N22" s="121"/>
      <c r="O22" s="114"/>
      <c r="P22" s="123"/>
      <c r="Q22" s="122"/>
      <c r="R22" s="119"/>
      <c r="S22" s="67"/>
    </row>
    <row r="23" spans="1:19" x14ac:dyDescent="0.25">
      <c r="C23" s="459"/>
      <c r="D23" s="459"/>
      <c r="E23" s="459"/>
      <c r="F23" s="459"/>
      <c r="G23" s="459"/>
      <c r="H23" s="459"/>
      <c r="I23" s="466"/>
      <c r="J23" s="459" t="s">
        <v>87</v>
      </c>
      <c r="K23" s="461">
        <v>-14145.422953037203</v>
      </c>
      <c r="L23" s="11"/>
      <c r="M23" s="461"/>
      <c r="N23" s="121"/>
      <c r="O23" s="114"/>
      <c r="P23" s="123"/>
      <c r="Q23" s="122"/>
      <c r="R23" s="119"/>
      <c r="S23" s="67"/>
    </row>
    <row r="24" spans="1:19" x14ac:dyDescent="0.25">
      <c r="C24" s="459"/>
      <c r="D24" s="459"/>
      <c r="E24" s="459"/>
      <c r="F24" s="459"/>
      <c r="G24" s="459"/>
      <c r="H24" s="459"/>
      <c r="I24" s="466"/>
      <c r="J24" s="464" t="s">
        <v>88</v>
      </c>
      <c r="K24"/>
      <c r="L24"/>
      <c r="M24"/>
      <c r="N24" s="121"/>
      <c r="O24" s="114"/>
      <c r="P24" s="123"/>
      <c r="Q24" s="122"/>
      <c r="R24" s="119"/>
    </row>
    <row r="25" spans="1:19" x14ac:dyDescent="0.25">
      <c r="C25" s="459"/>
      <c r="D25" s="459"/>
      <c r="E25" s="459"/>
      <c r="F25" s="459"/>
      <c r="G25" s="459"/>
      <c r="H25" s="459"/>
      <c r="I25" s="466"/>
      <c r="J25" s="459"/>
      <c r="K25"/>
      <c r="L25"/>
      <c r="M25"/>
      <c r="N25" s="28"/>
      <c r="O25" s="28"/>
      <c r="P25" s="123"/>
      <c r="Q25" s="119"/>
      <c r="R25" s="119"/>
    </row>
    <row r="26" spans="1:19" x14ac:dyDescent="0.25">
      <c r="C26" s="459"/>
      <c r="D26" s="459"/>
      <c r="E26" s="459"/>
      <c r="F26" s="459"/>
      <c r="G26" s="459"/>
      <c r="H26" s="459"/>
      <c r="I26" s="459"/>
      <c r="J26" s="464" t="s">
        <v>89</v>
      </c>
      <c r="K26" s="478">
        <v>-106664.60036743176</v>
      </c>
      <c r="L26" s="479"/>
      <c r="M26" s="478">
        <v>-25553.800901105555</v>
      </c>
      <c r="N26" s="28"/>
      <c r="O26" s="28"/>
      <c r="P26" s="115"/>
      <c r="R26" s="116"/>
    </row>
    <row r="27" spans="1:19" x14ac:dyDescent="0.25">
      <c r="K27"/>
      <c r="L27"/>
      <c r="M27"/>
      <c r="N27" s="28"/>
      <c r="O27" s="28"/>
      <c r="P27" s="28"/>
    </row>
    <row r="28" spans="1:19" x14ac:dyDescent="0.25">
      <c r="K28"/>
      <c r="L28"/>
      <c r="M28"/>
      <c r="N28" s="28"/>
      <c r="O28" s="28"/>
      <c r="P28" s="28"/>
    </row>
    <row r="29" spans="1:19" x14ac:dyDescent="0.25">
      <c r="K29"/>
      <c r="L29"/>
      <c r="M29"/>
      <c r="N29" s="28"/>
      <c r="O29" s="28"/>
      <c r="P29" s="28"/>
    </row>
    <row r="30" spans="1:19" x14ac:dyDescent="0.25">
      <c r="A30" s="482"/>
      <c r="C30" s="459"/>
      <c r="D30" s="459"/>
      <c r="E30" s="459"/>
      <c r="F30" s="459"/>
      <c r="G30" s="459"/>
      <c r="H30" s="459"/>
      <c r="I30" s="483" t="s">
        <v>360</v>
      </c>
      <c r="J30" s="459" t="s">
        <v>135</v>
      </c>
      <c r="K30" s="461">
        <v>144846.88864223653</v>
      </c>
      <c r="L30" s="11"/>
      <c r="M30" s="461">
        <v>25161.723776965075</v>
      </c>
      <c r="N30" s="28"/>
      <c r="O30" s="28"/>
      <c r="P30" s="28"/>
    </row>
    <row r="31" spans="1:19" x14ac:dyDescent="0.25">
      <c r="C31" s="459"/>
      <c r="D31" s="459"/>
      <c r="E31" s="459"/>
      <c r="F31" s="459"/>
      <c r="G31" s="459"/>
      <c r="H31" s="459"/>
      <c r="I31" s="459"/>
      <c r="J31" s="459" t="s">
        <v>136</v>
      </c>
      <c r="K31" s="461">
        <v>1883.129445050261</v>
      </c>
      <c r="L31" s="11"/>
      <c r="M31" s="461">
        <v>387.77635166569235</v>
      </c>
      <c r="N31" s="28"/>
      <c r="O31" s="28"/>
      <c r="P31" s="28"/>
    </row>
    <row r="32" spans="1:19" x14ac:dyDescent="0.25">
      <c r="C32" s="459"/>
      <c r="D32" s="459"/>
      <c r="E32" s="459"/>
      <c r="F32" s="459"/>
      <c r="G32" s="459"/>
      <c r="H32" s="459"/>
      <c r="I32" s="459"/>
      <c r="J32" s="459"/>
      <c r="K32" s="480">
        <v>146730.01808728679</v>
      </c>
      <c r="L32" s="11"/>
      <c r="M32" s="480">
        <v>25549.500128630767</v>
      </c>
      <c r="N32" s="28"/>
      <c r="O32" s="28"/>
      <c r="P32" s="28"/>
    </row>
    <row r="33" spans="3:26" x14ac:dyDescent="0.25">
      <c r="K33" s="484"/>
      <c r="L33" s="484"/>
      <c r="M33" s="484"/>
      <c r="N33" s="28"/>
      <c r="O33" s="28"/>
      <c r="P33" s="28"/>
    </row>
    <row r="34" spans="3:26" x14ac:dyDescent="0.25">
      <c r="I34" s="483" t="s">
        <v>354</v>
      </c>
      <c r="K34" s="485">
        <v>144170.32827591168</v>
      </c>
      <c r="L34" s="461"/>
      <c r="M34" s="485"/>
      <c r="N34" s="28"/>
      <c r="O34" s="28"/>
      <c r="P34" s="28"/>
    </row>
    <row r="35" spans="3:26" x14ac:dyDescent="0.25">
      <c r="I35" s="483" t="s">
        <v>355</v>
      </c>
      <c r="K35" s="485">
        <v>1883.129445050261</v>
      </c>
      <c r="L35" s="461"/>
      <c r="M35" s="485"/>
      <c r="N35" s="28"/>
      <c r="O35" s="28"/>
      <c r="P35" s="28"/>
    </row>
    <row r="36" spans="3:26" x14ac:dyDescent="0.25">
      <c r="J36" s="459"/>
      <c r="K36" s="480">
        <v>146053.45772096195</v>
      </c>
      <c r="L36" s="461"/>
      <c r="M36" s="480"/>
      <c r="T36" s="28"/>
      <c r="W36" s="28"/>
      <c r="X36" s="28"/>
      <c r="Y36" s="28"/>
    </row>
    <row r="37" spans="3:26" x14ac:dyDescent="0.25">
      <c r="K37" s="486"/>
      <c r="L37" s="486"/>
      <c r="M37" s="486"/>
      <c r="T37" s="28"/>
      <c r="W37" s="28"/>
      <c r="X37" s="28"/>
      <c r="Y37" s="28"/>
    </row>
    <row r="38" spans="3:26" x14ac:dyDescent="0.25">
      <c r="C38" s="483" t="s">
        <v>90</v>
      </c>
      <c r="D38" s="459" t="s">
        <v>91</v>
      </c>
      <c r="K38" s="486"/>
      <c r="L38" s="486"/>
      <c r="M38" s="486"/>
      <c r="T38" s="28"/>
      <c r="W38" s="28"/>
      <c r="X38" s="28"/>
      <c r="Y38" s="28"/>
    </row>
    <row r="39" spans="3:26" x14ac:dyDescent="0.25">
      <c r="C39" s="487" t="s">
        <v>137</v>
      </c>
      <c r="D39" s="459" t="s">
        <v>361</v>
      </c>
      <c r="M39" s="488"/>
      <c r="N39" s="126"/>
      <c r="O39" s="126"/>
      <c r="P39" s="127"/>
      <c r="Q39" s="127"/>
      <c r="W39" s="28"/>
      <c r="X39" s="28"/>
      <c r="Y39" s="128"/>
    </row>
    <row r="40" spans="3:26" x14ac:dyDescent="0.25">
      <c r="M40" s="489"/>
      <c r="N40" s="129"/>
      <c r="W40" s="28"/>
      <c r="X40" s="129"/>
      <c r="Y40" s="129"/>
    </row>
    <row r="41" spans="3:26" x14ac:dyDescent="0.25">
      <c r="K41" s="490"/>
      <c r="L41" s="490"/>
      <c r="M41" s="491"/>
      <c r="N41" s="130"/>
      <c r="W41" s="28"/>
      <c r="X41" s="131"/>
      <c r="Y41" s="129"/>
    </row>
    <row r="42" spans="3:26" x14ac:dyDescent="0.25">
      <c r="K42" s="490"/>
      <c r="L42" s="490"/>
      <c r="M42" s="492"/>
      <c r="N42" s="132"/>
      <c r="W42" s="28"/>
      <c r="X42" s="131"/>
      <c r="Y42" s="129"/>
    </row>
    <row r="43" spans="3:26" x14ac:dyDescent="0.25">
      <c r="K43" s="490"/>
      <c r="L43" s="490"/>
      <c r="M43" s="492"/>
      <c r="N43" s="133"/>
      <c r="W43" s="28"/>
      <c r="X43" s="134"/>
      <c r="Y43" s="135"/>
      <c r="Z43" s="136"/>
    </row>
    <row r="44" spans="3:26" x14ac:dyDescent="0.25">
      <c r="K44" s="490"/>
      <c r="L44" s="490"/>
      <c r="M44" s="492"/>
      <c r="N44" s="133"/>
      <c r="W44" s="28"/>
      <c r="X44" s="134"/>
      <c r="Y44" s="135"/>
      <c r="Z44" s="136"/>
    </row>
    <row r="45" spans="3:26" x14ac:dyDescent="0.25">
      <c r="K45" s="490"/>
      <c r="L45" s="490"/>
      <c r="M45" s="492"/>
      <c r="N45" s="133"/>
      <c r="W45" s="28"/>
      <c r="X45" s="134"/>
      <c r="Y45" s="135"/>
      <c r="Z45" s="136"/>
    </row>
    <row r="46" spans="3:26" x14ac:dyDescent="0.25">
      <c r="K46" s="490"/>
      <c r="L46" s="490"/>
      <c r="M46" s="492"/>
      <c r="N46" s="133"/>
      <c r="W46" s="28"/>
      <c r="X46" s="134"/>
      <c r="Y46" s="135"/>
      <c r="Z46" s="136"/>
    </row>
    <row r="47" spans="3:26" x14ac:dyDescent="0.25">
      <c r="K47" s="490"/>
      <c r="L47" s="490"/>
      <c r="M47" s="492"/>
      <c r="N47" s="133"/>
      <c r="W47" s="28"/>
      <c r="X47" s="134"/>
      <c r="Y47" s="135"/>
      <c r="Z47" s="136"/>
    </row>
    <row r="48" spans="3:26" x14ac:dyDescent="0.25">
      <c r="K48" s="490"/>
      <c r="L48" s="490"/>
      <c r="M48" s="491"/>
      <c r="N48" s="130"/>
      <c r="W48" s="28"/>
      <c r="X48" s="129"/>
      <c r="Y48" s="129"/>
    </row>
    <row r="49" spans="5:25" x14ac:dyDescent="0.25">
      <c r="E49" s="493"/>
      <c r="K49" s="490"/>
      <c r="L49" s="490"/>
      <c r="M49" s="490"/>
      <c r="N49" s="105"/>
      <c r="W49" s="28"/>
      <c r="X49" s="129"/>
      <c r="Y49" s="129"/>
    </row>
    <row r="50" spans="5:25" x14ac:dyDescent="0.25">
      <c r="E50" s="493"/>
      <c r="W50" s="28"/>
      <c r="X50" s="129"/>
      <c r="Y50" s="129"/>
    </row>
    <row r="51" spans="5:25" x14ac:dyDescent="0.25">
      <c r="E51" s="493"/>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2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69" bestFit="1" customWidth="1"/>
    <col min="16" max="16" width="4.42578125" style="429" customWidth="1"/>
    <col min="17" max="17" width="15" style="429" customWidth="1"/>
    <col min="18" max="18" width="9.140625" style="429" customWidth="1"/>
    <col min="19" max="19" width="12.140625" style="429" customWidth="1"/>
    <col min="20" max="20" width="9.140625" style="429"/>
    <col min="21" max="21" width="18" style="429" bestFit="1" customWidth="1"/>
    <col min="22" max="22" width="17.5703125" style="429" customWidth="1"/>
    <col min="23" max="23" width="12.140625" style="429" customWidth="1"/>
    <col min="24" max="24" width="16.5703125" style="429" customWidth="1"/>
    <col min="25" max="27" width="9.140625" style="429"/>
    <col min="28" max="28" width="31" style="429" customWidth="1"/>
    <col min="29" max="29" width="16.5703125" style="429" customWidth="1"/>
    <col min="30" max="32" width="9.140625" style="429"/>
    <col min="33" max="16384" width="9.140625" style="431"/>
  </cols>
  <sheetData>
    <row r="1" spans="1:32" s="430" customFormat="1" x14ac:dyDescent="0.25">
      <c r="A1" s="1" t="s">
        <v>0</v>
      </c>
      <c r="B1" s="2"/>
      <c r="C1" s="3"/>
      <c r="D1" s="3"/>
      <c r="E1" s="3"/>
      <c r="F1" s="3"/>
      <c r="G1" s="1"/>
      <c r="H1" s="3"/>
      <c r="I1" s="3"/>
      <c r="J1" s="3"/>
      <c r="K1" s="3"/>
      <c r="L1" s="4"/>
      <c r="M1" s="5"/>
      <c r="N1" s="4"/>
      <c r="O1" s="269"/>
      <c r="P1" s="429"/>
      <c r="Q1" s="429"/>
      <c r="R1" s="429"/>
      <c r="S1" s="429"/>
      <c r="T1" s="429"/>
      <c r="U1" s="429"/>
      <c r="V1" s="429"/>
      <c r="W1" s="429"/>
      <c r="X1" s="429"/>
      <c r="Y1" s="429"/>
      <c r="Z1" s="429"/>
      <c r="AA1" s="429"/>
      <c r="AB1" s="429"/>
      <c r="AC1" s="429"/>
      <c r="AD1" s="429"/>
      <c r="AE1" s="429"/>
      <c r="AF1" s="429"/>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32" customFormat="1" x14ac:dyDescent="0.25">
      <c r="A6" s="18" t="s">
        <v>4</v>
      </c>
      <c r="B6" s="15"/>
      <c r="C6" s="15"/>
      <c r="D6" s="15"/>
      <c r="E6" s="15"/>
      <c r="F6" s="15"/>
      <c r="G6" s="15"/>
      <c r="H6" s="15"/>
      <c r="I6" s="15"/>
      <c r="J6" s="15"/>
      <c r="K6" s="15"/>
      <c r="L6" s="17"/>
      <c r="M6" s="19"/>
      <c r="N6" s="17"/>
      <c r="O6" s="269"/>
      <c r="P6" s="429"/>
      <c r="Q6" s="429"/>
      <c r="R6" s="429"/>
      <c r="S6" s="429"/>
      <c r="T6" s="429"/>
      <c r="U6" s="429"/>
      <c r="V6" s="429"/>
      <c r="W6" s="429"/>
      <c r="X6" s="429"/>
      <c r="Y6" s="429"/>
      <c r="Z6" s="429"/>
      <c r="AA6" s="429"/>
      <c r="AB6" s="429"/>
      <c r="AC6" s="429"/>
      <c r="AD6" s="429"/>
      <c r="AE6" s="429"/>
      <c r="AF6" s="429"/>
    </row>
    <row r="8" spans="1:32" ht="16.5" x14ac:dyDescent="0.25">
      <c r="B8" s="2" t="s">
        <v>5</v>
      </c>
      <c r="C8" s="1" t="s">
        <v>6</v>
      </c>
      <c r="L8" s="76">
        <v>146730.01808728647</v>
      </c>
      <c r="M8" s="76"/>
      <c r="N8" s="76">
        <v>25549.500127977204</v>
      </c>
      <c r="Q8" s="433"/>
      <c r="R8" s="433"/>
    </row>
    <row r="9" spans="1:32" s="434" customFormat="1" x14ac:dyDescent="0.25">
      <c r="A9" s="3"/>
      <c r="B9" s="97"/>
      <c r="C9" s="97"/>
      <c r="D9" s="97"/>
      <c r="E9" s="97"/>
      <c r="F9" s="97"/>
      <c r="G9" s="97"/>
      <c r="H9" s="97"/>
      <c r="I9" s="97"/>
      <c r="J9" s="97"/>
      <c r="K9" s="97"/>
      <c r="L9" s="77"/>
      <c r="M9" s="98"/>
      <c r="N9" s="77"/>
      <c r="O9" s="269"/>
      <c r="P9" s="429"/>
      <c r="Q9" s="433"/>
      <c r="R9" s="433"/>
      <c r="S9" s="429"/>
      <c r="T9" s="429"/>
      <c r="U9" s="429"/>
      <c r="V9" s="429"/>
      <c r="W9" s="429"/>
      <c r="X9" s="429"/>
      <c r="Y9" s="429"/>
      <c r="Z9" s="429"/>
      <c r="AA9" s="429"/>
      <c r="AB9" s="429"/>
      <c r="AC9" s="429"/>
      <c r="AD9" s="429"/>
      <c r="AE9" s="429"/>
      <c r="AF9" s="429"/>
    </row>
    <row r="10" spans="1:32" x14ac:dyDescent="0.25">
      <c r="B10" s="428">
        <v>1</v>
      </c>
      <c r="C10" s="21" t="s">
        <v>7</v>
      </c>
      <c r="L10" s="79">
        <v>105768.25595225513</v>
      </c>
      <c r="M10" s="79"/>
      <c r="N10" s="79">
        <v>11462.167776679005</v>
      </c>
      <c r="Q10" s="433"/>
      <c r="R10" s="433"/>
    </row>
    <row r="11" spans="1:32" ht="7.5" customHeight="1" x14ac:dyDescent="0.25">
      <c r="L11" s="17"/>
      <c r="N11" s="17"/>
      <c r="Q11" s="433"/>
      <c r="R11" s="433"/>
    </row>
    <row r="12" spans="1:32" ht="15.75" customHeight="1" x14ac:dyDescent="0.25">
      <c r="C12" s="8" t="s">
        <v>8</v>
      </c>
      <c r="D12" s="8" t="s">
        <v>9</v>
      </c>
      <c r="L12" s="79">
        <v>104870.43790252577</v>
      </c>
      <c r="N12" s="79">
        <v>11127.836687962248</v>
      </c>
      <c r="Q12" s="433"/>
      <c r="R12" s="433"/>
    </row>
    <row r="13" spans="1:32" ht="7.5" customHeight="1" x14ac:dyDescent="0.25">
      <c r="Q13" s="433"/>
      <c r="R13" s="433"/>
    </row>
    <row r="14" spans="1:32" ht="15" customHeight="1" x14ac:dyDescent="0.25">
      <c r="D14" s="8" t="s">
        <v>10</v>
      </c>
      <c r="L14" s="17">
        <v>101577.17080481941</v>
      </c>
      <c r="N14" s="17">
        <v>7999.7019353128735</v>
      </c>
      <c r="Q14" s="433"/>
      <c r="R14" s="433"/>
    </row>
    <row r="15" spans="1:32" ht="15" customHeight="1" x14ac:dyDescent="0.25">
      <c r="D15" s="22" t="s">
        <v>11</v>
      </c>
      <c r="E15" s="23" t="s">
        <v>12</v>
      </c>
      <c r="L15" s="10">
        <v>99527.606145027705</v>
      </c>
      <c r="N15" s="10">
        <v>7999.7019353128735</v>
      </c>
      <c r="Q15" s="433"/>
      <c r="R15" s="433"/>
    </row>
    <row r="16" spans="1:32" ht="15" customHeight="1" x14ac:dyDescent="0.25">
      <c r="D16" s="22" t="s">
        <v>13</v>
      </c>
      <c r="E16" s="8" t="s">
        <v>14</v>
      </c>
      <c r="L16" s="10">
        <v>0</v>
      </c>
      <c r="N16" s="10">
        <v>0</v>
      </c>
      <c r="Q16" s="433"/>
      <c r="R16" s="433"/>
    </row>
    <row r="17" spans="1:18" s="429" customFormat="1" ht="15" customHeight="1" x14ac:dyDescent="0.25">
      <c r="A17" s="8"/>
      <c r="B17" s="8"/>
      <c r="C17" s="8"/>
      <c r="D17" s="8"/>
      <c r="E17" s="8"/>
      <c r="F17" s="24" t="s">
        <v>15</v>
      </c>
      <c r="G17" s="8"/>
      <c r="H17" s="8"/>
      <c r="I17" s="8"/>
      <c r="J17" s="8"/>
      <c r="K17" s="8"/>
      <c r="L17" s="80">
        <v>0</v>
      </c>
      <c r="M17" s="11"/>
      <c r="N17" s="80">
        <v>0</v>
      </c>
      <c r="O17" s="269"/>
      <c r="Q17" s="433"/>
      <c r="R17" s="433"/>
    </row>
    <row r="18" spans="1:18" s="429" customFormat="1" ht="15" customHeight="1" x14ac:dyDescent="0.25">
      <c r="A18" s="8"/>
      <c r="B18" s="8"/>
      <c r="C18" s="8"/>
      <c r="D18" s="8"/>
      <c r="E18" s="8"/>
      <c r="F18" s="24" t="s">
        <v>16</v>
      </c>
      <c r="G18" s="8"/>
      <c r="H18" s="8"/>
      <c r="I18" s="8"/>
      <c r="J18" s="8"/>
      <c r="K18" s="8"/>
      <c r="L18" s="80">
        <v>0</v>
      </c>
      <c r="M18" s="11"/>
      <c r="N18" s="80">
        <v>0</v>
      </c>
      <c r="O18" s="269"/>
      <c r="Q18" s="433"/>
      <c r="R18" s="433"/>
    </row>
    <row r="19" spans="1:18" s="429" customFormat="1" ht="15" customHeight="1" x14ac:dyDescent="0.25">
      <c r="A19" s="8"/>
      <c r="B19" s="8"/>
      <c r="C19" s="8"/>
      <c r="D19" s="22" t="s">
        <v>17</v>
      </c>
      <c r="E19" s="8" t="s">
        <v>18</v>
      </c>
      <c r="F19" s="8"/>
      <c r="G19" s="8"/>
      <c r="H19" s="8"/>
      <c r="I19" s="8"/>
      <c r="J19" s="8"/>
      <c r="K19" s="8"/>
      <c r="L19" s="10">
        <v>2049.5646597917089</v>
      </c>
      <c r="M19" s="11"/>
      <c r="N19" s="10">
        <v>0</v>
      </c>
      <c r="O19" s="269"/>
      <c r="Q19" s="433"/>
      <c r="R19" s="433"/>
    </row>
    <row r="20" spans="1:18" s="429" customFormat="1" ht="15" customHeight="1" x14ac:dyDescent="0.25">
      <c r="A20" s="8"/>
      <c r="B20" s="8"/>
      <c r="C20" s="8"/>
      <c r="D20" s="8"/>
      <c r="E20" s="8"/>
      <c r="F20" s="24" t="s">
        <v>15</v>
      </c>
      <c r="G20" s="8"/>
      <c r="H20" s="8"/>
      <c r="I20" s="8"/>
      <c r="J20" s="8"/>
      <c r="K20" s="8"/>
      <c r="L20" s="80">
        <v>0</v>
      </c>
      <c r="M20" s="25"/>
      <c r="N20" s="80">
        <v>0</v>
      </c>
      <c r="O20" s="269"/>
      <c r="Q20" s="433"/>
      <c r="R20" s="433"/>
    </row>
    <row r="21" spans="1:18" s="429" customFormat="1" ht="15" customHeight="1" x14ac:dyDescent="0.25">
      <c r="A21" s="8"/>
      <c r="B21" s="8"/>
      <c r="C21" s="8"/>
      <c r="D21" s="8"/>
      <c r="E21" s="8"/>
      <c r="F21" s="24" t="s">
        <v>16</v>
      </c>
      <c r="G21" s="8"/>
      <c r="H21" s="8"/>
      <c r="I21" s="8"/>
      <c r="J21" s="8"/>
      <c r="K21" s="8"/>
      <c r="L21" s="80">
        <v>2049.5646597917089</v>
      </c>
      <c r="M21" s="25"/>
      <c r="N21" s="80">
        <v>0</v>
      </c>
      <c r="O21" s="269"/>
      <c r="Q21" s="433"/>
      <c r="R21" s="433"/>
    </row>
    <row r="22" spans="1:18" s="429" customFormat="1" ht="7.5" customHeight="1" x14ac:dyDescent="0.25">
      <c r="A22" s="8"/>
      <c r="B22" s="8"/>
      <c r="C22" s="8"/>
      <c r="D22" s="8"/>
      <c r="E22" s="8"/>
      <c r="F22" s="24"/>
      <c r="G22" s="8"/>
      <c r="H22" s="8"/>
      <c r="I22" s="8"/>
      <c r="J22" s="8"/>
      <c r="K22" s="8"/>
      <c r="L22" s="80"/>
      <c r="M22" s="25"/>
      <c r="N22" s="80"/>
      <c r="O22" s="269"/>
      <c r="Q22" s="433"/>
      <c r="R22" s="433"/>
    </row>
    <row r="23" spans="1:18" s="429" customFormat="1" ht="15" x14ac:dyDescent="0.25">
      <c r="A23" s="8"/>
      <c r="B23" s="8"/>
      <c r="C23" s="8"/>
      <c r="D23" s="8" t="s">
        <v>19</v>
      </c>
      <c r="E23" s="8"/>
      <c r="F23" s="8"/>
      <c r="G23" s="8"/>
      <c r="H23" s="8"/>
      <c r="I23" s="8"/>
      <c r="J23" s="8"/>
      <c r="K23" s="8"/>
      <c r="L23" s="17">
        <v>3293.2670977063549</v>
      </c>
      <c r="M23" s="19"/>
      <c r="N23" s="17">
        <v>3128.1347526493741</v>
      </c>
      <c r="O23" s="269"/>
      <c r="Q23" s="433"/>
      <c r="R23" s="433"/>
    </row>
    <row r="24" spans="1:18" s="429" customFormat="1" ht="15" customHeight="1" x14ac:dyDescent="0.25">
      <c r="A24" s="8"/>
      <c r="B24" s="8"/>
      <c r="C24" s="8"/>
      <c r="D24" s="22" t="s">
        <v>11</v>
      </c>
      <c r="E24" s="23" t="s">
        <v>12</v>
      </c>
      <c r="F24" s="8"/>
      <c r="G24" s="8"/>
      <c r="H24" s="8"/>
      <c r="I24" s="8"/>
      <c r="J24" s="8"/>
      <c r="K24" s="8"/>
      <c r="L24" s="410">
        <v>2340.8064132127929</v>
      </c>
      <c r="M24" s="11"/>
      <c r="N24" s="10">
        <v>3128.1347526493741</v>
      </c>
      <c r="O24" s="269"/>
      <c r="Q24" s="433"/>
      <c r="R24" s="433"/>
    </row>
    <row r="25" spans="1:18" s="429" customFormat="1" ht="15" customHeight="1" x14ac:dyDescent="0.25">
      <c r="A25" s="8"/>
      <c r="B25" s="8"/>
      <c r="C25" s="8"/>
      <c r="D25" s="22" t="s">
        <v>13</v>
      </c>
      <c r="E25" s="8" t="s">
        <v>14</v>
      </c>
      <c r="F25" s="8"/>
      <c r="G25" s="8"/>
      <c r="H25" s="8"/>
      <c r="I25" s="8"/>
      <c r="J25" s="8"/>
      <c r="K25" s="8"/>
      <c r="L25" s="410">
        <v>0</v>
      </c>
      <c r="M25" s="11"/>
      <c r="N25" s="10">
        <v>0</v>
      </c>
      <c r="O25" s="269"/>
      <c r="Q25" s="433"/>
      <c r="R25" s="433"/>
    </row>
    <row r="26" spans="1:18" s="429" customFormat="1" ht="15" customHeight="1" x14ac:dyDescent="0.25">
      <c r="A26" s="8"/>
      <c r="B26" s="8"/>
      <c r="C26" s="8"/>
      <c r="D26" s="8"/>
      <c r="E26" s="8"/>
      <c r="F26" s="24" t="s">
        <v>15</v>
      </c>
      <c r="G26" s="8"/>
      <c r="H26" s="8"/>
      <c r="I26" s="8"/>
      <c r="J26" s="8"/>
      <c r="K26" s="8"/>
      <c r="L26" s="411">
        <v>0</v>
      </c>
      <c r="M26" s="25"/>
      <c r="N26" s="80">
        <v>0</v>
      </c>
      <c r="O26" s="269"/>
      <c r="Q26" s="433"/>
      <c r="R26" s="433"/>
    </row>
    <row r="27" spans="1:18" s="429" customFormat="1" ht="15" customHeight="1" x14ac:dyDescent="0.25">
      <c r="A27" s="8"/>
      <c r="B27" s="8"/>
      <c r="C27" s="8"/>
      <c r="D27" s="8"/>
      <c r="E27" s="8"/>
      <c r="F27" s="24" t="s">
        <v>16</v>
      </c>
      <c r="G27" s="8"/>
      <c r="H27" s="8"/>
      <c r="I27" s="8"/>
      <c r="J27" s="8"/>
      <c r="K27" s="8"/>
      <c r="L27" s="80">
        <v>0</v>
      </c>
      <c r="M27" s="25"/>
      <c r="N27" s="80">
        <v>0</v>
      </c>
      <c r="O27" s="269"/>
      <c r="Q27" s="433"/>
      <c r="R27" s="433"/>
    </row>
    <row r="28" spans="1:18" s="429" customFormat="1" ht="15" customHeight="1" x14ac:dyDescent="0.25">
      <c r="A28" s="8"/>
      <c r="B28" s="8"/>
      <c r="C28" s="8"/>
      <c r="D28" s="22" t="s">
        <v>17</v>
      </c>
      <c r="E28" s="8" t="s">
        <v>18</v>
      </c>
      <c r="F28" s="8"/>
      <c r="G28" s="8"/>
      <c r="H28" s="8"/>
      <c r="I28" s="8"/>
      <c r="J28" s="8"/>
      <c r="K28" s="8"/>
      <c r="L28" s="10">
        <v>952.46068449356198</v>
      </c>
      <c r="M28" s="11"/>
      <c r="N28" s="10">
        <v>0</v>
      </c>
      <c r="O28" s="269"/>
      <c r="Q28" s="433"/>
      <c r="R28" s="433"/>
    </row>
    <row r="29" spans="1:18" s="429" customFormat="1" ht="15" customHeight="1" x14ac:dyDescent="0.25">
      <c r="A29" s="8"/>
      <c r="B29" s="8"/>
      <c r="C29" s="8"/>
      <c r="D29" s="8"/>
      <c r="E29" s="8"/>
      <c r="F29" s="24" t="s">
        <v>15</v>
      </c>
      <c r="G29" s="8"/>
      <c r="H29" s="8"/>
      <c r="I29" s="8"/>
      <c r="J29" s="8"/>
      <c r="K29" s="8"/>
      <c r="L29" s="80">
        <v>0</v>
      </c>
      <c r="M29" s="25"/>
      <c r="N29" s="80">
        <v>0</v>
      </c>
      <c r="O29" s="269"/>
      <c r="Q29" s="433"/>
      <c r="R29" s="433"/>
    </row>
    <row r="30" spans="1:18" s="429" customFormat="1" ht="15" customHeight="1" x14ac:dyDescent="0.25">
      <c r="A30" s="53"/>
      <c r="B30" s="8"/>
      <c r="C30" s="8"/>
      <c r="D30" s="8"/>
      <c r="E30" s="8"/>
      <c r="F30" s="24" t="s">
        <v>16</v>
      </c>
      <c r="G30" s="8"/>
      <c r="H30" s="8"/>
      <c r="I30" s="8"/>
      <c r="J30" s="8"/>
      <c r="K30" s="8"/>
      <c r="L30" s="80">
        <v>952.46068449356198</v>
      </c>
      <c r="M30" s="25"/>
      <c r="N30" s="80">
        <v>0</v>
      </c>
      <c r="O30" s="269"/>
      <c r="Q30" s="433"/>
      <c r="R30" s="433"/>
    </row>
    <row r="31" spans="1:18" s="429" customFormat="1" ht="15" x14ac:dyDescent="0.25">
      <c r="A31" s="8"/>
      <c r="B31" s="8"/>
      <c r="C31" s="8"/>
      <c r="D31" s="8"/>
      <c r="E31" s="8"/>
      <c r="F31" s="8"/>
      <c r="G31" s="8"/>
      <c r="H31" s="8"/>
      <c r="I31" s="8"/>
      <c r="J31" s="8"/>
      <c r="K31" s="8"/>
      <c r="L31" s="17"/>
      <c r="M31" s="11"/>
      <c r="N31" s="17"/>
      <c r="O31" s="269"/>
      <c r="Q31" s="433"/>
      <c r="R31" s="433"/>
    </row>
    <row r="32" spans="1:18" s="429" customFormat="1" ht="15" customHeight="1" x14ac:dyDescent="0.25">
      <c r="A32" s="8"/>
      <c r="B32" s="8"/>
      <c r="C32" s="8" t="s">
        <v>20</v>
      </c>
      <c r="D32" s="8" t="s">
        <v>80</v>
      </c>
      <c r="E32" s="8"/>
      <c r="F32" s="24"/>
      <c r="G32" s="8"/>
      <c r="H32" s="8"/>
      <c r="I32" s="8"/>
      <c r="J32" s="8"/>
      <c r="K32" s="8"/>
      <c r="L32" s="17">
        <v>897.81804972937232</v>
      </c>
      <c r="M32" s="19"/>
      <c r="N32" s="17">
        <v>334.33108871675682</v>
      </c>
      <c r="O32" s="269"/>
      <c r="Q32" s="433"/>
      <c r="R32" s="433"/>
    </row>
    <row r="33" spans="1:18" s="429" customFormat="1" ht="7.5" customHeight="1" x14ac:dyDescent="0.25">
      <c r="A33" s="8"/>
      <c r="B33" s="428"/>
      <c r="C33" s="8"/>
      <c r="D33" s="8"/>
      <c r="E33" s="8"/>
      <c r="F33" s="8"/>
      <c r="G33" s="8"/>
      <c r="H33" s="8"/>
      <c r="I33" s="8"/>
      <c r="J33" s="8"/>
      <c r="K33" s="8"/>
      <c r="L33" s="17"/>
      <c r="M33" s="11"/>
      <c r="N33" s="17"/>
      <c r="O33" s="269"/>
      <c r="Q33" s="433"/>
      <c r="R33" s="433"/>
    </row>
    <row r="34" spans="1:18" s="429" customFormat="1" ht="15" x14ac:dyDescent="0.25">
      <c r="A34" s="8"/>
      <c r="B34" s="428"/>
      <c r="C34" s="8"/>
      <c r="D34" s="22" t="s">
        <v>11</v>
      </c>
      <c r="E34" s="8" t="s">
        <v>21</v>
      </c>
      <c r="F34" s="8"/>
      <c r="G34" s="8"/>
      <c r="H34" s="8"/>
      <c r="I34" s="8"/>
      <c r="J34" s="8"/>
      <c r="K34" s="8"/>
      <c r="L34" s="10">
        <v>883.63355004281368</v>
      </c>
      <c r="M34" s="11"/>
      <c r="N34" s="10">
        <v>332.09911403701227</v>
      </c>
      <c r="O34" s="269"/>
      <c r="Q34" s="433"/>
      <c r="R34" s="433"/>
    </row>
    <row r="35" spans="1:18" s="429" customFormat="1" ht="15" x14ac:dyDescent="0.25">
      <c r="A35" s="8"/>
      <c r="B35" s="428"/>
      <c r="C35" s="8"/>
      <c r="D35" s="22" t="s">
        <v>13</v>
      </c>
      <c r="E35" s="8" t="s">
        <v>22</v>
      </c>
      <c r="F35" s="8"/>
      <c r="G35" s="8"/>
      <c r="H35" s="8"/>
      <c r="I35" s="8"/>
      <c r="J35" s="8"/>
      <c r="K35" s="8"/>
      <c r="L35" s="10">
        <v>0.89629295974545564</v>
      </c>
      <c r="M35" s="11"/>
      <c r="N35" s="10">
        <v>5.9910921996656971E-3</v>
      </c>
      <c r="O35" s="269"/>
      <c r="Q35" s="433"/>
      <c r="R35" s="433"/>
    </row>
    <row r="36" spans="1:18" s="429" customFormat="1" ht="15.75" customHeight="1" x14ac:dyDescent="0.25">
      <c r="A36" s="8"/>
      <c r="B36" s="428"/>
      <c r="C36" s="8"/>
      <c r="D36" s="8"/>
      <c r="E36" s="8"/>
      <c r="F36" s="24" t="s">
        <v>15</v>
      </c>
      <c r="G36" s="8"/>
      <c r="H36" s="8"/>
      <c r="I36" s="8"/>
      <c r="J36" s="8"/>
      <c r="K36" s="8"/>
      <c r="L36" s="81">
        <v>0.8962909597454557</v>
      </c>
      <c r="M36" s="11"/>
      <c r="N36" s="81">
        <v>5.9910921996656971E-3</v>
      </c>
      <c r="O36" s="269"/>
      <c r="Q36" s="433"/>
      <c r="R36" s="433"/>
    </row>
    <row r="37" spans="1:18" s="429" customFormat="1" ht="15" x14ac:dyDescent="0.25">
      <c r="A37" s="8"/>
      <c r="B37" s="428"/>
      <c r="C37" s="8"/>
      <c r="D37" s="8"/>
      <c r="E37" s="8"/>
      <c r="F37" s="24" t="s">
        <v>16</v>
      </c>
      <c r="G37" s="8"/>
      <c r="H37" s="8"/>
      <c r="I37" s="8"/>
      <c r="J37" s="8"/>
      <c r="K37" s="8"/>
      <c r="L37" s="81">
        <v>1.9999999999999999E-6</v>
      </c>
      <c r="M37" s="11"/>
      <c r="N37" s="81">
        <v>0</v>
      </c>
      <c r="O37" s="269"/>
      <c r="Q37" s="433"/>
      <c r="R37" s="433"/>
    </row>
    <row r="38" spans="1:18" s="429" customFormat="1" ht="15" x14ac:dyDescent="0.25">
      <c r="A38" s="8"/>
      <c r="B38" s="428"/>
      <c r="C38" s="8"/>
      <c r="D38" s="22" t="s">
        <v>17</v>
      </c>
      <c r="E38" s="8" t="s">
        <v>23</v>
      </c>
      <c r="F38" s="8"/>
      <c r="G38" s="8"/>
      <c r="H38" s="8"/>
      <c r="I38" s="8"/>
      <c r="J38" s="8"/>
      <c r="K38" s="8"/>
      <c r="L38" s="10">
        <v>13.28820672681319</v>
      </c>
      <c r="M38" s="11"/>
      <c r="N38" s="10">
        <v>2.2259835875448815</v>
      </c>
      <c r="O38" s="269"/>
      <c r="Q38" s="433"/>
      <c r="R38" s="433"/>
    </row>
    <row r="39" spans="1:18" s="429" customFormat="1" ht="15" x14ac:dyDescent="0.25">
      <c r="A39" s="8"/>
      <c r="B39" s="428"/>
      <c r="C39" s="8"/>
      <c r="D39" s="8"/>
      <c r="E39" s="8"/>
      <c r="F39" s="24" t="s">
        <v>15</v>
      </c>
      <c r="G39" s="8"/>
      <c r="H39" s="8"/>
      <c r="I39" s="8"/>
      <c r="J39" s="8"/>
      <c r="K39" s="8"/>
      <c r="L39" s="81">
        <v>4.6464327541954589</v>
      </c>
      <c r="M39" s="11"/>
      <c r="N39" s="81">
        <v>0</v>
      </c>
      <c r="O39" s="269"/>
      <c r="Q39" s="433"/>
      <c r="R39" s="433"/>
    </row>
    <row r="40" spans="1:18" s="429" customFormat="1" ht="15" x14ac:dyDescent="0.25">
      <c r="A40" s="8"/>
      <c r="B40" s="428"/>
      <c r="C40" s="8"/>
      <c r="D40" s="8"/>
      <c r="E40" s="8"/>
      <c r="F40" s="24" t="s">
        <v>16</v>
      </c>
      <c r="G40" s="8"/>
      <c r="H40" s="8"/>
      <c r="I40" s="8"/>
      <c r="J40" s="8"/>
      <c r="K40" s="8"/>
      <c r="L40" s="81">
        <v>8.6417739726177309</v>
      </c>
      <c r="M40" s="11"/>
      <c r="N40" s="81">
        <v>2.2259835875448815</v>
      </c>
      <c r="O40" s="269"/>
      <c r="Q40" s="433"/>
      <c r="R40" s="433"/>
    </row>
    <row r="41" spans="1:18" s="429" customFormat="1" ht="7.5" customHeight="1" x14ac:dyDescent="0.25">
      <c r="A41" s="8"/>
      <c r="B41" s="428"/>
      <c r="C41" s="8"/>
      <c r="D41" s="8"/>
      <c r="E41" s="8"/>
      <c r="F41" s="8"/>
      <c r="G41" s="8"/>
      <c r="H41" s="8"/>
      <c r="I41" s="8"/>
      <c r="J41" s="8"/>
      <c r="K41" s="8"/>
      <c r="L41" s="81"/>
      <c r="M41" s="11"/>
      <c r="N41" s="81"/>
      <c r="O41" s="269"/>
      <c r="Q41" s="433"/>
      <c r="R41" s="433"/>
    </row>
    <row r="42" spans="1:18" s="429" customFormat="1" ht="15" x14ac:dyDescent="0.25">
      <c r="A42" s="8"/>
      <c r="B42" s="428"/>
      <c r="C42" s="8"/>
      <c r="D42" s="22"/>
      <c r="E42" s="8"/>
      <c r="F42" s="8"/>
      <c r="G42" s="8"/>
      <c r="H42" s="8"/>
      <c r="I42" s="8"/>
      <c r="J42" s="8"/>
      <c r="K42" s="8"/>
      <c r="L42" s="10"/>
      <c r="M42" s="47"/>
      <c r="N42" s="10"/>
      <c r="O42" s="269"/>
      <c r="Q42" s="433"/>
      <c r="R42" s="433"/>
    </row>
    <row r="43" spans="1:18" s="429" customFormat="1" ht="7.5" customHeight="1" x14ac:dyDescent="0.25">
      <c r="A43" s="8"/>
      <c r="B43" s="428"/>
      <c r="C43" s="8"/>
      <c r="D43" s="8"/>
      <c r="E43" s="8"/>
      <c r="F43" s="8"/>
      <c r="G43" s="8"/>
      <c r="H43" s="8"/>
      <c r="I43" s="8"/>
      <c r="J43" s="8"/>
      <c r="K43" s="8"/>
      <c r="L43" s="17"/>
      <c r="M43" s="11"/>
      <c r="N43" s="17"/>
      <c r="O43" s="269"/>
      <c r="Q43" s="433"/>
      <c r="R43" s="433"/>
    </row>
    <row r="44" spans="1:18" s="429" customFormat="1" ht="15" x14ac:dyDescent="0.25">
      <c r="A44" s="8"/>
      <c r="B44" s="428">
        <v>2</v>
      </c>
      <c r="C44" s="21" t="s">
        <v>24</v>
      </c>
      <c r="D44" s="8"/>
      <c r="E44" s="8"/>
      <c r="F44" s="8"/>
      <c r="G44" s="8"/>
      <c r="H44" s="8"/>
      <c r="I44" s="8"/>
      <c r="J44" s="8"/>
      <c r="K44" s="8"/>
      <c r="L44" s="79">
        <v>7314.3672457869634</v>
      </c>
      <c r="M44" s="11"/>
      <c r="N44" s="412">
        <v>0</v>
      </c>
      <c r="O44" s="269"/>
      <c r="Q44" s="433"/>
      <c r="R44" s="433"/>
    </row>
    <row r="45" spans="1:18" s="429" customFormat="1" x14ac:dyDescent="0.25">
      <c r="A45" s="1"/>
      <c r="B45" s="428"/>
      <c r="C45" s="8"/>
      <c r="D45" s="8"/>
      <c r="E45" s="8"/>
      <c r="F45" s="8"/>
      <c r="G45" s="8"/>
      <c r="H45" s="8"/>
      <c r="I45" s="8"/>
      <c r="J45" s="8"/>
      <c r="K45" s="8"/>
      <c r="L45" s="10"/>
      <c r="M45" s="11"/>
      <c r="N45" s="10"/>
      <c r="O45" s="269"/>
      <c r="Q45" s="433"/>
      <c r="R45" s="433"/>
    </row>
    <row r="46" spans="1:18" s="429" customFormat="1" ht="15" x14ac:dyDescent="0.25">
      <c r="A46" s="8"/>
      <c r="B46" s="428">
        <v>3</v>
      </c>
      <c r="C46" s="21" t="s">
        <v>25</v>
      </c>
      <c r="D46" s="8"/>
      <c r="E46" s="8"/>
      <c r="F46" s="8"/>
      <c r="G46" s="8"/>
      <c r="H46" s="8"/>
      <c r="I46" s="8"/>
      <c r="J46" s="8"/>
      <c r="K46" s="8"/>
      <c r="L46" s="79">
        <v>10357.336327883406</v>
      </c>
      <c r="M46" s="11"/>
      <c r="N46" s="412">
        <v>0</v>
      </c>
      <c r="O46" s="269"/>
      <c r="Q46" s="433"/>
      <c r="R46" s="433"/>
    </row>
    <row r="47" spans="1:18" s="429" customFormat="1" ht="15" x14ac:dyDescent="0.25">
      <c r="A47" s="8"/>
      <c r="B47" s="428"/>
      <c r="C47" s="21"/>
      <c r="D47" s="8"/>
      <c r="E47" s="8"/>
      <c r="F47" s="8"/>
      <c r="G47" s="8"/>
      <c r="H47" s="8"/>
      <c r="I47" s="8"/>
      <c r="J47" s="8"/>
      <c r="K47" s="8"/>
      <c r="L47" s="10"/>
      <c r="M47" s="11"/>
      <c r="N47" s="10"/>
      <c r="O47" s="269"/>
      <c r="Q47" s="433"/>
      <c r="R47" s="433"/>
    </row>
    <row r="48" spans="1:18" s="429" customFormat="1" ht="15" x14ac:dyDescent="0.25">
      <c r="A48" s="8"/>
      <c r="B48" s="428">
        <v>4</v>
      </c>
      <c r="C48" s="21" t="s">
        <v>26</v>
      </c>
      <c r="D48" s="8"/>
      <c r="E48" s="8"/>
      <c r="F48" s="8"/>
      <c r="G48" s="8"/>
      <c r="H48" s="14"/>
      <c r="I48" s="8" t="s">
        <v>27</v>
      </c>
      <c r="J48" s="8"/>
      <c r="K48" s="8"/>
      <c r="L48" s="79">
        <v>13196.504428138489</v>
      </c>
      <c r="M48" s="11"/>
      <c r="N48" s="79">
        <v>0</v>
      </c>
      <c r="O48" s="269"/>
      <c r="Q48" s="433"/>
      <c r="R48" s="433"/>
    </row>
    <row r="49" spans="1:32" ht="15" x14ac:dyDescent="0.25">
      <c r="A49" s="8"/>
      <c r="C49" s="97"/>
      <c r="H49" s="14"/>
      <c r="I49" s="8" t="s">
        <v>28</v>
      </c>
      <c r="L49" s="82">
        <v>9976042.6840000004</v>
      </c>
      <c r="N49" s="82">
        <v>0</v>
      </c>
      <c r="Q49" s="433"/>
      <c r="R49" s="433"/>
    </row>
    <row r="50" spans="1:32" ht="15" x14ac:dyDescent="0.25">
      <c r="A50" s="8"/>
      <c r="C50" s="97"/>
      <c r="Q50" s="433"/>
      <c r="R50" s="433"/>
    </row>
    <row r="51" spans="1:32" ht="15" x14ac:dyDescent="0.25">
      <c r="A51" s="8"/>
      <c r="B51" s="428">
        <v>5</v>
      </c>
      <c r="C51" s="21" t="s">
        <v>93</v>
      </c>
      <c r="G51" s="14"/>
      <c r="L51" s="79">
        <v>10093.554133222502</v>
      </c>
      <c r="N51" s="79">
        <v>14087.332351298201</v>
      </c>
      <c r="Q51" s="433"/>
      <c r="R51" s="433"/>
    </row>
    <row r="52" spans="1:32" ht="7.5" customHeight="1" x14ac:dyDescent="0.25">
      <c r="A52" s="8"/>
      <c r="C52" s="15"/>
      <c r="G52" s="14"/>
      <c r="L52" s="17"/>
      <c r="N52" s="17"/>
      <c r="Q52" s="433"/>
      <c r="R52" s="433"/>
    </row>
    <row r="53" spans="1:32" ht="15.75" customHeight="1" x14ac:dyDescent="0.25">
      <c r="A53" s="8"/>
      <c r="C53" s="15"/>
      <c r="E53" s="26" t="s">
        <v>29</v>
      </c>
      <c r="F53" s="8" t="s">
        <v>82</v>
      </c>
      <c r="G53" s="14"/>
      <c r="L53" s="413">
        <v>0</v>
      </c>
      <c r="M53" s="65"/>
      <c r="N53" s="413">
        <v>0</v>
      </c>
      <c r="Q53" s="433"/>
      <c r="R53" s="433"/>
    </row>
    <row r="54" spans="1:32" ht="15.75" customHeight="1" x14ac:dyDescent="0.25">
      <c r="A54" s="8"/>
      <c r="C54" s="15"/>
      <c r="F54" s="8" t="s">
        <v>157</v>
      </c>
      <c r="G54" s="14"/>
      <c r="L54" s="414">
        <v>0</v>
      </c>
      <c r="N54" s="414">
        <v>0</v>
      </c>
      <c r="Q54" s="433"/>
      <c r="R54" s="433"/>
    </row>
    <row r="55" spans="1:32" ht="15.75" customHeight="1" x14ac:dyDescent="0.25">
      <c r="A55" s="8"/>
      <c r="C55" s="15"/>
      <c r="G55" s="14" t="s">
        <v>30</v>
      </c>
      <c r="L55" s="415">
        <v>0</v>
      </c>
      <c r="M55" s="416"/>
      <c r="N55" s="415">
        <v>0</v>
      </c>
      <c r="Q55" s="433"/>
      <c r="R55" s="433"/>
    </row>
    <row r="56" spans="1:32" ht="15.75" customHeight="1" x14ac:dyDescent="0.25">
      <c r="A56" s="8"/>
      <c r="C56" s="15"/>
      <c r="F56" s="8" t="s">
        <v>31</v>
      </c>
      <c r="G56" s="14"/>
      <c r="L56" s="10">
        <v>10093.554133222502</v>
      </c>
      <c r="M56" s="416"/>
      <c r="N56" s="10">
        <v>14087.332351298201</v>
      </c>
      <c r="Q56" s="433"/>
      <c r="R56" s="433"/>
    </row>
    <row r="57" spans="1:32" s="435" customFormat="1" ht="15.75" customHeight="1" x14ac:dyDescent="0.25">
      <c r="A57" s="28"/>
      <c r="B57" s="28"/>
      <c r="C57" s="28"/>
      <c r="D57" s="28"/>
      <c r="E57" s="28"/>
      <c r="F57" s="28"/>
      <c r="G57" s="14" t="s">
        <v>30</v>
      </c>
      <c r="H57" s="28"/>
      <c r="I57" s="28"/>
      <c r="J57" s="28"/>
      <c r="K57" s="28"/>
      <c r="L57" s="80">
        <v>671.01764261092001</v>
      </c>
      <c r="M57" s="416"/>
      <c r="N57" s="80">
        <v>5176.7430929792572</v>
      </c>
      <c r="O57" s="269"/>
      <c r="P57" s="429"/>
      <c r="Q57" s="433"/>
      <c r="R57" s="433"/>
      <c r="S57" s="429"/>
      <c r="T57" s="429"/>
      <c r="U57" s="429"/>
      <c r="V57" s="429"/>
      <c r="W57" s="429"/>
      <c r="X57" s="429"/>
      <c r="Y57" s="429"/>
      <c r="Z57" s="429"/>
      <c r="AA57" s="429"/>
      <c r="AB57" s="429"/>
      <c r="AC57" s="429"/>
      <c r="AD57" s="429"/>
      <c r="AE57" s="429"/>
      <c r="AF57" s="429"/>
    </row>
    <row r="58" spans="1:32" ht="15" x14ac:dyDescent="0.25">
      <c r="A58" s="8"/>
      <c r="Q58" s="433"/>
      <c r="R58" s="433"/>
    </row>
    <row r="59" spans="1:32" ht="54.75" customHeight="1" x14ac:dyDescent="0.25">
      <c r="A59" s="8"/>
      <c r="B59" s="2" t="s">
        <v>32</v>
      </c>
      <c r="C59" s="1" t="s">
        <v>33</v>
      </c>
      <c r="L59" s="17">
        <v>3156.1526907217258</v>
      </c>
      <c r="M59" s="19"/>
      <c r="N59" s="17">
        <v>0</v>
      </c>
      <c r="Q59" s="433"/>
      <c r="R59" s="433"/>
    </row>
    <row r="60" spans="1:32" ht="15" x14ac:dyDescent="0.25">
      <c r="A60" s="8"/>
      <c r="E60" s="26" t="s">
        <v>29</v>
      </c>
      <c r="G60" s="64" t="s">
        <v>105</v>
      </c>
      <c r="H60" s="64"/>
      <c r="I60" s="64"/>
      <c r="J60" s="64"/>
      <c r="K60" s="64"/>
      <c r="L60" s="413">
        <v>0</v>
      </c>
      <c r="M60" s="65"/>
      <c r="N60" s="413">
        <v>0</v>
      </c>
      <c r="Q60" s="433"/>
      <c r="R60" s="433"/>
    </row>
    <row r="61" spans="1:32" ht="15" x14ac:dyDescent="0.25">
      <c r="A61" s="8"/>
      <c r="G61" s="64" t="s">
        <v>157</v>
      </c>
      <c r="H61" s="64"/>
      <c r="I61" s="64"/>
      <c r="J61" s="64"/>
      <c r="K61" s="64"/>
      <c r="L61" s="413">
        <v>0</v>
      </c>
      <c r="M61" s="65"/>
      <c r="N61" s="413">
        <v>0</v>
      </c>
      <c r="Q61" s="433"/>
      <c r="R61" s="433"/>
    </row>
    <row r="62" spans="1:32" ht="15" x14ac:dyDescent="0.25">
      <c r="A62" s="8"/>
      <c r="G62" s="64" t="s">
        <v>180</v>
      </c>
      <c r="H62" s="64"/>
      <c r="I62" s="64"/>
      <c r="J62" s="64"/>
      <c r="K62" s="64"/>
      <c r="L62" s="413">
        <v>0</v>
      </c>
      <c r="M62" s="65"/>
      <c r="N62" s="413">
        <v>0</v>
      </c>
      <c r="Q62" s="433"/>
      <c r="R62" s="433"/>
    </row>
    <row r="63" spans="1:32" ht="15" x14ac:dyDescent="0.25">
      <c r="A63" s="8"/>
      <c r="G63" s="8" t="s">
        <v>31</v>
      </c>
      <c r="H63" s="64"/>
      <c r="I63" s="64"/>
      <c r="J63" s="64"/>
      <c r="K63" s="64"/>
      <c r="L63" s="85">
        <v>3156.1526907217258</v>
      </c>
      <c r="M63" s="85"/>
      <c r="N63" s="66"/>
      <c r="Q63" s="433"/>
      <c r="R63" s="433"/>
    </row>
    <row r="64" spans="1:32" ht="15" x14ac:dyDescent="0.25">
      <c r="A64" s="8"/>
      <c r="G64" s="64"/>
      <c r="H64" s="64"/>
      <c r="I64" s="64"/>
      <c r="J64" s="64"/>
      <c r="K64" s="64"/>
      <c r="L64" s="85"/>
      <c r="M64" s="85"/>
      <c r="N64" s="66"/>
      <c r="Q64" s="433"/>
      <c r="R64" s="433"/>
    </row>
    <row r="65" spans="1:18" s="429" customFormat="1" x14ac:dyDescent="0.25">
      <c r="A65" s="1"/>
      <c r="B65" s="428"/>
      <c r="C65" s="8"/>
      <c r="D65" s="8"/>
      <c r="E65" s="8"/>
      <c r="F65" s="8"/>
      <c r="G65" s="64"/>
      <c r="H65" s="64"/>
      <c r="I65" s="64"/>
      <c r="J65" s="64"/>
      <c r="K65" s="64"/>
      <c r="L65" s="85"/>
      <c r="M65" s="85"/>
      <c r="N65" s="66"/>
      <c r="O65" s="269"/>
      <c r="Q65" s="433"/>
      <c r="R65" s="433"/>
    </row>
    <row r="66" spans="1:18" s="429" customFormat="1" x14ac:dyDescent="0.25">
      <c r="A66" s="1"/>
      <c r="B66" s="428"/>
      <c r="C66" s="8"/>
      <c r="D66" s="8"/>
      <c r="E66" s="8"/>
      <c r="F66" s="8"/>
      <c r="G66" s="64"/>
      <c r="H66" s="64"/>
      <c r="I66" s="64"/>
      <c r="J66" s="64"/>
      <c r="K66" s="64"/>
      <c r="L66" s="85"/>
      <c r="M66" s="85"/>
      <c r="N66" s="66"/>
      <c r="O66" s="269"/>
      <c r="Q66" s="433"/>
      <c r="R66" s="433"/>
    </row>
    <row r="67" spans="1:18" s="429" customFormat="1" x14ac:dyDescent="0.25">
      <c r="A67" s="1"/>
      <c r="B67" s="428"/>
      <c r="C67" s="8"/>
      <c r="D67" s="8"/>
      <c r="E67" s="8"/>
      <c r="F67" s="8"/>
      <c r="G67" s="64"/>
      <c r="H67" s="64"/>
      <c r="I67" s="64"/>
      <c r="J67" s="64"/>
      <c r="K67" s="64"/>
      <c r="L67" s="85"/>
      <c r="M67" s="85"/>
      <c r="N67" s="66"/>
      <c r="O67" s="269"/>
      <c r="Q67" s="433"/>
      <c r="R67" s="433"/>
    </row>
    <row r="68" spans="1:18" s="429" customFormat="1" x14ac:dyDescent="0.25">
      <c r="A68" s="18" t="s">
        <v>76</v>
      </c>
      <c r="B68" s="428"/>
      <c r="C68" s="8"/>
      <c r="D68" s="8"/>
      <c r="E68" s="8"/>
      <c r="F68" s="8"/>
      <c r="G68" s="8"/>
      <c r="H68" s="8"/>
      <c r="I68" s="8"/>
      <c r="J68" s="8"/>
      <c r="K68" s="8"/>
      <c r="L68" s="10"/>
      <c r="M68" s="11"/>
      <c r="N68" s="48" t="s">
        <v>1</v>
      </c>
      <c r="O68" s="269"/>
      <c r="Q68" s="433"/>
      <c r="R68" s="433"/>
    </row>
    <row r="69" spans="1:18" s="429" customFormat="1" x14ac:dyDescent="0.25">
      <c r="A69" s="1"/>
      <c r="B69" s="428"/>
      <c r="C69" s="8"/>
      <c r="D69" s="8"/>
      <c r="E69" s="8"/>
      <c r="F69" s="8"/>
      <c r="G69" s="8"/>
      <c r="H69" s="8"/>
      <c r="I69" s="8"/>
      <c r="J69" s="8"/>
      <c r="K69" s="8"/>
      <c r="L69" s="10"/>
      <c r="M69" s="11"/>
      <c r="N69" s="10"/>
      <c r="O69" s="269"/>
      <c r="Q69" s="433"/>
      <c r="R69" s="433"/>
    </row>
    <row r="70" spans="1:18" s="429" customFormat="1" x14ac:dyDescent="0.25">
      <c r="A70" s="14"/>
      <c r="B70" s="428"/>
      <c r="C70" s="61"/>
      <c r="D70" s="60"/>
      <c r="E70" s="8"/>
      <c r="F70" s="8"/>
      <c r="G70" s="8"/>
      <c r="H70" s="8"/>
      <c r="I70" s="8"/>
      <c r="J70" s="8"/>
      <c r="K70" s="8"/>
      <c r="L70" s="75" t="s">
        <v>2</v>
      </c>
      <c r="M70" s="16"/>
      <c r="N70" s="75" t="s">
        <v>3</v>
      </c>
      <c r="O70" s="269"/>
      <c r="Q70" s="433"/>
      <c r="R70" s="433"/>
    </row>
    <row r="71" spans="1:18" s="429" customFormat="1" x14ac:dyDescent="0.25">
      <c r="A71" s="1"/>
      <c r="B71" s="428"/>
      <c r="C71" s="8"/>
      <c r="D71" s="8"/>
      <c r="E71" s="8"/>
      <c r="F71" s="8"/>
      <c r="G71" s="8"/>
      <c r="H71" s="8"/>
      <c r="I71" s="8"/>
      <c r="J71" s="8"/>
      <c r="K71" s="8"/>
      <c r="L71" s="10"/>
      <c r="M71" s="11"/>
      <c r="N71" s="10"/>
      <c r="O71" s="269"/>
      <c r="Q71" s="433"/>
      <c r="R71" s="433"/>
    </row>
    <row r="72" spans="1:18" s="429" customFormat="1" x14ac:dyDescent="0.25">
      <c r="A72" s="1"/>
      <c r="B72" s="29">
        <v>1</v>
      </c>
      <c r="C72" s="21" t="s">
        <v>34</v>
      </c>
      <c r="D72" s="8"/>
      <c r="E72" s="8"/>
      <c r="F72" s="8"/>
      <c r="G72" s="8"/>
      <c r="H72" s="8"/>
      <c r="I72" s="15" t="s">
        <v>35</v>
      </c>
      <c r="J72" s="13"/>
      <c r="K72" s="13"/>
      <c r="L72" s="79">
        <v>0</v>
      </c>
      <c r="M72" s="30"/>
      <c r="N72" s="79">
        <v>-19543.730891521074</v>
      </c>
      <c r="O72" s="269"/>
      <c r="Q72" s="433"/>
      <c r="R72" s="433"/>
    </row>
    <row r="73" spans="1:18" s="429" customFormat="1" x14ac:dyDescent="0.25">
      <c r="A73" s="1"/>
      <c r="B73" s="428"/>
      <c r="C73" s="15"/>
      <c r="D73" s="14"/>
      <c r="E73" s="8"/>
      <c r="F73" s="8"/>
      <c r="G73" s="8"/>
      <c r="H73" s="8"/>
      <c r="I73" s="13"/>
      <c r="J73" s="8"/>
      <c r="K73" s="8"/>
      <c r="L73" s="10"/>
      <c r="M73" s="30"/>
      <c r="N73" s="10"/>
      <c r="O73" s="269"/>
      <c r="Q73" s="433"/>
      <c r="R73" s="433"/>
    </row>
    <row r="74" spans="1:18" s="429" customFormat="1" x14ac:dyDescent="0.25">
      <c r="A74" s="1"/>
      <c r="B74" s="428"/>
      <c r="C74" s="8"/>
      <c r="D74" s="8"/>
      <c r="E74" s="8"/>
      <c r="F74" s="8"/>
      <c r="G74" s="8"/>
      <c r="H74" s="8"/>
      <c r="I74" s="8" t="s">
        <v>29</v>
      </c>
      <c r="J74" s="31" t="s">
        <v>36</v>
      </c>
      <c r="K74" s="31"/>
      <c r="L74" s="10">
        <v>0</v>
      </c>
      <c r="M74" s="30"/>
      <c r="N74" s="10">
        <v>-9073.190847092048</v>
      </c>
      <c r="O74" s="269"/>
      <c r="Q74" s="433"/>
      <c r="R74" s="433"/>
    </row>
    <row r="75" spans="1:18" s="429" customFormat="1" x14ac:dyDescent="0.25">
      <c r="A75" s="1"/>
      <c r="B75" s="428"/>
      <c r="C75" s="8"/>
      <c r="D75" s="8"/>
      <c r="E75" s="8"/>
      <c r="F75" s="8"/>
      <c r="G75" s="8"/>
      <c r="H75" s="8"/>
      <c r="I75" s="13"/>
      <c r="J75" s="32" t="s">
        <v>37</v>
      </c>
      <c r="K75" s="32"/>
      <c r="L75" s="10">
        <v>0</v>
      </c>
      <c r="M75" s="30"/>
      <c r="N75" s="10">
        <v>-6293.9874294679958</v>
      </c>
      <c r="O75" s="269"/>
      <c r="Q75" s="433"/>
      <c r="R75" s="433"/>
    </row>
    <row r="76" spans="1:18" s="429" customFormat="1" x14ac:dyDescent="0.25">
      <c r="A76" s="1"/>
      <c r="B76" s="428"/>
      <c r="C76" s="8"/>
      <c r="D76" s="8"/>
      <c r="E76" s="8"/>
      <c r="F76" s="8"/>
      <c r="G76" s="8"/>
      <c r="H76" s="8"/>
      <c r="I76" s="13"/>
      <c r="J76" s="31" t="s">
        <v>38</v>
      </c>
      <c r="K76" s="31"/>
      <c r="L76" s="10">
        <v>0</v>
      </c>
      <c r="M76" s="30"/>
      <c r="N76" s="10">
        <v>-4176.5526149610314</v>
      </c>
      <c r="O76" s="269"/>
      <c r="Q76" s="433"/>
      <c r="R76" s="433"/>
    </row>
    <row r="77" spans="1:18" s="429" customFormat="1" ht="12.75" customHeight="1" x14ac:dyDescent="0.25">
      <c r="A77" s="1"/>
      <c r="B77" s="428"/>
      <c r="C77" s="8"/>
      <c r="D77" s="8"/>
      <c r="E77" s="8"/>
      <c r="F77" s="8"/>
      <c r="G77" s="8"/>
      <c r="H77" s="8"/>
      <c r="I77" s="8"/>
      <c r="J77" s="8"/>
      <c r="K77" s="8"/>
      <c r="L77" s="27"/>
      <c r="M77" s="30"/>
      <c r="N77" s="27"/>
      <c r="O77" s="269"/>
      <c r="Q77" s="433"/>
      <c r="R77" s="433"/>
    </row>
    <row r="78" spans="1:18" s="429" customFormat="1" x14ac:dyDescent="0.25">
      <c r="A78" s="1"/>
      <c r="B78" s="29">
        <v>2</v>
      </c>
      <c r="C78" s="21" t="s">
        <v>39</v>
      </c>
      <c r="D78" s="8"/>
      <c r="E78" s="8"/>
      <c r="F78" s="8"/>
      <c r="G78" s="8"/>
      <c r="H78" s="8"/>
      <c r="I78" s="13"/>
      <c r="J78" s="13"/>
      <c r="K78" s="13"/>
      <c r="L78" s="10"/>
      <c r="M78" s="30"/>
      <c r="N78" s="10"/>
      <c r="O78" s="269"/>
      <c r="Q78" s="433"/>
      <c r="R78" s="433"/>
    </row>
    <row r="79" spans="1:18" s="429" customFormat="1" x14ac:dyDescent="0.25">
      <c r="A79" s="1"/>
      <c r="B79" s="29"/>
      <c r="C79" s="21" t="s">
        <v>40</v>
      </c>
      <c r="D79" s="8"/>
      <c r="E79" s="8"/>
      <c r="F79" s="8"/>
      <c r="G79" s="8"/>
      <c r="H79" s="8"/>
      <c r="I79" s="13"/>
      <c r="J79" s="13"/>
      <c r="K79" s="13"/>
      <c r="L79" s="79">
        <v>-18997.011250107076</v>
      </c>
      <c r="M79" s="30"/>
      <c r="N79" s="79">
        <v>-2867.4447816652573</v>
      </c>
      <c r="O79" s="269"/>
      <c r="Q79" s="433"/>
      <c r="R79" s="433"/>
    </row>
    <row r="80" spans="1:18" s="429" customFormat="1" ht="12.75" customHeight="1" x14ac:dyDescent="0.25">
      <c r="A80" s="1"/>
      <c r="B80" s="29"/>
      <c r="C80" s="21" t="s">
        <v>41</v>
      </c>
      <c r="D80" s="14"/>
      <c r="E80" s="8"/>
      <c r="F80" s="8"/>
      <c r="G80" s="8"/>
      <c r="H80" s="8"/>
      <c r="I80" s="13"/>
      <c r="J80" s="13"/>
      <c r="K80" s="13"/>
      <c r="L80" s="10"/>
      <c r="M80" s="30"/>
      <c r="N80" s="10"/>
      <c r="O80" s="269"/>
      <c r="Q80" s="433"/>
      <c r="R80" s="433"/>
    </row>
    <row r="81" spans="1:18" s="431" customFormat="1" ht="15" x14ac:dyDescent="0.25">
      <c r="A81" s="8"/>
      <c r="B81" s="428"/>
      <c r="C81" s="8" t="s">
        <v>8</v>
      </c>
      <c r="D81" s="8" t="s">
        <v>42</v>
      </c>
      <c r="E81" s="8"/>
      <c r="F81" s="8"/>
      <c r="G81" s="8"/>
      <c r="H81" s="8"/>
      <c r="I81" s="15" t="s">
        <v>35</v>
      </c>
      <c r="J81" s="13"/>
      <c r="K81" s="13"/>
      <c r="L81" s="79">
        <v>-45690.316421643038</v>
      </c>
      <c r="M81" s="33"/>
      <c r="N81" s="79">
        <v>-22622.333132999258</v>
      </c>
      <c r="O81" s="269"/>
      <c r="P81" s="429"/>
      <c r="Q81" s="433"/>
      <c r="R81" s="433"/>
    </row>
    <row r="82" spans="1:18" s="431" customFormat="1" ht="9" customHeight="1" x14ac:dyDescent="0.25">
      <c r="A82" s="8"/>
      <c r="B82" s="428"/>
      <c r="C82" s="8"/>
      <c r="D82" s="8"/>
      <c r="E82" s="8"/>
      <c r="F82" s="8"/>
      <c r="G82" s="8"/>
      <c r="H82" s="8"/>
      <c r="I82" s="13"/>
      <c r="J82" s="8"/>
      <c r="K82" s="8"/>
      <c r="L82" s="10"/>
      <c r="M82" s="30"/>
      <c r="N82" s="10"/>
      <c r="O82" s="269"/>
      <c r="P82" s="429"/>
      <c r="Q82" s="433"/>
      <c r="R82" s="433"/>
    </row>
    <row r="83" spans="1:18" s="431" customFormat="1" ht="15" x14ac:dyDescent="0.25">
      <c r="A83" s="8"/>
      <c r="B83" s="8"/>
      <c r="C83" s="8"/>
      <c r="D83" s="8"/>
      <c r="E83" s="8"/>
      <c r="F83" s="8"/>
      <c r="G83" s="8"/>
      <c r="H83" s="8"/>
      <c r="I83" s="8" t="s">
        <v>29</v>
      </c>
      <c r="J83" s="31" t="s">
        <v>36</v>
      </c>
      <c r="K83" s="31"/>
      <c r="L83" s="10">
        <v>-13863.461422614339</v>
      </c>
      <c r="M83" s="11"/>
      <c r="N83" s="10">
        <v>-11132.546063146045</v>
      </c>
      <c r="O83" s="269"/>
      <c r="P83" s="429"/>
      <c r="Q83" s="433"/>
      <c r="R83" s="433"/>
    </row>
    <row r="84" spans="1:18" s="431" customFormat="1" ht="15" x14ac:dyDescent="0.25">
      <c r="A84" s="8"/>
      <c r="B84" s="8"/>
      <c r="C84" s="8"/>
      <c r="D84" s="8"/>
      <c r="E84" s="8"/>
      <c r="F84" s="8"/>
      <c r="G84" s="8"/>
      <c r="H84" s="8"/>
      <c r="I84" s="13"/>
      <c r="J84" s="32" t="s">
        <v>37</v>
      </c>
      <c r="K84" s="32"/>
      <c r="L84" s="10">
        <v>-11111.154445551312</v>
      </c>
      <c r="M84" s="11"/>
      <c r="N84" s="10">
        <v>-6129.9168452194026</v>
      </c>
      <c r="O84" s="269"/>
      <c r="P84" s="429"/>
      <c r="Q84" s="433"/>
      <c r="R84" s="433"/>
    </row>
    <row r="85" spans="1:18" s="431" customFormat="1" ht="15" x14ac:dyDescent="0.25">
      <c r="A85" s="8"/>
      <c r="B85" s="8"/>
      <c r="C85" s="8"/>
      <c r="D85" s="8"/>
      <c r="E85" s="8"/>
      <c r="F85" s="8"/>
      <c r="G85" s="8"/>
      <c r="H85" s="8"/>
      <c r="I85" s="13"/>
      <c r="J85" s="31" t="s">
        <v>38</v>
      </c>
      <c r="K85" s="31"/>
      <c r="L85" s="10">
        <v>-20715.700553477385</v>
      </c>
      <c r="M85" s="11"/>
      <c r="N85" s="10">
        <v>-5359.8702246338107</v>
      </c>
      <c r="O85" s="269"/>
      <c r="P85" s="429"/>
      <c r="Q85" s="433"/>
      <c r="R85" s="433"/>
    </row>
    <row r="86" spans="1:18" s="431" customFormat="1" ht="13.5" customHeight="1" x14ac:dyDescent="0.25">
      <c r="A86" s="8"/>
      <c r="B86" s="8"/>
      <c r="C86" s="8"/>
      <c r="D86" s="8"/>
      <c r="E86" s="8"/>
      <c r="F86" s="8"/>
      <c r="G86" s="8"/>
      <c r="H86" s="8"/>
      <c r="I86" s="13"/>
      <c r="J86" s="31"/>
      <c r="K86" s="31"/>
      <c r="L86" s="10"/>
      <c r="M86" s="30"/>
      <c r="N86" s="10"/>
      <c r="O86" s="269"/>
      <c r="P86" s="429"/>
      <c r="Q86" s="433"/>
      <c r="R86" s="433"/>
    </row>
    <row r="87" spans="1:18" s="431" customFormat="1" ht="15" x14ac:dyDescent="0.25">
      <c r="A87" s="8"/>
      <c r="B87" s="8"/>
      <c r="C87" s="8" t="s">
        <v>20</v>
      </c>
      <c r="D87" s="8" t="s">
        <v>43</v>
      </c>
      <c r="E87" s="8"/>
      <c r="F87" s="8"/>
      <c r="G87" s="8"/>
      <c r="H87" s="8"/>
      <c r="I87" s="15" t="s">
        <v>44</v>
      </c>
      <c r="J87" s="13"/>
      <c r="K87" s="13"/>
      <c r="L87" s="79">
        <v>26693.305171535962</v>
      </c>
      <c r="M87" s="30"/>
      <c r="N87" s="79">
        <v>19754.888351334001</v>
      </c>
      <c r="O87" s="269"/>
      <c r="P87" s="429"/>
      <c r="Q87" s="433"/>
      <c r="R87" s="433"/>
    </row>
    <row r="88" spans="1:18" s="431" customFormat="1" ht="9" customHeight="1" x14ac:dyDescent="0.25">
      <c r="A88" s="8"/>
      <c r="B88" s="8"/>
      <c r="C88" s="8"/>
      <c r="D88" s="8"/>
      <c r="E88" s="8"/>
      <c r="F88" s="8"/>
      <c r="G88" s="8"/>
      <c r="H88" s="8"/>
      <c r="I88" s="13"/>
      <c r="J88" s="8"/>
      <c r="K88" s="8"/>
      <c r="L88" s="10"/>
      <c r="M88" s="30"/>
      <c r="N88" s="10"/>
      <c r="O88" s="269"/>
      <c r="P88" s="429"/>
      <c r="Q88" s="433"/>
      <c r="R88" s="433"/>
    </row>
    <row r="89" spans="1:18" s="431" customFormat="1" ht="15" x14ac:dyDescent="0.25">
      <c r="A89" s="8"/>
      <c r="B89" s="8"/>
      <c r="C89" s="8"/>
      <c r="D89" s="8"/>
      <c r="E89" s="8"/>
      <c r="F89" s="8"/>
      <c r="G89" s="8"/>
      <c r="H89" s="8"/>
      <c r="I89" s="8" t="s">
        <v>29</v>
      </c>
      <c r="J89" s="31" t="s">
        <v>36</v>
      </c>
      <c r="K89" s="31"/>
      <c r="L89" s="10">
        <v>12011.341737801893</v>
      </c>
      <c r="M89" s="30"/>
      <c r="N89" s="10">
        <v>10733.572348132928</v>
      </c>
      <c r="O89" s="269"/>
      <c r="P89" s="429"/>
      <c r="Q89" s="433"/>
      <c r="R89" s="433"/>
    </row>
    <row r="90" spans="1:18" s="431" customFormat="1" ht="15" x14ac:dyDescent="0.25">
      <c r="A90" s="8"/>
      <c r="B90" s="8"/>
      <c r="C90" s="8"/>
      <c r="D90" s="8"/>
      <c r="E90" s="8"/>
      <c r="F90" s="8"/>
      <c r="G90" s="8"/>
      <c r="H90" s="8"/>
      <c r="I90" s="13"/>
      <c r="J90" s="32" t="s">
        <v>37</v>
      </c>
      <c r="K90" s="32"/>
      <c r="L90" s="10">
        <v>9817.597687715479</v>
      </c>
      <c r="M90" s="30"/>
      <c r="N90" s="10">
        <v>5348.1581350725446</v>
      </c>
      <c r="O90" s="269"/>
      <c r="P90" s="429"/>
      <c r="Q90" s="433"/>
      <c r="R90" s="433"/>
    </row>
    <row r="91" spans="1:18" s="431" customFormat="1" ht="15" x14ac:dyDescent="0.25">
      <c r="A91" s="8"/>
      <c r="B91" s="8"/>
      <c r="C91" s="8"/>
      <c r="D91" s="8"/>
      <c r="E91" s="8"/>
      <c r="F91" s="8"/>
      <c r="G91" s="8"/>
      <c r="H91" s="8"/>
      <c r="I91" s="13"/>
      <c r="J91" s="31" t="s">
        <v>38</v>
      </c>
      <c r="K91" s="31"/>
      <c r="L91" s="10">
        <v>4864.3657460185914</v>
      </c>
      <c r="M91" s="30"/>
      <c r="N91" s="10">
        <v>3673.1578681285287</v>
      </c>
      <c r="O91" s="269"/>
      <c r="P91" s="429"/>
      <c r="Q91" s="433"/>
      <c r="R91" s="433"/>
    </row>
    <row r="92" spans="1:18" s="431" customFormat="1" ht="12" customHeight="1" x14ac:dyDescent="0.25">
      <c r="A92" s="8"/>
      <c r="B92" s="8"/>
      <c r="C92" s="8"/>
      <c r="D92" s="8"/>
      <c r="E92" s="8"/>
      <c r="F92" s="8"/>
      <c r="G92" s="8"/>
      <c r="H92" s="8"/>
      <c r="I92" s="13"/>
      <c r="J92" s="13"/>
      <c r="K92" s="13"/>
      <c r="L92" s="10"/>
      <c r="M92" s="30"/>
      <c r="N92" s="10"/>
      <c r="O92" s="269"/>
      <c r="P92" s="429"/>
      <c r="Q92" s="433"/>
      <c r="R92" s="433"/>
    </row>
    <row r="93" spans="1:18" s="431" customFormat="1" ht="15" x14ac:dyDescent="0.25">
      <c r="A93" s="8"/>
      <c r="B93" s="29">
        <v>3</v>
      </c>
      <c r="C93" s="21" t="s">
        <v>121</v>
      </c>
      <c r="D93" s="8"/>
      <c r="E93" s="8"/>
      <c r="F93" s="8"/>
      <c r="G93" s="8"/>
      <c r="H93" s="8"/>
      <c r="I93" s="8"/>
      <c r="J93" s="8"/>
      <c r="K93" s="8"/>
      <c r="L93" s="79">
        <v>-15502.103534574146</v>
      </c>
      <c r="M93" s="33"/>
      <c r="N93" s="79">
        <v>0</v>
      </c>
      <c r="O93" s="269"/>
      <c r="P93" s="429"/>
      <c r="Q93" s="433"/>
      <c r="R93" s="433"/>
    </row>
    <row r="94" spans="1:18" s="431" customFormat="1" ht="35.25" customHeight="1" x14ac:dyDescent="0.25">
      <c r="A94" s="8"/>
      <c r="B94" s="8"/>
      <c r="C94" s="8" t="s">
        <v>122</v>
      </c>
      <c r="D94" s="8"/>
      <c r="E94" s="8"/>
      <c r="F94" s="8"/>
      <c r="G94" s="8"/>
      <c r="H94" s="8"/>
      <c r="I94" s="15" t="s">
        <v>44</v>
      </c>
      <c r="J94" s="13"/>
      <c r="K94" s="13"/>
      <c r="L94" s="17">
        <v>-15502.103534574146</v>
      </c>
      <c r="M94" s="46"/>
      <c r="N94" s="17">
        <v>0</v>
      </c>
      <c r="O94" s="269"/>
      <c r="P94" s="429"/>
      <c r="Q94" s="433"/>
      <c r="R94" s="433"/>
    </row>
    <row r="95" spans="1:18" s="431" customFormat="1" ht="18.75" customHeight="1" x14ac:dyDescent="0.25">
      <c r="A95" s="8"/>
      <c r="B95" s="8"/>
      <c r="C95" s="8"/>
      <c r="D95" s="8"/>
      <c r="E95" s="8"/>
      <c r="F95" s="8"/>
      <c r="G95" s="8"/>
      <c r="H95" s="8"/>
      <c r="I95" s="8" t="s">
        <v>29</v>
      </c>
      <c r="J95" s="31" t="s">
        <v>36</v>
      </c>
      <c r="K95" s="8"/>
      <c r="L95" s="10">
        <v>-10144.2470469583</v>
      </c>
      <c r="M95" s="11"/>
      <c r="N95" s="10">
        <v>0</v>
      </c>
      <c r="O95" s="269"/>
      <c r="P95" s="429"/>
      <c r="Q95" s="433"/>
      <c r="R95" s="433"/>
    </row>
    <row r="96" spans="1:18" s="431" customFormat="1" ht="15" x14ac:dyDescent="0.25">
      <c r="A96" s="8"/>
      <c r="B96" s="8"/>
      <c r="C96" s="8"/>
      <c r="D96" s="8"/>
      <c r="E96" s="8"/>
      <c r="F96" s="8"/>
      <c r="G96" s="8"/>
      <c r="H96" s="8"/>
      <c r="I96" s="8"/>
      <c r="J96" s="32" t="s">
        <v>37</v>
      </c>
      <c r="K96" s="8"/>
      <c r="L96" s="10">
        <v>-5245.2850725856979</v>
      </c>
      <c r="M96" s="11"/>
      <c r="N96" s="10">
        <v>0</v>
      </c>
      <c r="O96" s="269"/>
      <c r="P96" s="429"/>
      <c r="Q96" s="433"/>
      <c r="R96" s="433"/>
    </row>
    <row r="97" spans="1:18" s="429" customFormat="1" x14ac:dyDescent="0.25">
      <c r="A97" s="1"/>
      <c r="B97" s="8"/>
      <c r="C97" s="8"/>
      <c r="D97" s="8"/>
      <c r="E97" s="8"/>
      <c r="F97" s="8"/>
      <c r="G97" s="8"/>
      <c r="H97" s="8"/>
      <c r="I97" s="8"/>
      <c r="J97" s="31" t="s">
        <v>38</v>
      </c>
      <c r="K97" s="8"/>
      <c r="L97" s="10">
        <v>-112.57141503014799</v>
      </c>
      <c r="M97" s="11"/>
      <c r="N97" s="10">
        <v>0</v>
      </c>
      <c r="O97" s="269"/>
      <c r="Q97" s="433"/>
      <c r="R97" s="433"/>
    </row>
    <row r="98" spans="1:18" s="429" customFormat="1" ht="9" customHeight="1" x14ac:dyDescent="0.25">
      <c r="A98" s="1"/>
      <c r="B98" s="428"/>
      <c r="C98" s="8"/>
      <c r="D98" s="8"/>
      <c r="E98" s="8"/>
      <c r="F98" s="8"/>
      <c r="G98" s="8"/>
      <c r="H98" s="8"/>
      <c r="I98" s="8"/>
      <c r="J98" s="8"/>
      <c r="K98" s="8"/>
      <c r="L98" s="10"/>
      <c r="M98" s="11"/>
      <c r="N98" s="10"/>
      <c r="O98" s="269"/>
      <c r="Q98" s="433"/>
      <c r="R98" s="433"/>
    </row>
    <row r="99" spans="1:18" s="429" customFormat="1" x14ac:dyDescent="0.25">
      <c r="A99" s="1"/>
      <c r="B99" s="428"/>
      <c r="C99" s="8" t="s">
        <v>123</v>
      </c>
      <c r="D99" s="8"/>
      <c r="E99" s="8"/>
      <c r="F99" s="8"/>
      <c r="G99" s="8"/>
      <c r="H99" s="22"/>
      <c r="I99" s="15" t="s">
        <v>44</v>
      </c>
      <c r="J99" s="13"/>
      <c r="K99" s="13"/>
      <c r="L99" s="17">
        <v>0</v>
      </c>
      <c r="M99" s="46"/>
      <c r="N99" s="17">
        <v>0</v>
      </c>
      <c r="O99" s="269"/>
      <c r="Q99" s="433"/>
      <c r="R99" s="433"/>
    </row>
    <row r="100" spans="1:18" s="429" customFormat="1" ht="19.5" customHeight="1" x14ac:dyDescent="0.25">
      <c r="A100" s="1"/>
      <c r="B100" s="8"/>
      <c r="C100" s="8"/>
      <c r="D100" s="8"/>
      <c r="E100" s="8"/>
      <c r="F100" s="8"/>
      <c r="G100" s="8"/>
      <c r="H100" s="8"/>
      <c r="I100" s="8" t="s">
        <v>29</v>
      </c>
      <c r="J100" s="31" t="s">
        <v>36</v>
      </c>
      <c r="K100" s="8"/>
      <c r="L100" s="10">
        <v>0</v>
      </c>
      <c r="M100" s="11"/>
      <c r="N100" s="10">
        <v>0</v>
      </c>
      <c r="O100" s="269"/>
      <c r="Q100" s="433"/>
      <c r="R100" s="433"/>
    </row>
    <row r="101" spans="1:18" s="429" customFormat="1" x14ac:dyDescent="0.25">
      <c r="A101" s="1"/>
      <c r="B101" s="428"/>
      <c r="C101" s="8"/>
      <c r="D101" s="8"/>
      <c r="E101" s="8"/>
      <c r="F101" s="8"/>
      <c r="G101" s="8"/>
      <c r="H101" s="8"/>
      <c r="I101" s="8"/>
      <c r="J101" s="32" t="s">
        <v>37</v>
      </c>
      <c r="K101" s="8"/>
      <c r="L101" s="10">
        <v>0</v>
      </c>
      <c r="M101" s="11"/>
      <c r="N101" s="10">
        <v>0</v>
      </c>
      <c r="O101" s="269"/>
      <c r="Q101" s="433"/>
      <c r="R101" s="433"/>
    </row>
    <row r="102" spans="1:18" s="429" customFormat="1" x14ac:dyDescent="0.25">
      <c r="A102" s="34"/>
      <c r="B102" s="13"/>
      <c r="C102" s="13"/>
      <c r="D102" s="13"/>
      <c r="E102" s="13"/>
      <c r="F102" s="13"/>
      <c r="G102" s="13"/>
      <c r="H102" s="13"/>
      <c r="I102" s="8"/>
      <c r="J102" s="31" t="s">
        <v>38</v>
      </c>
      <c r="K102" s="8"/>
      <c r="L102" s="10">
        <v>0</v>
      </c>
      <c r="M102" s="11"/>
      <c r="N102" s="10">
        <v>0</v>
      </c>
      <c r="O102" s="269"/>
      <c r="Q102" s="433"/>
      <c r="R102" s="433"/>
    </row>
    <row r="103" spans="1:18" s="429" customFormat="1" x14ac:dyDescent="0.25">
      <c r="A103" s="34"/>
      <c r="B103" s="13"/>
      <c r="C103" s="13"/>
      <c r="D103" s="13"/>
      <c r="E103" s="13"/>
      <c r="F103" s="13"/>
      <c r="G103" s="13"/>
      <c r="H103" s="13"/>
      <c r="I103" s="8"/>
      <c r="J103" s="31"/>
      <c r="K103" s="8"/>
      <c r="L103" s="10"/>
      <c r="M103" s="11"/>
      <c r="N103" s="10"/>
      <c r="O103" s="269"/>
      <c r="Q103" s="433"/>
      <c r="R103" s="433"/>
    </row>
    <row r="104" spans="1:18" s="429" customFormat="1" x14ac:dyDescent="0.25">
      <c r="A104" s="34"/>
      <c r="B104" s="13"/>
      <c r="C104" s="8" t="s">
        <v>124</v>
      </c>
      <c r="D104" s="8"/>
      <c r="E104" s="8"/>
      <c r="F104" s="8"/>
      <c r="G104" s="8"/>
      <c r="H104" s="8" t="s">
        <v>112</v>
      </c>
      <c r="I104" s="15" t="s">
        <v>44</v>
      </c>
      <c r="J104" s="13"/>
      <c r="K104" s="13"/>
      <c r="L104" s="17">
        <v>0</v>
      </c>
      <c r="M104" s="46"/>
      <c r="N104" s="17">
        <v>0</v>
      </c>
      <c r="O104" s="269"/>
      <c r="Q104" s="433"/>
      <c r="R104" s="433"/>
    </row>
    <row r="105" spans="1:18" s="429" customFormat="1" x14ac:dyDescent="0.25">
      <c r="A105" s="34"/>
      <c r="B105" s="13"/>
      <c r="C105" s="8"/>
      <c r="D105" s="8"/>
      <c r="E105" s="8"/>
      <c r="F105" s="8"/>
      <c r="G105" s="8"/>
      <c r="H105" s="8"/>
      <c r="I105" s="8" t="s">
        <v>29</v>
      </c>
      <c r="J105" s="31" t="s">
        <v>36</v>
      </c>
      <c r="K105" s="8"/>
      <c r="L105" s="10">
        <v>0</v>
      </c>
      <c r="M105" s="11"/>
      <c r="N105" s="10">
        <v>0</v>
      </c>
      <c r="O105" s="269"/>
      <c r="Q105" s="433"/>
      <c r="R105" s="433"/>
    </row>
    <row r="106" spans="1:18" s="429" customFormat="1" x14ac:dyDescent="0.25">
      <c r="A106" s="34"/>
      <c r="B106" s="13"/>
      <c r="C106" s="8"/>
      <c r="D106" s="8"/>
      <c r="E106" s="8"/>
      <c r="F106" s="8"/>
      <c r="G106" s="8"/>
      <c r="H106" s="8"/>
      <c r="I106" s="8"/>
      <c r="J106" s="32" t="s">
        <v>37</v>
      </c>
      <c r="K106" s="8"/>
      <c r="L106" s="417">
        <v>0</v>
      </c>
      <c r="M106" s="418"/>
      <c r="N106" s="417">
        <v>0</v>
      </c>
      <c r="O106" s="269"/>
      <c r="Q106" s="433"/>
      <c r="R106" s="433"/>
    </row>
    <row r="107" spans="1:18" s="429" customFormat="1" x14ac:dyDescent="0.25">
      <c r="A107" s="34"/>
      <c r="B107" s="13"/>
      <c r="C107" s="8"/>
      <c r="D107" s="8"/>
      <c r="E107" s="8"/>
      <c r="F107" s="8"/>
      <c r="G107" s="8"/>
      <c r="H107" s="8"/>
      <c r="I107" s="8"/>
      <c r="J107" s="31" t="s">
        <v>38</v>
      </c>
      <c r="K107" s="8"/>
      <c r="L107" s="417">
        <v>0</v>
      </c>
      <c r="M107" s="418"/>
      <c r="N107" s="417">
        <v>0</v>
      </c>
      <c r="O107" s="269"/>
      <c r="Q107" s="433"/>
      <c r="R107" s="433"/>
    </row>
    <row r="108" spans="1:18" s="429" customFormat="1" x14ac:dyDescent="0.25">
      <c r="A108" s="34"/>
      <c r="B108" s="13"/>
      <c r="C108" s="8"/>
      <c r="D108" s="8"/>
      <c r="E108" s="8"/>
      <c r="F108" s="8"/>
      <c r="G108" s="8"/>
      <c r="H108" s="8"/>
      <c r="I108" s="8"/>
      <c r="J108" s="8"/>
      <c r="K108" s="8"/>
      <c r="L108" s="10"/>
      <c r="M108" s="11"/>
      <c r="N108" s="10"/>
      <c r="O108" s="269"/>
      <c r="Q108" s="433"/>
      <c r="R108" s="433"/>
    </row>
    <row r="109" spans="1:18" s="429" customFormat="1" x14ac:dyDescent="0.25">
      <c r="A109" s="34"/>
      <c r="B109" s="13"/>
      <c r="C109" s="8" t="s">
        <v>125</v>
      </c>
      <c r="D109" s="8"/>
      <c r="E109" s="8"/>
      <c r="F109" s="8"/>
      <c r="G109" s="8"/>
      <c r="H109" s="22" t="s">
        <v>126</v>
      </c>
      <c r="I109" s="15" t="s">
        <v>44</v>
      </c>
      <c r="J109" s="13"/>
      <c r="K109" s="13"/>
      <c r="L109" s="17">
        <v>0</v>
      </c>
      <c r="M109" s="46"/>
      <c r="N109" s="17">
        <v>0</v>
      </c>
      <c r="O109" s="269"/>
      <c r="Q109" s="433"/>
      <c r="R109" s="433"/>
    </row>
    <row r="110" spans="1:18" s="429" customFormat="1" x14ac:dyDescent="0.25">
      <c r="A110" s="34"/>
      <c r="B110" s="13"/>
      <c r="C110" s="8"/>
      <c r="D110" s="8"/>
      <c r="E110" s="8"/>
      <c r="F110" s="8"/>
      <c r="G110" s="8"/>
      <c r="H110" s="8"/>
      <c r="I110" s="8" t="s">
        <v>29</v>
      </c>
      <c r="J110" s="31" t="s">
        <v>36</v>
      </c>
      <c r="K110" s="8"/>
      <c r="L110" s="10">
        <v>0</v>
      </c>
      <c r="M110" s="11"/>
      <c r="N110" s="10">
        <v>0</v>
      </c>
      <c r="O110" s="269"/>
      <c r="Q110" s="433"/>
      <c r="R110" s="433"/>
    </row>
    <row r="111" spans="1:18" s="429" customFormat="1" x14ac:dyDescent="0.25">
      <c r="A111" s="34"/>
      <c r="B111" s="13"/>
      <c r="C111" s="8"/>
      <c r="D111" s="8"/>
      <c r="E111" s="8"/>
      <c r="F111" s="8"/>
      <c r="G111" s="8"/>
      <c r="H111" s="8"/>
      <c r="I111" s="8"/>
      <c r="J111" s="32" t="s">
        <v>37</v>
      </c>
      <c r="K111" s="8"/>
      <c r="L111" s="417">
        <v>0</v>
      </c>
      <c r="M111" s="418"/>
      <c r="N111" s="417">
        <v>0</v>
      </c>
      <c r="O111" s="269"/>
      <c r="Q111" s="433"/>
      <c r="R111" s="433"/>
    </row>
    <row r="112" spans="1:18" s="429" customFormat="1" x14ac:dyDescent="0.25">
      <c r="A112" s="34"/>
      <c r="B112" s="13"/>
      <c r="C112" s="13"/>
      <c r="D112" s="13"/>
      <c r="E112" s="13"/>
      <c r="F112" s="13"/>
      <c r="G112" s="13"/>
      <c r="H112" s="13"/>
      <c r="I112" s="8"/>
      <c r="J112" s="31" t="s">
        <v>38</v>
      </c>
      <c r="K112" s="8"/>
      <c r="L112" s="417">
        <v>0</v>
      </c>
      <c r="M112" s="418"/>
      <c r="N112" s="417">
        <v>0</v>
      </c>
      <c r="O112" s="269"/>
      <c r="Q112" s="433"/>
      <c r="R112" s="433"/>
    </row>
    <row r="113" spans="1:18" s="429" customFormat="1" ht="42" customHeight="1" x14ac:dyDescent="0.25">
      <c r="A113" s="1"/>
      <c r="B113" s="18" t="s">
        <v>45</v>
      </c>
      <c r="C113" s="8"/>
      <c r="D113" s="8"/>
      <c r="E113" s="8"/>
      <c r="F113" s="8"/>
      <c r="G113" s="8"/>
      <c r="H113" s="8"/>
      <c r="I113" s="8"/>
      <c r="J113" s="8"/>
      <c r="K113" s="8"/>
      <c r="L113" s="17">
        <v>-34499.114784681224</v>
      </c>
      <c r="M113" s="46"/>
      <c r="N113" s="17">
        <v>-22411.175673186332</v>
      </c>
      <c r="O113" s="269"/>
      <c r="Q113" s="433"/>
      <c r="R113" s="433"/>
    </row>
    <row r="114" spans="1:18" s="429" customFormat="1" x14ac:dyDescent="0.25">
      <c r="A114" s="1"/>
      <c r="B114" s="18"/>
      <c r="C114" s="8"/>
      <c r="D114" s="8"/>
      <c r="E114" s="8"/>
      <c r="F114" s="8"/>
      <c r="G114" s="8"/>
      <c r="H114" s="8"/>
      <c r="I114" s="8"/>
      <c r="J114" s="8"/>
      <c r="K114" s="8"/>
      <c r="L114" s="79"/>
      <c r="M114" s="35"/>
      <c r="N114" s="79"/>
      <c r="O114" s="269"/>
      <c r="Q114" s="433"/>
      <c r="R114" s="433"/>
    </row>
    <row r="115" spans="1:18" s="429" customFormat="1" x14ac:dyDescent="0.25">
      <c r="A115" s="1"/>
      <c r="B115" s="1"/>
      <c r="C115" s="8"/>
      <c r="D115" s="8"/>
      <c r="E115" s="8"/>
      <c r="F115" s="8"/>
      <c r="G115" s="8"/>
      <c r="H115" s="8"/>
      <c r="I115" s="8"/>
      <c r="J115" s="8"/>
      <c r="K115" s="8"/>
      <c r="L115" s="10"/>
      <c r="M115" s="11"/>
      <c r="N115" s="10"/>
      <c r="O115" s="269"/>
      <c r="Q115" s="433"/>
      <c r="R115" s="433"/>
    </row>
    <row r="116" spans="1:18" s="429" customFormat="1" x14ac:dyDescent="0.25">
      <c r="A116" s="1"/>
      <c r="B116" s="8"/>
      <c r="C116" s="8"/>
      <c r="D116" s="8"/>
      <c r="E116" s="8"/>
      <c r="F116" s="8"/>
      <c r="G116" s="8"/>
      <c r="H116" s="8"/>
      <c r="I116" s="8"/>
      <c r="J116" s="8"/>
      <c r="K116" s="8"/>
      <c r="L116" s="10"/>
      <c r="M116" s="11"/>
      <c r="N116" s="10"/>
      <c r="O116" s="269"/>
      <c r="Q116" s="433"/>
      <c r="R116" s="433"/>
    </row>
    <row r="117" spans="1:18" s="429" customFormat="1" ht="17.25" customHeight="1" x14ac:dyDescent="0.25">
      <c r="A117" s="1"/>
      <c r="B117" s="8"/>
      <c r="C117" s="8"/>
      <c r="D117" s="8"/>
      <c r="E117" s="8"/>
      <c r="F117" s="8"/>
      <c r="G117" s="8"/>
      <c r="H117" s="8"/>
      <c r="I117" s="8"/>
      <c r="J117" s="8"/>
      <c r="K117" s="8"/>
      <c r="L117" s="10"/>
      <c r="M117" s="11"/>
      <c r="N117" s="10"/>
      <c r="O117" s="269"/>
      <c r="Q117" s="433"/>
      <c r="R117" s="433"/>
    </row>
    <row r="118" spans="1:18" s="429" customFormat="1" x14ac:dyDescent="0.25">
      <c r="A118" s="18" t="s">
        <v>78</v>
      </c>
      <c r="B118" s="8"/>
      <c r="C118" s="8"/>
      <c r="D118" s="8"/>
      <c r="E118" s="8"/>
      <c r="F118" s="8"/>
      <c r="G118" s="8"/>
      <c r="H118" s="8"/>
      <c r="I118" s="8"/>
      <c r="J118" s="8"/>
      <c r="K118" s="8"/>
      <c r="L118" s="10"/>
      <c r="M118" s="11"/>
      <c r="N118" s="10"/>
      <c r="O118" s="269"/>
      <c r="Q118" s="433"/>
      <c r="R118" s="433"/>
    </row>
    <row r="119" spans="1:18" s="429" customFormat="1" x14ac:dyDescent="0.25">
      <c r="A119" s="1"/>
      <c r="B119" s="428"/>
      <c r="C119" s="8"/>
      <c r="D119" s="8"/>
      <c r="E119" s="8"/>
      <c r="F119" s="8"/>
      <c r="G119" s="8"/>
      <c r="H119" s="8"/>
      <c r="I119" s="8"/>
      <c r="J119" s="8"/>
      <c r="K119" s="8"/>
      <c r="L119" s="10"/>
      <c r="M119" s="11"/>
      <c r="N119" s="10"/>
      <c r="O119" s="269"/>
      <c r="Q119" s="433"/>
      <c r="R119" s="433"/>
    </row>
    <row r="120" spans="1:18" s="429" customFormat="1" x14ac:dyDescent="0.25">
      <c r="A120" s="14"/>
      <c r="B120" s="14"/>
      <c r="C120" s="61"/>
      <c r="D120" s="60"/>
      <c r="E120" s="8"/>
      <c r="F120" s="8"/>
      <c r="G120" s="8"/>
      <c r="H120" s="8"/>
      <c r="I120" s="49" t="s">
        <v>1</v>
      </c>
      <c r="J120" s="8"/>
      <c r="K120" s="8"/>
      <c r="L120" s="75" t="s">
        <v>2</v>
      </c>
      <c r="M120" s="16"/>
      <c r="N120" s="75" t="s">
        <v>3</v>
      </c>
      <c r="O120" s="269"/>
      <c r="Q120" s="433"/>
      <c r="R120" s="433"/>
    </row>
    <row r="121" spans="1:18" s="429" customFormat="1" x14ac:dyDescent="0.25">
      <c r="A121" s="1"/>
      <c r="B121" s="428"/>
      <c r="C121" s="8"/>
      <c r="D121" s="8"/>
      <c r="E121" s="8"/>
      <c r="F121" s="8"/>
      <c r="G121" s="8"/>
      <c r="H121" s="8"/>
      <c r="I121" s="15"/>
      <c r="J121" s="15"/>
      <c r="K121" s="15"/>
      <c r="L121" s="11"/>
      <c r="M121" s="11"/>
      <c r="N121" s="11"/>
      <c r="O121" s="269"/>
      <c r="Q121" s="433"/>
      <c r="R121" s="433"/>
    </row>
    <row r="122" spans="1:18" s="429" customFormat="1" x14ac:dyDescent="0.25">
      <c r="A122" s="1"/>
      <c r="B122" s="29">
        <v>1</v>
      </c>
      <c r="C122" s="36" t="s">
        <v>46</v>
      </c>
      <c r="D122" s="8"/>
      <c r="E122" s="8"/>
      <c r="F122" s="8"/>
      <c r="G122" s="8"/>
      <c r="H122" s="8"/>
      <c r="I122" s="13"/>
      <c r="J122" s="13"/>
      <c r="K122" s="13"/>
      <c r="L122" s="79">
        <v>0</v>
      </c>
      <c r="M122" s="11"/>
      <c r="N122" s="79">
        <v>0</v>
      </c>
      <c r="O122" s="269"/>
      <c r="Q122" s="433"/>
      <c r="R122" s="433"/>
    </row>
    <row r="123" spans="1:18" s="429" customFormat="1" x14ac:dyDescent="0.25">
      <c r="A123" s="1"/>
      <c r="B123" s="428"/>
      <c r="C123" s="8"/>
      <c r="D123" s="8"/>
      <c r="E123" s="8"/>
      <c r="F123" s="8"/>
      <c r="G123" s="8"/>
      <c r="H123" s="8"/>
      <c r="I123" s="13"/>
      <c r="J123" s="13"/>
      <c r="K123" s="13"/>
      <c r="L123" s="10"/>
      <c r="M123" s="30"/>
      <c r="N123" s="10"/>
      <c r="O123" s="269"/>
      <c r="Q123" s="433"/>
      <c r="R123" s="433"/>
    </row>
    <row r="124" spans="1:18" s="429" customFormat="1" x14ac:dyDescent="0.25">
      <c r="A124" s="1"/>
      <c r="B124" s="428"/>
      <c r="C124" s="8" t="s">
        <v>8</v>
      </c>
      <c r="D124" s="8" t="s">
        <v>47</v>
      </c>
      <c r="E124" s="8"/>
      <c r="F124" s="8"/>
      <c r="G124" s="8"/>
      <c r="H124" s="8"/>
      <c r="I124" s="13"/>
      <c r="J124" s="13"/>
      <c r="K124" s="13"/>
      <c r="L124" s="419">
        <v>0</v>
      </c>
      <c r="M124" s="37"/>
      <c r="N124" s="419">
        <v>0</v>
      </c>
      <c r="O124" s="269"/>
      <c r="Q124" s="433"/>
      <c r="R124" s="433"/>
    </row>
    <row r="125" spans="1:18" s="429" customFormat="1" x14ac:dyDescent="0.25">
      <c r="A125" s="1"/>
      <c r="B125" s="428"/>
      <c r="C125" s="8" t="s">
        <v>20</v>
      </c>
      <c r="D125" s="8" t="s">
        <v>48</v>
      </c>
      <c r="E125" s="8"/>
      <c r="F125" s="8"/>
      <c r="G125" s="8"/>
      <c r="H125" s="8"/>
      <c r="I125" s="87"/>
      <c r="J125" s="13"/>
      <c r="K125" s="13"/>
      <c r="L125" s="419">
        <v>0</v>
      </c>
      <c r="M125" s="37"/>
      <c r="N125" s="419">
        <v>0</v>
      </c>
      <c r="O125" s="269"/>
      <c r="Q125" s="433"/>
      <c r="R125" s="433"/>
    </row>
    <row r="126" spans="1:18" s="429" customFormat="1" x14ac:dyDescent="0.25">
      <c r="A126" s="1"/>
      <c r="B126" s="428"/>
      <c r="C126" s="8"/>
      <c r="D126" s="8"/>
      <c r="E126" s="8"/>
      <c r="F126" s="8"/>
      <c r="G126" s="8"/>
      <c r="H126" s="8"/>
      <c r="I126" s="13"/>
      <c r="J126" s="13"/>
      <c r="K126" s="13"/>
      <c r="L126" s="10"/>
      <c r="M126" s="30"/>
      <c r="N126" s="10"/>
      <c r="O126" s="269"/>
      <c r="Q126" s="433"/>
      <c r="R126" s="433"/>
    </row>
    <row r="127" spans="1:18" s="429" customFormat="1" x14ac:dyDescent="0.25">
      <c r="A127" s="1"/>
      <c r="B127" s="428"/>
      <c r="C127" s="8"/>
      <c r="D127" s="8"/>
      <c r="E127" s="8"/>
      <c r="F127" s="8"/>
      <c r="G127" s="8"/>
      <c r="H127" s="8"/>
      <c r="I127" s="13"/>
      <c r="J127" s="13"/>
      <c r="K127" s="13"/>
      <c r="L127" s="10"/>
      <c r="M127" s="30"/>
      <c r="N127" s="10"/>
      <c r="O127" s="269"/>
      <c r="Q127" s="433"/>
      <c r="R127" s="433"/>
    </row>
    <row r="128" spans="1:18" s="429" customFormat="1" x14ac:dyDescent="0.25">
      <c r="A128" s="1"/>
      <c r="B128" s="29">
        <v>2</v>
      </c>
      <c r="C128" s="21" t="s">
        <v>49</v>
      </c>
      <c r="D128" s="8"/>
      <c r="E128" s="8"/>
      <c r="F128" s="8"/>
      <c r="G128" s="8"/>
      <c r="H128" s="8"/>
      <c r="I128" s="13"/>
      <c r="J128" s="13"/>
      <c r="K128" s="13"/>
      <c r="L128" s="412">
        <v>0</v>
      </c>
      <c r="M128" s="46"/>
      <c r="N128" s="412">
        <v>0</v>
      </c>
      <c r="O128" s="269"/>
      <c r="Q128" s="433"/>
      <c r="R128" s="433"/>
    </row>
    <row r="129" spans="1:32" x14ac:dyDescent="0.25">
      <c r="B129" s="29"/>
      <c r="C129" s="21" t="s">
        <v>41</v>
      </c>
      <c r="G129" s="14"/>
      <c r="I129" s="13"/>
      <c r="J129" s="13"/>
      <c r="K129" s="13"/>
      <c r="M129" s="30"/>
      <c r="Q129" s="433"/>
      <c r="R129" s="433"/>
    </row>
    <row r="130" spans="1:32" x14ac:dyDescent="0.25">
      <c r="I130" s="13"/>
      <c r="J130" s="13"/>
      <c r="K130" s="13"/>
      <c r="M130" s="30"/>
      <c r="Q130" s="433"/>
      <c r="R130" s="433"/>
    </row>
    <row r="131" spans="1:32" x14ac:dyDescent="0.25">
      <c r="B131" s="29">
        <v>3</v>
      </c>
      <c r="C131" s="21" t="s">
        <v>50</v>
      </c>
      <c r="J131" s="87" t="s">
        <v>51</v>
      </c>
      <c r="K131" s="87"/>
      <c r="L131" s="79">
        <v>0</v>
      </c>
      <c r="M131" s="30"/>
      <c r="N131" s="79">
        <v>0</v>
      </c>
      <c r="Q131" s="433"/>
      <c r="R131" s="433"/>
    </row>
    <row r="132" spans="1:32" s="434" customFormat="1" x14ac:dyDescent="0.25">
      <c r="A132" s="3"/>
      <c r="B132" s="97"/>
      <c r="C132" s="97"/>
      <c r="D132" s="97"/>
      <c r="E132" s="38"/>
      <c r="F132" s="97"/>
      <c r="G132" s="97"/>
      <c r="H132" s="97"/>
      <c r="I132" s="97"/>
      <c r="J132" s="89"/>
      <c r="K132" s="89"/>
      <c r="L132" s="10"/>
      <c r="M132" s="100"/>
      <c r="N132" s="10"/>
      <c r="O132" s="269"/>
      <c r="P132" s="429"/>
      <c r="Q132" s="433"/>
      <c r="R132" s="433"/>
      <c r="S132" s="429"/>
      <c r="T132" s="429"/>
      <c r="U132" s="429"/>
      <c r="V132" s="429"/>
      <c r="W132" s="429"/>
      <c r="X132" s="429"/>
      <c r="Y132" s="429"/>
      <c r="Z132" s="429"/>
      <c r="AA132" s="429"/>
      <c r="AB132" s="429"/>
      <c r="AC132" s="429"/>
      <c r="AD132" s="429"/>
      <c r="AE132" s="429"/>
      <c r="AF132" s="429"/>
    </row>
    <row r="133" spans="1:32" x14ac:dyDescent="0.25">
      <c r="C133" s="8" t="s">
        <v>8</v>
      </c>
      <c r="D133" s="8" t="s">
        <v>52</v>
      </c>
      <c r="J133" s="87" t="s">
        <v>51</v>
      </c>
      <c r="K133" s="87"/>
      <c r="L133" s="414">
        <v>0</v>
      </c>
      <c r="M133" s="30"/>
      <c r="N133" s="414">
        <v>0</v>
      </c>
      <c r="Q133" s="433"/>
      <c r="R133" s="433"/>
    </row>
    <row r="134" spans="1:32" x14ac:dyDescent="0.25">
      <c r="C134" s="8" t="s">
        <v>20</v>
      </c>
      <c r="D134" s="8" t="s">
        <v>53</v>
      </c>
      <c r="I134" s="13"/>
      <c r="J134" s="13"/>
      <c r="K134" s="13"/>
      <c r="L134" s="414">
        <v>0</v>
      </c>
      <c r="M134" s="30"/>
      <c r="N134" s="414">
        <v>0</v>
      </c>
      <c r="Q134" s="433"/>
      <c r="R134" s="433"/>
    </row>
    <row r="135" spans="1:32" x14ac:dyDescent="0.25">
      <c r="C135" s="8" t="s">
        <v>54</v>
      </c>
      <c r="D135" s="8" t="s">
        <v>55</v>
      </c>
      <c r="I135" s="13"/>
      <c r="J135" s="13"/>
      <c r="K135" s="13"/>
      <c r="L135" s="414">
        <v>0</v>
      </c>
      <c r="M135" s="30"/>
      <c r="N135" s="414">
        <v>0</v>
      </c>
      <c r="Q135" s="433"/>
      <c r="R135" s="433"/>
    </row>
    <row r="136" spans="1:32" x14ac:dyDescent="0.25">
      <c r="Q136" s="433"/>
      <c r="R136" s="433"/>
    </row>
    <row r="137" spans="1:32" x14ac:dyDescent="0.25">
      <c r="Q137" s="433"/>
      <c r="R137" s="433"/>
    </row>
    <row r="138" spans="1:32" x14ac:dyDescent="0.25">
      <c r="Q138" s="433"/>
      <c r="R138" s="433"/>
    </row>
    <row r="139" spans="1:32" x14ac:dyDescent="0.25">
      <c r="Q139" s="433"/>
      <c r="R139" s="433"/>
    </row>
    <row r="140" spans="1:32" x14ac:dyDescent="0.25">
      <c r="A140" s="18" t="s">
        <v>79</v>
      </c>
      <c r="I140" s="50" t="s">
        <v>1</v>
      </c>
      <c r="J140" s="28"/>
      <c r="K140" s="28"/>
      <c r="L140" s="75" t="s">
        <v>2</v>
      </c>
      <c r="M140" s="16"/>
      <c r="N140" s="75" t="s">
        <v>3</v>
      </c>
      <c r="Q140" s="433"/>
      <c r="R140" s="433"/>
    </row>
    <row r="141" spans="1:32" s="436" customFormat="1" ht="28.5" customHeight="1" x14ac:dyDescent="0.25">
      <c r="A141" s="14"/>
      <c r="B141" s="14"/>
      <c r="C141" s="61"/>
      <c r="D141" s="60"/>
      <c r="E141" s="14"/>
      <c r="F141" s="14"/>
      <c r="G141" s="14"/>
      <c r="H141" s="14"/>
      <c r="I141" s="14"/>
      <c r="J141" s="14"/>
      <c r="K141" s="14"/>
      <c r="L141" s="14"/>
      <c r="M141" s="14"/>
      <c r="N141" s="14"/>
      <c r="O141" s="269"/>
      <c r="P141" s="429"/>
      <c r="Q141" s="433"/>
      <c r="R141" s="433"/>
      <c r="S141" s="429"/>
      <c r="T141" s="429"/>
      <c r="U141" s="429"/>
      <c r="V141" s="429"/>
      <c r="W141" s="429"/>
      <c r="X141" s="429"/>
      <c r="Y141" s="429"/>
      <c r="Z141" s="429"/>
      <c r="AA141" s="429"/>
      <c r="AB141" s="429"/>
      <c r="AC141" s="429"/>
      <c r="AD141" s="429"/>
      <c r="AE141" s="429"/>
      <c r="AF141" s="429"/>
    </row>
    <row r="142" spans="1:32" ht="34.5" customHeight="1" x14ac:dyDescent="0.25">
      <c r="C142" s="8" t="s">
        <v>8</v>
      </c>
      <c r="D142" s="8" t="s">
        <v>56</v>
      </c>
      <c r="I142" s="28"/>
      <c r="J142" s="28"/>
      <c r="K142" s="28"/>
      <c r="L142" s="420">
        <v>0</v>
      </c>
      <c r="M142" s="98"/>
      <c r="N142" s="420">
        <v>0</v>
      </c>
      <c r="Q142" s="433"/>
      <c r="R142" s="433"/>
    </row>
    <row r="143" spans="1:32" x14ac:dyDescent="0.25">
      <c r="D143" s="8" t="s">
        <v>41</v>
      </c>
      <c r="I143" s="28"/>
      <c r="J143" s="28"/>
      <c r="K143" s="28"/>
      <c r="L143" s="90"/>
      <c r="M143" s="98"/>
      <c r="N143" s="90"/>
      <c r="Q143" s="433"/>
      <c r="R143" s="433"/>
    </row>
    <row r="144" spans="1:32" x14ac:dyDescent="0.25">
      <c r="C144" s="8" t="s">
        <v>20</v>
      </c>
      <c r="D144" s="8" t="s">
        <v>57</v>
      </c>
      <c r="I144" s="28"/>
      <c r="J144" s="28"/>
      <c r="K144" s="28"/>
      <c r="L144" s="420">
        <v>0</v>
      </c>
      <c r="M144" s="98"/>
      <c r="N144" s="420">
        <v>0</v>
      </c>
      <c r="Q144" s="433"/>
      <c r="R144" s="433"/>
    </row>
    <row r="145" spans="1:18" s="429" customFormat="1" x14ac:dyDescent="0.25">
      <c r="A145" s="1"/>
      <c r="B145" s="428"/>
      <c r="C145" s="8"/>
      <c r="D145" s="8"/>
      <c r="E145" s="8"/>
      <c r="F145" s="8"/>
      <c r="G145" s="8"/>
      <c r="H145" s="8"/>
      <c r="I145" s="28"/>
      <c r="J145" s="28"/>
      <c r="K145" s="28"/>
      <c r="L145" s="90"/>
      <c r="M145" s="98"/>
      <c r="N145" s="90"/>
      <c r="O145" s="269"/>
      <c r="Q145" s="433"/>
      <c r="R145" s="433"/>
    </row>
    <row r="146" spans="1:18" s="429" customFormat="1" x14ac:dyDescent="0.25">
      <c r="A146" s="1"/>
      <c r="B146" s="428"/>
      <c r="C146" s="8" t="s">
        <v>54</v>
      </c>
      <c r="D146" s="8" t="s">
        <v>58</v>
      </c>
      <c r="E146" s="8"/>
      <c r="F146" s="8"/>
      <c r="G146" s="8"/>
      <c r="H146" s="8"/>
      <c r="I146" s="28"/>
      <c r="J146" s="28"/>
      <c r="K146" s="28"/>
      <c r="L146" s="39">
        <v>-9895.7856420000007</v>
      </c>
      <c r="M146" s="11"/>
      <c r="N146" s="39">
        <v>-502.706075</v>
      </c>
      <c r="O146" s="269"/>
      <c r="Q146" s="433"/>
      <c r="R146" s="433"/>
    </row>
    <row r="147" spans="1:18" s="429" customFormat="1" x14ac:dyDescent="0.25">
      <c r="A147" s="1"/>
      <c r="B147" s="428"/>
      <c r="C147" s="8"/>
      <c r="D147" s="8"/>
      <c r="E147" s="8"/>
      <c r="F147" s="8"/>
      <c r="G147" s="8"/>
      <c r="H147" s="8"/>
      <c r="I147" s="28"/>
      <c r="J147" s="28"/>
      <c r="K147" s="28"/>
      <c r="L147" s="90"/>
      <c r="M147" s="98"/>
      <c r="N147" s="90"/>
      <c r="O147" s="269"/>
      <c r="Q147" s="433"/>
      <c r="R147" s="433"/>
    </row>
    <row r="148" spans="1:18" s="429" customFormat="1" x14ac:dyDescent="0.25">
      <c r="A148" s="1"/>
      <c r="B148" s="428"/>
      <c r="C148" s="8" t="s">
        <v>59</v>
      </c>
      <c r="D148" s="8" t="s">
        <v>60</v>
      </c>
      <c r="E148" s="8"/>
      <c r="F148" s="8"/>
      <c r="G148" s="8"/>
      <c r="H148" s="8"/>
      <c r="I148" s="28"/>
      <c r="J148" s="28"/>
      <c r="K148" s="28"/>
      <c r="L148" s="40">
        <v>15158.647444508999</v>
      </c>
      <c r="M148" s="35"/>
      <c r="N148" s="40">
        <v>0</v>
      </c>
      <c r="O148" s="269"/>
      <c r="Q148" s="433"/>
      <c r="R148" s="433"/>
    </row>
    <row r="149" spans="1:18" s="429" customFormat="1" x14ac:dyDescent="0.25">
      <c r="A149" s="1"/>
      <c r="B149" s="428"/>
      <c r="C149" s="8"/>
      <c r="D149" s="8" t="s">
        <v>61</v>
      </c>
      <c r="E149" s="8"/>
      <c r="F149" s="8"/>
      <c r="G149" s="8"/>
      <c r="H149" s="8"/>
      <c r="I149" s="28"/>
      <c r="J149" s="28"/>
      <c r="K149" s="28"/>
      <c r="L149" s="40">
        <v>16534.989030341967</v>
      </c>
      <c r="M149" s="11"/>
      <c r="N149" s="40">
        <v>14447.739366531099</v>
      </c>
      <c r="O149" s="269"/>
      <c r="Q149" s="433"/>
      <c r="R149" s="433"/>
    </row>
    <row r="150" spans="1:18" s="429" customFormat="1" x14ac:dyDescent="0.25">
      <c r="A150" s="1"/>
      <c r="B150" s="428"/>
      <c r="C150" s="8"/>
      <c r="D150" s="14"/>
      <c r="E150" s="8"/>
      <c r="F150" s="8"/>
      <c r="G150" s="8"/>
      <c r="H150" s="8"/>
      <c r="I150" s="28"/>
      <c r="J150" s="28"/>
      <c r="K150" s="28"/>
      <c r="L150" s="90"/>
      <c r="M150" s="98"/>
      <c r="N150" s="90"/>
      <c r="O150" s="269"/>
      <c r="Q150" s="433"/>
      <c r="R150" s="433"/>
    </row>
    <row r="151" spans="1:18" s="429" customFormat="1" x14ac:dyDescent="0.25">
      <c r="A151" s="1"/>
      <c r="B151" s="428"/>
      <c r="C151" s="8" t="s">
        <v>62</v>
      </c>
      <c r="D151" s="8" t="s">
        <v>359</v>
      </c>
      <c r="E151" s="8"/>
      <c r="F151" s="8"/>
      <c r="G151" s="8"/>
      <c r="H151" s="8"/>
      <c r="I151" s="8"/>
      <c r="J151" s="28"/>
      <c r="K151" s="28"/>
      <c r="L151" s="39">
        <v>-81784.843180274314</v>
      </c>
      <c r="M151" s="35"/>
      <c r="N151" s="39">
        <v>-3102.9378530644362</v>
      </c>
      <c r="O151" s="269"/>
      <c r="Q151" s="433"/>
      <c r="R151" s="433"/>
    </row>
    <row r="152" spans="1:18" s="429" customFormat="1" x14ac:dyDescent="0.25">
      <c r="A152" s="1"/>
      <c r="B152" s="428"/>
      <c r="C152" s="8"/>
      <c r="D152" s="8"/>
      <c r="E152" s="8"/>
      <c r="F152" s="8"/>
      <c r="G152" s="8"/>
      <c r="H152" s="8"/>
      <c r="I152" s="8" t="s">
        <v>64</v>
      </c>
      <c r="J152" s="28"/>
      <c r="K152" s="28"/>
      <c r="L152" s="27">
        <v>-3243.1798339672259</v>
      </c>
      <c r="M152" s="11"/>
      <c r="N152" s="27">
        <v>-3107.6496739999998</v>
      </c>
      <c r="O152" s="269"/>
      <c r="Q152" s="433"/>
      <c r="R152" s="433"/>
    </row>
    <row r="153" spans="1:18" s="429" customFormat="1" x14ac:dyDescent="0.25">
      <c r="A153" s="1"/>
      <c r="B153" s="428"/>
      <c r="C153" s="8"/>
      <c r="D153" s="8"/>
      <c r="E153" s="8"/>
      <c r="F153" s="8"/>
      <c r="G153" s="8"/>
      <c r="H153" s="8"/>
      <c r="I153" s="8" t="s">
        <v>65</v>
      </c>
      <c r="J153" s="28"/>
      <c r="K153" s="28"/>
      <c r="L153" s="27">
        <v>-78573.275440240002</v>
      </c>
      <c r="M153" s="11"/>
      <c r="N153" s="27">
        <v>8.4666677856949697</v>
      </c>
      <c r="O153" s="269"/>
      <c r="Q153" s="433"/>
      <c r="R153" s="433"/>
    </row>
    <row r="154" spans="1:18" s="429" customFormat="1" x14ac:dyDescent="0.25">
      <c r="A154" s="1"/>
      <c r="B154" s="428"/>
      <c r="C154" s="8"/>
      <c r="D154" s="8"/>
      <c r="E154" s="8"/>
      <c r="F154" s="8"/>
      <c r="G154" s="8"/>
      <c r="H154" s="8"/>
      <c r="I154" s="8" t="s">
        <v>66</v>
      </c>
      <c r="J154" s="28"/>
      <c r="K154" s="28"/>
      <c r="L154" s="27">
        <v>31.6120939329072</v>
      </c>
      <c r="M154" s="11"/>
      <c r="N154" s="27">
        <v>-3.75484685013125</v>
      </c>
      <c r="O154" s="269"/>
      <c r="Q154" s="433"/>
      <c r="R154" s="433"/>
    </row>
    <row r="155" spans="1:18" s="429" customFormat="1" x14ac:dyDescent="0.25">
      <c r="A155" s="1"/>
      <c r="B155" s="428"/>
      <c r="C155" s="8"/>
      <c r="D155" s="8"/>
      <c r="E155" s="8"/>
      <c r="F155" s="8"/>
      <c r="G155" s="8"/>
      <c r="H155" s="8"/>
      <c r="I155" s="8" t="s">
        <v>67</v>
      </c>
      <c r="J155" s="28"/>
      <c r="K155" s="28"/>
      <c r="L155" s="421">
        <v>0</v>
      </c>
      <c r="M155" s="11"/>
      <c r="N155" s="421">
        <v>0</v>
      </c>
      <c r="O155" s="269"/>
      <c r="Q155" s="433"/>
      <c r="R155" s="433"/>
    </row>
    <row r="156" spans="1:18" s="429" customFormat="1" x14ac:dyDescent="0.25">
      <c r="A156" s="1"/>
      <c r="B156" s="428"/>
      <c r="C156" s="8"/>
      <c r="D156" s="8"/>
      <c r="E156" s="8"/>
      <c r="F156" s="8"/>
      <c r="G156" s="8"/>
      <c r="H156" s="8"/>
      <c r="I156" s="28"/>
      <c r="J156" s="28"/>
      <c r="K156" s="28"/>
      <c r="L156" s="90"/>
      <c r="M156" s="98"/>
      <c r="N156" s="90"/>
      <c r="O156" s="269"/>
      <c r="Q156" s="433"/>
      <c r="R156" s="433"/>
    </row>
    <row r="157" spans="1:18" s="429" customFormat="1" x14ac:dyDescent="0.25">
      <c r="A157" s="1"/>
      <c r="B157" s="428"/>
      <c r="C157" s="8" t="s">
        <v>68</v>
      </c>
      <c r="D157" s="8" t="s">
        <v>158</v>
      </c>
      <c r="E157" s="8"/>
      <c r="F157" s="8"/>
      <c r="G157" s="8"/>
      <c r="H157" s="8"/>
      <c r="I157" s="28"/>
      <c r="J157" s="28"/>
      <c r="K157" s="28"/>
      <c r="L157" s="420">
        <v>0</v>
      </c>
      <c r="M157" s="98"/>
      <c r="N157" s="420">
        <v>0</v>
      </c>
      <c r="O157" s="269"/>
      <c r="Q157" s="433"/>
    </row>
    <row r="158" spans="1:18" s="429" customFormat="1" x14ac:dyDescent="0.25">
      <c r="A158" s="1"/>
      <c r="B158" s="428"/>
      <c r="C158" s="8"/>
      <c r="D158" s="8" t="s">
        <v>41</v>
      </c>
      <c r="E158" s="8"/>
      <c r="F158" s="8"/>
      <c r="G158" s="8"/>
      <c r="H158" s="8"/>
      <c r="I158" s="28"/>
      <c r="J158" s="28"/>
      <c r="K158" s="28"/>
      <c r="L158" s="90"/>
      <c r="M158" s="98"/>
      <c r="N158" s="90"/>
      <c r="O158" s="269"/>
      <c r="Q158" s="433"/>
    </row>
    <row r="159" spans="1:18" s="429" customFormat="1" x14ac:dyDescent="0.25">
      <c r="A159" s="1"/>
      <c r="B159" s="428"/>
      <c r="C159" s="8"/>
      <c r="D159" s="8"/>
      <c r="E159" s="8"/>
      <c r="F159" s="8"/>
      <c r="G159" s="8"/>
      <c r="H159" s="8"/>
      <c r="I159" s="28"/>
      <c r="J159" s="28"/>
      <c r="K159" s="28"/>
      <c r="L159" s="90"/>
      <c r="M159" s="98"/>
      <c r="N159" s="90"/>
      <c r="O159" s="269"/>
      <c r="Q159" s="433"/>
    </row>
    <row r="160" spans="1:18" s="429" customFormat="1" x14ac:dyDescent="0.25">
      <c r="A160" s="41"/>
      <c r="B160" s="42"/>
      <c r="C160" s="43"/>
      <c r="D160" s="43"/>
      <c r="E160" s="43"/>
      <c r="F160" s="43"/>
      <c r="G160" s="43"/>
      <c r="H160" s="43"/>
      <c r="I160" s="44"/>
      <c r="J160" s="44"/>
      <c r="K160" s="44"/>
      <c r="L160" s="91"/>
      <c r="M160" s="101"/>
      <c r="N160" s="91"/>
      <c r="O160" s="269"/>
      <c r="Q160" s="433"/>
    </row>
    <row r="161" spans="1:17" s="429" customFormat="1" x14ac:dyDescent="0.25">
      <c r="A161" s="1"/>
      <c r="B161" s="428"/>
      <c r="C161" s="8"/>
      <c r="D161" s="8"/>
      <c r="E161" s="8"/>
      <c r="F161" s="8"/>
      <c r="G161" s="8"/>
      <c r="H161" s="8"/>
      <c r="I161" s="13"/>
      <c r="J161" s="13"/>
      <c r="K161" s="13"/>
      <c r="L161" s="10"/>
      <c r="M161" s="30"/>
      <c r="N161" s="10"/>
      <c r="O161" s="269"/>
      <c r="Q161" s="433"/>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5" customFormat="1" ht="12.75" x14ac:dyDescent="0.2"/>
    <row r="178" spans="1:15" customFormat="1" ht="12.75" x14ac:dyDescent="0.2"/>
    <row r="179" spans="1:15" customFormat="1" ht="12.75" x14ac:dyDescent="0.2"/>
    <row r="180" spans="1:15" customFormat="1" ht="12.75" x14ac:dyDescent="0.2"/>
    <row r="181" spans="1:15" customFormat="1" ht="12.75" x14ac:dyDescent="0.2"/>
    <row r="186" spans="1:15" s="429" customFormat="1" x14ac:dyDescent="0.25">
      <c r="A186" s="1"/>
      <c r="B186" s="428"/>
      <c r="C186" s="8"/>
      <c r="D186" s="8"/>
      <c r="E186" s="8"/>
      <c r="F186" s="22"/>
      <c r="G186" s="8"/>
      <c r="H186" s="8"/>
      <c r="I186" s="8"/>
      <c r="J186" s="8"/>
      <c r="K186" s="8"/>
      <c r="L186" s="10"/>
      <c r="M186" s="11"/>
      <c r="N186" s="10"/>
      <c r="O186" s="269"/>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ColWidth="9.140625" defaultRowHeight="15.75" x14ac:dyDescent="0.25"/>
  <cols>
    <col min="1" max="1" width="2.85546875" style="1" customWidth="1"/>
    <col min="2" max="2" width="5" style="40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1" t="s">
        <v>0</v>
      </c>
      <c r="B1" s="2"/>
      <c r="C1" s="3"/>
      <c r="D1" s="3"/>
      <c r="E1" s="3"/>
      <c r="F1" s="3"/>
      <c r="G1" s="1"/>
      <c r="H1" s="3"/>
      <c r="I1" s="3"/>
      <c r="J1" s="3"/>
      <c r="K1" s="3"/>
      <c r="L1" s="4"/>
      <c r="M1" s="5"/>
      <c r="N1" s="4"/>
      <c r="O1" s="269"/>
      <c r="P1" s="269"/>
      <c r="Q1" s="269"/>
      <c r="R1" s="269"/>
      <c r="S1" s="269"/>
      <c r="T1" s="269"/>
      <c r="U1" s="269"/>
      <c r="V1" s="269"/>
      <c r="W1" s="269"/>
      <c r="X1" s="269"/>
      <c r="Y1" s="269"/>
      <c r="Z1" s="269"/>
      <c r="AA1" s="269"/>
      <c r="AB1" s="269"/>
      <c r="AC1" s="269"/>
      <c r="AD1" s="269"/>
      <c r="AE1" s="269"/>
      <c r="AF1" s="269"/>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279" customFormat="1" x14ac:dyDescent="0.25">
      <c r="A6" s="18" t="s">
        <v>4</v>
      </c>
      <c r="B6" s="15"/>
      <c r="C6" s="15"/>
      <c r="D6" s="15"/>
      <c r="E6" s="15"/>
      <c r="F6" s="15"/>
      <c r="G6" s="15"/>
      <c r="H6" s="15"/>
      <c r="I6" s="15"/>
      <c r="J6" s="15"/>
      <c r="K6" s="15"/>
      <c r="L6" s="17"/>
      <c r="M6" s="19"/>
      <c r="N6" s="17"/>
      <c r="O6" s="269"/>
      <c r="P6" s="269"/>
      <c r="Q6" s="269"/>
      <c r="R6" s="269"/>
      <c r="S6" s="269"/>
      <c r="T6" s="269"/>
      <c r="U6" s="269"/>
      <c r="V6" s="269"/>
      <c r="W6" s="269"/>
      <c r="X6" s="269"/>
      <c r="Y6" s="269"/>
      <c r="Z6" s="269"/>
      <c r="AA6" s="269"/>
      <c r="AB6" s="269"/>
      <c r="AC6" s="269"/>
      <c r="AD6" s="269"/>
      <c r="AE6" s="269"/>
      <c r="AF6" s="269"/>
    </row>
    <row r="8" spans="1:32" ht="16.5" x14ac:dyDescent="0.25">
      <c r="B8" s="2" t="s">
        <v>5</v>
      </c>
      <c r="C8" s="1" t="s">
        <v>6</v>
      </c>
      <c r="L8" s="76">
        <v>146730.01808728647</v>
      </c>
      <c r="M8" s="76"/>
      <c r="N8" s="76">
        <v>25549.500127977204</v>
      </c>
      <c r="Q8" s="286"/>
      <c r="R8" s="286"/>
    </row>
    <row r="9" spans="1:32" s="287" customFormat="1" x14ac:dyDescent="0.25">
      <c r="A9" s="3"/>
      <c r="B9" s="97"/>
      <c r="C9" s="97"/>
      <c r="D9" s="97"/>
      <c r="E9" s="97"/>
      <c r="F9" s="97"/>
      <c r="G9" s="97"/>
      <c r="H9" s="97"/>
      <c r="I9" s="97"/>
      <c r="J9" s="97"/>
      <c r="K9" s="97"/>
      <c r="L9" s="77"/>
      <c r="M9" s="98"/>
      <c r="N9" s="77"/>
      <c r="O9" s="269"/>
      <c r="P9" s="269"/>
      <c r="Q9" s="286"/>
      <c r="R9" s="286"/>
      <c r="S9" s="269"/>
      <c r="T9" s="269"/>
      <c r="U9" s="269"/>
      <c r="V9" s="269"/>
      <c r="W9" s="269"/>
      <c r="X9" s="269"/>
      <c r="Y9" s="269"/>
      <c r="Z9" s="269"/>
      <c r="AA9" s="269"/>
      <c r="AB9" s="269"/>
      <c r="AC9" s="269"/>
      <c r="AD9" s="269"/>
      <c r="AE9" s="269"/>
      <c r="AF9" s="269"/>
    </row>
    <row r="10" spans="1:32" x14ac:dyDescent="0.25">
      <c r="B10" s="409">
        <v>1</v>
      </c>
      <c r="C10" s="21" t="s">
        <v>7</v>
      </c>
      <c r="L10" s="79">
        <v>105768.25595225513</v>
      </c>
      <c r="M10" s="79"/>
      <c r="N10" s="79">
        <v>11462.167776679005</v>
      </c>
      <c r="Q10" s="286"/>
      <c r="R10" s="286"/>
    </row>
    <row r="11" spans="1:32" ht="7.5" customHeight="1" x14ac:dyDescent="0.25">
      <c r="L11" s="17"/>
      <c r="N11" s="17"/>
      <c r="Q11" s="286"/>
      <c r="R11" s="286"/>
    </row>
    <row r="12" spans="1:32" ht="15.75" customHeight="1" x14ac:dyDescent="0.25">
      <c r="C12" s="8" t="s">
        <v>8</v>
      </c>
      <c r="D12" s="8" t="s">
        <v>9</v>
      </c>
      <c r="L12" s="79">
        <v>104870.43790252577</v>
      </c>
      <c r="N12" s="79">
        <v>11127.836687962248</v>
      </c>
      <c r="Q12" s="286"/>
      <c r="R12" s="286"/>
    </row>
    <row r="13" spans="1:32" ht="7.5" customHeight="1" x14ac:dyDescent="0.25">
      <c r="Q13" s="286"/>
      <c r="R13" s="286"/>
    </row>
    <row r="14" spans="1:32" ht="15" customHeight="1" x14ac:dyDescent="0.25">
      <c r="D14" s="8" t="s">
        <v>10</v>
      </c>
      <c r="L14" s="17">
        <v>101577.17080481941</v>
      </c>
      <c r="N14" s="17">
        <v>7999.7019353128735</v>
      </c>
      <c r="Q14" s="286"/>
      <c r="R14" s="286"/>
    </row>
    <row r="15" spans="1:32" ht="15" customHeight="1" x14ac:dyDescent="0.25">
      <c r="D15" s="22" t="s">
        <v>11</v>
      </c>
      <c r="E15" s="23" t="s">
        <v>12</v>
      </c>
      <c r="L15" s="10">
        <v>99527.606145027705</v>
      </c>
      <c r="N15" s="10">
        <v>7999.7019353128735</v>
      </c>
      <c r="Q15" s="286"/>
      <c r="R15" s="286"/>
    </row>
    <row r="16" spans="1:32" ht="15" customHeight="1" x14ac:dyDescent="0.25">
      <c r="D16" s="22" t="s">
        <v>13</v>
      </c>
      <c r="E16" s="8" t="s">
        <v>14</v>
      </c>
      <c r="L16" s="10">
        <v>0</v>
      </c>
      <c r="N16" s="10">
        <v>0</v>
      </c>
      <c r="Q16" s="286"/>
      <c r="R16" s="286"/>
    </row>
    <row r="17" spans="1:18" s="269" customFormat="1" ht="15" customHeight="1" x14ac:dyDescent="0.25">
      <c r="A17" s="8"/>
      <c r="B17" s="8"/>
      <c r="C17" s="8"/>
      <c r="D17" s="8"/>
      <c r="E17" s="8"/>
      <c r="F17" s="24" t="s">
        <v>15</v>
      </c>
      <c r="G17" s="8"/>
      <c r="H17" s="8"/>
      <c r="I17" s="8"/>
      <c r="J17" s="8"/>
      <c r="K17" s="8"/>
      <c r="L17" s="80">
        <v>0</v>
      </c>
      <c r="M17" s="11"/>
      <c r="N17" s="80">
        <v>0</v>
      </c>
      <c r="Q17" s="286"/>
      <c r="R17" s="286"/>
    </row>
    <row r="18" spans="1:18" s="269" customFormat="1" ht="15" customHeight="1" x14ac:dyDescent="0.25">
      <c r="A18" s="8"/>
      <c r="B18" s="8"/>
      <c r="C18" s="8"/>
      <c r="D18" s="8"/>
      <c r="E18" s="8"/>
      <c r="F18" s="24" t="s">
        <v>16</v>
      </c>
      <c r="G18" s="8"/>
      <c r="H18" s="8"/>
      <c r="I18" s="8"/>
      <c r="J18" s="8"/>
      <c r="K18" s="8"/>
      <c r="L18" s="80">
        <v>0</v>
      </c>
      <c r="M18" s="11"/>
      <c r="N18" s="80">
        <v>0</v>
      </c>
      <c r="Q18" s="286"/>
      <c r="R18" s="286"/>
    </row>
    <row r="19" spans="1:18" s="269" customFormat="1" ht="15" customHeight="1" x14ac:dyDescent="0.25">
      <c r="A19" s="8"/>
      <c r="B19" s="8"/>
      <c r="C19" s="8"/>
      <c r="D19" s="22" t="s">
        <v>17</v>
      </c>
      <c r="E19" s="8" t="s">
        <v>18</v>
      </c>
      <c r="F19" s="8"/>
      <c r="G19" s="8"/>
      <c r="H19" s="8"/>
      <c r="I19" s="8"/>
      <c r="J19" s="8"/>
      <c r="K19" s="8"/>
      <c r="L19" s="10">
        <v>2049.5646597917089</v>
      </c>
      <c r="M19" s="11"/>
      <c r="N19" s="10">
        <v>0</v>
      </c>
      <c r="Q19" s="286"/>
      <c r="R19" s="286"/>
    </row>
    <row r="20" spans="1:18" s="269" customFormat="1" ht="15" customHeight="1" x14ac:dyDescent="0.25">
      <c r="A20" s="8"/>
      <c r="B20" s="8"/>
      <c r="C20" s="8"/>
      <c r="D20" s="8"/>
      <c r="E20" s="8"/>
      <c r="F20" s="24" t="s">
        <v>15</v>
      </c>
      <c r="G20" s="8"/>
      <c r="H20" s="8"/>
      <c r="I20" s="8"/>
      <c r="J20" s="8"/>
      <c r="K20" s="8"/>
      <c r="L20" s="80">
        <v>0</v>
      </c>
      <c r="M20" s="25"/>
      <c r="N20" s="80">
        <v>0</v>
      </c>
      <c r="Q20" s="286"/>
      <c r="R20" s="286"/>
    </row>
    <row r="21" spans="1:18" s="269" customFormat="1" ht="15" customHeight="1" x14ac:dyDescent="0.25">
      <c r="A21" s="8"/>
      <c r="B21" s="8"/>
      <c r="C21" s="8"/>
      <c r="D21" s="8"/>
      <c r="E21" s="8"/>
      <c r="F21" s="24" t="s">
        <v>16</v>
      </c>
      <c r="G21" s="8"/>
      <c r="H21" s="8"/>
      <c r="I21" s="8"/>
      <c r="J21" s="8"/>
      <c r="K21" s="8"/>
      <c r="L21" s="80">
        <v>2049.5646597917089</v>
      </c>
      <c r="M21" s="25"/>
      <c r="N21" s="80">
        <v>0</v>
      </c>
      <c r="Q21" s="286"/>
      <c r="R21" s="286"/>
    </row>
    <row r="22" spans="1:18" s="269" customFormat="1" ht="7.5" customHeight="1" x14ac:dyDescent="0.25">
      <c r="A22" s="8"/>
      <c r="B22" s="8"/>
      <c r="C22" s="8"/>
      <c r="D22" s="8"/>
      <c r="E22" s="8"/>
      <c r="F22" s="24"/>
      <c r="G22" s="8"/>
      <c r="H22" s="8"/>
      <c r="I22" s="8"/>
      <c r="J22" s="8"/>
      <c r="K22" s="8"/>
      <c r="L22" s="80"/>
      <c r="M22" s="25"/>
      <c r="N22" s="80"/>
      <c r="Q22" s="286"/>
      <c r="R22" s="286"/>
    </row>
    <row r="23" spans="1:18" s="269" customFormat="1" ht="15" x14ac:dyDescent="0.25">
      <c r="A23" s="8"/>
      <c r="B23" s="8"/>
      <c r="C23" s="8"/>
      <c r="D23" s="8" t="s">
        <v>19</v>
      </c>
      <c r="E23" s="8"/>
      <c r="F23" s="8"/>
      <c r="G23" s="8"/>
      <c r="H23" s="8"/>
      <c r="I23" s="8"/>
      <c r="J23" s="8"/>
      <c r="K23" s="8"/>
      <c r="L23" s="17">
        <v>3293.2670977063549</v>
      </c>
      <c r="M23" s="19"/>
      <c r="N23" s="17">
        <v>3128.1347526493741</v>
      </c>
      <c r="Q23" s="286"/>
      <c r="R23" s="286"/>
    </row>
    <row r="24" spans="1:18" s="269" customFormat="1" ht="15" customHeight="1" x14ac:dyDescent="0.25">
      <c r="A24" s="8"/>
      <c r="B24" s="8"/>
      <c r="C24" s="8"/>
      <c r="D24" s="22" t="s">
        <v>11</v>
      </c>
      <c r="E24" s="23" t="s">
        <v>12</v>
      </c>
      <c r="F24" s="8"/>
      <c r="G24" s="8"/>
      <c r="H24" s="8"/>
      <c r="I24" s="8"/>
      <c r="J24" s="8"/>
      <c r="K24" s="8"/>
      <c r="L24" s="410">
        <v>2340.8064132127929</v>
      </c>
      <c r="M24" s="11"/>
      <c r="N24" s="10">
        <v>3128.1347526493741</v>
      </c>
      <c r="Q24" s="286"/>
      <c r="R24" s="286"/>
    </row>
    <row r="25" spans="1:18" s="269" customFormat="1" ht="15" customHeight="1" x14ac:dyDescent="0.25">
      <c r="A25" s="8"/>
      <c r="B25" s="8"/>
      <c r="C25" s="8"/>
      <c r="D25" s="22" t="s">
        <v>13</v>
      </c>
      <c r="E25" s="8" t="s">
        <v>14</v>
      </c>
      <c r="F25" s="8"/>
      <c r="G25" s="8"/>
      <c r="H25" s="8"/>
      <c r="I25" s="8"/>
      <c r="J25" s="8"/>
      <c r="K25" s="8"/>
      <c r="L25" s="410">
        <v>0</v>
      </c>
      <c r="M25" s="11"/>
      <c r="N25" s="10">
        <v>0</v>
      </c>
      <c r="Q25" s="286"/>
      <c r="R25" s="286"/>
    </row>
    <row r="26" spans="1:18" s="269" customFormat="1" ht="15" customHeight="1" x14ac:dyDescent="0.25">
      <c r="A26" s="8"/>
      <c r="B26" s="8"/>
      <c r="C26" s="8"/>
      <c r="D26" s="8"/>
      <c r="E26" s="8"/>
      <c r="F26" s="24" t="s">
        <v>15</v>
      </c>
      <c r="G26" s="8"/>
      <c r="H26" s="8"/>
      <c r="I26" s="8"/>
      <c r="J26" s="8"/>
      <c r="K26" s="8"/>
      <c r="L26" s="411">
        <v>0</v>
      </c>
      <c r="M26" s="25"/>
      <c r="N26" s="80">
        <v>0</v>
      </c>
      <c r="Q26" s="286"/>
      <c r="R26" s="286"/>
    </row>
    <row r="27" spans="1:18" s="269" customFormat="1" ht="15" customHeight="1" x14ac:dyDescent="0.25">
      <c r="A27" s="8"/>
      <c r="B27" s="8"/>
      <c r="C27" s="8"/>
      <c r="D27" s="8"/>
      <c r="E27" s="8"/>
      <c r="F27" s="24" t="s">
        <v>16</v>
      </c>
      <c r="G27" s="8"/>
      <c r="H27" s="8"/>
      <c r="I27" s="8"/>
      <c r="J27" s="8"/>
      <c r="K27" s="8"/>
      <c r="L27" s="80">
        <v>0</v>
      </c>
      <c r="M27" s="25"/>
      <c r="N27" s="80">
        <v>0</v>
      </c>
      <c r="Q27" s="286"/>
      <c r="R27" s="286"/>
    </row>
    <row r="28" spans="1:18" s="269" customFormat="1" ht="15" customHeight="1" x14ac:dyDescent="0.25">
      <c r="A28" s="8"/>
      <c r="B28" s="8"/>
      <c r="C28" s="8"/>
      <c r="D28" s="22" t="s">
        <v>17</v>
      </c>
      <c r="E28" s="8" t="s">
        <v>18</v>
      </c>
      <c r="F28" s="8"/>
      <c r="G28" s="8"/>
      <c r="H28" s="8"/>
      <c r="I28" s="8"/>
      <c r="J28" s="8"/>
      <c r="K28" s="8"/>
      <c r="L28" s="10">
        <v>952.46068449356198</v>
      </c>
      <c r="M28" s="11"/>
      <c r="N28" s="10">
        <v>0</v>
      </c>
      <c r="Q28" s="286"/>
      <c r="R28" s="286"/>
    </row>
    <row r="29" spans="1:18" s="269" customFormat="1" ht="15" customHeight="1" x14ac:dyDescent="0.25">
      <c r="A29" s="8"/>
      <c r="B29" s="8"/>
      <c r="C29" s="8"/>
      <c r="D29" s="8"/>
      <c r="E29" s="8"/>
      <c r="F29" s="24" t="s">
        <v>15</v>
      </c>
      <c r="G29" s="8"/>
      <c r="H29" s="8"/>
      <c r="I29" s="8"/>
      <c r="J29" s="8"/>
      <c r="K29" s="8"/>
      <c r="L29" s="80">
        <v>0</v>
      </c>
      <c r="M29" s="25"/>
      <c r="N29" s="80">
        <v>0</v>
      </c>
      <c r="Q29" s="286"/>
      <c r="R29" s="286"/>
    </row>
    <row r="30" spans="1:18" s="269" customFormat="1" ht="15" customHeight="1" x14ac:dyDescent="0.25">
      <c r="A30" s="53"/>
      <c r="B30" s="8"/>
      <c r="C30" s="8"/>
      <c r="D30" s="8"/>
      <c r="E30" s="8"/>
      <c r="F30" s="24" t="s">
        <v>16</v>
      </c>
      <c r="G30" s="8"/>
      <c r="H30" s="8"/>
      <c r="I30" s="8"/>
      <c r="J30" s="8"/>
      <c r="K30" s="8"/>
      <c r="L30" s="80">
        <v>952.46068449356198</v>
      </c>
      <c r="M30" s="25"/>
      <c r="N30" s="80">
        <v>0</v>
      </c>
      <c r="Q30" s="286"/>
      <c r="R30" s="286"/>
    </row>
    <row r="31" spans="1:18" s="269" customFormat="1" ht="15" x14ac:dyDescent="0.25">
      <c r="A31" s="8"/>
      <c r="B31" s="8"/>
      <c r="C31" s="8"/>
      <c r="D31" s="8"/>
      <c r="E31" s="8"/>
      <c r="F31" s="8"/>
      <c r="G31" s="8"/>
      <c r="H31" s="8"/>
      <c r="I31" s="8"/>
      <c r="J31" s="8"/>
      <c r="K31" s="8"/>
      <c r="L31" s="17"/>
      <c r="M31" s="11"/>
      <c r="N31" s="17"/>
      <c r="Q31" s="286"/>
      <c r="R31" s="286"/>
    </row>
    <row r="32" spans="1:18" s="269" customFormat="1" ht="15" customHeight="1" x14ac:dyDescent="0.25">
      <c r="A32" s="8"/>
      <c r="B32" s="8"/>
      <c r="C32" s="8" t="s">
        <v>20</v>
      </c>
      <c r="D32" s="8" t="s">
        <v>80</v>
      </c>
      <c r="E32" s="8"/>
      <c r="F32" s="24"/>
      <c r="G32" s="8"/>
      <c r="H32" s="8"/>
      <c r="I32" s="8"/>
      <c r="J32" s="8"/>
      <c r="K32" s="8"/>
      <c r="L32" s="17">
        <v>897.81804972937232</v>
      </c>
      <c r="M32" s="19"/>
      <c r="N32" s="17">
        <v>334.33108871675682</v>
      </c>
      <c r="Q32" s="286"/>
      <c r="R32" s="286"/>
    </row>
    <row r="33" spans="1:18" s="269" customFormat="1" ht="7.5" customHeight="1" x14ac:dyDescent="0.25">
      <c r="A33" s="8"/>
      <c r="B33" s="409"/>
      <c r="C33" s="8"/>
      <c r="D33" s="8"/>
      <c r="E33" s="8"/>
      <c r="F33" s="8"/>
      <c r="G33" s="8"/>
      <c r="H33" s="8"/>
      <c r="I33" s="8"/>
      <c r="J33" s="8"/>
      <c r="K33" s="8"/>
      <c r="L33" s="17"/>
      <c r="M33" s="11"/>
      <c r="N33" s="17"/>
      <c r="Q33" s="286"/>
      <c r="R33" s="286"/>
    </row>
    <row r="34" spans="1:18" s="269" customFormat="1" ht="15" x14ac:dyDescent="0.25">
      <c r="A34" s="8"/>
      <c r="B34" s="409"/>
      <c r="C34" s="8"/>
      <c r="D34" s="22" t="s">
        <v>11</v>
      </c>
      <c r="E34" s="8" t="s">
        <v>21</v>
      </c>
      <c r="F34" s="8"/>
      <c r="G34" s="8"/>
      <c r="H34" s="8"/>
      <c r="I34" s="8"/>
      <c r="J34" s="8"/>
      <c r="K34" s="8"/>
      <c r="L34" s="10">
        <v>883.63355004281368</v>
      </c>
      <c r="M34" s="11"/>
      <c r="N34" s="10">
        <v>332.09911403701227</v>
      </c>
      <c r="Q34" s="286"/>
      <c r="R34" s="286"/>
    </row>
    <row r="35" spans="1:18" s="269" customFormat="1" ht="15" x14ac:dyDescent="0.25">
      <c r="A35" s="8"/>
      <c r="B35" s="409"/>
      <c r="C35" s="8"/>
      <c r="D35" s="22" t="s">
        <v>13</v>
      </c>
      <c r="E35" s="8" t="s">
        <v>22</v>
      </c>
      <c r="F35" s="8"/>
      <c r="G35" s="8"/>
      <c r="H35" s="8"/>
      <c r="I35" s="8"/>
      <c r="J35" s="8"/>
      <c r="K35" s="8"/>
      <c r="L35" s="10">
        <v>0.89629295974545564</v>
      </c>
      <c r="M35" s="11"/>
      <c r="N35" s="10">
        <v>5.9910921996656971E-3</v>
      </c>
      <c r="Q35" s="286"/>
      <c r="R35" s="286"/>
    </row>
    <row r="36" spans="1:18" s="269" customFormat="1" ht="15.75" customHeight="1" x14ac:dyDescent="0.25">
      <c r="A36" s="8"/>
      <c r="B36" s="409"/>
      <c r="C36" s="8"/>
      <c r="D36" s="8"/>
      <c r="E36" s="8"/>
      <c r="F36" s="24" t="s">
        <v>15</v>
      </c>
      <c r="G36" s="8"/>
      <c r="H36" s="8"/>
      <c r="I36" s="8"/>
      <c r="J36" s="8"/>
      <c r="K36" s="8"/>
      <c r="L36" s="81">
        <v>0.8962909597454557</v>
      </c>
      <c r="M36" s="11"/>
      <c r="N36" s="81">
        <v>5.9910921996656971E-3</v>
      </c>
      <c r="Q36" s="286"/>
      <c r="R36" s="286"/>
    </row>
    <row r="37" spans="1:18" s="269" customFormat="1" ht="15" x14ac:dyDescent="0.25">
      <c r="A37" s="8"/>
      <c r="B37" s="409"/>
      <c r="C37" s="8"/>
      <c r="D37" s="8"/>
      <c r="E37" s="8"/>
      <c r="F37" s="24" t="s">
        <v>16</v>
      </c>
      <c r="G37" s="8"/>
      <c r="H37" s="8"/>
      <c r="I37" s="8"/>
      <c r="J37" s="8"/>
      <c r="K37" s="8"/>
      <c r="L37" s="81">
        <v>1.9999999999999999E-6</v>
      </c>
      <c r="M37" s="11"/>
      <c r="N37" s="81">
        <v>0</v>
      </c>
      <c r="Q37" s="286"/>
      <c r="R37" s="286"/>
    </row>
    <row r="38" spans="1:18" s="269" customFormat="1" ht="15" x14ac:dyDescent="0.25">
      <c r="A38" s="8"/>
      <c r="B38" s="409"/>
      <c r="C38" s="8"/>
      <c r="D38" s="22" t="s">
        <v>17</v>
      </c>
      <c r="E38" s="8" t="s">
        <v>23</v>
      </c>
      <c r="F38" s="8"/>
      <c r="G38" s="8"/>
      <c r="H38" s="8"/>
      <c r="I38" s="8"/>
      <c r="J38" s="8"/>
      <c r="K38" s="8"/>
      <c r="L38" s="10">
        <v>13.28820672681319</v>
      </c>
      <c r="M38" s="11"/>
      <c r="N38" s="10">
        <v>2.2259835875448815</v>
      </c>
      <c r="Q38" s="286"/>
      <c r="R38" s="286"/>
    </row>
    <row r="39" spans="1:18" s="269" customFormat="1" ht="15" x14ac:dyDescent="0.25">
      <c r="A39" s="8"/>
      <c r="B39" s="409"/>
      <c r="C39" s="8"/>
      <c r="D39" s="8"/>
      <c r="E39" s="8"/>
      <c r="F39" s="24" t="s">
        <v>15</v>
      </c>
      <c r="G39" s="8"/>
      <c r="H39" s="8"/>
      <c r="I39" s="8"/>
      <c r="J39" s="8"/>
      <c r="K39" s="8"/>
      <c r="L39" s="81">
        <v>4.6464327541954589</v>
      </c>
      <c r="M39" s="11"/>
      <c r="N39" s="81">
        <v>0</v>
      </c>
      <c r="Q39" s="286"/>
      <c r="R39" s="286"/>
    </row>
    <row r="40" spans="1:18" s="269" customFormat="1" ht="15" x14ac:dyDescent="0.25">
      <c r="A40" s="8"/>
      <c r="B40" s="409"/>
      <c r="C40" s="8"/>
      <c r="D40" s="8"/>
      <c r="E40" s="8"/>
      <c r="F40" s="24" t="s">
        <v>16</v>
      </c>
      <c r="G40" s="8"/>
      <c r="H40" s="8"/>
      <c r="I40" s="8"/>
      <c r="J40" s="8"/>
      <c r="K40" s="8"/>
      <c r="L40" s="81">
        <v>8.6417739726177309</v>
      </c>
      <c r="M40" s="11"/>
      <c r="N40" s="81">
        <v>2.2259835875448815</v>
      </c>
      <c r="Q40" s="286"/>
      <c r="R40" s="286"/>
    </row>
    <row r="41" spans="1:18" s="269" customFormat="1" ht="7.5" customHeight="1" x14ac:dyDescent="0.25">
      <c r="A41" s="8"/>
      <c r="B41" s="409"/>
      <c r="C41" s="8"/>
      <c r="D41" s="8"/>
      <c r="E41" s="8"/>
      <c r="F41" s="8"/>
      <c r="G41" s="8"/>
      <c r="H41" s="8"/>
      <c r="I41" s="8"/>
      <c r="J41" s="8"/>
      <c r="K41" s="8"/>
      <c r="L41" s="81"/>
      <c r="M41" s="11"/>
      <c r="N41" s="81"/>
      <c r="Q41" s="286"/>
      <c r="R41" s="286"/>
    </row>
    <row r="42" spans="1:18" s="269" customFormat="1" ht="15" x14ac:dyDescent="0.25">
      <c r="A42" s="8"/>
      <c r="B42" s="409"/>
      <c r="C42" s="8"/>
      <c r="D42" s="22"/>
      <c r="E42" s="8"/>
      <c r="F42" s="8"/>
      <c r="G42" s="8"/>
      <c r="H42" s="8"/>
      <c r="I42" s="8"/>
      <c r="J42" s="8"/>
      <c r="K42" s="8"/>
      <c r="L42" s="10"/>
      <c r="M42" s="47"/>
      <c r="N42" s="10"/>
      <c r="Q42" s="286"/>
      <c r="R42" s="286"/>
    </row>
    <row r="43" spans="1:18" s="269" customFormat="1" ht="7.5" customHeight="1" x14ac:dyDescent="0.25">
      <c r="A43" s="8"/>
      <c r="B43" s="409"/>
      <c r="C43" s="8"/>
      <c r="D43" s="8"/>
      <c r="E43" s="8"/>
      <c r="F43" s="8"/>
      <c r="G43" s="8"/>
      <c r="H43" s="8"/>
      <c r="I43" s="8"/>
      <c r="J43" s="8"/>
      <c r="K43" s="8"/>
      <c r="L43" s="17"/>
      <c r="M43" s="11"/>
      <c r="N43" s="17"/>
      <c r="Q43" s="286"/>
      <c r="R43" s="286"/>
    </row>
    <row r="44" spans="1:18" s="269" customFormat="1" ht="15" x14ac:dyDescent="0.25">
      <c r="A44" s="8"/>
      <c r="B44" s="409">
        <v>2</v>
      </c>
      <c r="C44" s="21" t="s">
        <v>24</v>
      </c>
      <c r="D44" s="8"/>
      <c r="E44" s="8"/>
      <c r="F44" s="8"/>
      <c r="G44" s="8"/>
      <c r="H44" s="8"/>
      <c r="I44" s="8"/>
      <c r="J44" s="8"/>
      <c r="K44" s="8"/>
      <c r="L44" s="79">
        <v>7314.3672457869634</v>
      </c>
      <c r="M44" s="11"/>
      <c r="N44" s="412">
        <v>0</v>
      </c>
      <c r="Q44" s="286"/>
      <c r="R44" s="286"/>
    </row>
    <row r="45" spans="1:18" s="269" customFormat="1" x14ac:dyDescent="0.25">
      <c r="A45" s="1"/>
      <c r="B45" s="409"/>
      <c r="C45" s="8"/>
      <c r="D45" s="8"/>
      <c r="E45" s="8"/>
      <c r="F45" s="8"/>
      <c r="G45" s="8"/>
      <c r="H45" s="8"/>
      <c r="I45" s="8"/>
      <c r="J45" s="8"/>
      <c r="K45" s="8"/>
      <c r="L45" s="10"/>
      <c r="M45" s="11"/>
      <c r="N45" s="10"/>
      <c r="Q45" s="286"/>
      <c r="R45" s="286"/>
    </row>
    <row r="46" spans="1:18" s="269" customFormat="1" ht="15" x14ac:dyDescent="0.25">
      <c r="A46" s="8"/>
      <c r="B46" s="409">
        <v>3</v>
      </c>
      <c r="C46" s="21" t="s">
        <v>25</v>
      </c>
      <c r="D46" s="8"/>
      <c r="E46" s="8"/>
      <c r="F46" s="8"/>
      <c r="G46" s="8"/>
      <c r="H46" s="8"/>
      <c r="I46" s="8"/>
      <c r="J46" s="8"/>
      <c r="K46" s="8"/>
      <c r="L46" s="79">
        <v>10357.336327883406</v>
      </c>
      <c r="M46" s="11"/>
      <c r="N46" s="412">
        <v>0</v>
      </c>
      <c r="Q46" s="286"/>
      <c r="R46" s="286"/>
    </row>
    <row r="47" spans="1:18" s="269" customFormat="1" ht="15" x14ac:dyDescent="0.25">
      <c r="A47" s="8"/>
      <c r="B47" s="409"/>
      <c r="C47" s="21"/>
      <c r="D47" s="8"/>
      <c r="E47" s="8"/>
      <c r="F47" s="8"/>
      <c r="G47" s="8"/>
      <c r="H47" s="8"/>
      <c r="I47" s="8"/>
      <c r="J47" s="8"/>
      <c r="K47" s="8"/>
      <c r="L47" s="10"/>
      <c r="M47" s="11"/>
      <c r="N47" s="10"/>
      <c r="Q47" s="286"/>
      <c r="R47" s="286"/>
    </row>
    <row r="48" spans="1:18" s="269" customFormat="1" ht="15" x14ac:dyDescent="0.25">
      <c r="A48" s="8"/>
      <c r="B48" s="409">
        <v>4</v>
      </c>
      <c r="C48" s="21" t="s">
        <v>26</v>
      </c>
      <c r="D48" s="8"/>
      <c r="E48" s="8"/>
      <c r="F48" s="8"/>
      <c r="G48" s="8"/>
      <c r="H48" s="14"/>
      <c r="I48" s="8" t="s">
        <v>27</v>
      </c>
      <c r="J48" s="8"/>
      <c r="K48" s="8"/>
      <c r="L48" s="79">
        <v>13196.504428138489</v>
      </c>
      <c r="M48" s="11"/>
      <c r="N48" s="79">
        <v>0</v>
      </c>
      <c r="Q48" s="286"/>
      <c r="R48" s="286"/>
    </row>
    <row r="49" spans="1:32" ht="15" x14ac:dyDescent="0.25">
      <c r="A49" s="8"/>
      <c r="C49" s="97"/>
      <c r="H49" s="14"/>
      <c r="I49" s="8" t="s">
        <v>28</v>
      </c>
      <c r="L49" s="82">
        <v>9976042.6840000004</v>
      </c>
      <c r="N49" s="82">
        <v>0</v>
      </c>
      <c r="Q49" s="286"/>
      <c r="R49" s="286"/>
    </row>
    <row r="50" spans="1:32" ht="15" x14ac:dyDescent="0.25">
      <c r="A50" s="8"/>
      <c r="C50" s="97"/>
      <c r="Q50" s="286"/>
      <c r="R50" s="286"/>
    </row>
    <row r="51" spans="1:32" ht="15" x14ac:dyDescent="0.25">
      <c r="A51" s="8"/>
      <c r="B51" s="409">
        <v>5</v>
      </c>
      <c r="C51" s="21" t="s">
        <v>93</v>
      </c>
      <c r="G51" s="14"/>
      <c r="L51" s="79">
        <v>10093.554133222502</v>
      </c>
      <c r="N51" s="79">
        <v>14087.332351298201</v>
      </c>
      <c r="Q51" s="286"/>
      <c r="R51" s="286"/>
    </row>
    <row r="52" spans="1:32" ht="7.5" customHeight="1" x14ac:dyDescent="0.25">
      <c r="A52" s="8"/>
      <c r="C52" s="15"/>
      <c r="G52" s="14"/>
      <c r="L52" s="17"/>
      <c r="N52" s="17"/>
      <c r="Q52" s="286"/>
      <c r="R52" s="286"/>
    </row>
    <row r="53" spans="1:32" ht="15.75" customHeight="1" x14ac:dyDescent="0.25">
      <c r="A53" s="8"/>
      <c r="C53" s="15"/>
      <c r="E53" s="26" t="s">
        <v>29</v>
      </c>
      <c r="F53" s="8" t="s">
        <v>82</v>
      </c>
      <c r="G53" s="14"/>
      <c r="L53" s="413">
        <v>0</v>
      </c>
      <c r="M53" s="65"/>
      <c r="N53" s="413">
        <v>0</v>
      </c>
      <c r="Q53" s="286"/>
      <c r="R53" s="286"/>
    </row>
    <row r="54" spans="1:32" ht="15.75" customHeight="1" x14ac:dyDescent="0.25">
      <c r="A54" s="8"/>
      <c r="C54" s="15"/>
      <c r="F54" s="8" t="s">
        <v>157</v>
      </c>
      <c r="G54" s="14"/>
      <c r="L54" s="414">
        <v>0</v>
      </c>
      <c r="N54" s="414">
        <v>0</v>
      </c>
      <c r="Q54" s="286"/>
      <c r="R54" s="286"/>
    </row>
    <row r="55" spans="1:32" ht="15.75" customHeight="1" x14ac:dyDescent="0.25">
      <c r="A55" s="8"/>
      <c r="C55" s="15"/>
      <c r="G55" s="14" t="s">
        <v>30</v>
      </c>
      <c r="L55" s="415">
        <v>0</v>
      </c>
      <c r="M55" s="416"/>
      <c r="N55" s="415">
        <v>0</v>
      </c>
      <c r="Q55" s="286"/>
      <c r="R55" s="286"/>
    </row>
    <row r="56" spans="1:32" ht="15.75" customHeight="1" x14ac:dyDescent="0.25">
      <c r="A56" s="8"/>
      <c r="C56" s="15"/>
      <c r="F56" s="8" t="s">
        <v>31</v>
      </c>
      <c r="G56" s="14"/>
      <c r="L56" s="10">
        <v>10093.554133222502</v>
      </c>
      <c r="M56" s="416"/>
      <c r="N56" s="10">
        <v>14087.332351298201</v>
      </c>
      <c r="Q56" s="286"/>
      <c r="R56" s="286"/>
    </row>
    <row r="57" spans="1:32" s="308" customFormat="1" ht="15.75" customHeight="1" x14ac:dyDescent="0.25">
      <c r="A57" s="28"/>
      <c r="B57" s="28"/>
      <c r="C57" s="28"/>
      <c r="D57" s="28"/>
      <c r="E57" s="28"/>
      <c r="F57" s="28"/>
      <c r="G57" s="14" t="s">
        <v>30</v>
      </c>
      <c r="H57" s="28"/>
      <c r="I57" s="28"/>
      <c r="J57" s="28"/>
      <c r="K57" s="28"/>
      <c r="L57" s="80">
        <v>671.01764261092001</v>
      </c>
      <c r="M57" s="416"/>
      <c r="N57" s="80">
        <v>5176.7430929792572</v>
      </c>
      <c r="O57" s="269"/>
      <c r="P57" s="269"/>
      <c r="Q57" s="286"/>
      <c r="R57" s="286"/>
      <c r="S57" s="269"/>
      <c r="T57" s="269"/>
      <c r="U57" s="269"/>
      <c r="V57" s="269"/>
      <c r="W57" s="269"/>
      <c r="X57" s="269"/>
      <c r="Y57" s="269"/>
      <c r="Z57" s="269"/>
      <c r="AA57" s="269"/>
      <c r="AB57" s="269"/>
      <c r="AC57" s="269"/>
      <c r="AD57" s="269"/>
      <c r="AE57" s="269"/>
      <c r="AF57" s="269"/>
    </row>
    <row r="58" spans="1:32" ht="15" x14ac:dyDescent="0.25">
      <c r="A58" s="8"/>
      <c r="Q58" s="286"/>
      <c r="R58" s="286"/>
    </row>
    <row r="59" spans="1:32" ht="54.75" customHeight="1" x14ac:dyDescent="0.25">
      <c r="A59" s="8"/>
      <c r="B59" s="2" t="s">
        <v>32</v>
      </c>
      <c r="C59" s="1" t="s">
        <v>33</v>
      </c>
      <c r="L59" s="17">
        <v>3156.1526907217258</v>
      </c>
      <c r="M59" s="19"/>
      <c r="N59" s="17">
        <v>0</v>
      </c>
      <c r="Q59" s="286"/>
      <c r="R59" s="286"/>
    </row>
    <row r="60" spans="1:32" ht="15" x14ac:dyDescent="0.25">
      <c r="A60" s="8"/>
      <c r="E60" s="26" t="s">
        <v>29</v>
      </c>
      <c r="G60" s="64" t="s">
        <v>105</v>
      </c>
      <c r="H60" s="64"/>
      <c r="I60" s="64"/>
      <c r="J60" s="64"/>
      <c r="K60" s="64"/>
      <c r="L60" s="413">
        <v>0</v>
      </c>
      <c r="M60" s="65"/>
      <c r="N60" s="413">
        <v>0</v>
      </c>
      <c r="Q60" s="286"/>
      <c r="R60" s="286"/>
    </row>
    <row r="61" spans="1:32" ht="15" x14ac:dyDescent="0.25">
      <c r="A61" s="8"/>
      <c r="G61" s="64" t="s">
        <v>157</v>
      </c>
      <c r="H61" s="64"/>
      <c r="I61" s="64"/>
      <c r="J61" s="64"/>
      <c r="K61" s="64"/>
      <c r="L61" s="413">
        <v>0</v>
      </c>
      <c r="M61" s="65"/>
      <c r="N61" s="413">
        <v>0</v>
      </c>
      <c r="Q61" s="286"/>
      <c r="R61" s="286"/>
    </row>
    <row r="62" spans="1:32" ht="15" x14ac:dyDescent="0.25">
      <c r="A62" s="8"/>
      <c r="G62" s="64" t="s">
        <v>180</v>
      </c>
      <c r="H62" s="64"/>
      <c r="I62" s="64"/>
      <c r="J62" s="64"/>
      <c r="K62" s="64"/>
      <c r="L62" s="413">
        <v>0</v>
      </c>
      <c r="M62" s="65"/>
      <c r="N62" s="413">
        <v>0</v>
      </c>
      <c r="Q62" s="286"/>
      <c r="R62" s="286"/>
    </row>
    <row r="63" spans="1:32" ht="15" x14ac:dyDescent="0.25">
      <c r="A63" s="8"/>
      <c r="G63" s="8" t="s">
        <v>31</v>
      </c>
      <c r="H63" s="64"/>
      <c r="I63" s="64"/>
      <c r="J63" s="64"/>
      <c r="K63" s="64"/>
      <c r="L63" s="85">
        <v>3156.1526907217258</v>
      </c>
      <c r="M63" s="85"/>
      <c r="N63" s="66"/>
      <c r="Q63" s="286"/>
      <c r="R63" s="286"/>
    </row>
    <row r="64" spans="1:32" ht="15" x14ac:dyDescent="0.25">
      <c r="A64" s="8"/>
      <c r="G64" s="64"/>
      <c r="H64" s="64"/>
      <c r="I64" s="64"/>
      <c r="J64" s="64"/>
      <c r="K64" s="64"/>
      <c r="L64" s="85"/>
      <c r="M64" s="85"/>
      <c r="N64" s="66"/>
      <c r="Q64" s="286"/>
      <c r="R64" s="286"/>
    </row>
    <row r="65" spans="1:18" s="269" customFormat="1" x14ac:dyDescent="0.25">
      <c r="A65" s="1"/>
      <c r="B65" s="409"/>
      <c r="C65" s="8"/>
      <c r="D65" s="8"/>
      <c r="E65" s="8"/>
      <c r="F65" s="8"/>
      <c r="G65" s="64"/>
      <c r="H65" s="64"/>
      <c r="I65" s="64"/>
      <c r="J65" s="64"/>
      <c r="K65" s="64"/>
      <c r="L65" s="85"/>
      <c r="M65" s="85"/>
      <c r="N65" s="66"/>
      <c r="Q65" s="286"/>
      <c r="R65" s="286"/>
    </row>
    <row r="66" spans="1:18" s="269" customFormat="1" x14ac:dyDescent="0.25">
      <c r="A66" s="1"/>
      <c r="B66" s="409"/>
      <c r="C66" s="8"/>
      <c r="D66" s="8"/>
      <c r="E66" s="8"/>
      <c r="F66" s="8"/>
      <c r="G66" s="64"/>
      <c r="H66" s="64"/>
      <c r="I66" s="64"/>
      <c r="J66" s="64"/>
      <c r="K66" s="64"/>
      <c r="L66" s="85"/>
      <c r="M66" s="85"/>
      <c r="N66" s="66"/>
      <c r="Q66" s="286"/>
      <c r="R66" s="286"/>
    </row>
    <row r="67" spans="1:18" s="269" customFormat="1" x14ac:dyDescent="0.25">
      <c r="A67" s="1"/>
      <c r="B67" s="409"/>
      <c r="C67" s="8"/>
      <c r="D67" s="8"/>
      <c r="E67" s="8"/>
      <c r="F67" s="8"/>
      <c r="G67" s="64"/>
      <c r="H67" s="64"/>
      <c r="I67" s="64"/>
      <c r="J67" s="64"/>
      <c r="K67" s="64"/>
      <c r="L67" s="85"/>
      <c r="M67" s="85"/>
      <c r="N67" s="66"/>
      <c r="Q67" s="286"/>
      <c r="R67" s="286"/>
    </row>
    <row r="68" spans="1:18" s="269" customFormat="1" x14ac:dyDescent="0.25">
      <c r="A68" s="18" t="s">
        <v>76</v>
      </c>
      <c r="B68" s="409"/>
      <c r="C68" s="8"/>
      <c r="D68" s="8"/>
      <c r="E68" s="8"/>
      <c r="F68" s="8"/>
      <c r="G68" s="8"/>
      <c r="H68" s="8"/>
      <c r="I68" s="8"/>
      <c r="J68" s="8"/>
      <c r="K68" s="8"/>
      <c r="L68" s="10"/>
      <c r="M68" s="11"/>
      <c r="N68" s="48" t="s">
        <v>1</v>
      </c>
      <c r="Q68" s="286"/>
      <c r="R68" s="286"/>
    </row>
    <row r="69" spans="1:18" s="269" customFormat="1" x14ac:dyDescent="0.25">
      <c r="A69" s="1"/>
      <c r="B69" s="409"/>
      <c r="C69" s="8"/>
      <c r="D69" s="8"/>
      <c r="E69" s="8"/>
      <c r="F69" s="8"/>
      <c r="G69" s="8"/>
      <c r="H69" s="8"/>
      <c r="I69" s="8"/>
      <c r="J69" s="8"/>
      <c r="K69" s="8"/>
      <c r="L69" s="10"/>
      <c r="M69" s="11"/>
      <c r="N69" s="10"/>
      <c r="Q69" s="286"/>
      <c r="R69" s="286"/>
    </row>
    <row r="70" spans="1:18" s="269" customFormat="1" x14ac:dyDescent="0.25">
      <c r="A70" s="14"/>
      <c r="B70" s="409"/>
      <c r="C70" s="61"/>
      <c r="D70" s="60"/>
      <c r="E70" s="8"/>
      <c r="F70" s="8"/>
      <c r="G70" s="8"/>
      <c r="H70" s="8"/>
      <c r="I70" s="8"/>
      <c r="J70" s="8"/>
      <c r="K70" s="8"/>
      <c r="L70" s="75" t="s">
        <v>2</v>
      </c>
      <c r="M70" s="16"/>
      <c r="N70" s="75" t="s">
        <v>3</v>
      </c>
      <c r="Q70" s="286"/>
      <c r="R70" s="286"/>
    </row>
    <row r="71" spans="1:18" s="269" customFormat="1" x14ac:dyDescent="0.25">
      <c r="A71" s="1"/>
      <c r="B71" s="409"/>
      <c r="C71" s="8"/>
      <c r="D71" s="8"/>
      <c r="E71" s="8"/>
      <c r="F71" s="8"/>
      <c r="G71" s="8"/>
      <c r="H71" s="8"/>
      <c r="I71" s="8"/>
      <c r="J71" s="8"/>
      <c r="K71" s="8"/>
      <c r="L71" s="10"/>
      <c r="M71" s="11"/>
      <c r="N71" s="10"/>
      <c r="Q71" s="286"/>
      <c r="R71" s="286"/>
    </row>
    <row r="72" spans="1:18" s="269" customFormat="1" x14ac:dyDescent="0.25">
      <c r="A72" s="1"/>
      <c r="B72" s="29">
        <v>1</v>
      </c>
      <c r="C72" s="21" t="s">
        <v>34</v>
      </c>
      <c r="D72" s="8"/>
      <c r="E72" s="8"/>
      <c r="F72" s="8"/>
      <c r="G72" s="8"/>
      <c r="H72" s="8"/>
      <c r="I72" s="15" t="s">
        <v>35</v>
      </c>
      <c r="J72" s="13"/>
      <c r="K72" s="13"/>
      <c r="L72" s="79">
        <v>0</v>
      </c>
      <c r="M72" s="30"/>
      <c r="N72" s="79">
        <v>-19543.730891521074</v>
      </c>
      <c r="Q72" s="286"/>
      <c r="R72" s="286"/>
    </row>
    <row r="73" spans="1:18" s="269" customFormat="1" x14ac:dyDescent="0.25">
      <c r="A73" s="1"/>
      <c r="B73" s="409"/>
      <c r="C73" s="15"/>
      <c r="D73" s="14"/>
      <c r="E73" s="8"/>
      <c r="F73" s="8"/>
      <c r="G73" s="8"/>
      <c r="H73" s="8"/>
      <c r="I73" s="13"/>
      <c r="J73" s="8"/>
      <c r="K73" s="8"/>
      <c r="L73" s="10"/>
      <c r="M73" s="30"/>
      <c r="N73" s="10"/>
      <c r="Q73" s="286"/>
      <c r="R73" s="286"/>
    </row>
    <row r="74" spans="1:18" s="269" customFormat="1" x14ac:dyDescent="0.25">
      <c r="A74" s="1"/>
      <c r="B74" s="409"/>
      <c r="C74" s="8"/>
      <c r="D74" s="8"/>
      <c r="E74" s="8"/>
      <c r="F74" s="8"/>
      <c r="G74" s="8"/>
      <c r="H74" s="8"/>
      <c r="I74" s="8" t="s">
        <v>29</v>
      </c>
      <c r="J74" s="31" t="s">
        <v>36</v>
      </c>
      <c r="K74" s="31"/>
      <c r="L74" s="10">
        <v>0</v>
      </c>
      <c r="M74" s="30"/>
      <c r="N74" s="10">
        <v>-9073.190847092048</v>
      </c>
      <c r="Q74" s="286"/>
      <c r="R74" s="286"/>
    </row>
    <row r="75" spans="1:18" s="269" customFormat="1" x14ac:dyDescent="0.25">
      <c r="A75" s="1"/>
      <c r="B75" s="409"/>
      <c r="C75" s="8"/>
      <c r="D75" s="8"/>
      <c r="E75" s="8"/>
      <c r="F75" s="8"/>
      <c r="G75" s="8"/>
      <c r="H75" s="8"/>
      <c r="I75" s="13"/>
      <c r="J75" s="32" t="s">
        <v>37</v>
      </c>
      <c r="K75" s="32"/>
      <c r="L75" s="10">
        <v>0</v>
      </c>
      <c r="M75" s="30"/>
      <c r="N75" s="10">
        <v>-6293.9874294679958</v>
      </c>
      <c r="Q75" s="286"/>
      <c r="R75" s="286"/>
    </row>
    <row r="76" spans="1:18" s="269" customFormat="1" x14ac:dyDescent="0.25">
      <c r="A76" s="1"/>
      <c r="B76" s="409"/>
      <c r="C76" s="8"/>
      <c r="D76" s="8"/>
      <c r="E76" s="8"/>
      <c r="F76" s="8"/>
      <c r="G76" s="8"/>
      <c r="H76" s="8"/>
      <c r="I76" s="13"/>
      <c r="J76" s="31" t="s">
        <v>38</v>
      </c>
      <c r="K76" s="31"/>
      <c r="L76" s="10">
        <v>0</v>
      </c>
      <c r="M76" s="30"/>
      <c r="N76" s="10">
        <v>-4176.5526149610314</v>
      </c>
      <c r="Q76" s="286"/>
      <c r="R76" s="286"/>
    </row>
    <row r="77" spans="1:18" s="269" customFormat="1" ht="12.75" customHeight="1" x14ac:dyDescent="0.25">
      <c r="A77" s="1"/>
      <c r="B77" s="409"/>
      <c r="C77" s="8"/>
      <c r="D77" s="8"/>
      <c r="E77" s="8"/>
      <c r="F77" s="8"/>
      <c r="G77" s="8"/>
      <c r="H77" s="8"/>
      <c r="I77" s="8"/>
      <c r="J77" s="8"/>
      <c r="K77" s="8"/>
      <c r="L77" s="27"/>
      <c r="M77" s="30"/>
      <c r="N77" s="27"/>
      <c r="Q77" s="286"/>
      <c r="R77" s="286"/>
    </row>
    <row r="78" spans="1:18" s="269" customFormat="1" x14ac:dyDescent="0.25">
      <c r="A78" s="1"/>
      <c r="B78" s="29">
        <v>2</v>
      </c>
      <c r="C78" s="21" t="s">
        <v>39</v>
      </c>
      <c r="D78" s="8"/>
      <c r="E78" s="8"/>
      <c r="F78" s="8"/>
      <c r="G78" s="8"/>
      <c r="H78" s="8"/>
      <c r="I78" s="13"/>
      <c r="J78" s="13"/>
      <c r="K78" s="13"/>
      <c r="L78" s="10"/>
      <c r="M78" s="30"/>
      <c r="N78" s="10"/>
      <c r="Q78" s="286"/>
      <c r="R78" s="286"/>
    </row>
    <row r="79" spans="1:18" s="269" customFormat="1" x14ac:dyDescent="0.25">
      <c r="A79" s="1"/>
      <c r="B79" s="29"/>
      <c r="C79" s="21" t="s">
        <v>40</v>
      </c>
      <c r="D79" s="8"/>
      <c r="E79" s="8"/>
      <c r="F79" s="8"/>
      <c r="G79" s="8"/>
      <c r="H79" s="8"/>
      <c r="I79" s="13"/>
      <c r="J79" s="13"/>
      <c r="K79" s="13"/>
      <c r="L79" s="79">
        <v>-5724.3484795300828</v>
      </c>
      <c r="M79" s="30"/>
      <c r="N79" s="79">
        <v>-129.48291011498441</v>
      </c>
      <c r="Q79" s="286"/>
      <c r="R79" s="286"/>
    </row>
    <row r="80" spans="1:18" s="269" customFormat="1" ht="12.75" customHeight="1" x14ac:dyDescent="0.25">
      <c r="A80" s="1"/>
      <c r="B80" s="29"/>
      <c r="C80" s="21" t="s">
        <v>41</v>
      </c>
      <c r="D80" s="14"/>
      <c r="E80" s="8"/>
      <c r="F80" s="8"/>
      <c r="G80" s="8"/>
      <c r="H80" s="8"/>
      <c r="I80" s="13"/>
      <c r="J80" s="13"/>
      <c r="K80" s="13"/>
      <c r="L80" s="10"/>
      <c r="M80" s="30"/>
      <c r="N80" s="10"/>
      <c r="Q80" s="286"/>
      <c r="R80" s="286"/>
    </row>
    <row r="81" spans="1:18" s="271" customFormat="1" ht="15" x14ac:dyDescent="0.25">
      <c r="A81" s="8"/>
      <c r="B81" s="409"/>
      <c r="C81" s="8" t="s">
        <v>8</v>
      </c>
      <c r="D81" s="8" t="s">
        <v>42</v>
      </c>
      <c r="E81" s="8"/>
      <c r="F81" s="8"/>
      <c r="G81" s="8"/>
      <c r="H81" s="8"/>
      <c r="I81" s="15" t="s">
        <v>35</v>
      </c>
      <c r="J81" s="13"/>
      <c r="K81" s="13"/>
      <c r="L81" s="79">
        <v>-50032.790570755678</v>
      </c>
      <c r="M81" s="33"/>
      <c r="N81" s="79">
        <v>-22652.195348969119</v>
      </c>
      <c r="O81" s="269"/>
      <c r="P81" s="269"/>
      <c r="Q81" s="286"/>
      <c r="R81" s="286"/>
    </row>
    <row r="82" spans="1:18" s="271" customFormat="1" ht="9" customHeight="1" x14ac:dyDescent="0.25">
      <c r="A82" s="8"/>
      <c r="B82" s="409"/>
      <c r="C82" s="8"/>
      <c r="D82" s="8"/>
      <c r="E82" s="8"/>
      <c r="F82" s="8"/>
      <c r="G82" s="8"/>
      <c r="H82" s="8"/>
      <c r="I82" s="13"/>
      <c r="J82" s="8"/>
      <c r="K82" s="8"/>
      <c r="L82" s="10"/>
      <c r="M82" s="30"/>
      <c r="N82" s="10"/>
      <c r="O82" s="269"/>
      <c r="P82" s="269"/>
      <c r="Q82" s="286"/>
      <c r="R82" s="286"/>
    </row>
    <row r="83" spans="1:18" s="271" customFormat="1" ht="15" x14ac:dyDescent="0.25">
      <c r="A83" s="8"/>
      <c r="B83" s="8"/>
      <c r="C83" s="8"/>
      <c r="D83" s="8"/>
      <c r="E83" s="8"/>
      <c r="F83" s="8"/>
      <c r="G83" s="8"/>
      <c r="H83" s="8"/>
      <c r="I83" s="8" t="s">
        <v>29</v>
      </c>
      <c r="J83" s="31" t="s">
        <v>36</v>
      </c>
      <c r="K83" s="31"/>
      <c r="L83" s="10">
        <v>-14396.949250363426</v>
      </c>
      <c r="M83" s="11"/>
      <c r="N83" s="10">
        <v>-11162.408279115907</v>
      </c>
      <c r="O83" s="269"/>
      <c r="P83" s="269"/>
      <c r="Q83" s="286"/>
      <c r="R83" s="286"/>
    </row>
    <row r="84" spans="1:18" s="271" customFormat="1" ht="15" x14ac:dyDescent="0.25">
      <c r="A84" s="8"/>
      <c r="B84" s="8"/>
      <c r="C84" s="8"/>
      <c r="D84" s="8"/>
      <c r="E84" s="8"/>
      <c r="F84" s="8"/>
      <c r="G84" s="8"/>
      <c r="H84" s="8"/>
      <c r="I84" s="13"/>
      <c r="J84" s="32" t="s">
        <v>37</v>
      </c>
      <c r="K84" s="32"/>
      <c r="L84" s="10">
        <v>-11831.624486080738</v>
      </c>
      <c r="M84" s="11"/>
      <c r="N84" s="10">
        <v>-6129.9168452194026</v>
      </c>
      <c r="O84" s="269"/>
      <c r="P84" s="269"/>
      <c r="Q84" s="286"/>
      <c r="R84" s="286"/>
    </row>
    <row r="85" spans="1:18" s="271" customFormat="1" ht="15" x14ac:dyDescent="0.25">
      <c r="A85" s="8"/>
      <c r="B85" s="8"/>
      <c r="C85" s="8"/>
      <c r="D85" s="8"/>
      <c r="E85" s="8"/>
      <c r="F85" s="8"/>
      <c r="G85" s="8"/>
      <c r="H85" s="8"/>
      <c r="I85" s="13"/>
      <c r="J85" s="31" t="s">
        <v>38</v>
      </c>
      <c r="K85" s="31"/>
      <c r="L85" s="10">
        <v>-23804.216834311512</v>
      </c>
      <c r="M85" s="11"/>
      <c r="N85" s="10">
        <v>-5359.8702246338098</v>
      </c>
      <c r="O85" s="269"/>
      <c r="P85" s="269"/>
      <c r="Q85" s="286"/>
      <c r="R85" s="286"/>
    </row>
    <row r="86" spans="1:18" s="271" customFormat="1" ht="13.5" customHeight="1" x14ac:dyDescent="0.25">
      <c r="A86" s="8"/>
      <c r="B86" s="8"/>
      <c r="C86" s="8"/>
      <c r="D86" s="8"/>
      <c r="E86" s="8"/>
      <c r="F86" s="8"/>
      <c r="G86" s="8"/>
      <c r="H86" s="8"/>
      <c r="I86" s="13"/>
      <c r="J86" s="31"/>
      <c r="K86" s="31"/>
      <c r="L86" s="10"/>
      <c r="M86" s="30"/>
      <c r="N86" s="10"/>
      <c r="O86" s="269"/>
      <c r="P86" s="269"/>
      <c r="Q86" s="286"/>
      <c r="R86" s="286"/>
    </row>
    <row r="87" spans="1:18" s="271" customFormat="1" ht="15" x14ac:dyDescent="0.25">
      <c r="A87" s="8"/>
      <c r="B87" s="8"/>
      <c r="C87" s="8" t="s">
        <v>20</v>
      </c>
      <c r="D87" s="8" t="s">
        <v>43</v>
      </c>
      <c r="E87" s="8"/>
      <c r="F87" s="8"/>
      <c r="G87" s="8"/>
      <c r="H87" s="8"/>
      <c r="I87" s="15" t="s">
        <v>44</v>
      </c>
      <c r="J87" s="13"/>
      <c r="K87" s="13"/>
      <c r="L87" s="79">
        <v>44308.442091225596</v>
      </c>
      <c r="M87" s="30"/>
      <c r="N87" s="79">
        <v>22522.712438854134</v>
      </c>
      <c r="O87" s="269"/>
      <c r="P87" s="269"/>
      <c r="Q87" s="286"/>
      <c r="R87" s="286"/>
    </row>
    <row r="88" spans="1:18" s="271" customFormat="1" ht="9" customHeight="1" x14ac:dyDescent="0.25">
      <c r="A88" s="8"/>
      <c r="B88" s="8"/>
      <c r="C88" s="8"/>
      <c r="D88" s="8"/>
      <c r="E88" s="8"/>
      <c r="F88" s="8"/>
      <c r="G88" s="8"/>
      <c r="H88" s="8"/>
      <c r="I88" s="13"/>
      <c r="J88" s="8"/>
      <c r="K88" s="8"/>
      <c r="L88" s="10"/>
      <c r="M88" s="30"/>
      <c r="N88" s="10"/>
      <c r="O88" s="269"/>
      <c r="P88" s="269"/>
      <c r="Q88" s="286"/>
      <c r="R88" s="286"/>
    </row>
    <row r="89" spans="1:18" s="271" customFormat="1" ht="15" x14ac:dyDescent="0.25">
      <c r="A89" s="8"/>
      <c r="B89" s="8"/>
      <c r="C89" s="8"/>
      <c r="D89" s="8"/>
      <c r="E89" s="8"/>
      <c r="F89" s="8"/>
      <c r="G89" s="8"/>
      <c r="H89" s="8"/>
      <c r="I89" s="8" t="s">
        <v>29</v>
      </c>
      <c r="J89" s="31" t="s">
        <v>36</v>
      </c>
      <c r="K89" s="31"/>
      <c r="L89" s="10">
        <v>14124.962741064812</v>
      </c>
      <c r="M89" s="30"/>
      <c r="N89" s="10">
        <v>11095.799735053064</v>
      </c>
      <c r="O89" s="269"/>
      <c r="P89" s="269"/>
      <c r="Q89" s="286"/>
      <c r="R89" s="286"/>
    </row>
    <row r="90" spans="1:18" s="271" customFormat="1" ht="15" x14ac:dyDescent="0.25">
      <c r="A90" s="8"/>
      <c r="B90" s="8"/>
      <c r="C90" s="8"/>
      <c r="D90" s="8"/>
      <c r="E90" s="8"/>
      <c r="F90" s="8"/>
      <c r="G90" s="8"/>
      <c r="H90" s="8"/>
      <c r="I90" s="13"/>
      <c r="J90" s="32" t="s">
        <v>37</v>
      </c>
      <c r="K90" s="32"/>
      <c r="L90" s="10">
        <v>11565.8357830001</v>
      </c>
      <c r="M90" s="30"/>
      <c r="N90" s="10">
        <v>6056.1211250725428</v>
      </c>
      <c r="O90" s="269"/>
      <c r="P90" s="269"/>
      <c r="Q90" s="286"/>
      <c r="R90" s="286"/>
    </row>
    <row r="91" spans="1:18" s="271" customFormat="1" ht="15" x14ac:dyDescent="0.25">
      <c r="A91" s="8"/>
      <c r="B91" s="8"/>
      <c r="C91" s="8"/>
      <c r="D91" s="8"/>
      <c r="E91" s="8"/>
      <c r="F91" s="8"/>
      <c r="G91" s="8"/>
      <c r="H91" s="8"/>
      <c r="I91" s="13"/>
      <c r="J91" s="31" t="s">
        <v>38</v>
      </c>
      <c r="K91" s="31"/>
      <c r="L91" s="10">
        <v>18617.643567160681</v>
      </c>
      <c r="M91" s="30"/>
      <c r="N91" s="10">
        <v>5370.7915787285283</v>
      </c>
      <c r="O91" s="269"/>
      <c r="P91" s="269"/>
      <c r="Q91" s="286"/>
      <c r="R91" s="286"/>
    </row>
    <row r="92" spans="1:18" s="271" customFormat="1" ht="12" customHeight="1" x14ac:dyDescent="0.25">
      <c r="A92" s="8"/>
      <c r="B92" s="8"/>
      <c r="C92" s="8"/>
      <c r="D92" s="8"/>
      <c r="E92" s="8"/>
      <c r="F92" s="8"/>
      <c r="G92" s="8"/>
      <c r="H92" s="8"/>
      <c r="I92" s="13"/>
      <c r="J92" s="13"/>
      <c r="K92" s="13"/>
      <c r="L92" s="10"/>
      <c r="M92" s="30"/>
      <c r="N92" s="10"/>
      <c r="O92" s="269"/>
      <c r="P92" s="269"/>
      <c r="Q92" s="286"/>
      <c r="R92" s="286"/>
    </row>
    <row r="93" spans="1:18" s="271" customFormat="1" ht="15" x14ac:dyDescent="0.25">
      <c r="A93" s="8"/>
      <c r="B93" s="29">
        <v>3</v>
      </c>
      <c r="C93" s="21" t="s">
        <v>121</v>
      </c>
      <c r="D93" s="8"/>
      <c r="E93" s="8"/>
      <c r="F93" s="8"/>
      <c r="G93" s="8"/>
      <c r="H93" s="8"/>
      <c r="I93" s="8"/>
      <c r="J93" s="8"/>
      <c r="K93" s="8"/>
      <c r="L93" s="79">
        <v>-15502.103534574146</v>
      </c>
      <c r="M93" s="33"/>
      <c r="N93" s="79">
        <v>0</v>
      </c>
      <c r="O93" s="269"/>
      <c r="P93" s="269"/>
      <c r="Q93" s="286"/>
      <c r="R93" s="286"/>
    </row>
    <row r="94" spans="1:18" s="271" customFormat="1" ht="35.25" customHeight="1" x14ac:dyDescent="0.25">
      <c r="A94" s="8"/>
      <c r="B94" s="8"/>
      <c r="C94" s="8" t="s">
        <v>122</v>
      </c>
      <c r="D94" s="8"/>
      <c r="E94" s="8"/>
      <c r="F94" s="8"/>
      <c r="G94" s="8"/>
      <c r="H94" s="8"/>
      <c r="I94" s="15" t="s">
        <v>44</v>
      </c>
      <c r="J94" s="13"/>
      <c r="K94" s="13"/>
      <c r="L94" s="17">
        <v>-15502.103534574146</v>
      </c>
      <c r="M94" s="46"/>
      <c r="N94" s="17">
        <v>0</v>
      </c>
      <c r="O94" s="269"/>
      <c r="P94" s="269"/>
      <c r="Q94" s="286"/>
      <c r="R94" s="286"/>
    </row>
    <row r="95" spans="1:18" s="271" customFormat="1" ht="18.75" customHeight="1" x14ac:dyDescent="0.25">
      <c r="A95" s="8"/>
      <c r="B95" s="8"/>
      <c r="C95" s="8"/>
      <c r="D95" s="8"/>
      <c r="E95" s="8"/>
      <c r="F95" s="8"/>
      <c r="G95" s="8"/>
      <c r="H95" s="8"/>
      <c r="I95" s="8" t="s">
        <v>29</v>
      </c>
      <c r="J95" s="31" t="s">
        <v>36</v>
      </c>
      <c r="K95" s="8"/>
      <c r="L95" s="10">
        <v>-10144.2470469583</v>
      </c>
      <c r="M95" s="11"/>
      <c r="N95" s="10">
        <v>0</v>
      </c>
      <c r="O95" s="269"/>
      <c r="P95" s="269"/>
      <c r="Q95" s="286"/>
      <c r="R95" s="286"/>
    </row>
    <row r="96" spans="1:18" s="271" customFormat="1" ht="15" x14ac:dyDescent="0.25">
      <c r="A96" s="8"/>
      <c r="B96" s="8"/>
      <c r="C96" s="8"/>
      <c r="D96" s="8"/>
      <c r="E96" s="8"/>
      <c r="F96" s="8"/>
      <c r="G96" s="8"/>
      <c r="H96" s="8"/>
      <c r="I96" s="8"/>
      <c r="J96" s="32" t="s">
        <v>37</v>
      </c>
      <c r="K96" s="8"/>
      <c r="L96" s="10">
        <v>-5245.2850725856979</v>
      </c>
      <c r="M96" s="11"/>
      <c r="N96" s="10">
        <v>0</v>
      </c>
      <c r="O96" s="269"/>
      <c r="P96" s="269"/>
      <c r="Q96" s="286"/>
      <c r="R96" s="286"/>
    </row>
    <row r="97" spans="1:18" s="269" customFormat="1" x14ac:dyDescent="0.25">
      <c r="A97" s="1"/>
      <c r="B97" s="8"/>
      <c r="C97" s="8"/>
      <c r="D97" s="8"/>
      <c r="E97" s="8"/>
      <c r="F97" s="8"/>
      <c r="G97" s="8"/>
      <c r="H97" s="8"/>
      <c r="I97" s="8"/>
      <c r="J97" s="31" t="s">
        <v>38</v>
      </c>
      <c r="K97" s="8"/>
      <c r="L97" s="10">
        <v>-112.57141503014799</v>
      </c>
      <c r="M97" s="11"/>
      <c r="N97" s="10">
        <v>0</v>
      </c>
      <c r="Q97" s="286"/>
      <c r="R97" s="286"/>
    </row>
    <row r="98" spans="1:18" s="269" customFormat="1" ht="9" customHeight="1" x14ac:dyDescent="0.25">
      <c r="A98" s="1"/>
      <c r="B98" s="409"/>
      <c r="C98" s="8"/>
      <c r="D98" s="8"/>
      <c r="E98" s="8"/>
      <c r="F98" s="8"/>
      <c r="G98" s="8"/>
      <c r="H98" s="8"/>
      <c r="I98" s="8"/>
      <c r="J98" s="8"/>
      <c r="K98" s="8"/>
      <c r="L98" s="10"/>
      <c r="M98" s="11"/>
      <c r="N98" s="10"/>
      <c r="Q98" s="286"/>
      <c r="R98" s="286"/>
    </row>
    <row r="99" spans="1:18" s="269" customFormat="1" x14ac:dyDescent="0.25">
      <c r="A99" s="1"/>
      <c r="B99" s="409"/>
      <c r="C99" s="8" t="s">
        <v>123</v>
      </c>
      <c r="D99" s="8"/>
      <c r="E99" s="8"/>
      <c r="F99" s="8"/>
      <c r="G99" s="8"/>
      <c r="H99" s="22"/>
      <c r="I99" s="15" t="s">
        <v>44</v>
      </c>
      <c r="J99" s="13"/>
      <c r="K99" s="13"/>
      <c r="L99" s="17">
        <v>0</v>
      </c>
      <c r="M99" s="46"/>
      <c r="N99" s="17">
        <v>0</v>
      </c>
      <c r="Q99" s="286"/>
      <c r="R99" s="286"/>
    </row>
    <row r="100" spans="1:18" s="269" customFormat="1" ht="19.5" customHeight="1" x14ac:dyDescent="0.25">
      <c r="A100" s="1"/>
      <c r="B100" s="8"/>
      <c r="C100" s="8"/>
      <c r="D100" s="8"/>
      <c r="E100" s="8"/>
      <c r="F100" s="8"/>
      <c r="G100" s="8"/>
      <c r="H100" s="8"/>
      <c r="I100" s="8" t="s">
        <v>29</v>
      </c>
      <c r="J100" s="31" t="s">
        <v>36</v>
      </c>
      <c r="K100" s="8"/>
      <c r="L100" s="10">
        <v>0</v>
      </c>
      <c r="M100" s="11"/>
      <c r="N100" s="10">
        <v>0</v>
      </c>
      <c r="Q100" s="286"/>
      <c r="R100" s="286"/>
    </row>
    <row r="101" spans="1:18" s="269" customFormat="1" x14ac:dyDescent="0.25">
      <c r="A101" s="1"/>
      <c r="B101" s="409"/>
      <c r="C101" s="8"/>
      <c r="D101" s="8"/>
      <c r="E101" s="8"/>
      <c r="F101" s="8"/>
      <c r="G101" s="8"/>
      <c r="H101" s="8"/>
      <c r="I101" s="8"/>
      <c r="J101" s="32" t="s">
        <v>37</v>
      </c>
      <c r="K101" s="8"/>
      <c r="L101" s="10">
        <v>0</v>
      </c>
      <c r="M101" s="11"/>
      <c r="N101" s="10">
        <v>0</v>
      </c>
      <c r="Q101" s="286"/>
      <c r="R101" s="286"/>
    </row>
    <row r="102" spans="1:18" s="269" customFormat="1" x14ac:dyDescent="0.25">
      <c r="A102" s="34"/>
      <c r="B102" s="13"/>
      <c r="C102" s="13"/>
      <c r="D102" s="13"/>
      <c r="E102" s="13"/>
      <c r="F102" s="13"/>
      <c r="G102" s="13"/>
      <c r="H102" s="13"/>
      <c r="I102" s="8"/>
      <c r="J102" s="31" t="s">
        <v>38</v>
      </c>
      <c r="K102" s="8"/>
      <c r="L102" s="10">
        <v>0</v>
      </c>
      <c r="M102" s="11"/>
      <c r="N102" s="10">
        <v>0</v>
      </c>
      <c r="Q102" s="286"/>
      <c r="R102" s="286"/>
    </row>
    <row r="103" spans="1:18" s="269" customFormat="1" x14ac:dyDescent="0.25">
      <c r="A103" s="34"/>
      <c r="B103" s="13"/>
      <c r="C103" s="13"/>
      <c r="D103" s="13"/>
      <c r="E103" s="13"/>
      <c r="F103" s="13"/>
      <c r="G103" s="13"/>
      <c r="H103" s="13"/>
      <c r="I103" s="8"/>
      <c r="J103" s="31"/>
      <c r="K103" s="8"/>
      <c r="L103" s="10"/>
      <c r="M103" s="11"/>
      <c r="N103" s="10"/>
      <c r="Q103" s="286"/>
      <c r="R103" s="286"/>
    </row>
    <row r="104" spans="1:18" s="269" customFormat="1" x14ac:dyDescent="0.25">
      <c r="A104" s="34"/>
      <c r="B104" s="13"/>
      <c r="C104" s="8" t="s">
        <v>124</v>
      </c>
      <c r="D104" s="8"/>
      <c r="E104" s="8"/>
      <c r="F104" s="8"/>
      <c r="G104" s="8"/>
      <c r="H104" s="8" t="s">
        <v>112</v>
      </c>
      <c r="I104" s="15" t="s">
        <v>44</v>
      </c>
      <c r="J104" s="13"/>
      <c r="K104" s="13"/>
      <c r="L104" s="17">
        <v>0</v>
      </c>
      <c r="M104" s="46"/>
      <c r="N104" s="17">
        <v>0</v>
      </c>
      <c r="Q104" s="286"/>
      <c r="R104" s="286"/>
    </row>
    <row r="105" spans="1:18" s="269" customFormat="1" x14ac:dyDescent="0.25">
      <c r="A105" s="34"/>
      <c r="B105" s="13"/>
      <c r="C105" s="8"/>
      <c r="D105" s="8"/>
      <c r="E105" s="8"/>
      <c r="F105" s="8"/>
      <c r="G105" s="8"/>
      <c r="H105" s="8"/>
      <c r="I105" s="8" t="s">
        <v>29</v>
      </c>
      <c r="J105" s="31" t="s">
        <v>36</v>
      </c>
      <c r="K105" s="8"/>
      <c r="L105" s="10">
        <v>0</v>
      </c>
      <c r="M105" s="11"/>
      <c r="N105" s="10">
        <v>0</v>
      </c>
      <c r="Q105" s="286"/>
      <c r="R105" s="286"/>
    </row>
    <row r="106" spans="1:18" s="269" customFormat="1" x14ac:dyDescent="0.25">
      <c r="A106" s="34"/>
      <c r="B106" s="13"/>
      <c r="C106" s="8"/>
      <c r="D106" s="8"/>
      <c r="E106" s="8"/>
      <c r="F106" s="8"/>
      <c r="G106" s="8"/>
      <c r="H106" s="8"/>
      <c r="I106" s="8"/>
      <c r="J106" s="32" t="s">
        <v>37</v>
      </c>
      <c r="K106" s="8"/>
      <c r="L106" s="417">
        <v>0</v>
      </c>
      <c r="M106" s="418"/>
      <c r="N106" s="417">
        <v>0</v>
      </c>
      <c r="Q106" s="286"/>
      <c r="R106" s="286"/>
    </row>
    <row r="107" spans="1:18" s="269" customFormat="1" x14ac:dyDescent="0.25">
      <c r="A107" s="34"/>
      <c r="B107" s="13"/>
      <c r="C107" s="8"/>
      <c r="D107" s="8"/>
      <c r="E107" s="8"/>
      <c r="F107" s="8"/>
      <c r="G107" s="8"/>
      <c r="H107" s="8"/>
      <c r="I107" s="8"/>
      <c r="J107" s="31" t="s">
        <v>38</v>
      </c>
      <c r="K107" s="8"/>
      <c r="L107" s="417">
        <v>0</v>
      </c>
      <c r="M107" s="418"/>
      <c r="N107" s="417">
        <v>0</v>
      </c>
      <c r="Q107" s="286"/>
      <c r="R107" s="286"/>
    </row>
    <row r="108" spans="1:18" s="269" customFormat="1" x14ac:dyDescent="0.25">
      <c r="A108" s="34"/>
      <c r="B108" s="13"/>
      <c r="C108" s="8"/>
      <c r="D108" s="8"/>
      <c r="E108" s="8"/>
      <c r="F108" s="8"/>
      <c r="G108" s="8"/>
      <c r="H108" s="8"/>
      <c r="I108" s="8"/>
      <c r="J108" s="8"/>
      <c r="K108" s="8"/>
      <c r="L108" s="10"/>
      <c r="M108" s="11"/>
      <c r="N108" s="10"/>
      <c r="Q108" s="286"/>
      <c r="R108" s="286"/>
    </row>
    <row r="109" spans="1:18" s="269" customFormat="1" x14ac:dyDescent="0.25">
      <c r="A109" s="34"/>
      <c r="B109" s="13"/>
      <c r="C109" s="8" t="s">
        <v>125</v>
      </c>
      <c r="D109" s="8"/>
      <c r="E109" s="8"/>
      <c r="F109" s="8"/>
      <c r="G109" s="8"/>
      <c r="H109" s="22" t="s">
        <v>126</v>
      </c>
      <c r="I109" s="15" t="s">
        <v>44</v>
      </c>
      <c r="J109" s="13"/>
      <c r="K109" s="13"/>
      <c r="L109" s="17">
        <v>0</v>
      </c>
      <c r="M109" s="46"/>
      <c r="N109" s="17">
        <v>0</v>
      </c>
      <c r="Q109" s="286"/>
      <c r="R109" s="286"/>
    </row>
    <row r="110" spans="1:18" s="269" customFormat="1" x14ac:dyDescent="0.25">
      <c r="A110" s="34"/>
      <c r="B110" s="13"/>
      <c r="C110" s="8"/>
      <c r="D110" s="8"/>
      <c r="E110" s="8"/>
      <c r="F110" s="8"/>
      <c r="G110" s="8"/>
      <c r="H110" s="8"/>
      <c r="I110" s="8" t="s">
        <v>29</v>
      </c>
      <c r="J110" s="31" t="s">
        <v>36</v>
      </c>
      <c r="K110" s="8"/>
      <c r="L110" s="10">
        <v>0</v>
      </c>
      <c r="M110" s="11"/>
      <c r="N110" s="10">
        <v>0</v>
      </c>
      <c r="Q110" s="286"/>
      <c r="R110" s="286"/>
    </row>
    <row r="111" spans="1:18" s="269" customFormat="1" x14ac:dyDescent="0.25">
      <c r="A111" s="34"/>
      <c r="B111" s="13"/>
      <c r="C111" s="8"/>
      <c r="D111" s="8"/>
      <c r="E111" s="8"/>
      <c r="F111" s="8"/>
      <c r="G111" s="8"/>
      <c r="H111" s="8"/>
      <c r="I111" s="8"/>
      <c r="J111" s="32" t="s">
        <v>37</v>
      </c>
      <c r="K111" s="8"/>
      <c r="L111" s="417">
        <v>0</v>
      </c>
      <c r="M111" s="418"/>
      <c r="N111" s="417">
        <v>0</v>
      </c>
      <c r="Q111" s="286"/>
      <c r="R111" s="286"/>
    </row>
    <row r="112" spans="1:18" s="269" customFormat="1" x14ac:dyDescent="0.25">
      <c r="A112" s="34"/>
      <c r="B112" s="13"/>
      <c r="C112" s="13"/>
      <c r="D112" s="13"/>
      <c r="E112" s="13"/>
      <c r="F112" s="13"/>
      <c r="G112" s="13"/>
      <c r="H112" s="13"/>
      <c r="I112" s="8"/>
      <c r="J112" s="31" t="s">
        <v>38</v>
      </c>
      <c r="K112" s="8"/>
      <c r="L112" s="417">
        <v>0</v>
      </c>
      <c r="M112" s="418"/>
      <c r="N112" s="417">
        <v>0</v>
      </c>
      <c r="Q112" s="286"/>
      <c r="R112" s="286"/>
    </row>
    <row r="113" spans="1:18" s="269" customFormat="1" ht="42" customHeight="1" x14ac:dyDescent="0.25">
      <c r="A113" s="1"/>
      <c r="B113" s="18" t="s">
        <v>45</v>
      </c>
      <c r="C113" s="8"/>
      <c r="D113" s="8"/>
      <c r="E113" s="8"/>
      <c r="F113" s="8"/>
      <c r="G113" s="8"/>
      <c r="H113" s="8"/>
      <c r="I113" s="8"/>
      <c r="J113" s="8"/>
      <c r="K113" s="8"/>
      <c r="L113" s="17">
        <v>-21226.45201410423</v>
      </c>
      <c r="M113" s="46"/>
      <c r="N113" s="17">
        <v>-19673.213801636059</v>
      </c>
      <c r="Q113" s="286"/>
      <c r="R113" s="286"/>
    </row>
    <row r="114" spans="1:18" s="269" customFormat="1" x14ac:dyDescent="0.25">
      <c r="A114" s="1"/>
      <c r="B114" s="18"/>
      <c r="C114" s="8"/>
      <c r="D114" s="8"/>
      <c r="E114" s="8"/>
      <c r="F114" s="8"/>
      <c r="G114" s="8"/>
      <c r="H114" s="8"/>
      <c r="I114" s="8"/>
      <c r="J114" s="8"/>
      <c r="K114" s="8"/>
      <c r="L114" s="79"/>
      <c r="M114" s="35"/>
      <c r="N114" s="79"/>
      <c r="Q114" s="286"/>
      <c r="R114" s="286"/>
    </row>
    <row r="115" spans="1:18" s="269" customFormat="1" x14ac:dyDescent="0.25">
      <c r="A115" s="1"/>
      <c r="B115" s="1"/>
      <c r="C115" s="8"/>
      <c r="D115" s="8"/>
      <c r="E115" s="8"/>
      <c r="F115" s="8"/>
      <c r="G115" s="8"/>
      <c r="H115" s="8"/>
      <c r="I115" s="8"/>
      <c r="J115" s="8"/>
      <c r="K115" s="8"/>
      <c r="L115" s="10"/>
      <c r="M115" s="11"/>
      <c r="N115" s="10"/>
      <c r="Q115" s="286"/>
      <c r="R115" s="286"/>
    </row>
    <row r="116" spans="1:18" s="269" customFormat="1" x14ac:dyDescent="0.25">
      <c r="A116" s="1"/>
      <c r="B116" s="8"/>
      <c r="C116" s="8"/>
      <c r="D116" s="8"/>
      <c r="E116" s="8"/>
      <c r="F116" s="8"/>
      <c r="G116" s="8"/>
      <c r="H116" s="8"/>
      <c r="I116" s="8"/>
      <c r="J116" s="8"/>
      <c r="K116" s="8"/>
      <c r="L116" s="10"/>
      <c r="M116" s="11"/>
      <c r="N116" s="10"/>
      <c r="Q116" s="286"/>
      <c r="R116" s="286"/>
    </row>
    <row r="117" spans="1:18" s="269" customFormat="1" ht="17.25" customHeight="1" x14ac:dyDescent="0.25">
      <c r="A117" s="1"/>
      <c r="B117" s="8"/>
      <c r="C117" s="8"/>
      <c r="D117" s="8"/>
      <c r="E117" s="8"/>
      <c r="F117" s="8"/>
      <c r="G117" s="8"/>
      <c r="H117" s="8"/>
      <c r="I117" s="8"/>
      <c r="J117" s="8"/>
      <c r="K117" s="8"/>
      <c r="L117" s="10"/>
      <c r="M117" s="11"/>
      <c r="N117" s="10"/>
      <c r="Q117" s="286"/>
      <c r="R117" s="286"/>
    </row>
    <row r="118" spans="1:18" s="269" customFormat="1" x14ac:dyDescent="0.25">
      <c r="A118" s="18" t="s">
        <v>78</v>
      </c>
      <c r="B118" s="8"/>
      <c r="C118" s="8"/>
      <c r="D118" s="8"/>
      <c r="E118" s="8"/>
      <c r="F118" s="8"/>
      <c r="G118" s="8"/>
      <c r="H118" s="8"/>
      <c r="I118" s="8"/>
      <c r="J118" s="8"/>
      <c r="K118" s="8"/>
      <c r="L118" s="10"/>
      <c r="M118" s="11"/>
      <c r="N118" s="10"/>
      <c r="Q118" s="286"/>
      <c r="R118" s="286"/>
    </row>
    <row r="119" spans="1:18" s="269" customFormat="1" x14ac:dyDescent="0.25">
      <c r="A119" s="1"/>
      <c r="B119" s="409"/>
      <c r="C119" s="8"/>
      <c r="D119" s="8"/>
      <c r="E119" s="8"/>
      <c r="F119" s="8"/>
      <c r="G119" s="8"/>
      <c r="H119" s="8"/>
      <c r="I119" s="8"/>
      <c r="J119" s="8"/>
      <c r="K119" s="8"/>
      <c r="L119" s="10"/>
      <c r="M119" s="11"/>
      <c r="N119" s="10"/>
      <c r="Q119" s="286"/>
      <c r="R119" s="286"/>
    </row>
    <row r="120" spans="1:18" s="269" customFormat="1" x14ac:dyDescent="0.25">
      <c r="A120" s="14"/>
      <c r="B120" s="14"/>
      <c r="C120" s="61"/>
      <c r="D120" s="60"/>
      <c r="E120" s="8"/>
      <c r="F120" s="8"/>
      <c r="G120" s="8"/>
      <c r="H120" s="8"/>
      <c r="I120" s="49" t="s">
        <v>1</v>
      </c>
      <c r="J120" s="8"/>
      <c r="K120" s="8"/>
      <c r="L120" s="75" t="s">
        <v>2</v>
      </c>
      <c r="M120" s="16"/>
      <c r="N120" s="75" t="s">
        <v>3</v>
      </c>
      <c r="Q120" s="286"/>
      <c r="R120" s="286"/>
    </row>
    <row r="121" spans="1:18" s="269" customFormat="1" x14ac:dyDescent="0.25">
      <c r="A121" s="1"/>
      <c r="B121" s="409"/>
      <c r="C121" s="8"/>
      <c r="D121" s="8"/>
      <c r="E121" s="8"/>
      <c r="F121" s="8"/>
      <c r="G121" s="8"/>
      <c r="H121" s="8"/>
      <c r="I121" s="15"/>
      <c r="J121" s="15"/>
      <c r="K121" s="15"/>
      <c r="L121" s="11"/>
      <c r="M121" s="11"/>
      <c r="N121" s="11"/>
      <c r="Q121" s="286"/>
      <c r="R121" s="286"/>
    </row>
    <row r="122" spans="1:18" s="269" customFormat="1" x14ac:dyDescent="0.25">
      <c r="A122" s="1"/>
      <c r="B122" s="29">
        <v>1</v>
      </c>
      <c r="C122" s="36" t="s">
        <v>46</v>
      </c>
      <c r="D122" s="8"/>
      <c r="E122" s="8"/>
      <c r="F122" s="8"/>
      <c r="G122" s="8"/>
      <c r="H122" s="8"/>
      <c r="I122" s="13"/>
      <c r="J122" s="13"/>
      <c r="K122" s="13"/>
      <c r="L122" s="79">
        <v>0</v>
      </c>
      <c r="M122" s="11"/>
      <c r="N122" s="79">
        <v>0</v>
      </c>
      <c r="Q122" s="286"/>
      <c r="R122" s="286"/>
    </row>
    <row r="123" spans="1:18" s="269" customFormat="1" x14ac:dyDescent="0.25">
      <c r="A123" s="1"/>
      <c r="B123" s="409"/>
      <c r="C123" s="8"/>
      <c r="D123" s="8"/>
      <c r="E123" s="8"/>
      <c r="F123" s="8"/>
      <c r="G123" s="8"/>
      <c r="H123" s="8"/>
      <c r="I123" s="13"/>
      <c r="J123" s="13"/>
      <c r="K123" s="13"/>
      <c r="L123" s="10"/>
      <c r="M123" s="30"/>
      <c r="N123" s="10"/>
      <c r="Q123" s="286"/>
      <c r="R123" s="286"/>
    </row>
    <row r="124" spans="1:18" s="269" customFormat="1" x14ac:dyDescent="0.25">
      <c r="A124" s="1"/>
      <c r="B124" s="409"/>
      <c r="C124" s="8" t="s">
        <v>8</v>
      </c>
      <c r="D124" s="8" t="s">
        <v>47</v>
      </c>
      <c r="E124" s="8"/>
      <c r="F124" s="8"/>
      <c r="G124" s="8"/>
      <c r="H124" s="8"/>
      <c r="I124" s="13"/>
      <c r="J124" s="13"/>
      <c r="K124" s="13"/>
      <c r="L124" s="419">
        <v>0</v>
      </c>
      <c r="M124" s="37"/>
      <c r="N124" s="419">
        <v>0</v>
      </c>
      <c r="Q124" s="286"/>
      <c r="R124" s="286"/>
    </row>
    <row r="125" spans="1:18" s="269" customFormat="1" x14ac:dyDescent="0.25">
      <c r="A125" s="1"/>
      <c r="B125" s="409"/>
      <c r="C125" s="8" t="s">
        <v>20</v>
      </c>
      <c r="D125" s="8" t="s">
        <v>48</v>
      </c>
      <c r="E125" s="8"/>
      <c r="F125" s="8"/>
      <c r="G125" s="8"/>
      <c r="H125" s="8"/>
      <c r="I125" s="87"/>
      <c r="J125" s="13"/>
      <c r="K125" s="13"/>
      <c r="L125" s="419">
        <v>0</v>
      </c>
      <c r="M125" s="37"/>
      <c r="N125" s="419">
        <v>0</v>
      </c>
      <c r="Q125" s="286"/>
      <c r="R125" s="286"/>
    </row>
    <row r="126" spans="1:18" s="269" customFormat="1" x14ac:dyDescent="0.25">
      <c r="A126" s="1"/>
      <c r="B126" s="409"/>
      <c r="C126" s="8"/>
      <c r="D126" s="8"/>
      <c r="E126" s="8"/>
      <c r="F126" s="8"/>
      <c r="G126" s="8"/>
      <c r="H126" s="8"/>
      <c r="I126" s="13"/>
      <c r="J126" s="13"/>
      <c r="K126" s="13"/>
      <c r="L126" s="10"/>
      <c r="M126" s="30"/>
      <c r="N126" s="10"/>
      <c r="Q126" s="286"/>
      <c r="R126" s="286"/>
    </row>
    <row r="127" spans="1:18" s="269" customFormat="1" x14ac:dyDescent="0.25">
      <c r="A127" s="1"/>
      <c r="B127" s="409"/>
      <c r="C127" s="8"/>
      <c r="D127" s="8"/>
      <c r="E127" s="8"/>
      <c r="F127" s="8"/>
      <c r="G127" s="8"/>
      <c r="H127" s="8"/>
      <c r="I127" s="13"/>
      <c r="J127" s="13"/>
      <c r="K127" s="13"/>
      <c r="L127" s="10"/>
      <c r="M127" s="30"/>
      <c r="N127" s="10"/>
      <c r="Q127" s="286"/>
      <c r="R127" s="286"/>
    </row>
    <row r="128" spans="1:18" s="269" customFormat="1" x14ac:dyDescent="0.25">
      <c r="A128" s="1"/>
      <c r="B128" s="29">
        <v>2</v>
      </c>
      <c r="C128" s="21" t="s">
        <v>49</v>
      </c>
      <c r="D128" s="8"/>
      <c r="E128" s="8"/>
      <c r="F128" s="8"/>
      <c r="G128" s="8"/>
      <c r="H128" s="8"/>
      <c r="I128" s="13"/>
      <c r="J128" s="13"/>
      <c r="K128" s="13"/>
      <c r="L128" s="412">
        <v>0</v>
      </c>
      <c r="M128" s="46"/>
      <c r="N128" s="412">
        <v>0</v>
      </c>
      <c r="Q128" s="286"/>
      <c r="R128" s="286"/>
    </row>
    <row r="129" spans="1:32" x14ac:dyDescent="0.25">
      <c r="B129" s="29"/>
      <c r="C129" s="21" t="s">
        <v>41</v>
      </c>
      <c r="G129" s="14"/>
      <c r="I129" s="13"/>
      <c r="J129" s="13"/>
      <c r="K129" s="13"/>
      <c r="M129" s="30"/>
      <c r="Q129" s="286"/>
      <c r="R129" s="286"/>
    </row>
    <row r="130" spans="1:32" x14ac:dyDescent="0.25">
      <c r="I130" s="13"/>
      <c r="J130" s="13"/>
      <c r="K130" s="13"/>
      <c r="M130" s="30"/>
      <c r="Q130" s="286"/>
      <c r="R130" s="286"/>
    </row>
    <row r="131" spans="1:32" x14ac:dyDescent="0.25">
      <c r="B131" s="29">
        <v>3</v>
      </c>
      <c r="C131" s="21" t="s">
        <v>50</v>
      </c>
      <c r="J131" s="87" t="s">
        <v>51</v>
      </c>
      <c r="K131" s="87"/>
      <c r="L131" s="79">
        <v>0</v>
      </c>
      <c r="M131" s="30"/>
      <c r="N131" s="79">
        <v>0</v>
      </c>
      <c r="Q131" s="286"/>
      <c r="R131" s="286"/>
    </row>
    <row r="132" spans="1:32" s="287" customFormat="1" x14ac:dyDescent="0.25">
      <c r="A132" s="3"/>
      <c r="B132" s="97"/>
      <c r="C132" s="97"/>
      <c r="D132" s="97"/>
      <c r="E132" s="38"/>
      <c r="F132" s="97"/>
      <c r="G132" s="97"/>
      <c r="H132" s="97"/>
      <c r="I132" s="97"/>
      <c r="J132" s="89"/>
      <c r="K132" s="89"/>
      <c r="L132" s="10"/>
      <c r="M132" s="100"/>
      <c r="N132" s="10"/>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8" t="s">
        <v>8</v>
      </c>
      <c r="D133" s="8" t="s">
        <v>52</v>
      </c>
      <c r="J133" s="87" t="s">
        <v>51</v>
      </c>
      <c r="K133" s="87"/>
      <c r="L133" s="414">
        <v>0</v>
      </c>
      <c r="M133" s="30"/>
      <c r="N133" s="414">
        <v>0</v>
      </c>
      <c r="Q133" s="286"/>
      <c r="R133" s="286"/>
    </row>
    <row r="134" spans="1:32" x14ac:dyDescent="0.25">
      <c r="C134" s="8" t="s">
        <v>20</v>
      </c>
      <c r="D134" s="8" t="s">
        <v>53</v>
      </c>
      <c r="I134" s="13"/>
      <c r="J134" s="13"/>
      <c r="K134" s="13"/>
      <c r="L134" s="414">
        <v>0</v>
      </c>
      <c r="M134" s="30"/>
      <c r="N134" s="414">
        <v>0</v>
      </c>
      <c r="Q134" s="286"/>
      <c r="R134" s="286"/>
    </row>
    <row r="135" spans="1:32" x14ac:dyDescent="0.25">
      <c r="C135" s="8" t="s">
        <v>54</v>
      </c>
      <c r="D135" s="8" t="s">
        <v>55</v>
      </c>
      <c r="I135" s="13"/>
      <c r="J135" s="13"/>
      <c r="K135" s="13"/>
      <c r="L135" s="414">
        <v>0</v>
      </c>
      <c r="M135" s="30"/>
      <c r="N135" s="414">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18" t="s">
        <v>79</v>
      </c>
      <c r="I140" s="50" t="s">
        <v>1</v>
      </c>
      <c r="J140" s="28"/>
      <c r="K140" s="28"/>
      <c r="L140" s="75" t="s">
        <v>2</v>
      </c>
      <c r="M140" s="16"/>
      <c r="N140" s="75" t="s">
        <v>3</v>
      </c>
      <c r="Q140" s="286"/>
      <c r="R140" s="286"/>
    </row>
    <row r="141" spans="1:32" s="276" customFormat="1" ht="28.5" customHeight="1" x14ac:dyDescent="0.25">
      <c r="A141" s="14"/>
      <c r="B141" s="14"/>
      <c r="C141" s="61"/>
      <c r="D141" s="60"/>
      <c r="E141" s="14"/>
      <c r="F141" s="14"/>
      <c r="G141" s="14"/>
      <c r="H141" s="14"/>
      <c r="I141" s="14"/>
      <c r="J141" s="14"/>
      <c r="K141" s="14"/>
      <c r="L141" s="14"/>
      <c r="M141" s="14"/>
      <c r="N141" s="14"/>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8" t="s">
        <v>8</v>
      </c>
      <c r="D142" s="8" t="s">
        <v>56</v>
      </c>
      <c r="I142" s="28"/>
      <c r="J142" s="28"/>
      <c r="K142" s="28"/>
      <c r="L142" s="420">
        <v>0</v>
      </c>
      <c r="M142" s="98"/>
      <c r="N142" s="420">
        <v>0</v>
      </c>
      <c r="Q142" s="286"/>
      <c r="R142" s="286"/>
    </row>
    <row r="143" spans="1:32" x14ac:dyDescent="0.25">
      <c r="D143" s="8" t="s">
        <v>41</v>
      </c>
      <c r="I143" s="28"/>
      <c r="J143" s="28"/>
      <c r="K143" s="28"/>
      <c r="L143" s="90"/>
      <c r="M143" s="98"/>
      <c r="N143" s="90"/>
      <c r="Q143" s="286"/>
      <c r="R143" s="286"/>
    </row>
    <row r="144" spans="1:32" x14ac:dyDescent="0.25">
      <c r="C144" s="8" t="s">
        <v>20</v>
      </c>
      <c r="D144" s="8" t="s">
        <v>57</v>
      </c>
      <c r="I144" s="28"/>
      <c r="J144" s="28"/>
      <c r="K144" s="28"/>
      <c r="L144" s="420">
        <v>0</v>
      </c>
      <c r="M144" s="98"/>
      <c r="N144" s="420">
        <v>0</v>
      </c>
      <c r="Q144" s="286"/>
      <c r="R144" s="286"/>
    </row>
    <row r="145" spans="1:18" s="269" customFormat="1" x14ac:dyDescent="0.25">
      <c r="A145" s="1"/>
      <c r="B145" s="409"/>
      <c r="C145" s="8"/>
      <c r="D145" s="8"/>
      <c r="E145" s="8"/>
      <c r="F145" s="8"/>
      <c r="G145" s="8"/>
      <c r="H145" s="8"/>
      <c r="I145" s="28"/>
      <c r="J145" s="28"/>
      <c r="K145" s="28"/>
      <c r="L145" s="90"/>
      <c r="M145" s="98"/>
      <c r="N145" s="90"/>
      <c r="Q145" s="286"/>
      <c r="R145" s="286"/>
    </row>
    <row r="146" spans="1:18" s="269" customFormat="1" x14ac:dyDescent="0.25">
      <c r="A146" s="1"/>
      <c r="B146" s="409"/>
      <c r="C146" s="8" t="s">
        <v>54</v>
      </c>
      <c r="D146" s="8" t="s">
        <v>58</v>
      </c>
      <c r="E146" s="8"/>
      <c r="F146" s="8"/>
      <c r="G146" s="8"/>
      <c r="H146" s="8"/>
      <c r="I146" s="28"/>
      <c r="J146" s="28"/>
      <c r="K146" s="28"/>
      <c r="L146" s="39">
        <v>-9895.7856420000007</v>
      </c>
      <c r="M146" s="11"/>
      <c r="N146" s="39">
        <v>-502.706075</v>
      </c>
      <c r="Q146" s="286"/>
      <c r="R146" s="286"/>
    </row>
    <row r="147" spans="1:18" s="269" customFormat="1" x14ac:dyDescent="0.25">
      <c r="A147" s="1"/>
      <c r="B147" s="409"/>
      <c r="C147" s="8"/>
      <c r="D147" s="8"/>
      <c r="E147" s="8"/>
      <c r="F147" s="8"/>
      <c r="G147" s="8"/>
      <c r="H147" s="8"/>
      <c r="I147" s="28"/>
      <c r="J147" s="28"/>
      <c r="K147" s="28"/>
      <c r="L147" s="90"/>
      <c r="M147" s="98"/>
      <c r="N147" s="90"/>
      <c r="Q147" s="286"/>
      <c r="R147" s="286"/>
    </row>
    <row r="148" spans="1:18" s="269" customFormat="1" x14ac:dyDescent="0.25">
      <c r="A148" s="1"/>
      <c r="B148" s="409"/>
      <c r="C148" s="8" t="s">
        <v>59</v>
      </c>
      <c r="D148" s="8" t="s">
        <v>60</v>
      </c>
      <c r="E148" s="8"/>
      <c r="F148" s="8"/>
      <c r="G148" s="8"/>
      <c r="H148" s="8"/>
      <c r="I148" s="28"/>
      <c r="J148" s="28"/>
      <c r="K148" s="28"/>
      <c r="L148" s="40">
        <v>15158.647444508999</v>
      </c>
      <c r="M148" s="35"/>
      <c r="N148" s="40">
        <v>0</v>
      </c>
      <c r="Q148" s="286"/>
      <c r="R148" s="286"/>
    </row>
    <row r="149" spans="1:18" s="269" customFormat="1" x14ac:dyDescent="0.25">
      <c r="A149" s="1"/>
      <c r="B149" s="409"/>
      <c r="C149" s="8"/>
      <c r="D149" s="8" t="s">
        <v>61</v>
      </c>
      <c r="E149" s="8"/>
      <c r="F149" s="8"/>
      <c r="G149" s="8"/>
      <c r="H149" s="8"/>
      <c r="I149" s="28"/>
      <c r="J149" s="28"/>
      <c r="K149" s="28"/>
      <c r="L149" s="40">
        <v>16534.989030341967</v>
      </c>
      <c r="M149" s="11"/>
      <c r="N149" s="40">
        <v>14447.739366531099</v>
      </c>
      <c r="Q149" s="286"/>
      <c r="R149" s="286"/>
    </row>
    <row r="150" spans="1:18" s="269" customFormat="1" x14ac:dyDescent="0.25">
      <c r="A150" s="1"/>
      <c r="B150" s="409"/>
      <c r="C150" s="8"/>
      <c r="D150" s="14"/>
      <c r="E150" s="8"/>
      <c r="F150" s="8"/>
      <c r="G150" s="8"/>
      <c r="H150" s="8"/>
      <c r="I150" s="28"/>
      <c r="J150" s="28"/>
      <c r="K150" s="28"/>
      <c r="L150" s="90"/>
      <c r="M150" s="98"/>
      <c r="N150" s="90"/>
      <c r="Q150" s="286"/>
      <c r="R150" s="286"/>
    </row>
    <row r="151" spans="1:18" s="269" customFormat="1" x14ac:dyDescent="0.25">
      <c r="A151" s="1"/>
      <c r="B151" s="409"/>
      <c r="C151" s="8" t="s">
        <v>62</v>
      </c>
      <c r="D151" s="8" t="s">
        <v>359</v>
      </c>
      <c r="E151" s="8"/>
      <c r="F151" s="8"/>
      <c r="G151" s="8"/>
      <c r="H151" s="8"/>
      <c r="I151" s="8"/>
      <c r="J151" s="28"/>
      <c r="K151" s="28"/>
      <c r="L151" s="39">
        <v>-84811.05422427431</v>
      </c>
      <c r="M151" s="35"/>
      <c r="N151" s="39">
        <v>-3102.9378530644362</v>
      </c>
      <c r="Q151" s="286"/>
      <c r="R151" s="286"/>
    </row>
    <row r="152" spans="1:18" s="269" customFormat="1" x14ac:dyDescent="0.25">
      <c r="A152" s="1"/>
      <c r="B152" s="409"/>
      <c r="C152" s="8"/>
      <c r="D152" s="8"/>
      <c r="E152" s="8"/>
      <c r="F152" s="8"/>
      <c r="G152" s="8"/>
      <c r="H152" s="8"/>
      <c r="I152" s="8" t="s">
        <v>64</v>
      </c>
      <c r="J152" s="28"/>
      <c r="K152" s="28"/>
      <c r="L152" s="27">
        <v>-6269.3908779672256</v>
      </c>
      <c r="M152" s="11"/>
      <c r="N152" s="27">
        <v>-3107.6496739999998</v>
      </c>
      <c r="Q152" s="286"/>
      <c r="R152" s="286"/>
    </row>
    <row r="153" spans="1:18" s="269" customFormat="1" x14ac:dyDescent="0.25">
      <c r="A153" s="1"/>
      <c r="B153" s="409"/>
      <c r="C153" s="8"/>
      <c r="D153" s="8"/>
      <c r="E153" s="8"/>
      <c r="F153" s="8"/>
      <c r="G153" s="8"/>
      <c r="H153" s="8"/>
      <c r="I153" s="8" t="s">
        <v>65</v>
      </c>
      <c r="J153" s="28"/>
      <c r="K153" s="28"/>
      <c r="L153" s="27">
        <v>-78573.275440240002</v>
      </c>
      <c r="M153" s="11"/>
      <c r="N153" s="27">
        <v>8.4666677856949697</v>
      </c>
      <c r="Q153" s="286"/>
      <c r="R153" s="286"/>
    </row>
    <row r="154" spans="1:18" s="269" customFormat="1" x14ac:dyDescent="0.25">
      <c r="A154" s="1"/>
      <c r="B154" s="409"/>
      <c r="C154" s="8"/>
      <c r="D154" s="8"/>
      <c r="E154" s="8"/>
      <c r="F154" s="8"/>
      <c r="G154" s="8"/>
      <c r="H154" s="8"/>
      <c r="I154" s="8" t="s">
        <v>66</v>
      </c>
      <c r="J154" s="28"/>
      <c r="K154" s="28"/>
      <c r="L154" s="27">
        <v>31.6120939329072</v>
      </c>
      <c r="M154" s="11"/>
      <c r="N154" s="27">
        <v>-3.75484685013125</v>
      </c>
      <c r="Q154" s="286"/>
      <c r="R154" s="286"/>
    </row>
    <row r="155" spans="1:18" s="269" customFormat="1" x14ac:dyDescent="0.25">
      <c r="A155" s="1"/>
      <c r="B155" s="409"/>
      <c r="C155" s="8"/>
      <c r="D155" s="8"/>
      <c r="E155" s="8"/>
      <c r="F155" s="8"/>
      <c r="G155" s="8"/>
      <c r="H155" s="8"/>
      <c r="I155" s="8" t="s">
        <v>67</v>
      </c>
      <c r="J155" s="28"/>
      <c r="K155" s="28"/>
      <c r="L155" s="421">
        <v>0</v>
      </c>
      <c r="M155" s="11"/>
      <c r="N155" s="421">
        <v>0</v>
      </c>
      <c r="Q155" s="286"/>
      <c r="R155" s="286"/>
    </row>
    <row r="156" spans="1:18" s="269" customFormat="1" x14ac:dyDescent="0.25">
      <c r="A156" s="1"/>
      <c r="B156" s="409"/>
      <c r="C156" s="8"/>
      <c r="D156" s="8"/>
      <c r="E156" s="8"/>
      <c r="F156" s="8"/>
      <c r="G156" s="8"/>
      <c r="H156" s="8"/>
      <c r="I156" s="28"/>
      <c r="J156" s="28"/>
      <c r="K156" s="28"/>
      <c r="L156" s="90"/>
      <c r="M156" s="98"/>
      <c r="N156" s="90"/>
      <c r="Q156" s="286"/>
      <c r="R156" s="286"/>
    </row>
    <row r="157" spans="1:18" s="269" customFormat="1" x14ac:dyDescent="0.25">
      <c r="A157" s="1"/>
      <c r="B157" s="409"/>
      <c r="C157" s="8" t="s">
        <v>68</v>
      </c>
      <c r="D157" s="8" t="s">
        <v>158</v>
      </c>
      <c r="E157" s="8"/>
      <c r="F157" s="8"/>
      <c r="G157" s="8"/>
      <c r="H157" s="8"/>
      <c r="I157" s="28"/>
      <c r="J157" s="28"/>
      <c r="K157" s="28"/>
      <c r="L157" s="420">
        <v>0</v>
      </c>
      <c r="M157" s="98"/>
      <c r="N157" s="420">
        <v>0</v>
      </c>
      <c r="Q157" s="286"/>
    </row>
    <row r="158" spans="1:18" s="269" customFormat="1" x14ac:dyDescent="0.25">
      <c r="A158" s="1"/>
      <c r="B158" s="409"/>
      <c r="C158" s="8"/>
      <c r="D158" s="8" t="s">
        <v>41</v>
      </c>
      <c r="E158" s="8"/>
      <c r="F158" s="8"/>
      <c r="G158" s="8"/>
      <c r="H158" s="8"/>
      <c r="I158" s="28"/>
      <c r="J158" s="28"/>
      <c r="K158" s="28"/>
      <c r="L158" s="90"/>
      <c r="M158" s="98"/>
      <c r="N158" s="90"/>
      <c r="Q158" s="286"/>
    </row>
    <row r="159" spans="1:18" s="269" customFormat="1" x14ac:dyDescent="0.25">
      <c r="A159" s="1"/>
      <c r="B159" s="409"/>
      <c r="C159" s="8"/>
      <c r="D159" s="8"/>
      <c r="E159" s="8"/>
      <c r="F159" s="8"/>
      <c r="G159" s="8"/>
      <c r="H159" s="8"/>
      <c r="I159" s="28"/>
      <c r="J159" s="28"/>
      <c r="K159" s="28"/>
      <c r="L159" s="90"/>
      <c r="M159" s="98"/>
      <c r="N159" s="90"/>
      <c r="Q159" s="286"/>
    </row>
    <row r="160" spans="1:18" s="269" customFormat="1" x14ac:dyDescent="0.25">
      <c r="A160" s="41"/>
      <c r="B160" s="42"/>
      <c r="C160" s="43"/>
      <c r="D160" s="43"/>
      <c r="E160" s="43"/>
      <c r="F160" s="43"/>
      <c r="G160" s="43"/>
      <c r="H160" s="43"/>
      <c r="I160" s="44"/>
      <c r="J160" s="44"/>
      <c r="K160" s="44"/>
      <c r="L160" s="91"/>
      <c r="M160" s="101"/>
      <c r="N160" s="91"/>
      <c r="Q160" s="286"/>
    </row>
    <row r="161" spans="1:17" s="269" customFormat="1" x14ac:dyDescent="0.25">
      <c r="A161" s="1"/>
      <c r="B161" s="409"/>
      <c r="C161" s="8"/>
      <c r="D161" s="8"/>
      <c r="E161" s="8"/>
      <c r="F161" s="8"/>
      <c r="G161" s="8"/>
      <c r="H161" s="8"/>
      <c r="I161" s="13"/>
      <c r="J161" s="13"/>
      <c r="K161" s="13"/>
      <c r="L161" s="10"/>
      <c r="M161" s="30"/>
      <c r="N161" s="10"/>
      <c r="Q161" s="286"/>
    </row>
    <row r="162" spans="1:17" s="269" customFormat="1" x14ac:dyDescent="0.25">
      <c r="A162" s="1"/>
      <c r="B162" s="1"/>
      <c r="C162" s="8"/>
      <c r="D162" s="8"/>
      <c r="E162" s="8"/>
      <c r="F162" s="8"/>
      <c r="G162" s="8"/>
      <c r="H162" s="8"/>
      <c r="I162" s="13"/>
      <c r="J162" s="13"/>
      <c r="K162" s="13"/>
      <c r="L162" s="10"/>
      <c r="M162" s="30"/>
      <c r="N162" s="10"/>
      <c r="Q162" s="286"/>
    </row>
    <row r="163" spans="1:17" s="269" customFormat="1" x14ac:dyDescent="0.25">
      <c r="A163" s="1"/>
      <c r="B163" s="409"/>
      <c r="C163" s="8"/>
      <c r="D163" s="8"/>
      <c r="E163" s="8"/>
      <c r="F163" s="8"/>
      <c r="G163" s="8"/>
      <c r="H163" s="8"/>
      <c r="I163" s="8"/>
      <c r="J163" s="8"/>
      <c r="K163" s="8"/>
      <c r="L163" s="8"/>
      <c r="M163" s="8"/>
      <c r="N163" s="8"/>
      <c r="Q163" s="286"/>
    </row>
    <row r="164" spans="1:17" s="269" customFormat="1" ht="15" customHeight="1" x14ac:dyDescent="0.25">
      <c r="A164" s="1"/>
      <c r="B164" s="409"/>
      <c r="C164" s="1"/>
      <c r="D164" s="8"/>
      <c r="E164" s="8"/>
      <c r="F164" s="8"/>
      <c r="G164" s="8"/>
      <c r="H164" s="8"/>
      <c r="I164" s="8"/>
      <c r="J164" s="13"/>
      <c r="K164" s="13"/>
      <c r="L164" s="13"/>
      <c r="M164" s="45"/>
      <c r="N164" s="13"/>
      <c r="Q164" s="286"/>
    </row>
    <row r="165" spans="1:17" s="269" customFormat="1" ht="15" customHeight="1" x14ac:dyDescent="0.25">
      <c r="A165" s="1"/>
      <c r="B165" s="409"/>
      <c r="C165" s="409"/>
      <c r="D165" s="8"/>
      <c r="E165" s="8"/>
      <c r="F165" s="8"/>
      <c r="G165" s="8"/>
      <c r="H165" s="8"/>
      <c r="I165" s="8"/>
      <c r="J165" s="13"/>
      <c r="K165" s="13"/>
      <c r="L165" s="56"/>
      <c r="M165" s="16"/>
      <c r="N165" s="56"/>
      <c r="Q165" s="286"/>
    </row>
    <row r="166" spans="1:17" s="269" customFormat="1" ht="12.75" customHeight="1" x14ac:dyDescent="0.25">
      <c r="A166" s="1" t="s">
        <v>127</v>
      </c>
      <c r="B166" s="409"/>
      <c r="C166" s="409"/>
      <c r="D166" s="14"/>
      <c r="E166" s="8"/>
      <c r="F166" s="8"/>
      <c r="G166" s="14"/>
      <c r="H166" s="8"/>
      <c r="I166" s="8"/>
      <c r="J166" s="13"/>
      <c r="K166" s="13"/>
      <c r="L166" s="13"/>
      <c r="M166" s="45"/>
      <c r="N166" s="13"/>
      <c r="Q166" s="286"/>
    </row>
    <row r="167" spans="1:17" s="269" customFormat="1" x14ac:dyDescent="0.25">
      <c r="A167" s="1"/>
      <c r="B167" s="409"/>
      <c r="C167" s="409"/>
      <c r="D167" s="8"/>
      <c r="E167" s="8"/>
      <c r="F167" s="8"/>
      <c r="G167" s="8"/>
      <c r="H167" s="8"/>
      <c r="I167" s="8"/>
      <c r="J167" s="13"/>
      <c r="K167" s="13"/>
      <c r="L167" s="13"/>
      <c r="M167" s="45"/>
      <c r="N167" s="13"/>
      <c r="Q167" s="286"/>
    </row>
    <row r="168" spans="1:17" s="269" customFormat="1" x14ac:dyDescent="0.25">
      <c r="A168" s="1"/>
      <c r="B168" s="409"/>
      <c r="C168" s="409"/>
      <c r="D168" s="8"/>
      <c r="E168" s="8"/>
      <c r="F168" s="8"/>
      <c r="G168" s="8"/>
      <c r="H168" s="8"/>
      <c r="I168" s="8"/>
      <c r="J168" s="8"/>
      <c r="K168" s="13"/>
      <c r="L168" s="75" t="s">
        <v>2</v>
      </c>
      <c r="M168" s="16"/>
      <c r="N168" s="75" t="s">
        <v>3</v>
      </c>
      <c r="Q168" s="286"/>
    </row>
    <row r="169" spans="1:17" s="269" customFormat="1" x14ac:dyDescent="0.25">
      <c r="A169" s="1"/>
      <c r="B169" s="409"/>
      <c r="C169" s="409"/>
      <c r="D169" s="8"/>
      <c r="E169" s="8"/>
      <c r="F169" s="8"/>
      <c r="G169" s="8"/>
      <c r="H169" s="8"/>
      <c r="I169" s="8"/>
      <c r="J169" s="102" t="s">
        <v>128</v>
      </c>
      <c r="K169" s="13"/>
      <c r="L169" s="103">
        <v>146730.01808728647</v>
      </c>
      <c r="M169" s="103"/>
      <c r="N169" s="103">
        <v>25549.500127977204</v>
      </c>
      <c r="Q169" s="286"/>
    </row>
    <row r="170" spans="1:17" s="269" customFormat="1" x14ac:dyDescent="0.25">
      <c r="A170" s="1"/>
      <c r="B170" s="409"/>
      <c r="C170" s="409"/>
      <c r="D170" s="8"/>
      <c r="E170" s="8"/>
      <c r="F170" s="8"/>
      <c r="G170" s="8"/>
      <c r="H170" s="8"/>
      <c r="I170" s="8"/>
      <c r="J170" s="102" t="s">
        <v>129</v>
      </c>
      <c r="K170" s="13"/>
      <c r="L170" s="103">
        <v>0</v>
      </c>
      <c r="M170" s="103"/>
      <c r="N170" s="103">
        <v>0</v>
      </c>
      <c r="Q170" s="286"/>
    </row>
    <row r="171" spans="1:17" s="269" customFormat="1" x14ac:dyDescent="0.25">
      <c r="A171" s="1"/>
      <c r="B171" s="409"/>
      <c r="C171" s="409"/>
      <c r="D171" s="8"/>
      <c r="E171" s="8"/>
      <c r="F171" s="8"/>
      <c r="G171" s="8"/>
      <c r="H171" s="8"/>
      <c r="I171" s="102"/>
      <c r="J171" s="102" t="s">
        <v>130</v>
      </c>
      <c r="K171" s="13"/>
      <c r="L171" s="104">
        <v>0</v>
      </c>
      <c r="M171" s="103"/>
      <c r="N171" s="104">
        <v>0</v>
      </c>
      <c r="Q171" s="286"/>
    </row>
    <row r="172" spans="1:17" s="269" customFormat="1" x14ac:dyDescent="0.25">
      <c r="A172" s="1"/>
      <c r="B172" s="409"/>
      <c r="C172" s="409"/>
      <c r="D172" s="8"/>
      <c r="E172" s="8"/>
      <c r="F172" s="8"/>
      <c r="G172" s="8"/>
      <c r="H172" s="8"/>
      <c r="I172" s="8"/>
      <c r="J172" s="102" t="s">
        <v>131</v>
      </c>
      <c r="K172" s="13"/>
      <c r="L172" s="103">
        <v>146730.01808728647</v>
      </c>
      <c r="M172" s="103"/>
      <c r="N172" s="103">
        <v>25549.500127977204</v>
      </c>
      <c r="Q172" s="286"/>
    </row>
    <row r="173" spans="1:17" s="269" customFormat="1" x14ac:dyDescent="0.25">
      <c r="A173" s="1"/>
      <c r="B173" s="409"/>
      <c r="C173" s="409"/>
      <c r="D173" s="28"/>
      <c r="E173" s="28"/>
      <c r="F173" s="28"/>
      <c r="G173" s="8"/>
      <c r="H173" s="8"/>
      <c r="I173" s="8"/>
      <c r="J173" s="52"/>
      <c r="K173" s="13"/>
      <c r="L173" s="40">
        <v>0</v>
      </c>
      <c r="M173" s="39"/>
      <c r="N173" s="40">
        <v>0</v>
      </c>
      <c r="Q173" s="286"/>
    </row>
    <row r="174" spans="1:17" s="269" customFormat="1" x14ac:dyDescent="0.25">
      <c r="A174" s="1"/>
      <c r="B174" s="409"/>
      <c r="C174" s="409"/>
      <c r="D174" s="28"/>
      <c r="E174" s="28"/>
      <c r="F174" s="28"/>
      <c r="G174" s="8"/>
      <c r="H174" s="8"/>
      <c r="I174" s="8"/>
      <c r="J174" s="8"/>
      <c r="K174" s="8"/>
      <c r="L174" s="8"/>
      <c r="M174" s="8"/>
      <c r="N174" s="8"/>
      <c r="Q174" s="286"/>
    </row>
    <row r="175" spans="1:17" s="269" customFormat="1" x14ac:dyDescent="0.25">
      <c r="A175" s="1"/>
      <c r="B175" s="409"/>
      <c r="C175" s="409"/>
      <c r="D175" s="62"/>
      <c r="E175" s="28"/>
      <c r="F175" s="28"/>
      <c r="G175" s="8"/>
      <c r="H175" s="8"/>
      <c r="I175" s="8"/>
      <c r="J175" s="8"/>
      <c r="K175" s="8"/>
      <c r="L175" s="8"/>
      <c r="M175" s="45"/>
      <c r="N175" s="8"/>
      <c r="Q175" s="286"/>
    </row>
    <row r="176" spans="1:17" s="269" customFormat="1" x14ac:dyDescent="0.25">
      <c r="A176" s="1"/>
      <c r="B176" s="409"/>
      <c r="C176" s="8"/>
      <c r="D176" s="8" t="s">
        <v>132</v>
      </c>
      <c r="E176" s="8"/>
      <c r="F176" s="8"/>
      <c r="G176" s="8"/>
      <c r="H176" s="8"/>
      <c r="I176" s="8"/>
      <c r="J176" s="8"/>
      <c r="K176" s="13"/>
      <c r="L176" s="27"/>
      <c r="M176" s="27"/>
      <c r="N176" s="27"/>
      <c r="Q176" s="286"/>
    </row>
    <row r="177" spans="1:17" s="269" customFormat="1" x14ac:dyDescent="0.25">
      <c r="A177" s="1"/>
      <c r="B177" s="409"/>
      <c r="C177" s="8"/>
      <c r="D177" s="8" t="s">
        <v>133</v>
      </c>
      <c r="E177" s="8"/>
      <c r="F177" s="8"/>
      <c r="G177" s="8"/>
      <c r="H177" s="8"/>
      <c r="I177" s="8"/>
      <c r="J177" s="70"/>
      <c r="K177" s="13"/>
      <c r="L177" s="27"/>
      <c r="M177" s="27"/>
      <c r="N177" s="27"/>
      <c r="Q177" s="286"/>
    </row>
    <row r="178" spans="1:17" s="269" customFormat="1" x14ac:dyDescent="0.25">
      <c r="A178" s="1"/>
      <c r="B178" s="409"/>
      <c r="C178" s="8"/>
      <c r="D178" s="8"/>
      <c r="E178" s="8"/>
      <c r="F178" s="8"/>
      <c r="G178" s="8"/>
      <c r="H178" s="8"/>
      <c r="I178" s="8"/>
      <c r="J178" s="8"/>
      <c r="K178" s="13"/>
      <c r="L178" s="27"/>
      <c r="M178" s="27"/>
      <c r="N178" s="27"/>
      <c r="Q178" s="286"/>
    </row>
    <row r="179" spans="1:17" s="269" customFormat="1" x14ac:dyDescent="0.25">
      <c r="A179" s="1"/>
      <c r="B179" s="409"/>
      <c r="C179" s="8"/>
      <c r="D179" s="8"/>
      <c r="E179" s="8"/>
      <c r="F179" s="8"/>
      <c r="G179" s="8"/>
      <c r="H179" s="8"/>
      <c r="I179" s="8"/>
      <c r="J179" s="8"/>
      <c r="K179" s="13"/>
      <c r="L179" s="27"/>
      <c r="M179" s="27"/>
      <c r="N179" s="27"/>
      <c r="Q179" s="286"/>
    </row>
    <row r="180" spans="1:17" s="269" customFormat="1" x14ac:dyDescent="0.25">
      <c r="A180" s="1"/>
      <c r="B180" s="409"/>
      <c r="C180" s="8"/>
      <c r="D180" s="8"/>
      <c r="E180" s="8"/>
      <c r="F180" s="8"/>
      <c r="G180" s="8"/>
      <c r="H180" s="8"/>
      <c r="I180" s="8"/>
      <c r="J180" s="13"/>
      <c r="K180" s="13"/>
      <c r="L180" s="45"/>
      <c r="M180" s="13"/>
      <c r="N180" s="45"/>
    </row>
    <row r="181" spans="1:17" s="269" customFormat="1" x14ac:dyDescent="0.25">
      <c r="A181" s="41"/>
      <c r="B181" s="42"/>
      <c r="C181" s="43"/>
      <c r="D181" s="43"/>
      <c r="E181" s="43"/>
      <c r="F181" s="43"/>
      <c r="G181" s="43"/>
      <c r="H181" s="43"/>
      <c r="I181" s="44"/>
      <c r="J181" s="44"/>
      <c r="K181" s="44"/>
      <c r="L181" s="91"/>
      <c r="M181" s="101"/>
      <c r="N181" s="91"/>
    </row>
    <row r="186" spans="1:17" s="269" customFormat="1" x14ac:dyDescent="0.25">
      <c r="A186" s="1"/>
      <c r="B186" s="409"/>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pane="bottomLeft"/>
    </sheetView>
  </sheetViews>
  <sheetFormatPr defaultColWidth="9.140625"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7.2851562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42583</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147319.65630373225</v>
      </c>
      <c r="M8" s="285"/>
      <c r="N8" s="285">
        <v>25892.620100524418</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104478.03642430803</v>
      </c>
      <c r="M10" s="291"/>
      <c r="N10" s="291">
        <v>12034.10653654652</v>
      </c>
      <c r="Q10" s="286"/>
      <c r="R10" s="286"/>
    </row>
    <row r="11" spans="1:32" ht="7.5" customHeight="1" x14ac:dyDescent="0.25">
      <c r="L11" s="282"/>
      <c r="N11" s="282"/>
      <c r="Q11" s="286"/>
      <c r="R11" s="286"/>
    </row>
    <row r="12" spans="1:32" ht="15.75" customHeight="1" x14ac:dyDescent="0.25">
      <c r="C12" s="271" t="s">
        <v>8</v>
      </c>
      <c r="D12" s="271" t="s">
        <v>9</v>
      </c>
      <c r="L12" s="291">
        <v>103467.40983079486</v>
      </c>
      <c r="N12" s="291">
        <v>11426.772451372563</v>
      </c>
      <c r="Q12" s="286"/>
      <c r="R12" s="286"/>
    </row>
    <row r="13" spans="1:32" ht="7.5" customHeight="1" x14ac:dyDescent="0.25">
      <c r="Q13" s="286"/>
      <c r="R13" s="286"/>
    </row>
    <row r="14" spans="1:32" ht="15" customHeight="1" x14ac:dyDescent="0.25">
      <c r="D14" s="271" t="s">
        <v>10</v>
      </c>
      <c r="L14" s="282">
        <v>100554.77596516637</v>
      </c>
      <c r="N14" s="282">
        <v>8439.3995974810314</v>
      </c>
      <c r="Q14" s="286"/>
      <c r="R14" s="286"/>
    </row>
    <row r="15" spans="1:32" ht="15" customHeight="1" x14ac:dyDescent="0.25">
      <c r="D15" s="292" t="s">
        <v>11</v>
      </c>
      <c r="E15" s="293" t="s">
        <v>12</v>
      </c>
      <c r="L15" s="273">
        <v>98734.359840972611</v>
      </c>
      <c r="N15" s="273">
        <v>8439.3995974810314</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1820.4161241937513</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1820.4161241937513</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2912.6338656284897</v>
      </c>
      <c r="M23" s="284"/>
      <c r="N23" s="282">
        <v>2987.3728538915311</v>
      </c>
      <c r="Q23" s="286"/>
      <c r="R23" s="286"/>
    </row>
    <row r="24" spans="1:18" s="269" customFormat="1" ht="15" customHeight="1" x14ac:dyDescent="0.25">
      <c r="A24" s="271"/>
      <c r="B24" s="271"/>
      <c r="C24" s="271"/>
      <c r="D24" s="292" t="s">
        <v>11</v>
      </c>
      <c r="E24" s="293" t="s">
        <v>12</v>
      </c>
      <c r="F24" s="271"/>
      <c r="G24" s="271"/>
      <c r="H24" s="271"/>
      <c r="I24" s="271"/>
      <c r="J24" s="271"/>
      <c r="K24" s="271"/>
      <c r="L24" s="273">
        <v>2305.0442925147099</v>
      </c>
      <c r="M24" s="274"/>
      <c r="N24" s="273">
        <v>2987.3728538915311</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607.58957311378003</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607.58957311378003</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1010.626593513166</v>
      </c>
      <c r="M32" s="284"/>
      <c r="N32" s="282">
        <v>607.33408517395708</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998.59462310163497</v>
      </c>
      <c r="M34" s="274"/>
      <c r="N34" s="273">
        <v>602.9621928704895</v>
      </c>
      <c r="Q34" s="286"/>
      <c r="R34" s="286"/>
    </row>
    <row r="35" spans="1:18" s="269" customFormat="1" ht="15" x14ac:dyDescent="0.25">
      <c r="A35" s="271"/>
      <c r="B35" s="270"/>
      <c r="C35" s="271"/>
      <c r="D35" s="292" t="s">
        <v>13</v>
      </c>
      <c r="E35" s="271" t="s">
        <v>22</v>
      </c>
      <c r="F35" s="271"/>
      <c r="G35" s="271"/>
      <c r="H35" s="271"/>
      <c r="I35" s="271"/>
      <c r="J35" s="271"/>
      <c r="K35" s="271"/>
      <c r="L35" s="273">
        <v>0.43823908781621584</v>
      </c>
      <c r="M35" s="274"/>
      <c r="N35" s="273">
        <v>9.2342555033381839E-3</v>
      </c>
      <c r="Q35" s="286"/>
      <c r="R35" s="286"/>
    </row>
    <row r="36" spans="1:18" s="269" customFormat="1" ht="15.75" customHeight="1" x14ac:dyDescent="0.25">
      <c r="A36" s="271"/>
      <c r="B36" s="270"/>
      <c r="C36" s="271"/>
      <c r="D36" s="271"/>
      <c r="E36" s="271"/>
      <c r="F36" s="294" t="s">
        <v>15</v>
      </c>
      <c r="G36" s="271"/>
      <c r="H36" s="271"/>
      <c r="I36" s="271"/>
      <c r="J36" s="271"/>
      <c r="K36" s="271"/>
      <c r="L36" s="298">
        <v>0.43823708781621584</v>
      </c>
      <c r="M36" s="274"/>
      <c r="N36" s="298">
        <v>9.2342555033381839E-3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11.593731323714753</v>
      </c>
      <c r="M38" s="274"/>
      <c r="N38" s="273">
        <v>4.3626580479642136</v>
      </c>
      <c r="Q38" s="286"/>
      <c r="R38" s="286"/>
    </row>
    <row r="39" spans="1:18" s="269" customFormat="1" ht="15" x14ac:dyDescent="0.25">
      <c r="A39" s="271"/>
      <c r="B39" s="270"/>
      <c r="C39" s="271"/>
      <c r="D39" s="271"/>
      <c r="E39" s="271"/>
      <c r="F39" s="294" t="s">
        <v>15</v>
      </c>
      <c r="G39" s="271"/>
      <c r="H39" s="271"/>
      <c r="I39" s="271"/>
      <c r="J39" s="271"/>
      <c r="K39" s="271"/>
      <c r="L39" s="298">
        <v>5.1706333488012373</v>
      </c>
      <c r="M39" s="274"/>
      <c r="N39" s="298">
        <v>0</v>
      </c>
      <c r="Q39" s="286"/>
      <c r="R39" s="286"/>
    </row>
    <row r="40" spans="1:18" s="269" customFormat="1" ht="15" x14ac:dyDescent="0.25">
      <c r="A40" s="271"/>
      <c r="B40" s="270"/>
      <c r="C40" s="271"/>
      <c r="D40" s="271"/>
      <c r="E40" s="271"/>
      <c r="F40" s="294" t="s">
        <v>16</v>
      </c>
      <c r="G40" s="271"/>
      <c r="H40" s="271"/>
      <c r="I40" s="271"/>
      <c r="J40" s="271"/>
      <c r="K40" s="271"/>
      <c r="L40" s="298">
        <v>6.4230979749135155</v>
      </c>
      <c r="M40" s="274"/>
      <c r="N40" s="298">
        <v>4.3626580479642136</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7091.4541141465706</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10257.741930966027</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13072.413844434222</v>
      </c>
      <c r="M48" s="274"/>
      <c r="N48" s="291">
        <v>0</v>
      </c>
      <c r="Q48" s="286"/>
      <c r="R48" s="286"/>
    </row>
    <row r="49" spans="1:32" ht="15" x14ac:dyDescent="0.25">
      <c r="A49" s="271"/>
      <c r="C49" s="287"/>
      <c r="H49" s="276"/>
      <c r="I49" s="271" t="s">
        <v>28</v>
      </c>
      <c r="L49" s="301">
        <v>9976042.6840000004</v>
      </c>
      <c r="N49" s="301">
        <v>0</v>
      </c>
      <c r="Q49" s="286"/>
      <c r="R49" s="286"/>
    </row>
    <row r="50" spans="1:32" ht="15" x14ac:dyDescent="0.25">
      <c r="A50" s="271"/>
      <c r="C50" s="287"/>
      <c r="Q50" s="286"/>
      <c r="R50" s="286"/>
    </row>
    <row r="51" spans="1:32" ht="15" x14ac:dyDescent="0.25">
      <c r="A51" s="271"/>
      <c r="B51" s="270">
        <v>5</v>
      </c>
      <c r="C51" s="290" t="s">
        <v>93</v>
      </c>
      <c r="G51" s="276"/>
      <c r="L51" s="291">
        <v>12420.009989877401</v>
      </c>
      <c r="N51" s="291">
        <v>13858.513563977898</v>
      </c>
      <c r="Q51" s="286"/>
      <c r="R51" s="286"/>
    </row>
    <row r="52" spans="1:32" ht="7.5" customHeight="1" x14ac:dyDescent="0.25">
      <c r="A52" s="271"/>
      <c r="C52" s="279"/>
      <c r="G52" s="276"/>
      <c r="L52" s="282"/>
      <c r="N52" s="282"/>
      <c r="Q52" s="286"/>
      <c r="R52" s="286"/>
    </row>
    <row r="53" spans="1:32" ht="15.75" customHeight="1" x14ac:dyDescent="0.25">
      <c r="A53" s="271"/>
      <c r="C53" s="279"/>
      <c r="E53" s="302" t="s">
        <v>29</v>
      </c>
      <c r="F53" s="271" t="s">
        <v>82</v>
      </c>
      <c r="G53" s="276"/>
      <c r="L53" s="303">
        <v>0</v>
      </c>
      <c r="M53" s="304"/>
      <c r="N53" s="303">
        <v>0</v>
      </c>
      <c r="Q53" s="286"/>
      <c r="R53" s="286"/>
    </row>
    <row r="54" spans="1:32" ht="15.75" customHeight="1" x14ac:dyDescent="0.25">
      <c r="A54" s="271"/>
      <c r="C54" s="279"/>
      <c r="F54" s="271" t="s">
        <v>157</v>
      </c>
      <c r="G54" s="276"/>
      <c r="L54" s="305">
        <v>0</v>
      </c>
      <c r="N54" s="305">
        <v>0</v>
      </c>
      <c r="Q54" s="286"/>
      <c r="R54" s="286"/>
    </row>
    <row r="55" spans="1:32" ht="15.75" customHeight="1" x14ac:dyDescent="0.25">
      <c r="A55" s="271"/>
      <c r="C55" s="279"/>
      <c r="G55" s="276" t="s">
        <v>30</v>
      </c>
      <c r="L55" s="306">
        <v>0</v>
      </c>
      <c r="M55" s="307"/>
      <c r="N55" s="306">
        <v>0</v>
      </c>
      <c r="Q55" s="286"/>
      <c r="R55" s="286"/>
    </row>
    <row r="56" spans="1:32" ht="15.75" customHeight="1" x14ac:dyDescent="0.25">
      <c r="A56" s="271"/>
      <c r="C56" s="279"/>
      <c r="F56" s="271" t="s">
        <v>31</v>
      </c>
      <c r="G56" s="276"/>
      <c r="L56" s="273">
        <v>12420.009989877401</v>
      </c>
      <c r="M56" s="307"/>
      <c r="N56" s="273">
        <v>13858.513563977898</v>
      </c>
      <c r="Q56" s="286"/>
      <c r="R56" s="286"/>
    </row>
    <row r="57" spans="1:32" s="308" customFormat="1" ht="15.75" customHeight="1" x14ac:dyDescent="0.25">
      <c r="G57" s="276" t="s">
        <v>30</v>
      </c>
      <c r="L57" s="295">
        <v>1564.1521523026131</v>
      </c>
      <c r="M57" s="307"/>
      <c r="N57" s="295">
        <v>5873.3147106894876</v>
      </c>
      <c r="O57" s="269"/>
      <c r="P57" s="269"/>
      <c r="Q57" s="286"/>
      <c r="R57" s="286"/>
      <c r="S57" s="269"/>
      <c r="T57" s="269"/>
      <c r="U57" s="269"/>
      <c r="V57" s="269"/>
      <c r="W57" s="269"/>
      <c r="X57" s="269"/>
      <c r="Y57" s="269"/>
      <c r="Z57" s="269"/>
      <c r="AA57" s="269"/>
      <c r="AB57" s="269"/>
      <c r="AC57" s="269"/>
      <c r="AD57" s="269"/>
      <c r="AE57" s="269"/>
      <c r="AF57" s="269"/>
    </row>
    <row r="58" spans="1:32" ht="15" x14ac:dyDescent="0.25">
      <c r="A58" s="271"/>
      <c r="Q58" s="286"/>
      <c r="R58" s="286"/>
    </row>
    <row r="59" spans="1:32" ht="54.75" customHeight="1" x14ac:dyDescent="0.25">
      <c r="A59" s="271"/>
      <c r="B59" s="265" t="s">
        <v>32</v>
      </c>
      <c r="C59" s="264" t="s">
        <v>33</v>
      </c>
      <c r="L59" s="282">
        <v>7771.9293666895619</v>
      </c>
      <c r="M59" s="284"/>
      <c r="N59" s="282">
        <v>0</v>
      </c>
      <c r="Q59" s="286"/>
      <c r="R59" s="286"/>
    </row>
    <row r="60" spans="1:32" ht="15" x14ac:dyDescent="0.25">
      <c r="A60" s="271"/>
      <c r="E60" s="302" t="s">
        <v>29</v>
      </c>
      <c r="G60" s="309" t="s">
        <v>105</v>
      </c>
      <c r="H60" s="309"/>
      <c r="I60" s="309"/>
      <c r="J60" s="309"/>
      <c r="K60" s="309"/>
      <c r="L60" s="303">
        <v>0</v>
      </c>
      <c r="M60" s="304"/>
      <c r="N60" s="303">
        <v>0</v>
      </c>
      <c r="Q60" s="286"/>
      <c r="R60" s="286"/>
    </row>
    <row r="61" spans="1:32" ht="15" x14ac:dyDescent="0.25">
      <c r="A61" s="271"/>
      <c r="G61" s="309" t="s">
        <v>157</v>
      </c>
      <c r="H61" s="309"/>
      <c r="I61" s="309"/>
      <c r="J61" s="309"/>
      <c r="K61" s="309"/>
      <c r="L61" s="303">
        <v>0</v>
      </c>
      <c r="M61" s="304"/>
      <c r="N61" s="303">
        <v>0</v>
      </c>
      <c r="Q61" s="286"/>
      <c r="R61" s="286"/>
    </row>
    <row r="62" spans="1:32" ht="15" x14ac:dyDescent="0.25">
      <c r="A62" s="271"/>
      <c r="G62" s="309" t="s">
        <v>180</v>
      </c>
      <c r="H62" s="309"/>
      <c r="I62" s="309"/>
      <c r="J62" s="309"/>
      <c r="K62" s="309"/>
      <c r="L62" s="303">
        <v>0</v>
      </c>
      <c r="M62" s="304"/>
      <c r="N62" s="303">
        <v>0</v>
      </c>
      <c r="Q62" s="286"/>
      <c r="R62" s="286"/>
    </row>
    <row r="63" spans="1:32" ht="15" x14ac:dyDescent="0.25">
      <c r="A63" s="271"/>
      <c r="G63" s="271" t="s">
        <v>31</v>
      </c>
      <c r="H63" s="309"/>
      <c r="I63" s="309"/>
      <c r="J63" s="309"/>
      <c r="K63" s="309"/>
      <c r="L63" s="310">
        <v>7771.9293666895619</v>
      </c>
      <c r="M63" s="310"/>
      <c r="N63" s="311"/>
      <c r="Q63" s="286"/>
      <c r="R63" s="286"/>
    </row>
    <row r="64" spans="1:32" ht="15" x14ac:dyDescent="0.25">
      <c r="A64" s="271"/>
      <c r="G64" s="309"/>
      <c r="H64" s="309"/>
      <c r="I64" s="309"/>
      <c r="J64" s="309"/>
      <c r="K64" s="309"/>
      <c r="L64" s="310"/>
      <c r="M64" s="310"/>
      <c r="N64" s="311"/>
      <c r="Q64" s="286"/>
      <c r="R64" s="286"/>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c r="D70" s="278"/>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-18765.115779365373</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-7624.2951052182907</v>
      </c>
      <c r="Q74" s="286"/>
      <c r="R74" s="286"/>
    </row>
    <row r="75" spans="1:18" s="269" customFormat="1" x14ac:dyDescent="0.25">
      <c r="A75" s="264"/>
      <c r="B75" s="270"/>
      <c r="C75" s="271"/>
      <c r="D75" s="271"/>
      <c r="E75" s="271"/>
      <c r="F75" s="271"/>
      <c r="G75" s="271"/>
      <c r="H75" s="271"/>
      <c r="I75" s="314"/>
      <c r="J75" s="317" t="s">
        <v>37</v>
      </c>
      <c r="K75" s="317"/>
      <c r="L75" s="273">
        <v>0</v>
      </c>
      <c r="M75" s="315"/>
      <c r="N75" s="273">
        <v>-7224.5331258073284</v>
      </c>
      <c r="Q75" s="286"/>
      <c r="R75" s="286"/>
    </row>
    <row r="76" spans="1:18" s="269" customFormat="1" x14ac:dyDescent="0.25">
      <c r="A76" s="264"/>
      <c r="B76" s="270"/>
      <c r="C76" s="271"/>
      <c r="D76" s="271"/>
      <c r="E76" s="271"/>
      <c r="F76" s="271"/>
      <c r="G76" s="271"/>
      <c r="H76" s="271"/>
      <c r="I76" s="314"/>
      <c r="J76" s="316" t="s">
        <v>38</v>
      </c>
      <c r="K76" s="316"/>
      <c r="L76" s="273">
        <v>0</v>
      </c>
      <c r="M76" s="315"/>
      <c r="N76" s="273">
        <v>-3916.2875483397552</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-21734.497506195396</v>
      </c>
      <c r="M79" s="315"/>
      <c r="N79" s="291">
        <v>-4179.2051919321239</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18" s="271" customFormat="1" ht="15" x14ac:dyDescent="0.25">
      <c r="B81" s="270"/>
      <c r="C81" s="271" t="s">
        <v>8</v>
      </c>
      <c r="D81" s="271" t="s">
        <v>42</v>
      </c>
      <c r="I81" s="279" t="s">
        <v>35</v>
      </c>
      <c r="J81" s="314"/>
      <c r="K81" s="314"/>
      <c r="L81" s="291">
        <v>-47975.356757535599</v>
      </c>
      <c r="M81" s="319"/>
      <c r="N81" s="291">
        <v>-23147.770146936622</v>
      </c>
      <c r="O81" s="269"/>
      <c r="P81" s="269"/>
      <c r="Q81" s="286"/>
      <c r="R81" s="286"/>
    </row>
    <row r="82" spans="2:18" s="271" customFormat="1" ht="9" customHeight="1" x14ac:dyDescent="0.25">
      <c r="B82" s="270"/>
      <c r="I82" s="314"/>
      <c r="L82" s="273"/>
      <c r="M82" s="315"/>
      <c r="N82" s="273"/>
      <c r="O82" s="269"/>
      <c r="P82" s="269"/>
      <c r="Q82" s="286"/>
      <c r="R82" s="286"/>
    </row>
    <row r="83" spans="2:18" s="271" customFormat="1" ht="15" x14ac:dyDescent="0.25">
      <c r="I83" s="271" t="s">
        <v>29</v>
      </c>
      <c r="J83" s="316" t="s">
        <v>36</v>
      </c>
      <c r="K83" s="316"/>
      <c r="L83" s="273">
        <v>-20157.600601369155</v>
      </c>
      <c r="M83" s="274"/>
      <c r="N83" s="273">
        <v>-9831.1644343263888</v>
      </c>
      <c r="O83" s="269"/>
      <c r="P83" s="269"/>
      <c r="Q83" s="286"/>
      <c r="R83" s="286"/>
    </row>
    <row r="84" spans="2:18" s="271" customFormat="1" ht="15" x14ac:dyDescent="0.25">
      <c r="I84" s="314"/>
      <c r="J84" s="317" t="s">
        <v>37</v>
      </c>
      <c r="K84" s="317"/>
      <c r="L84" s="273">
        <v>-12990.81417324938</v>
      </c>
      <c r="M84" s="274"/>
      <c r="N84" s="273">
        <v>-8095.9648165824092</v>
      </c>
      <c r="O84" s="269"/>
      <c r="P84" s="269"/>
      <c r="Q84" s="286"/>
      <c r="R84" s="286"/>
    </row>
    <row r="85" spans="2:18" s="271" customFormat="1" ht="15" x14ac:dyDescent="0.25">
      <c r="I85" s="314"/>
      <c r="J85" s="316" t="s">
        <v>38</v>
      </c>
      <c r="K85" s="316"/>
      <c r="L85" s="273">
        <v>-14826.941982917067</v>
      </c>
      <c r="M85" s="274"/>
      <c r="N85" s="273">
        <v>-5220.6408960278259</v>
      </c>
      <c r="O85" s="269"/>
      <c r="P85" s="269"/>
      <c r="Q85" s="286"/>
      <c r="R85" s="286"/>
    </row>
    <row r="86" spans="2:18" s="271" customFormat="1" ht="13.5" customHeight="1" x14ac:dyDescent="0.25">
      <c r="I86" s="314"/>
      <c r="J86" s="316"/>
      <c r="K86" s="316"/>
      <c r="L86" s="273"/>
      <c r="M86" s="315"/>
      <c r="N86" s="273"/>
      <c r="O86" s="269"/>
      <c r="P86" s="269"/>
      <c r="Q86" s="286"/>
      <c r="R86" s="286"/>
    </row>
    <row r="87" spans="2:18" s="271" customFormat="1" ht="15" x14ac:dyDescent="0.25">
      <c r="C87" s="271" t="s">
        <v>20</v>
      </c>
      <c r="D87" s="271" t="s">
        <v>43</v>
      </c>
      <c r="I87" s="279" t="s">
        <v>44</v>
      </c>
      <c r="J87" s="314"/>
      <c r="K87" s="314"/>
      <c r="L87" s="291">
        <v>26240.859251340204</v>
      </c>
      <c r="M87" s="315"/>
      <c r="N87" s="291">
        <v>18968.564955004498</v>
      </c>
      <c r="O87" s="269"/>
      <c r="P87" s="269"/>
      <c r="Q87" s="286"/>
      <c r="R87" s="286"/>
    </row>
    <row r="88" spans="2:18" s="271" customFormat="1" ht="9" customHeight="1" x14ac:dyDescent="0.25">
      <c r="I88" s="314"/>
      <c r="L88" s="273"/>
      <c r="M88" s="315"/>
      <c r="N88" s="273"/>
      <c r="O88" s="269"/>
      <c r="P88" s="269"/>
      <c r="Q88" s="286"/>
      <c r="R88" s="286"/>
    </row>
    <row r="89" spans="2:18" s="271" customFormat="1" ht="15" x14ac:dyDescent="0.25">
      <c r="I89" s="271" t="s">
        <v>29</v>
      </c>
      <c r="J89" s="316" t="s">
        <v>36</v>
      </c>
      <c r="K89" s="316"/>
      <c r="L89" s="273">
        <v>11451.861516266608</v>
      </c>
      <c r="M89" s="315"/>
      <c r="N89" s="273">
        <v>8411.3018535623542</v>
      </c>
      <c r="O89" s="269"/>
      <c r="P89" s="269"/>
      <c r="Q89" s="286"/>
      <c r="R89" s="286"/>
    </row>
    <row r="90" spans="2:18" s="271" customFormat="1" ht="15" x14ac:dyDescent="0.25">
      <c r="I90" s="314"/>
      <c r="J90" s="317" t="s">
        <v>37</v>
      </c>
      <c r="K90" s="317"/>
      <c r="L90" s="273">
        <v>10618.018529508849</v>
      </c>
      <c r="M90" s="315"/>
      <c r="N90" s="273">
        <v>7380.5394501267128</v>
      </c>
      <c r="O90" s="269"/>
      <c r="P90" s="269"/>
      <c r="Q90" s="286"/>
      <c r="R90" s="286"/>
    </row>
    <row r="91" spans="2:18" s="271" customFormat="1" ht="15" x14ac:dyDescent="0.25">
      <c r="I91" s="314"/>
      <c r="J91" s="316" t="s">
        <v>38</v>
      </c>
      <c r="K91" s="316"/>
      <c r="L91" s="273">
        <v>4170.9792055647486</v>
      </c>
      <c r="M91" s="315"/>
      <c r="N91" s="273">
        <v>3176.723651315433</v>
      </c>
      <c r="O91" s="269"/>
      <c r="P91" s="269"/>
      <c r="Q91" s="286"/>
      <c r="R91" s="286"/>
    </row>
    <row r="92" spans="2:18" s="271" customFormat="1" ht="12" customHeight="1" x14ac:dyDescent="0.25">
      <c r="I92" s="314"/>
      <c r="J92" s="314"/>
      <c r="K92" s="314"/>
      <c r="L92" s="273"/>
      <c r="M92" s="315"/>
      <c r="N92" s="273"/>
      <c r="O92" s="269"/>
      <c r="P92" s="269"/>
      <c r="Q92" s="286"/>
      <c r="R92" s="286"/>
    </row>
    <row r="93" spans="2:18" s="271" customFormat="1" ht="15" x14ac:dyDescent="0.25">
      <c r="B93" s="313">
        <v>3</v>
      </c>
      <c r="C93" s="290" t="s">
        <v>121</v>
      </c>
      <c r="L93" s="291">
        <v>-16954.249877235077</v>
      </c>
      <c r="M93" s="319"/>
      <c r="N93" s="291">
        <v>0</v>
      </c>
      <c r="O93" s="269"/>
      <c r="P93" s="269"/>
      <c r="Q93" s="286"/>
      <c r="R93" s="286"/>
    </row>
    <row r="94" spans="2:18" s="271" customFormat="1" ht="35.25" customHeight="1" x14ac:dyDescent="0.25">
      <c r="C94" s="271" t="s">
        <v>122</v>
      </c>
      <c r="I94" s="279" t="s">
        <v>44</v>
      </c>
      <c r="J94" s="314"/>
      <c r="K94" s="314"/>
      <c r="L94" s="282">
        <v>-16954.249877235077</v>
      </c>
      <c r="M94" s="320"/>
      <c r="N94" s="282">
        <v>0</v>
      </c>
      <c r="O94" s="269"/>
      <c r="P94" s="269"/>
      <c r="Q94" s="286"/>
      <c r="R94" s="286"/>
    </row>
    <row r="95" spans="2:18" s="271" customFormat="1" ht="18.75" customHeight="1" x14ac:dyDescent="0.25">
      <c r="I95" s="271" t="s">
        <v>29</v>
      </c>
      <c r="J95" s="316" t="s">
        <v>36</v>
      </c>
      <c r="L95" s="273">
        <v>-10826.932125227899</v>
      </c>
      <c r="M95" s="274"/>
      <c r="N95" s="273">
        <v>0</v>
      </c>
      <c r="O95" s="269"/>
      <c r="P95" s="269"/>
      <c r="Q95" s="286"/>
      <c r="R95" s="286"/>
    </row>
    <row r="96" spans="2:18" s="271" customFormat="1" ht="15" x14ac:dyDescent="0.25">
      <c r="J96" s="317" t="s">
        <v>37</v>
      </c>
      <c r="L96" s="273">
        <v>-6015.7383763297075</v>
      </c>
      <c r="M96" s="274"/>
      <c r="N96" s="273">
        <v>0</v>
      </c>
      <c r="O96" s="269"/>
      <c r="P96" s="269"/>
      <c r="Q96" s="286"/>
      <c r="R96" s="286"/>
    </row>
    <row r="97" spans="1:18" s="269" customFormat="1" x14ac:dyDescent="0.25">
      <c r="A97" s="264"/>
      <c r="B97" s="271"/>
      <c r="C97" s="271"/>
      <c r="D97" s="271"/>
      <c r="E97" s="271"/>
      <c r="F97" s="271"/>
      <c r="G97" s="271"/>
      <c r="H97" s="271"/>
      <c r="I97" s="271"/>
      <c r="J97" s="316" t="s">
        <v>38</v>
      </c>
      <c r="K97" s="271"/>
      <c r="L97" s="273">
        <v>-111.57937567747</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-38688.747383430469</v>
      </c>
      <c r="M113" s="320"/>
      <c r="N113" s="282">
        <v>-22944.320971297497</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c r="D120" s="278"/>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c r="D141" s="278"/>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-9149.0661450000007</v>
      </c>
      <c r="M146" s="274"/>
      <c r="N146" s="334">
        <v>-526.24210900000003</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16538.235551295198</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22479.470421467671</v>
      </c>
      <c r="M149" s="274"/>
      <c r="N149" s="335">
        <v>14204.088283506902</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359</v>
      </c>
      <c r="E151" s="271"/>
      <c r="F151" s="271"/>
      <c r="G151" s="271"/>
      <c r="H151" s="271"/>
      <c r="I151" s="271"/>
      <c r="J151" s="308"/>
      <c r="K151" s="308"/>
      <c r="L151" s="334">
        <v>-85734.140652038361</v>
      </c>
      <c r="M151" s="322"/>
      <c r="N151" s="334">
        <v>-4376.9290156528923</v>
      </c>
      <c r="Q151" s="286"/>
      <c r="R151" s="286"/>
    </row>
    <row r="152" spans="1:18" s="269" customFormat="1" x14ac:dyDescent="0.25">
      <c r="A152" s="264"/>
      <c r="B152" s="270"/>
      <c r="C152" s="271"/>
      <c r="D152" s="271"/>
      <c r="E152" s="271"/>
      <c r="F152" s="271"/>
      <c r="G152" s="271"/>
      <c r="H152" s="271"/>
      <c r="I152" s="271" t="s">
        <v>64</v>
      </c>
      <c r="J152" s="308"/>
      <c r="K152" s="308"/>
      <c r="L152" s="318">
        <v>-7626.5471382559745</v>
      </c>
      <c r="M152" s="274"/>
      <c r="N152" s="318">
        <v>-4449.6472629999998</v>
      </c>
      <c r="Q152" s="286"/>
      <c r="R152" s="286"/>
    </row>
    <row r="153" spans="1:18" s="269" customFormat="1" x14ac:dyDescent="0.25">
      <c r="A153" s="264"/>
      <c r="B153" s="270"/>
      <c r="C153" s="271"/>
      <c r="D153" s="271"/>
      <c r="E153" s="271"/>
      <c r="F153" s="271"/>
      <c r="G153" s="271"/>
      <c r="H153" s="271"/>
      <c r="I153" s="271" t="s">
        <v>65</v>
      </c>
      <c r="J153" s="308"/>
      <c r="K153" s="308"/>
      <c r="L153" s="318">
        <v>-78097.591007370007</v>
      </c>
      <c r="M153" s="274"/>
      <c r="N153" s="318">
        <v>67.054611293873776</v>
      </c>
      <c r="Q153" s="286"/>
      <c r="R153" s="286"/>
    </row>
    <row r="154" spans="1:18" s="269" customFormat="1" x14ac:dyDescent="0.25">
      <c r="A154" s="264"/>
      <c r="B154" s="270"/>
      <c r="C154" s="271"/>
      <c r="D154" s="271"/>
      <c r="E154" s="271"/>
      <c r="F154" s="271"/>
      <c r="G154" s="271"/>
      <c r="H154" s="271"/>
      <c r="I154" s="271" t="s">
        <v>66</v>
      </c>
      <c r="J154" s="308"/>
      <c r="K154" s="308"/>
      <c r="L154" s="318">
        <v>-10.002506412383546</v>
      </c>
      <c r="M154" s="274"/>
      <c r="N154" s="318">
        <v>5.6636360532336889</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spans="1:17" s="269" customFormat="1" x14ac:dyDescent="0.25">
      <c r="A161" s="264"/>
      <c r="B161" s="270"/>
      <c r="C161" s="271"/>
      <c r="D161" s="271"/>
      <c r="E161" s="271"/>
      <c r="F161" s="271"/>
      <c r="G161" s="271"/>
      <c r="H161" s="271"/>
      <c r="I161" s="314"/>
      <c r="J161" s="314"/>
      <c r="K161" s="314"/>
      <c r="L161" s="273"/>
      <c r="M161" s="315"/>
      <c r="N161" s="273"/>
      <c r="Q161" s="286"/>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7.2851562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42552</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149048.32867523812</v>
      </c>
      <c r="M8" s="285"/>
      <c r="N8" s="285">
        <v>25174.344734918974</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105905.09592958128</v>
      </c>
      <c r="M10" s="291"/>
      <c r="N10" s="291">
        <v>12243.561425257276</v>
      </c>
      <c r="Q10" s="286"/>
      <c r="R10" s="286"/>
    </row>
    <row r="11" spans="1:32" ht="7.5" customHeight="1" x14ac:dyDescent="0.25">
      <c r="L11" s="282"/>
      <c r="N11" s="282"/>
      <c r="Q11" s="286"/>
      <c r="R11" s="286"/>
    </row>
    <row r="12" spans="1:32" ht="15.75" customHeight="1" x14ac:dyDescent="0.25">
      <c r="C12" s="271" t="s">
        <v>8</v>
      </c>
      <c r="D12" s="271" t="s">
        <v>9</v>
      </c>
      <c r="L12" s="291">
        <v>105023.07924410491</v>
      </c>
      <c r="N12" s="291">
        <v>11631.345829303749</v>
      </c>
      <c r="Q12" s="286"/>
      <c r="R12" s="286"/>
    </row>
    <row r="13" spans="1:32" ht="7.5" customHeight="1" x14ac:dyDescent="0.25">
      <c r="Q13" s="286"/>
      <c r="R13" s="286"/>
    </row>
    <row r="14" spans="1:32" ht="15" customHeight="1" x14ac:dyDescent="0.25">
      <c r="D14" s="271" t="s">
        <v>10</v>
      </c>
      <c r="L14" s="282">
        <v>101961.29205431968</v>
      </c>
      <c r="N14" s="282">
        <v>8378.9184611703131</v>
      </c>
      <c r="Q14" s="286"/>
      <c r="R14" s="286"/>
    </row>
    <row r="15" spans="1:32" ht="15" customHeight="1" x14ac:dyDescent="0.25">
      <c r="D15" s="292" t="s">
        <v>11</v>
      </c>
      <c r="E15" s="293" t="s">
        <v>12</v>
      </c>
      <c r="L15" s="273">
        <v>99562.402178440025</v>
      </c>
      <c r="N15" s="273">
        <v>8378.9184611703131</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2398.8898758796558</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2398.8898758796558</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3061.7871897852242</v>
      </c>
      <c r="M23" s="284"/>
      <c r="N23" s="282">
        <v>3252.4273681334366</v>
      </c>
      <c r="Q23" s="286"/>
      <c r="R23" s="286"/>
    </row>
    <row r="24" spans="1:18" s="269" customFormat="1" ht="15" customHeight="1" x14ac:dyDescent="0.25">
      <c r="A24" s="271"/>
      <c r="B24" s="271"/>
      <c r="C24" s="271"/>
      <c r="D24" s="292" t="s">
        <v>11</v>
      </c>
      <c r="E24" s="293" t="s">
        <v>12</v>
      </c>
      <c r="F24" s="271"/>
      <c r="G24" s="271"/>
      <c r="H24" s="271"/>
      <c r="I24" s="271"/>
      <c r="J24" s="271"/>
      <c r="K24" s="271"/>
      <c r="L24" s="273">
        <v>2217.6599307813804</v>
      </c>
      <c r="M24" s="274"/>
      <c r="N24" s="273">
        <v>3252.4273681334366</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844.12725900384373</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844.12725900384373</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882.01668547636302</v>
      </c>
      <c r="M32" s="284"/>
      <c r="N32" s="282">
        <v>612.21559595352744</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867.63752620630339</v>
      </c>
      <c r="M34" s="274"/>
      <c r="N34" s="273">
        <v>607.80185334129328</v>
      </c>
      <c r="Q34" s="286"/>
      <c r="R34" s="286"/>
    </row>
    <row r="35" spans="1:18" s="269" customFormat="1" ht="15" x14ac:dyDescent="0.25">
      <c r="A35" s="271"/>
      <c r="B35" s="270"/>
      <c r="C35" s="271"/>
      <c r="D35" s="292" t="s">
        <v>13</v>
      </c>
      <c r="E35" s="271" t="s">
        <v>22</v>
      </c>
      <c r="F35" s="271"/>
      <c r="G35" s="271"/>
      <c r="H35" s="271"/>
      <c r="I35" s="271"/>
      <c r="J35" s="271"/>
      <c r="K35" s="271"/>
      <c r="L35" s="273">
        <v>0.43035551964911734</v>
      </c>
      <c r="M35" s="274"/>
      <c r="N35" s="273">
        <v>4.6507496991749567E-3</v>
      </c>
      <c r="Q35" s="286"/>
      <c r="R35" s="286"/>
    </row>
    <row r="36" spans="1:18" s="269" customFormat="1" ht="15.75" customHeight="1" x14ac:dyDescent="0.25">
      <c r="A36" s="271"/>
      <c r="B36" s="270"/>
      <c r="C36" s="271"/>
      <c r="D36" s="271"/>
      <c r="E36" s="271"/>
      <c r="F36" s="294" t="s">
        <v>15</v>
      </c>
      <c r="G36" s="271"/>
      <c r="H36" s="271"/>
      <c r="I36" s="271"/>
      <c r="J36" s="271"/>
      <c r="K36" s="271"/>
      <c r="L36" s="298">
        <v>0.43035351964911733</v>
      </c>
      <c r="M36" s="274"/>
      <c r="N36" s="298">
        <v>4.6507496991749567E-3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13.948803750410519</v>
      </c>
      <c r="M38" s="274"/>
      <c r="N38" s="273">
        <v>4.4090918625350293</v>
      </c>
      <c r="Q38" s="286"/>
      <c r="R38" s="286"/>
    </row>
    <row r="39" spans="1:18" s="269" customFormat="1" ht="15" x14ac:dyDescent="0.25">
      <c r="A39" s="271"/>
      <c r="B39" s="270"/>
      <c r="C39" s="271"/>
      <c r="D39" s="271"/>
      <c r="E39" s="271"/>
      <c r="F39" s="294" t="s">
        <v>15</v>
      </c>
      <c r="G39" s="271"/>
      <c r="H39" s="271"/>
      <c r="I39" s="271"/>
      <c r="J39" s="271"/>
      <c r="K39" s="271"/>
      <c r="L39" s="298">
        <v>7.2572550648590655</v>
      </c>
      <c r="M39" s="274"/>
      <c r="N39" s="298">
        <v>0</v>
      </c>
      <c r="Q39" s="286"/>
      <c r="R39" s="286"/>
    </row>
    <row r="40" spans="1:18" s="269" customFormat="1" ht="15" x14ac:dyDescent="0.25">
      <c r="A40" s="271"/>
      <c r="B40" s="270"/>
      <c r="C40" s="271"/>
      <c r="D40" s="271"/>
      <c r="E40" s="271"/>
      <c r="F40" s="294" t="s">
        <v>16</v>
      </c>
      <c r="G40" s="271"/>
      <c r="H40" s="271"/>
      <c r="I40" s="271"/>
      <c r="J40" s="271"/>
      <c r="K40" s="271"/>
      <c r="L40" s="298">
        <v>6.6915486855514539</v>
      </c>
      <c r="M40" s="274"/>
      <c r="N40" s="298">
        <v>4.4090918625350293</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7098.1666341807013</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10250.67949886476</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13393.088256261202</v>
      </c>
      <c r="M48" s="274"/>
      <c r="N48" s="291">
        <v>0</v>
      </c>
      <c r="Q48" s="286"/>
      <c r="R48" s="286"/>
    </row>
    <row r="49" spans="1:32" ht="15" x14ac:dyDescent="0.25">
      <c r="A49" s="271"/>
      <c r="C49" s="287"/>
      <c r="H49" s="276"/>
      <c r="I49" s="271" t="s">
        <v>28</v>
      </c>
      <c r="L49" s="301">
        <v>9976042.6840000004</v>
      </c>
      <c r="N49" s="301">
        <v>0</v>
      </c>
      <c r="Q49" s="286"/>
      <c r="R49" s="286"/>
    </row>
    <row r="50" spans="1:32" ht="15" x14ac:dyDescent="0.25">
      <c r="A50" s="271"/>
      <c r="C50" s="287"/>
      <c r="Q50" s="286"/>
      <c r="R50" s="286"/>
    </row>
    <row r="51" spans="1:32" ht="15" x14ac:dyDescent="0.25">
      <c r="A51" s="271"/>
      <c r="B51" s="270">
        <v>5</v>
      </c>
      <c r="C51" s="290" t="s">
        <v>93</v>
      </c>
      <c r="G51" s="276"/>
      <c r="L51" s="291">
        <v>12401.298356350202</v>
      </c>
      <c r="N51" s="291">
        <v>12930.7833096617</v>
      </c>
      <c r="Q51" s="286"/>
      <c r="R51" s="286"/>
    </row>
    <row r="52" spans="1:32" ht="7.5" customHeight="1" x14ac:dyDescent="0.25">
      <c r="A52" s="271"/>
      <c r="C52" s="279"/>
      <c r="G52" s="276"/>
      <c r="L52" s="282"/>
      <c r="N52" s="282"/>
      <c r="Q52" s="286"/>
      <c r="R52" s="286"/>
    </row>
    <row r="53" spans="1:32" ht="15.75" customHeight="1" x14ac:dyDescent="0.25">
      <c r="A53" s="271"/>
      <c r="C53" s="279"/>
      <c r="E53" s="302" t="s">
        <v>29</v>
      </c>
      <c r="F53" s="271" t="s">
        <v>82</v>
      </c>
      <c r="G53" s="276"/>
      <c r="L53" s="303">
        <v>0</v>
      </c>
      <c r="M53" s="304"/>
      <c r="N53" s="303">
        <v>0</v>
      </c>
      <c r="Q53" s="286"/>
      <c r="R53" s="286"/>
    </row>
    <row r="54" spans="1:32" ht="15.75" customHeight="1" x14ac:dyDescent="0.25">
      <c r="A54" s="271"/>
      <c r="C54" s="279"/>
      <c r="F54" s="271" t="s">
        <v>157</v>
      </c>
      <c r="G54" s="276"/>
      <c r="L54" s="305">
        <v>0</v>
      </c>
      <c r="N54" s="305">
        <v>0</v>
      </c>
      <c r="Q54" s="286"/>
      <c r="R54" s="286"/>
    </row>
    <row r="55" spans="1:32" ht="15.75" customHeight="1" x14ac:dyDescent="0.25">
      <c r="A55" s="271"/>
      <c r="C55" s="279"/>
      <c r="G55" s="276" t="s">
        <v>30</v>
      </c>
      <c r="L55" s="306">
        <v>0</v>
      </c>
      <c r="M55" s="307"/>
      <c r="N55" s="306">
        <v>0</v>
      </c>
      <c r="Q55" s="286"/>
      <c r="R55" s="286"/>
    </row>
    <row r="56" spans="1:32" ht="15.75" customHeight="1" x14ac:dyDescent="0.25">
      <c r="A56" s="271"/>
      <c r="C56" s="279"/>
      <c r="F56" s="271" t="s">
        <v>31</v>
      </c>
      <c r="G56" s="276"/>
      <c r="L56" s="273">
        <v>12401.298356350202</v>
      </c>
      <c r="M56" s="307"/>
      <c r="N56" s="273">
        <v>12930.7833096617</v>
      </c>
      <c r="Q56" s="286"/>
      <c r="R56" s="286"/>
    </row>
    <row r="57" spans="1:32" s="308" customFormat="1" ht="15.75" customHeight="1" x14ac:dyDescent="0.25">
      <c r="G57" s="276" t="s">
        <v>30</v>
      </c>
      <c r="L57" s="295">
        <v>2804.5693840164722</v>
      </c>
      <c r="M57" s="307"/>
      <c r="N57" s="295">
        <v>5316.5079148045161</v>
      </c>
      <c r="O57" s="269"/>
      <c r="P57" s="269"/>
      <c r="Q57" s="286"/>
      <c r="R57" s="286"/>
      <c r="S57" s="269"/>
      <c r="T57" s="269"/>
      <c r="U57" s="269"/>
      <c r="V57" s="269"/>
      <c r="W57" s="269"/>
      <c r="X57" s="269"/>
      <c r="Y57" s="269"/>
      <c r="Z57" s="269"/>
      <c r="AA57" s="269"/>
      <c r="AB57" s="269"/>
      <c r="AC57" s="269"/>
      <c r="AD57" s="269"/>
      <c r="AE57" s="269"/>
      <c r="AF57" s="269"/>
    </row>
    <row r="58" spans="1:32" ht="15" x14ac:dyDescent="0.25">
      <c r="A58" s="271"/>
      <c r="Q58" s="286"/>
      <c r="R58" s="286"/>
    </row>
    <row r="59" spans="1:32" ht="54.75" customHeight="1" x14ac:dyDescent="0.25">
      <c r="A59" s="271"/>
      <c r="B59" s="265" t="s">
        <v>32</v>
      </c>
      <c r="C59" s="264" t="s">
        <v>33</v>
      </c>
      <c r="L59" s="282">
        <v>3455.522494690802</v>
      </c>
      <c r="M59" s="284"/>
      <c r="N59" s="282">
        <v>0</v>
      </c>
      <c r="Q59" s="286"/>
      <c r="R59" s="286"/>
    </row>
    <row r="60" spans="1:32" ht="15" x14ac:dyDescent="0.25">
      <c r="A60" s="271"/>
      <c r="E60" s="302" t="s">
        <v>29</v>
      </c>
      <c r="G60" s="309" t="s">
        <v>105</v>
      </c>
      <c r="H60" s="309"/>
      <c r="I60" s="309"/>
      <c r="J60" s="309"/>
      <c r="K60" s="309"/>
      <c r="L60" s="303">
        <v>0</v>
      </c>
      <c r="M60" s="304"/>
      <c r="N60" s="303">
        <v>0</v>
      </c>
      <c r="Q60" s="286"/>
      <c r="R60" s="286"/>
    </row>
    <row r="61" spans="1:32" ht="15" x14ac:dyDescent="0.25">
      <c r="A61" s="271"/>
      <c r="G61" s="309" t="s">
        <v>157</v>
      </c>
      <c r="H61" s="309"/>
      <c r="I61" s="309"/>
      <c r="J61" s="309"/>
      <c r="K61" s="309"/>
      <c r="L61" s="303">
        <v>0</v>
      </c>
      <c r="M61" s="304"/>
      <c r="N61" s="303">
        <v>0</v>
      </c>
      <c r="Q61" s="286"/>
      <c r="R61" s="286"/>
    </row>
    <row r="62" spans="1:32" ht="15" x14ac:dyDescent="0.25">
      <c r="A62" s="271"/>
      <c r="G62" s="309" t="s">
        <v>180</v>
      </c>
      <c r="H62" s="309"/>
      <c r="I62" s="309"/>
      <c r="J62" s="309"/>
      <c r="K62" s="309"/>
      <c r="L62" s="303">
        <v>0</v>
      </c>
      <c r="M62" s="304"/>
      <c r="N62" s="303">
        <v>0</v>
      </c>
      <c r="Q62" s="286"/>
      <c r="R62" s="286"/>
    </row>
    <row r="63" spans="1:32" ht="15" x14ac:dyDescent="0.25">
      <c r="A63" s="271"/>
      <c r="G63" s="271" t="s">
        <v>31</v>
      </c>
      <c r="H63" s="309"/>
      <c r="I63" s="309"/>
      <c r="J63" s="309"/>
      <c r="K63" s="309"/>
      <c r="L63" s="310">
        <v>3455.522494690802</v>
      </c>
      <c r="M63" s="310"/>
      <c r="N63" s="311"/>
      <c r="Q63" s="286"/>
      <c r="R63" s="286"/>
    </row>
    <row r="64" spans="1:32" ht="15" x14ac:dyDescent="0.25">
      <c r="A64" s="271"/>
      <c r="G64" s="309"/>
      <c r="H64" s="309"/>
      <c r="I64" s="309"/>
      <c r="J64" s="309"/>
      <c r="K64" s="309"/>
      <c r="L64" s="310"/>
      <c r="M64" s="310"/>
      <c r="N64" s="311"/>
      <c r="Q64" s="286"/>
      <c r="R64" s="286"/>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c r="D70" s="278"/>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-15597.734786760277</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-6271.6159296999967</v>
      </c>
      <c r="Q74" s="286"/>
      <c r="R74" s="286"/>
    </row>
    <row r="75" spans="1:18" s="269" customFormat="1" x14ac:dyDescent="0.25">
      <c r="A75" s="264"/>
      <c r="B75" s="270"/>
      <c r="C75" s="271"/>
      <c r="D75" s="271"/>
      <c r="E75" s="271"/>
      <c r="F75" s="271"/>
      <c r="G75" s="271"/>
      <c r="H75" s="271"/>
      <c r="I75" s="314"/>
      <c r="J75" s="317" t="s">
        <v>37</v>
      </c>
      <c r="K75" s="317"/>
      <c r="L75" s="273">
        <v>0</v>
      </c>
      <c r="M75" s="315"/>
      <c r="N75" s="273">
        <v>-4734.12667535952</v>
      </c>
      <c r="Q75" s="286"/>
      <c r="R75" s="286"/>
    </row>
    <row r="76" spans="1:18" s="269" customFormat="1" x14ac:dyDescent="0.25">
      <c r="A76" s="264"/>
      <c r="B76" s="270"/>
      <c r="C76" s="271"/>
      <c r="D76" s="271"/>
      <c r="E76" s="271"/>
      <c r="F76" s="271"/>
      <c r="G76" s="271"/>
      <c r="H76" s="271"/>
      <c r="I76" s="314"/>
      <c r="J76" s="316" t="s">
        <v>38</v>
      </c>
      <c r="K76" s="316"/>
      <c r="L76" s="273">
        <v>0</v>
      </c>
      <c r="M76" s="315"/>
      <c r="N76" s="273">
        <v>-4591.9921817007589</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-16832.114079256255</v>
      </c>
      <c r="M79" s="315"/>
      <c r="N79" s="291">
        <v>-5410.035080055708</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18" s="271" customFormat="1" ht="15" x14ac:dyDescent="0.25">
      <c r="B81" s="270"/>
      <c r="C81" s="271" t="s">
        <v>8</v>
      </c>
      <c r="D81" s="271" t="s">
        <v>42</v>
      </c>
      <c r="I81" s="279" t="s">
        <v>35</v>
      </c>
      <c r="J81" s="314"/>
      <c r="K81" s="314"/>
      <c r="L81" s="291">
        <v>-41961.936444541796</v>
      </c>
      <c r="M81" s="319"/>
      <c r="N81" s="291">
        <v>-19867.831484413866</v>
      </c>
      <c r="O81" s="269"/>
      <c r="P81" s="269"/>
      <c r="Q81" s="286"/>
      <c r="R81" s="286"/>
    </row>
    <row r="82" spans="2:18" s="271" customFormat="1" ht="9" customHeight="1" x14ac:dyDescent="0.25">
      <c r="B82" s="270"/>
      <c r="I82" s="314"/>
      <c r="L82" s="273"/>
      <c r="M82" s="315"/>
      <c r="N82" s="273"/>
      <c r="O82" s="269"/>
      <c r="P82" s="269"/>
      <c r="Q82" s="286"/>
      <c r="R82" s="286"/>
    </row>
    <row r="83" spans="2:18" s="271" customFormat="1" ht="15" x14ac:dyDescent="0.25">
      <c r="I83" s="271" t="s">
        <v>29</v>
      </c>
      <c r="J83" s="316" t="s">
        <v>36</v>
      </c>
      <c r="K83" s="316"/>
      <c r="L83" s="273">
        <v>-11952.975110580121</v>
      </c>
      <c r="M83" s="274"/>
      <c r="N83" s="273">
        <v>-7364.224843625193</v>
      </c>
      <c r="O83" s="269"/>
      <c r="P83" s="269"/>
      <c r="Q83" s="286"/>
      <c r="R83" s="286"/>
    </row>
    <row r="84" spans="2:18" s="271" customFormat="1" ht="15" x14ac:dyDescent="0.25">
      <c r="I84" s="314"/>
      <c r="J84" s="317" t="s">
        <v>37</v>
      </c>
      <c r="K84" s="317"/>
      <c r="L84" s="273">
        <v>-15659.146270715579</v>
      </c>
      <c r="M84" s="274"/>
      <c r="N84" s="273">
        <v>-6776.7076980483016</v>
      </c>
      <c r="O84" s="269"/>
      <c r="P84" s="269"/>
      <c r="Q84" s="286"/>
      <c r="R84" s="286"/>
    </row>
    <row r="85" spans="2:18" s="271" customFormat="1" ht="15" x14ac:dyDescent="0.25">
      <c r="I85" s="314"/>
      <c r="J85" s="316" t="s">
        <v>38</v>
      </c>
      <c r="K85" s="316"/>
      <c r="L85" s="273">
        <v>-14349.815063246097</v>
      </c>
      <c r="M85" s="274"/>
      <c r="N85" s="273">
        <v>-5726.8989427403721</v>
      </c>
      <c r="O85" s="269"/>
      <c r="P85" s="269"/>
      <c r="Q85" s="286"/>
      <c r="R85" s="286"/>
    </row>
    <row r="86" spans="2:18" s="271" customFormat="1" ht="13.5" customHeight="1" x14ac:dyDescent="0.25">
      <c r="I86" s="314"/>
      <c r="J86" s="316"/>
      <c r="K86" s="316"/>
      <c r="L86" s="273"/>
      <c r="M86" s="315"/>
      <c r="N86" s="273"/>
      <c r="O86" s="269"/>
      <c r="P86" s="269"/>
      <c r="Q86" s="286"/>
      <c r="R86" s="286"/>
    </row>
    <row r="87" spans="2:18" s="271" customFormat="1" ht="15" x14ac:dyDescent="0.25">
      <c r="C87" s="271" t="s">
        <v>20</v>
      </c>
      <c r="D87" s="271" t="s">
        <v>43</v>
      </c>
      <c r="I87" s="279" t="s">
        <v>44</v>
      </c>
      <c r="J87" s="314"/>
      <c r="K87" s="314"/>
      <c r="L87" s="291">
        <v>25129.822365285541</v>
      </c>
      <c r="M87" s="315"/>
      <c r="N87" s="291">
        <v>14457.796404358158</v>
      </c>
      <c r="O87" s="269"/>
      <c r="P87" s="269"/>
      <c r="Q87" s="286"/>
      <c r="R87" s="286"/>
    </row>
    <row r="88" spans="2:18" s="271" customFormat="1" ht="9" customHeight="1" x14ac:dyDescent="0.25">
      <c r="I88" s="314"/>
      <c r="L88" s="273"/>
      <c r="M88" s="315"/>
      <c r="N88" s="273"/>
      <c r="O88" s="269"/>
      <c r="P88" s="269"/>
      <c r="Q88" s="286"/>
      <c r="R88" s="286"/>
    </row>
    <row r="89" spans="2:18" s="271" customFormat="1" ht="15" x14ac:dyDescent="0.25">
      <c r="I89" s="271" t="s">
        <v>29</v>
      </c>
      <c r="J89" s="316" t="s">
        <v>36</v>
      </c>
      <c r="K89" s="316"/>
      <c r="L89" s="273">
        <v>11533.362484080439</v>
      </c>
      <c r="M89" s="315"/>
      <c r="N89" s="273">
        <v>6045.0966486253164</v>
      </c>
      <c r="O89" s="269"/>
      <c r="P89" s="269"/>
      <c r="Q89" s="286"/>
      <c r="R89" s="286"/>
    </row>
    <row r="90" spans="2:18" s="271" customFormat="1" ht="15" x14ac:dyDescent="0.25">
      <c r="I90" s="314"/>
      <c r="J90" s="317" t="s">
        <v>37</v>
      </c>
      <c r="K90" s="317"/>
      <c r="L90" s="273">
        <v>9336.7648649514031</v>
      </c>
      <c r="M90" s="315"/>
      <c r="N90" s="273">
        <v>4908.7400259485539</v>
      </c>
      <c r="O90" s="269"/>
      <c r="P90" s="269"/>
      <c r="Q90" s="286"/>
      <c r="R90" s="286"/>
    </row>
    <row r="91" spans="2:18" s="271" customFormat="1" ht="15" x14ac:dyDescent="0.25">
      <c r="I91" s="314"/>
      <c r="J91" s="316" t="s">
        <v>38</v>
      </c>
      <c r="K91" s="316"/>
      <c r="L91" s="273">
        <v>4259.6950162537005</v>
      </c>
      <c r="M91" s="315"/>
      <c r="N91" s="273">
        <v>3503.959729784287</v>
      </c>
      <c r="O91" s="269"/>
      <c r="P91" s="269"/>
      <c r="Q91" s="286"/>
      <c r="R91" s="286"/>
    </row>
    <row r="92" spans="2:18" s="271" customFormat="1" ht="12" customHeight="1" x14ac:dyDescent="0.25">
      <c r="I92" s="314"/>
      <c r="J92" s="314"/>
      <c r="K92" s="314"/>
      <c r="L92" s="273"/>
      <c r="M92" s="315"/>
      <c r="N92" s="273"/>
      <c r="O92" s="269"/>
      <c r="P92" s="269"/>
      <c r="Q92" s="286"/>
      <c r="R92" s="286"/>
    </row>
    <row r="93" spans="2:18" s="271" customFormat="1" ht="15" x14ac:dyDescent="0.25">
      <c r="B93" s="313">
        <v>3</v>
      </c>
      <c r="C93" s="290" t="s">
        <v>121</v>
      </c>
      <c r="L93" s="291">
        <v>-18076.867748135439</v>
      </c>
      <c r="M93" s="319"/>
      <c r="N93" s="291">
        <v>0</v>
      </c>
      <c r="O93" s="269"/>
      <c r="P93" s="269"/>
      <c r="Q93" s="286"/>
      <c r="R93" s="286"/>
    </row>
    <row r="94" spans="2:18" s="271" customFormat="1" ht="35.25" customHeight="1" x14ac:dyDescent="0.25">
      <c r="C94" s="271" t="s">
        <v>122</v>
      </c>
      <c r="I94" s="279" t="s">
        <v>44</v>
      </c>
      <c r="J94" s="314"/>
      <c r="K94" s="314"/>
      <c r="L94" s="282">
        <v>-18076.867748135439</v>
      </c>
      <c r="M94" s="320"/>
      <c r="N94" s="282">
        <v>0</v>
      </c>
      <c r="O94" s="269"/>
      <c r="P94" s="269"/>
      <c r="Q94" s="286"/>
      <c r="R94" s="286"/>
    </row>
    <row r="95" spans="2:18" s="271" customFormat="1" ht="18.75" customHeight="1" x14ac:dyDescent="0.25">
      <c r="I95" s="271" t="s">
        <v>29</v>
      </c>
      <c r="J95" s="316" t="s">
        <v>36</v>
      </c>
      <c r="L95" s="273">
        <v>-11811.6706062296</v>
      </c>
      <c r="M95" s="274"/>
      <c r="N95" s="273">
        <v>0</v>
      </c>
      <c r="O95" s="269"/>
      <c r="P95" s="269"/>
      <c r="Q95" s="286"/>
      <c r="R95" s="286"/>
    </row>
    <row r="96" spans="2:18" s="271" customFormat="1" ht="15" x14ac:dyDescent="0.25">
      <c r="J96" s="317" t="s">
        <v>37</v>
      </c>
      <c r="L96" s="273">
        <v>-5941.4466120277802</v>
      </c>
      <c r="M96" s="274"/>
      <c r="N96" s="273">
        <v>0</v>
      </c>
      <c r="O96" s="269"/>
      <c r="P96" s="269"/>
      <c r="Q96" s="286"/>
      <c r="R96" s="286"/>
    </row>
    <row r="97" spans="1:18" s="269" customFormat="1" x14ac:dyDescent="0.25">
      <c r="A97" s="264"/>
      <c r="B97" s="271"/>
      <c r="C97" s="271"/>
      <c r="D97" s="271"/>
      <c r="E97" s="271"/>
      <c r="F97" s="271"/>
      <c r="G97" s="271"/>
      <c r="H97" s="271"/>
      <c r="I97" s="271"/>
      <c r="J97" s="316" t="s">
        <v>38</v>
      </c>
      <c r="K97" s="271"/>
      <c r="L97" s="273">
        <v>-323.75052987805901</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-34908.98182739169</v>
      </c>
      <c r="M113" s="320"/>
      <c r="N113" s="282">
        <v>-21007.769866815986</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c r="D120" s="278"/>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c r="D141" s="278"/>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-8767.9227659999997</v>
      </c>
      <c r="M146" s="274"/>
      <c r="N146" s="334">
        <v>-608.03686600000003</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17680.983762592899</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18046.792608910477</v>
      </c>
      <c r="M149" s="274"/>
      <c r="N149" s="335">
        <v>13307.9377351515</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359</v>
      </c>
      <c r="E151" s="271"/>
      <c r="F151" s="271"/>
      <c r="G151" s="271"/>
      <c r="H151" s="271"/>
      <c r="I151" s="271"/>
      <c r="J151" s="308"/>
      <c r="K151" s="308"/>
      <c r="L151" s="334">
        <v>-81510.495217246396</v>
      </c>
      <c r="M151" s="322"/>
      <c r="N151" s="334">
        <v>-5618.9617018045419</v>
      </c>
      <c r="Q151" s="286"/>
      <c r="R151" s="286"/>
    </row>
    <row r="152" spans="1:18" s="269" customFormat="1" x14ac:dyDescent="0.25">
      <c r="A152" s="264"/>
      <c r="B152" s="270"/>
      <c r="C152" s="271"/>
      <c r="D152" s="271"/>
      <c r="E152" s="271"/>
      <c r="F152" s="271"/>
      <c r="G152" s="271"/>
      <c r="H152" s="271"/>
      <c r="I152" s="271" t="s">
        <v>64</v>
      </c>
      <c r="J152" s="308"/>
      <c r="K152" s="308"/>
      <c r="L152" s="318">
        <v>-3396.6305725208726</v>
      </c>
      <c r="M152" s="274"/>
      <c r="N152" s="318">
        <v>-5671.4052570000003</v>
      </c>
      <c r="Q152" s="286"/>
      <c r="R152" s="286"/>
    </row>
    <row r="153" spans="1:18" s="269" customFormat="1" x14ac:dyDescent="0.25">
      <c r="A153" s="264"/>
      <c r="B153" s="270"/>
      <c r="C153" s="271"/>
      <c r="D153" s="271"/>
      <c r="E153" s="271"/>
      <c r="F153" s="271"/>
      <c r="G153" s="271"/>
      <c r="H153" s="271"/>
      <c r="I153" s="271" t="s">
        <v>65</v>
      </c>
      <c r="J153" s="308"/>
      <c r="K153" s="308"/>
      <c r="L153" s="318">
        <v>-77857.773693149997</v>
      </c>
      <c r="M153" s="274"/>
      <c r="N153" s="318">
        <v>40.107344327910553</v>
      </c>
      <c r="Q153" s="286"/>
      <c r="R153" s="286"/>
    </row>
    <row r="154" spans="1:18" s="269" customFormat="1" x14ac:dyDescent="0.25">
      <c r="A154" s="264"/>
      <c r="B154" s="270"/>
      <c r="C154" s="271"/>
      <c r="D154" s="271"/>
      <c r="E154" s="271"/>
      <c r="F154" s="271"/>
      <c r="G154" s="271"/>
      <c r="H154" s="271"/>
      <c r="I154" s="271" t="s">
        <v>66</v>
      </c>
      <c r="J154" s="308"/>
      <c r="K154" s="308"/>
      <c r="L154" s="318">
        <v>-256.09095157553611</v>
      </c>
      <c r="M154" s="274"/>
      <c r="N154" s="318">
        <v>12.33621086754802</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S35" sqref="S35"/>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408"/>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408"/>
      <c r="C4" s="106" t="s">
        <v>83</v>
      </c>
      <c r="D4" s="107"/>
      <c r="E4" s="107"/>
      <c r="F4" s="107"/>
      <c r="G4" s="107"/>
      <c r="H4" s="107"/>
      <c r="I4" s="107"/>
      <c r="J4" s="108"/>
      <c r="K4" s="108"/>
      <c r="L4" s="93"/>
      <c r="M4" s="108"/>
      <c r="N4" s="13"/>
      <c r="O4" s="105"/>
      <c r="P4" s="105"/>
      <c r="Q4" s="105"/>
    </row>
    <row r="5" spans="1:18" ht="15.75" x14ac:dyDescent="0.25">
      <c r="A5" s="1"/>
      <c r="B5" s="408"/>
      <c r="C5" s="109"/>
      <c r="D5" s="107"/>
      <c r="E5" s="110"/>
      <c r="F5" s="107"/>
      <c r="G5" s="107"/>
      <c r="H5" s="107"/>
      <c r="I5" s="107"/>
      <c r="J5" s="108"/>
      <c r="K5" s="94" t="s">
        <v>2</v>
      </c>
      <c r="L5" s="111"/>
      <c r="M5" s="94" t="s">
        <v>3</v>
      </c>
      <c r="N5" s="13"/>
      <c r="O5" s="105"/>
      <c r="P5" s="105"/>
      <c r="Q5" s="105"/>
    </row>
    <row r="6" spans="1:18" ht="15.75" x14ac:dyDescent="0.25">
      <c r="A6" s="1"/>
      <c r="B6" s="408"/>
      <c r="C6" s="408"/>
      <c r="D6" s="14" t="s">
        <v>104</v>
      </c>
      <c r="E6" s="112">
        <v>42522</v>
      </c>
      <c r="F6" s="8"/>
      <c r="G6" s="14" t="s">
        <v>92</v>
      </c>
      <c r="H6" s="8"/>
      <c r="I6" s="8"/>
      <c r="J6" s="13"/>
      <c r="K6" s="13"/>
      <c r="L6" s="45"/>
      <c r="M6" s="13"/>
      <c r="N6" s="13"/>
      <c r="O6" s="105"/>
      <c r="P6" s="105"/>
      <c r="Q6" s="105"/>
    </row>
    <row r="7" spans="1:18" ht="15.75" x14ac:dyDescent="0.25">
      <c r="A7" s="1"/>
      <c r="B7" s="408"/>
      <c r="C7" s="408"/>
      <c r="D7" s="8"/>
      <c r="E7" s="8"/>
      <c r="F7" s="8"/>
      <c r="G7" s="8"/>
      <c r="H7" s="8"/>
      <c r="I7" s="8"/>
      <c r="J7" s="13"/>
      <c r="K7" s="13"/>
      <c r="L7" s="45"/>
      <c r="M7" s="13"/>
      <c r="N7" s="13"/>
      <c r="O7" s="113"/>
      <c r="P7" s="113"/>
      <c r="Q7" s="105"/>
    </row>
    <row r="8" spans="1:18" ht="15.75" x14ac:dyDescent="0.25">
      <c r="A8" s="1"/>
      <c r="B8" s="408"/>
      <c r="C8" s="408"/>
      <c r="D8" s="8"/>
      <c r="E8" s="8"/>
      <c r="F8" s="8"/>
      <c r="G8" s="8"/>
      <c r="H8" s="8"/>
      <c r="I8" s="8" t="s">
        <v>71</v>
      </c>
      <c r="J8" s="8" t="s">
        <v>84</v>
      </c>
      <c r="K8" s="27">
        <v>53339.164169967291</v>
      </c>
      <c r="L8" s="27"/>
      <c r="M8" s="10">
        <v>2761.1015401</v>
      </c>
      <c r="N8" s="30"/>
      <c r="O8" s="114"/>
      <c r="P8" s="121"/>
      <c r="Q8" s="105"/>
    </row>
    <row r="9" spans="1:18" ht="15.75" x14ac:dyDescent="0.25">
      <c r="A9" s="1"/>
      <c r="B9" s="408"/>
      <c r="C9" s="408"/>
      <c r="D9" s="8"/>
      <c r="E9" s="8"/>
      <c r="F9" s="8"/>
      <c r="G9" s="8"/>
      <c r="H9" s="8"/>
      <c r="I9" s="8"/>
      <c r="J9" s="70" t="s">
        <v>94</v>
      </c>
      <c r="K9" s="27">
        <v>47946.404931290403</v>
      </c>
      <c r="L9" s="27"/>
      <c r="M9" s="10">
        <v>20512.947606764006</v>
      </c>
      <c r="N9" s="30"/>
      <c r="O9" s="114"/>
      <c r="P9" s="113"/>
      <c r="Q9" s="105"/>
    </row>
    <row r="10" spans="1:18" ht="15.75" x14ac:dyDescent="0.25">
      <c r="A10" s="1"/>
      <c r="B10" s="408"/>
      <c r="C10" s="408"/>
      <c r="D10" s="8"/>
      <c r="E10" s="8"/>
      <c r="F10" s="8"/>
      <c r="G10" s="8"/>
      <c r="H10" s="8"/>
      <c r="I10" s="8"/>
      <c r="J10" s="8" t="s">
        <v>85</v>
      </c>
      <c r="K10" s="27">
        <v>8777.1905264917641</v>
      </c>
      <c r="L10" s="27"/>
      <c r="M10" s="10">
        <v>1848.9601336613403</v>
      </c>
      <c r="N10" s="30"/>
      <c r="O10" s="114"/>
      <c r="P10" s="113"/>
      <c r="Q10" s="105"/>
    </row>
    <row r="11" spans="1:18" ht="15.75" x14ac:dyDescent="0.25">
      <c r="A11" s="1"/>
      <c r="B11" s="408"/>
      <c r="C11" s="408"/>
      <c r="D11" s="8"/>
      <c r="E11" s="8"/>
      <c r="F11" s="8"/>
      <c r="G11" s="8"/>
      <c r="H11" s="8"/>
      <c r="I11" s="8"/>
      <c r="J11" s="8" t="s">
        <v>86</v>
      </c>
      <c r="K11" s="27">
        <v>2662.7545698007516</v>
      </c>
      <c r="L11" s="27"/>
      <c r="M11" s="10">
        <v>1.9661816792434361</v>
      </c>
      <c r="N11" s="30"/>
      <c r="O11" s="114"/>
      <c r="P11" s="113"/>
      <c r="Q11" s="105"/>
    </row>
    <row r="12" spans="1:18" ht="15.75" x14ac:dyDescent="0.25">
      <c r="A12" s="1"/>
      <c r="B12" s="408"/>
      <c r="C12" s="408"/>
      <c r="D12" s="8"/>
      <c r="E12" s="8"/>
      <c r="F12" s="8"/>
      <c r="G12" s="8"/>
      <c r="H12" s="8"/>
      <c r="I12" s="8"/>
      <c r="J12" s="13" t="s">
        <v>87</v>
      </c>
      <c r="K12" s="10">
        <v>17570.937953321583</v>
      </c>
      <c r="L12" s="13"/>
      <c r="M12" s="10"/>
      <c r="N12" s="13"/>
      <c r="O12" s="113"/>
      <c r="P12" s="113"/>
      <c r="Q12" s="105"/>
    </row>
    <row r="13" spans="1:18" ht="15.75" x14ac:dyDescent="0.25">
      <c r="A13" s="1"/>
      <c r="B13" s="408"/>
      <c r="C13" s="408"/>
      <c r="D13" s="8"/>
      <c r="E13" s="8"/>
      <c r="F13" s="8"/>
      <c r="G13" s="8"/>
      <c r="H13" s="8"/>
      <c r="I13" s="8"/>
      <c r="J13" s="8" t="s">
        <v>88</v>
      </c>
      <c r="K13" s="10">
        <v>13170.214904880722</v>
      </c>
      <c r="L13" s="11"/>
      <c r="M13" s="10">
        <v>0</v>
      </c>
      <c r="N13" s="13"/>
      <c r="O13" s="113"/>
      <c r="P13" s="113"/>
      <c r="Q13" s="105"/>
    </row>
    <row r="14" spans="1:18" ht="15.75" x14ac:dyDescent="0.25">
      <c r="A14" s="1"/>
      <c r="B14" s="408"/>
      <c r="C14" s="408"/>
      <c r="D14" s="8"/>
      <c r="E14" s="8"/>
      <c r="F14" s="8"/>
      <c r="G14" s="8"/>
      <c r="H14" s="8"/>
      <c r="I14" s="8"/>
      <c r="J14" s="8"/>
      <c r="K14" s="10"/>
      <c r="L14" s="11"/>
      <c r="M14" s="10"/>
      <c r="N14" s="13"/>
      <c r="O14" s="113"/>
      <c r="P14" s="113"/>
      <c r="Q14" s="105"/>
    </row>
    <row r="15" spans="1:18" ht="15.75" x14ac:dyDescent="0.25">
      <c r="A15" s="1"/>
      <c r="B15" s="408"/>
      <c r="C15" s="408"/>
      <c r="D15" s="8"/>
      <c r="E15" s="8"/>
      <c r="F15" s="8"/>
      <c r="G15" s="8"/>
      <c r="H15" s="8"/>
      <c r="I15" s="8"/>
      <c r="J15" s="13" t="s">
        <v>89</v>
      </c>
      <c r="K15" s="40">
        <v>143466.66705575251</v>
      </c>
      <c r="L15" s="39"/>
      <c r="M15" s="17">
        <v>25124.975462204591</v>
      </c>
      <c r="N15" s="30"/>
      <c r="O15" s="114"/>
      <c r="P15" s="115"/>
      <c r="Q15" s="105"/>
      <c r="R15" s="116"/>
    </row>
    <row r="16" spans="1:18" ht="15.75" x14ac:dyDescent="0.25">
      <c r="A16" s="1"/>
      <c r="B16" s="408"/>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
      <c r="C23" s="8"/>
      <c r="D23" s="8"/>
      <c r="E23" s="8"/>
      <c r="F23" s="8"/>
      <c r="G23" s="8"/>
      <c r="H23" s="8"/>
      <c r="I23" s="107"/>
      <c r="J23" s="8" t="s">
        <v>87</v>
      </c>
      <c r="K23" s="10">
        <v>-14176.129590436101</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-103879.42597334084</v>
      </c>
      <c r="L26" s="39"/>
      <c r="M26" s="40">
        <v>-25126.697380345642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360</v>
      </c>
      <c r="J30" s="8" t="s">
        <v>135</v>
      </c>
      <c r="K30" s="10">
        <v>140803.91248595176</v>
      </c>
      <c r="L30" s="11"/>
      <c r="M30" s="10">
        <v>25083.767145861344</v>
      </c>
      <c r="N30" s="28"/>
      <c r="O30" s="28"/>
      <c r="P30" s="28"/>
    </row>
    <row r="31" spans="3:19" x14ac:dyDescent="0.2">
      <c r="C31" s="8"/>
      <c r="D31" s="8"/>
      <c r="E31" s="8"/>
      <c r="F31" s="8"/>
      <c r="G31" s="8"/>
      <c r="H31" s="8"/>
      <c r="I31" s="8"/>
      <c r="J31" s="8" t="s">
        <v>136</v>
      </c>
      <c r="K31" s="10">
        <v>2662.7545698760659</v>
      </c>
      <c r="L31" s="11"/>
      <c r="M31" s="10">
        <v>41.208315921103349</v>
      </c>
      <c r="N31" s="28"/>
      <c r="O31" s="28"/>
      <c r="P31" s="28"/>
    </row>
    <row r="32" spans="3:19" x14ac:dyDescent="0.2">
      <c r="C32" s="8"/>
      <c r="D32" s="8"/>
      <c r="E32" s="8"/>
      <c r="F32" s="8"/>
      <c r="G32" s="8"/>
      <c r="H32" s="8"/>
      <c r="I32" s="8"/>
      <c r="J32" s="8"/>
      <c r="K32" s="17">
        <v>143466.66705582783</v>
      </c>
      <c r="L32" s="11"/>
      <c r="M32" s="17">
        <v>25124.975461782447</v>
      </c>
      <c r="N32" s="28"/>
      <c r="O32" s="28"/>
      <c r="P32" s="28"/>
    </row>
    <row r="33" spans="3:26" x14ac:dyDescent="0.2">
      <c r="K33" s="28"/>
      <c r="L33" s="28"/>
      <c r="M33" s="28"/>
      <c r="N33" s="28"/>
      <c r="O33" s="28"/>
      <c r="P33" s="28"/>
    </row>
    <row r="34" spans="3:26" x14ac:dyDescent="0.2">
      <c r="I34" s="8" t="s">
        <v>354</v>
      </c>
      <c r="K34" s="10">
        <v>139713.69838423084</v>
      </c>
      <c r="L34" s="28"/>
      <c r="M34" s="28"/>
      <c r="N34" s="28"/>
      <c r="O34" s="28"/>
      <c r="P34" s="28"/>
    </row>
    <row r="35" spans="3:26" x14ac:dyDescent="0.2">
      <c r="I35" s="8" t="s">
        <v>355</v>
      </c>
      <c r="K35" s="10">
        <v>2662.6736827668715</v>
      </c>
      <c r="L35" s="124"/>
      <c r="M35" s="124"/>
      <c r="N35" s="28"/>
      <c r="O35" s="28"/>
      <c r="P35" s="28"/>
    </row>
    <row r="36" spans="3:26" x14ac:dyDescent="0.2">
      <c r="K36" s="17">
        <v>142376.37206699772</v>
      </c>
      <c r="L36" s="124"/>
      <c r="M36" s="124"/>
      <c r="T36" s="28"/>
      <c r="W36" s="28"/>
      <c r="X36" s="28"/>
      <c r="Y36" s="28"/>
    </row>
    <row r="37" spans="3:26" x14ac:dyDescent="0.2">
      <c r="K37" s="263"/>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361</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7.2851562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42522</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143466.66705582791</v>
      </c>
      <c r="M8" s="285"/>
      <c r="N8" s="285">
        <v>25124.97546178244</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106197.04558398236</v>
      </c>
      <c r="M10" s="291"/>
      <c r="N10" s="291">
        <v>12817.481001353541</v>
      </c>
      <c r="Q10" s="286"/>
      <c r="R10" s="286"/>
    </row>
    <row r="11" spans="1:32" ht="7.5" customHeight="1" x14ac:dyDescent="0.25">
      <c r="L11" s="282"/>
      <c r="N11" s="282"/>
      <c r="Q11" s="286"/>
      <c r="R11" s="286"/>
    </row>
    <row r="12" spans="1:32" ht="15.75" customHeight="1" x14ac:dyDescent="0.25">
      <c r="C12" s="271" t="s">
        <v>8</v>
      </c>
      <c r="D12" s="271" t="s">
        <v>9</v>
      </c>
      <c r="L12" s="291">
        <v>104165.82880728363</v>
      </c>
      <c r="N12" s="291">
        <v>12209.485773437949</v>
      </c>
      <c r="Q12" s="286"/>
      <c r="R12" s="286"/>
    </row>
    <row r="13" spans="1:32" ht="7.5" customHeight="1" x14ac:dyDescent="0.25">
      <c r="Q13" s="286"/>
      <c r="R13" s="286"/>
    </row>
    <row r="14" spans="1:32" ht="15" customHeight="1" x14ac:dyDescent="0.25">
      <c r="D14" s="271" t="s">
        <v>10</v>
      </c>
      <c r="L14" s="282">
        <v>101622.18332286275</v>
      </c>
      <c r="N14" s="282">
        <v>8717.2498459212984</v>
      </c>
      <c r="Q14" s="286"/>
      <c r="R14" s="286"/>
    </row>
    <row r="15" spans="1:32" ht="15" customHeight="1" x14ac:dyDescent="0.25">
      <c r="D15" s="292" t="s">
        <v>11</v>
      </c>
      <c r="E15" s="293" t="s">
        <v>12</v>
      </c>
      <c r="L15" s="273">
        <v>99381.032939346289</v>
      </c>
      <c r="N15" s="273">
        <v>8717.2498459212984</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2241.1503835164563</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2241.1503835164563</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2543.6454844208852</v>
      </c>
      <c r="M23" s="284"/>
      <c r="N23" s="282">
        <v>3492.2359275166514</v>
      </c>
      <c r="Q23" s="286"/>
      <c r="R23" s="286"/>
    </row>
    <row r="24" spans="1:18" s="269" customFormat="1" ht="15" customHeight="1" x14ac:dyDescent="0.25">
      <c r="A24" s="271"/>
      <c r="B24" s="271"/>
      <c r="C24" s="271"/>
      <c r="D24" s="292" t="s">
        <v>11</v>
      </c>
      <c r="E24" s="293" t="s">
        <v>12</v>
      </c>
      <c r="F24" s="271"/>
      <c r="G24" s="271"/>
      <c r="H24" s="271"/>
      <c r="I24" s="271"/>
      <c r="J24" s="271"/>
      <c r="K24" s="271"/>
      <c r="L24" s="273">
        <v>1545.1933060593901</v>
      </c>
      <c r="M24" s="274"/>
      <c r="N24" s="273">
        <v>3492.2359275166514</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998.45217836149493</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998.45217836149493</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2031.2167766987268</v>
      </c>
      <c r="M32" s="284"/>
      <c r="N32" s="282">
        <v>607.99522791559161</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2016.5255826150055</v>
      </c>
      <c r="M34" s="274"/>
      <c r="N34" s="273">
        <v>604.17787222499385</v>
      </c>
      <c r="Q34" s="286"/>
      <c r="R34" s="286"/>
    </row>
    <row r="35" spans="1:18" s="269" customFormat="1" ht="15" x14ac:dyDescent="0.25">
      <c r="A35" s="271"/>
      <c r="B35" s="270"/>
      <c r="C35" s="271"/>
      <c r="D35" s="292" t="s">
        <v>13</v>
      </c>
      <c r="E35" s="271" t="s">
        <v>22</v>
      </c>
      <c r="F35" s="271"/>
      <c r="G35" s="271"/>
      <c r="H35" s="271"/>
      <c r="I35" s="271"/>
      <c r="J35" s="271"/>
      <c r="K35" s="271"/>
      <c r="L35" s="273">
        <v>0.53994178955641969</v>
      </c>
      <c r="M35" s="274"/>
      <c r="N35" s="273">
        <v>5.8676085013788879E-3</v>
      </c>
      <c r="Q35" s="286"/>
      <c r="R35" s="286"/>
    </row>
    <row r="36" spans="1:18" s="269" customFormat="1" ht="15.75" customHeight="1" x14ac:dyDescent="0.25">
      <c r="A36" s="271"/>
      <c r="B36" s="270"/>
      <c r="C36" s="271"/>
      <c r="D36" s="271"/>
      <c r="E36" s="271"/>
      <c r="F36" s="294" t="s">
        <v>15</v>
      </c>
      <c r="G36" s="271"/>
      <c r="H36" s="271"/>
      <c r="I36" s="271"/>
      <c r="J36" s="271"/>
      <c r="K36" s="271"/>
      <c r="L36" s="298">
        <v>0.53993978955641975</v>
      </c>
      <c r="M36" s="274"/>
      <c r="N36" s="298">
        <v>5.8676085013788879E-3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14.151252294164761</v>
      </c>
      <c r="M38" s="274"/>
      <c r="N38" s="273">
        <v>3.811488082096409</v>
      </c>
      <c r="Q38" s="286"/>
      <c r="R38" s="286"/>
    </row>
    <row r="39" spans="1:18" s="269" customFormat="1" ht="15" x14ac:dyDescent="0.25">
      <c r="A39" s="271"/>
      <c r="B39" s="270"/>
      <c r="C39" s="271"/>
      <c r="D39" s="271"/>
      <c r="E39" s="271"/>
      <c r="F39" s="294" t="s">
        <v>15</v>
      </c>
      <c r="G39" s="271"/>
      <c r="H39" s="271"/>
      <c r="I39" s="271"/>
      <c r="J39" s="271"/>
      <c r="K39" s="271"/>
      <c r="L39" s="298">
        <v>8.8698926196009165</v>
      </c>
      <c r="M39" s="274"/>
      <c r="N39" s="298">
        <v>0</v>
      </c>
      <c r="Q39" s="286"/>
      <c r="R39" s="286"/>
    </row>
    <row r="40" spans="1:18" s="269" customFormat="1" ht="15" x14ac:dyDescent="0.25">
      <c r="A40" s="271"/>
      <c r="B40" s="270"/>
      <c r="C40" s="271"/>
      <c r="D40" s="271"/>
      <c r="E40" s="271"/>
      <c r="F40" s="294" t="s">
        <v>16</v>
      </c>
      <c r="G40" s="271"/>
      <c r="H40" s="271"/>
      <c r="I40" s="271"/>
      <c r="J40" s="271"/>
      <c r="K40" s="271"/>
      <c r="L40" s="298">
        <v>5.2813596745638449</v>
      </c>
      <c r="M40" s="274"/>
      <c r="N40" s="298">
        <v>3.811488082096409</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7280.0908693711754</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10290.847083950406</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13170.214904880722</v>
      </c>
      <c r="M48" s="274"/>
      <c r="N48" s="291">
        <v>0</v>
      </c>
      <c r="Q48" s="286"/>
      <c r="R48" s="286"/>
    </row>
    <row r="49" spans="1:32" ht="15" x14ac:dyDescent="0.25">
      <c r="A49" s="271"/>
      <c r="C49" s="287"/>
      <c r="H49" s="276"/>
      <c r="I49" s="271" t="s">
        <v>28</v>
      </c>
      <c r="L49" s="301">
        <v>9976042.6840000004</v>
      </c>
      <c r="N49" s="301">
        <v>0</v>
      </c>
      <c r="Q49" s="286"/>
      <c r="R49" s="286"/>
    </row>
    <row r="50" spans="1:32" ht="15" x14ac:dyDescent="0.25">
      <c r="A50" s="271"/>
      <c r="C50" s="287"/>
      <c r="Q50" s="286"/>
      <c r="R50" s="286"/>
    </row>
    <row r="51" spans="1:32" ht="15" x14ac:dyDescent="0.25">
      <c r="A51" s="271"/>
      <c r="B51" s="270">
        <v>5</v>
      </c>
      <c r="C51" s="290" t="s">
        <v>93</v>
      </c>
      <c r="G51" s="276"/>
      <c r="L51" s="291">
        <v>6528.4686136432701</v>
      </c>
      <c r="N51" s="291">
        <v>12307.494460428899</v>
      </c>
      <c r="Q51" s="286"/>
      <c r="R51" s="286"/>
    </row>
    <row r="52" spans="1:32" ht="7.5" customHeight="1" x14ac:dyDescent="0.25">
      <c r="A52" s="271"/>
      <c r="C52" s="279"/>
      <c r="G52" s="276"/>
      <c r="L52" s="282"/>
      <c r="N52" s="282"/>
      <c r="Q52" s="286"/>
      <c r="R52" s="286"/>
    </row>
    <row r="53" spans="1:32" ht="15.75" customHeight="1" x14ac:dyDescent="0.25">
      <c r="A53" s="271"/>
      <c r="C53" s="279"/>
      <c r="E53" s="302" t="s">
        <v>29</v>
      </c>
      <c r="F53" s="271" t="s">
        <v>82</v>
      </c>
      <c r="G53" s="276"/>
      <c r="L53" s="303">
        <v>0</v>
      </c>
      <c r="M53" s="304"/>
      <c r="N53" s="303">
        <v>0</v>
      </c>
      <c r="Q53" s="286"/>
      <c r="R53" s="286"/>
    </row>
    <row r="54" spans="1:32" ht="15.75" customHeight="1" x14ac:dyDescent="0.25">
      <c r="A54" s="271"/>
      <c r="C54" s="279"/>
      <c r="F54" s="271" t="s">
        <v>157</v>
      </c>
      <c r="G54" s="276"/>
      <c r="L54" s="305">
        <v>0</v>
      </c>
      <c r="N54" s="305">
        <v>0</v>
      </c>
      <c r="Q54" s="286"/>
      <c r="R54" s="286"/>
    </row>
    <row r="55" spans="1:32" ht="15.75" customHeight="1" x14ac:dyDescent="0.25">
      <c r="A55" s="271"/>
      <c r="C55" s="279"/>
      <c r="G55" s="276" t="s">
        <v>30</v>
      </c>
      <c r="L55" s="306">
        <v>0</v>
      </c>
      <c r="M55" s="307"/>
      <c r="N55" s="306">
        <v>0</v>
      </c>
      <c r="Q55" s="286"/>
      <c r="R55" s="286"/>
    </row>
    <row r="56" spans="1:32" ht="15.75" customHeight="1" x14ac:dyDescent="0.25">
      <c r="A56" s="271"/>
      <c r="C56" s="279"/>
      <c r="F56" s="271" t="s">
        <v>31</v>
      </c>
      <c r="G56" s="276"/>
      <c r="L56" s="273">
        <v>6528.4686136432701</v>
      </c>
      <c r="M56" s="307"/>
      <c r="N56" s="273">
        <v>12307.494460428899</v>
      </c>
      <c r="Q56" s="286"/>
      <c r="R56" s="286"/>
    </row>
    <row r="57" spans="1:32" s="308" customFormat="1" ht="15.75" customHeight="1" x14ac:dyDescent="0.25">
      <c r="G57" s="276" t="s">
        <v>30</v>
      </c>
      <c r="L57" s="295">
        <v>1080.8851564209549</v>
      </c>
      <c r="M57" s="307"/>
      <c r="N57" s="295">
        <v>4676.0934268583405</v>
      </c>
      <c r="O57" s="269"/>
      <c r="P57" s="269"/>
      <c r="Q57" s="286"/>
      <c r="R57" s="286"/>
      <c r="S57" s="269"/>
      <c r="T57" s="269"/>
      <c r="U57" s="269"/>
      <c r="V57" s="269"/>
      <c r="W57" s="269"/>
      <c r="X57" s="269"/>
      <c r="Y57" s="269"/>
      <c r="Z57" s="269"/>
      <c r="AA57" s="269"/>
      <c r="AB57" s="269"/>
      <c r="AC57" s="269"/>
      <c r="AD57" s="269"/>
      <c r="AE57" s="269"/>
      <c r="AF57" s="269"/>
    </row>
    <row r="58" spans="1:32" ht="15" x14ac:dyDescent="0.25">
      <c r="A58" s="271"/>
      <c r="Q58" s="286"/>
      <c r="R58" s="286"/>
    </row>
    <row r="59" spans="1:32" ht="54.75" customHeight="1" x14ac:dyDescent="0.25">
      <c r="A59" s="271"/>
      <c r="B59" s="265" t="s">
        <v>32</v>
      </c>
      <c r="C59" s="264" t="s">
        <v>33</v>
      </c>
      <c r="L59" s="282">
        <v>1705.2643427891048</v>
      </c>
      <c r="M59" s="284"/>
      <c r="N59" s="282">
        <v>0</v>
      </c>
      <c r="Q59" s="286"/>
      <c r="R59" s="286"/>
    </row>
    <row r="60" spans="1:32" ht="15" x14ac:dyDescent="0.25">
      <c r="A60" s="271"/>
      <c r="E60" s="302" t="s">
        <v>29</v>
      </c>
      <c r="G60" s="309" t="s">
        <v>105</v>
      </c>
      <c r="H60" s="309"/>
      <c r="I60" s="309"/>
      <c r="J60" s="309"/>
      <c r="K60" s="309"/>
      <c r="L60" s="303">
        <v>0</v>
      </c>
      <c r="M60" s="304"/>
      <c r="N60" s="303">
        <v>0</v>
      </c>
      <c r="Q60" s="286"/>
      <c r="R60" s="286"/>
    </row>
    <row r="61" spans="1:32" ht="15" x14ac:dyDescent="0.25">
      <c r="A61" s="271"/>
      <c r="G61" s="309" t="s">
        <v>75</v>
      </c>
      <c r="H61" s="309"/>
      <c r="I61" s="309"/>
      <c r="J61" s="309"/>
      <c r="K61" s="309"/>
      <c r="L61" s="303">
        <v>0</v>
      </c>
      <c r="M61" s="304"/>
      <c r="N61" s="303">
        <v>0</v>
      </c>
      <c r="Q61" s="286"/>
      <c r="R61" s="286"/>
    </row>
    <row r="62" spans="1:32" ht="15" x14ac:dyDescent="0.25">
      <c r="A62" s="271"/>
      <c r="G62" s="309" t="s">
        <v>180</v>
      </c>
      <c r="H62" s="309"/>
      <c r="I62" s="309"/>
      <c r="J62" s="309"/>
      <c r="K62" s="309"/>
      <c r="L62" s="303">
        <v>0</v>
      </c>
      <c r="M62" s="304"/>
      <c r="N62" s="303">
        <v>0</v>
      </c>
      <c r="Q62" s="286"/>
      <c r="R62" s="286"/>
    </row>
    <row r="63" spans="1:32" ht="15" x14ac:dyDescent="0.25">
      <c r="A63" s="271"/>
      <c r="G63" s="271" t="s">
        <v>31</v>
      </c>
      <c r="H63" s="309"/>
      <c r="I63" s="309"/>
      <c r="J63" s="309"/>
      <c r="K63" s="309"/>
      <c r="L63" s="310">
        <v>1705.2643427891048</v>
      </c>
      <c r="M63" s="310"/>
      <c r="N63" s="311"/>
      <c r="Q63" s="286"/>
      <c r="R63" s="286"/>
    </row>
    <row r="64" spans="1:32" ht="15" x14ac:dyDescent="0.25">
      <c r="A64" s="271"/>
      <c r="G64" s="309"/>
      <c r="H64" s="309"/>
      <c r="I64" s="309"/>
      <c r="J64" s="309"/>
      <c r="K64" s="309"/>
      <c r="L64" s="310"/>
      <c r="M64" s="310"/>
      <c r="N64" s="311"/>
      <c r="Q64" s="286"/>
      <c r="R64" s="286"/>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t="s">
        <v>161</v>
      </c>
      <c r="D70" s="278">
        <v>42522</v>
      </c>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-15061.516954966475</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-4211.6968906749635</v>
      </c>
      <c r="Q74" s="286"/>
      <c r="R74" s="286"/>
    </row>
    <row r="75" spans="1:18" s="269" customFormat="1" x14ac:dyDescent="0.25">
      <c r="A75" s="264"/>
      <c r="B75" s="270"/>
      <c r="C75" s="271"/>
      <c r="D75" s="271"/>
      <c r="E75" s="271"/>
      <c r="F75" s="271"/>
      <c r="G75" s="271"/>
      <c r="H75" s="271"/>
      <c r="I75" s="314"/>
      <c r="J75" s="317" t="s">
        <v>37</v>
      </c>
      <c r="K75" s="317"/>
      <c r="L75" s="273">
        <v>0</v>
      </c>
      <c r="M75" s="315"/>
      <c r="N75" s="273">
        <v>-4889.2239139099984</v>
      </c>
      <c r="Q75" s="286"/>
      <c r="R75" s="286"/>
    </row>
    <row r="76" spans="1:18" s="269" customFormat="1" x14ac:dyDescent="0.25">
      <c r="A76" s="264"/>
      <c r="B76" s="270"/>
      <c r="C76" s="271"/>
      <c r="D76" s="271"/>
      <c r="E76" s="271"/>
      <c r="F76" s="271"/>
      <c r="G76" s="271"/>
      <c r="H76" s="271"/>
      <c r="I76" s="314"/>
      <c r="J76" s="316" t="s">
        <v>38</v>
      </c>
      <c r="K76" s="316"/>
      <c r="L76" s="273">
        <v>0</v>
      </c>
      <c r="M76" s="315"/>
      <c r="N76" s="273">
        <v>-5960.5961503815133</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-14639.42518433811</v>
      </c>
      <c r="M79" s="315"/>
      <c r="N79" s="291">
        <v>-6534.4236728637898</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18" s="271" customFormat="1" ht="15" x14ac:dyDescent="0.25">
      <c r="B81" s="270"/>
      <c r="C81" s="271" t="s">
        <v>8</v>
      </c>
      <c r="D81" s="271" t="s">
        <v>42</v>
      </c>
      <c r="I81" s="279" t="s">
        <v>35</v>
      </c>
      <c r="J81" s="314"/>
      <c r="K81" s="314"/>
      <c r="L81" s="291">
        <v>-36391.312607026077</v>
      </c>
      <c r="M81" s="319"/>
      <c r="N81" s="291">
        <v>-20740.454004963089</v>
      </c>
      <c r="O81" s="269"/>
      <c r="P81" s="269"/>
      <c r="Q81" s="286"/>
      <c r="R81" s="286"/>
    </row>
    <row r="82" spans="2:18" s="271" customFormat="1" ht="9" customHeight="1" x14ac:dyDescent="0.25">
      <c r="B82" s="270"/>
      <c r="I82" s="314"/>
      <c r="L82" s="273"/>
      <c r="M82" s="315"/>
      <c r="N82" s="273"/>
      <c r="O82" s="269"/>
      <c r="P82" s="269"/>
      <c r="Q82" s="286"/>
      <c r="R82" s="286"/>
    </row>
    <row r="83" spans="2:18" s="271" customFormat="1" ht="15" x14ac:dyDescent="0.25">
      <c r="I83" s="271" t="s">
        <v>29</v>
      </c>
      <c r="J83" s="316" t="s">
        <v>36</v>
      </c>
      <c r="K83" s="316"/>
      <c r="L83" s="273">
        <v>-14047.514847934837</v>
      </c>
      <c r="M83" s="274"/>
      <c r="N83" s="273">
        <v>-5096.1933732703901</v>
      </c>
      <c r="O83" s="269"/>
      <c r="P83" s="269"/>
      <c r="Q83" s="286"/>
      <c r="R83" s="286"/>
    </row>
    <row r="84" spans="2:18" s="271" customFormat="1" ht="15" x14ac:dyDescent="0.25">
      <c r="I84" s="314"/>
      <c r="J84" s="317" t="s">
        <v>37</v>
      </c>
      <c r="K84" s="317"/>
      <c r="L84" s="273">
        <v>-7136.4345319200556</v>
      </c>
      <c r="M84" s="274"/>
      <c r="N84" s="273">
        <v>-7920.5007742564776</v>
      </c>
      <c r="O84" s="269"/>
      <c r="P84" s="269"/>
      <c r="Q84" s="286"/>
      <c r="R84" s="286"/>
    </row>
    <row r="85" spans="2:18" s="271" customFormat="1" ht="15" x14ac:dyDescent="0.25">
      <c r="I85" s="314"/>
      <c r="J85" s="316" t="s">
        <v>38</v>
      </c>
      <c r="K85" s="316"/>
      <c r="L85" s="273">
        <v>-15207.363227171187</v>
      </c>
      <c r="M85" s="274"/>
      <c r="N85" s="273">
        <v>-7723.7598574362191</v>
      </c>
      <c r="O85" s="269"/>
      <c r="P85" s="269"/>
      <c r="Q85" s="286"/>
      <c r="R85" s="286"/>
    </row>
    <row r="86" spans="2:18" s="271" customFormat="1" ht="13.5" customHeight="1" x14ac:dyDescent="0.25">
      <c r="I86" s="314"/>
      <c r="J86" s="316"/>
      <c r="K86" s="316"/>
      <c r="L86" s="273"/>
      <c r="M86" s="315"/>
      <c r="N86" s="273"/>
      <c r="O86" s="269"/>
      <c r="P86" s="269"/>
      <c r="Q86" s="286"/>
      <c r="R86" s="286"/>
    </row>
    <row r="87" spans="2:18" s="271" customFormat="1" ht="15" x14ac:dyDescent="0.25">
      <c r="C87" s="271" t="s">
        <v>20</v>
      </c>
      <c r="D87" s="271" t="s">
        <v>43</v>
      </c>
      <c r="I87" s="279" t="s">
        <v>44</v>
      </c>
      <c r="J87" s="314"/>
      <c r="K87" s="314"/>
      <c r="L87" s="291">
        <v>21751.887422687967</v>
      </c>
      <c r="M87" s="315"/>
      <c r="N87" s="291">
        <v>14206.030332099299</v>
      </c>
      <c r="O87" s="269"/>
      <c r="P87" s="269"/>
      <c r="Q87" s="286"/>
      <c r="R87" s="286"/>
    </row>
    <row r="88" spans="2:18" s="271" customFormat="1" ht="9" customHeight="1" x14ac:dyDescent="0.25">
      <c r="I88" s="314"/>
      <c r="L88" s="273"/>
      <c r="M88" s="315"/>
      <c r="N88" s="273"/>
      <c r="O88" s="269"/>
      <c r="P88" s="269"/>
      <c r="Q88" s="286"/>
      <c r="R88" s="286"/>
    </row>
    <row r="89" spans="2:18" s="271" customFormat="1" ht="15" x14ac:dyDescent="0.25">
      <c r="I89" s="271" t="s">
        <v>29</v>
      </c>
      <c r="J89" s="316" t="s">
        <v>36</v>
      </c>
      <c r="K89" s="316"/>
      <c r="L89" s="273">
        <v>11458.92277431034</v>
      </c>
      <c r="M89" s="315"/>
      <c r="N89" s="273">
        <v>3849.5517894841541</v>
      </c>
      <c r="O89" s="269"/>
      <c r="P89" s="269"/>
      <c r="Q89" s="286"/>
      <c r="R89" s="286"/>
    </row>
    <row r="90" spans="2:18" s="271" customFormat="1" ht="15" x14ac:dyDescent="0.25">
      <c r="I90" s="314"/>
      <c r="J90" s="317" t="s">
        <v>37</v>
      </c>
      <c r="K90" s="317"/>
      <c r="L90" s="273">
        <v>5451.8364902538679</v>
      </c>
      <c r="M90" s="315"/>
      <c r="N90" s="273">
        <v>5176.5802253428747</v>
      </c>
      <c r="O90" s="269"/>
      <c r="P90" s="269"/>
      <c r="Q90" s="286"/>
      <c r="R90" s="286"/>
    </row>
    <row r="91" spans="2:18" s="271" customFormat="1" ht="15" x14ac:dyDescent="0.25">
      <c r="I91" s="314"/>
      <c r="J91" s="316" t="s">
        <v>38</v>
      </c>
      <c r="K91" s="316"/>
      <c r="L91" s="273">
        <v>4841.1281581237608</v>
      </c>
      <c r="M91" s="315"/>
      <c r="N91" s="273">
        <v>5179.898317272271</v>
      </c>
      <c r="O91" s="269"/>
      <c r="P91" s="269"/>
      <c r="Q91" s="286"/>
      <c r="R91" s="286"/>
    </row>
    <row r="92" spans="2:18" s="271" customFormat="1" ht="12" customHeight="1" x14ac:dyDescent="0.25">
      <c r="I92" s="314"/>
      <c r="J92" s="314"/>
      <c r="K92" s="314"/>
      <c r="L92" s="273"/>
      <c r="M92" s="315"/>
      <c r="N92" s="273"/>
      <c r="O92" s="269"/>
      <c r="P92" s="269"/>
      <c r="Q92" s="286"/>
      <c r="R92" s="286"/>
    </row>
    <row r="93" spans="2:18" s="271" customFormat="1" ht="15" x14ac:dyDescent="0.25">
      <c r="B93" s="313">
        <v>3</v>
      </c>
      <c r="C93" s="290" t="s">
        <v>121</v>
      </c>
      <c r="L93" s="291">
        <v>-13348.196621370893</v>
      </c>
      <c r="M93" s="319"/>
      <c r="N93" s="291">
        <v>0</v>
      </c>
      <c r="O93" s="269"/>
      <c r="P93" s="269"/>
      <c r="Q93" s="286"/>
      <c r="R93" s="286"/>
    </row>
    <row r="94" spans="2:18" s="271" customFormat="1" ht="35.25" customHeight="1" x14ac:dyDescent="0.25">
      <c r="C94" s="271" t="s">
        <v>122</v>
      </c>
      <c r="I94" s="279" t="s">
        <v>44</v>
      </c>
      <c r="J94" s="314"/>
      <c r="K94" s="314"/>
      <c r="L94" s="282">
        <v>-13348.196621370893</v>
      </c>
      <c r="M94" s="320"/>
      <c r="N94" s="282">
        <v>0</v>
      </c>
      <c r="O94" s="269"/>
      <c r="P94" s="269"/>
      <c r="Q94" s="286"/>
      <c r="R94" s="286"/>
    </row>
    <row r="95" spans="2:18" s="271" customFormat="1" ht="18.75" customHeight="1" x14ac:dyDescent="0.25">
      <c r="I95" s="271" t="s">
        <v>29</v>
      </c>
      <c r="J95" s="316" t="s">
        <v>36</v>
      </c>
      <c r="L95" s="273">
        <v>-11477.9517466426</v>
      </c>
      <c r="M95" s="274"/>
      <c r="N95" s="273">
        <v>0</v>
      </c>
      <c r="O95" s="269"/>
      <c r="P95" s="269"/>
      <c r="Q95" s="286"/>
      <c r="R95" s="286"/>
    </row>
    <row r="96" spans="2:18" s="271" customFormat="1" ht="15" x14ac:dyDescent="0.25">
      <c r="J96" s="317" t="s">
        <v>37</v>
      </c>
      <c r="L96" s="273">
        <v>-1536.4588909640081</v>
      </c>
      <c r="M96" s="274"/>
      <c r="N96" s="273">
        <v>0</v>
      </c>
      <c r="O96" s="269"/>
      <c r="P96" s="269"/>
      <c r="Q96" s="286"/>
      <c r="R96" s="286"/>
    </row>
    <row r="97" spans="1:18" s="269" customFormat="1" x14ac:dyDescent="0.25">
      <c r="A97" s="264"/>
      <c r="B97" s="271"/>
      <c r="C97" s="271"/>
      <c r="D97" s="271"/>
      <c r="E97" s="271"/>
      <c r="F97" s="271"/>
      <c r="G97" s="271"/>
      <c r="H97" s="271"/>
      <c r="I97" s="271"/>
      <c r="J97" s="316" t="s">
        <v>38</v>
      </c>
      <c r="K97" s="271"/>
      <c r="L97" s="273">
        <v>-333.78598376428505</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-27987.621805709001</v>
      </c>
      <c r="M113" s="320"/>
      <c r="N113" s="282">
        <v>-21595.940627830263</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t="s">
        <v>161</v>
      </c>
      <c r="D120" s="278">
        <v>42522</v>
      </c>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t="s">
        <v>161</v>
      </c>
      <c r="D141" s="278">
        <v>42522</v>
      </c>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-8271.4713179999999</v>
      </c>
      <c r="M146" s="274"/>
      <c r="N146" s="334">
        <v>-669.07858699999997</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13186.127918849899</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11076.69820958918</v>
      </c>
      <c r="M149" s="274"/>
      <c r="N149" s="335">
        <v>12730.874374777</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63</v>
      </c>
      <c r="E151" s="271"/>
      <c r="F151" s="271"/>
      <c r="G151" s="271"/>
      <c r="H151" s="271"/>
      <c r="I151" s="271"/>
      <c r="J151" s="308"/>
      <c r="K151" s="308"/>
      <c r="L151" s="334">
        <v>-78542.658809638931</v>
      </c>
      <c r="M151" s="322"/>
      <c r="N151" s="334">
        <v>-6735.5111669355147</v>
      </c>
      <c r="Q151" s="286"/>
      <c r="R151" s="286"/>
    </row>
    <row r="152" spans="1:18" s="269" customFormat="1" x14ac:dyDescent="0.25">
      <c r="A152" s="264"/>
      <c r="B152" s="270"/>
      <c r="C152" s="271"/>
      <c r="D152" s="271"/>
      <c r="E152" s="271"/>
      <c r="F152" s="271"/>
      <c r="G152" s="271"/>
      <c r="H152" s="271"/>
      <c r="I152" s="271" t="s">
        <v>64</v>
      </c>
      <c r="J152" s="308"/>
      <c r="K152" s="308"/>
      <c r="L152" s="318">
        <v>-1636.3993799062591</v>
      </c>
      <c r="M152" s="274"/>
      <c r="N152" s="318">
        <v>-6806.1000180000001</v>
      </c>
      <c r="Q152" s="286"/>
      <c r="R152" s="286"/>
    </row>
    <row r="153" spans="1:18" s="269" customFormat="1" x14ac:dyDescent="0.25">
      <c r="A153" s="264"/>
      <c r="B153" s="270"/>
      <c r="C153" s="271"/>
      <c r="D153" s="271"/>
      <c r="E153" s="271"/>
      <c r="F153" s="271"/>
      <c r="G153" s="271"/>
      <c r="H153" s="271"/>
      <c r="I153" s="271" t="s">
        <v>65</v>
      </c>
      <c r="J153" s="308"/>
      <c r="K153" s="308"/>
      <c r="L153" s="318">
        <v>-76466.410309710001</v>
      </c>
      <c r="M153" s="274"/>
      <c r="N153" s="318">
        <v>52.183137509061986</v>
      </c>
      <c r="Q153" s="286"/>
      <c r="R153" s="286"/>
    </row>
    <row r="154" spans="1:18" s="269" customFormat="1" x14ac:dyDescent="0.25">
      <c r="A154" s="264"/>
      <c r="B154" s="270"/>
      <c r="C154" s="271"/>
      <c r="D154" s="271"/>
      <c r="E154" s="271"/>
      <c r="F154" s="271"/>
      <c r="G154" s="271"/>
      <c r="H154" s="271"/>
      <c r="I154" s="271" t="s">
        <v>66</v>
      </c>
      <c r="J154" s="308"/>
      <c r="K154" s="308"/>
      <c r="L154" s="318">
        <v>-439.84912002267606</v>
      </c>
      <c r="M154" s="274"/>
      <c r="N154" s="318">
        <v>18.405713555423407</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spans="1:17" s="269" customFormat="1" x14ac:dyDescent="0.25">
      <c r="A161" s="264"/>
      <c r="B161" s="270"/>
      <c r="C161" s="271"/>
      <c r="D161" s="271"/>
      <c r="E161" s="271"/>
      <c r="F161" s="271"/>
      <c r="G161" s="271"/>
      <c r="H161" s="271"/>
      <c r="I161" s="314"/>
      <c r="J161" s="314"/>
      <c r="K161" s="314"/>
      <c r="L161" s="273"/>
      <c r="M161" s="315"/>
      <c r="N161" s="273"/>
      <c r="Q161" s="286"/>
    </row>
    <row r="162" spans="1:17" s="269" customFormat="1" x14ac:dyDescent="0.25">
      <c r="A162" s="264"/>
      <c r="B162" s="264"/>
      <c r="C162" s="271"/>
      <c r="D162" s="271"/>
      <c r="E162" s="271"/>
      <c r="F162" s="271"/>
      <c r="G162" s="271"/>
      <c r="H162" s="271"/>
      <c r="I162" s="314"/>
      <c r="J162" s="314"/>
      <c r="K162" s="314"/>
      <c r="L162" s="273"/>
      <c r="M162" s="315"/>
      <c r="N162" s="273"/>
      <c r="Q162" s="286"/>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4"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14.8554687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42491</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139957.47920760955</v>
      </c>
      <c r="M8" s="285"/>
      <c r="N8" s="285">
        <v>26560.905700273339</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100957.53779316481</v>
      </c>
      <c r="M10" s="291"/>
      <c r="N10" s="291">
        <v>12409.79315988614</v>
      </c>
      <c r="Q10" s="286"/>
      <c r="R10" s="286"/>
    </row>
    <row r="11" spans="1:32" ht="7.5" customHeight="1" x14ac:dyDescent="0.25">
      <c r="L11" s="282"/>
      <c r="N11" s="282"/>
      <c r="Q11" s="286"/>
      <c r="R11" s="286"/>
    </row>
    <row r="12" spans="1:32" ht="15.75" customHeight="1" x14ac:dyDescent="0.25">
      <c r="C12" s="271" t="s">
        <v>8</v>
      </c>
      <c r="D12" s="271" t="s">
        <v>9</v>
      </c>
      <c r="L12" s="291">
        <v>100557.33256434319</v>
      </c>
      <c r="N12" s="291">
        <v>11705.731694325979</v>
      </c>
      <c r="Q12" s="286"/>
      <c r="R12" s="286"/>
    </row>
    <row r="13" spans="1:32" ht="7.5" customHeight="1" x14ac:dyDescent="0.25">
      <c r="Q13" s="286"/>
      <c r="R13" s="286"/>
    </row>
    <row r="14" spans="1:32" ht="15" customHeight="1" x14ac:dyDescent="0.25">
      <c r="D14" s="271" t="s">
        <v>10</v>
      </c>
      <c r="L14" s="282">
        <v>98074.678579040061</v>
      </c>
      <c r="N14" s="282">
        <v>8606.4477404700647</v>
      </c>
      <c r="Q14" s="286"/>
      <c r="R14" s="286"/>
    </row>
    <row r="15" spans="1:32" ht="15" customHeight="1" x14ac:dyDescent="0.25">
      <c r="D15" s="292" t="s">
        <v>11</v>
      </c>
      <c r="E15" s="293" t="s">
        <v>12</v>
      </c>
      <c r="L15" s="273">
        <v>95674.351938705979</v>
      </c>
      <c r="N15" s="273">
        <v>8606.4477404700647</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2400.3266403340804</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2400.3266403340804</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2482.6539853031281</v>
      </c>
      <c r="M23" s="284"/>
      <c r="N23" s="282">
        <v>3099.2839538559151</v>
      </c>
      <c r="Q23" s="286"/>
      <c r="R23" s="286"/>
    </row>
    <row r="24" spans="1:18" s="269" customFormat="1" ht="15" customHeight="1" x14ac:dyDescent="0.25">
      <c r="A24" s="271"/>
      <c r="B24" s="271"/>
      <c r="C24" s="271"/>
      <c r="D24" s="292" t="s">
        <v>11</v>
      </c>
      <c r="E24" s="293" t="s">
        <v>12</v>
      </c>
      <c r="F24" s="271"/>
      <c r="G24" s="271"/>
      <c r="H24" s="271"/>
      <c r="I24" s="271"/>
      <c r="J24" s="271"/>
      <c r="K24" s="271"/>
      <c r="L24" s="273">
        <v>1481.7215768773042</v>
      </c>
      <c r="M24" s="274"/>
      <c r="N24" s="273">
        <v>3099.2839538559151</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1000.932408425824</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1000.932408425824</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400.20522882161788</v>
      </c>
      <c r="M32" s="284"/>
      <c r="N32" s="282">
        <v>704.06146556016051</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383.22055688677176</v>
      </c>
      <c r="M34" s="274"/>
      <c r="N34" s="273">
        <v>701.32239250945929</v>
      </c>
      <c r="Q34" s="286"/>
      <c r="R34" s="286"/>
    </row>
    <row r="35" spans="1:18" s="269" customFormat="1" ht="15" x14ac:dyDescent="0.25">
      <c r="A35" s="271"/>
      <c r="B35" s="270"/>
      <c r="C35" s="271"/>
      <c r="D35" s="292" t="s">
        <v>13</v>
      </c>
      <c r="E35" s="271" t="s">
        <v>22</v>
      </c>
      <c r="F35" s="271"/>
      <c r="G35" s="271"/>
      <c r="H35" s="271"/>
      <c r="I35" s="271"/>
      <c r="J35" s="271"/>
      <c r="K35" s="271"/>
      <c r="L35" s="273">
        <v>0.62364513931799004</v>
      </c>
      <c r="M35" s="274"/>
      <c r="N35" s="273">
        <v>9.0677453964862487E-3</v>
      </c>
      <c r="Q35" s="286"/>
      <c r="R35" s="286"/>
    </row>
    <row r="36" spans="1:18" s="269" customFormat="1" ht="15.75" customHeight="1" x14ac:dyDescent="0.25">
      <c r="A36" s="271"/>
      <c r="B36" s="270"/>
      <c r="C36" s="271"/>
      <c r="D36" s="271"/>
      <c r="E36" s="271"/>
      <c r="F36" s="294" t="s">
        <v>15</v>
      </c>
      <c r="G36" s="271"/>
      <c r="H36" s="271"/>
      <c r="I36" s="271"/>
      <c r="J36" s="271"/>
      <c r="K36" s="271"/>
      <c r="L36" s="298">
        <v>0.62364313931799009</v>
      </c>
      <c r="M36" s="274"/>
      <c r="N36" s="298">
        <v>9.0677453964862487E-3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16.361026795528119</v>
      </c>
      <c r="M38" s="274"/>
      <c r="N38" s="273">
        <v>2.7300053053047657</v>
      </c>
      <c r="Q38" s="286"/>
      <c r="R38" s="286"/>
    </row>
    <row r="39" spans="1:18" s="269" customFormat="1" ht="15" x14ac:dyDescent="0.25">
      <c r="A39" s="271"/>
      <c r="B39" s="270"/>
      <c r="C39" s="271"/>
      <c r="D39" s="271"/>
      <c r="E39" s="271"/>
      <c r="F39" s="294" t="s">
        <v>15</v>
      </c>
      <c r="G39" s="271"/>
      <c r="H39" s="271"/>
      <c r="I39" s="271"/>
      <c r="J39" s="271"/>
      <c r="K39" s="271"/>
      <c r="L39" s="298">
        <v>7.0504689816625987</v>
      </c>
      <c r="M39" s="274"/>
      <c r="N39" s="298">
        <v>0</v>
      </c>
      <c r="Q39" s="286"/>
      <c r="R39" s="286"/>
    </row>
    <row r="40" spans="1:18" s="269" customFormat="1" ht="15" x14ac:dyDescent="0.25">
      <c r="A40" s="271"/>
      <c r="B40" s="270"/>
      <c r="C40" s="271"/>
      <c r="D40" s="271"/>
      <c r="E40" s="271"/>
      <c r="F40" s="294" t="s">
        <v>16</v>
      </c>
      <c r="G40" s="271"/>
      <c r="H40" s="271"/>
      <c r="I40" s="271"/>
      <c r="J40" s="271"/>
      <c r="K40" s="271"/>
      <c r="L40" s="298">
        <v>9.3105578138655201</v>
      </c>
      <c r="M40" s="274"/>
      <c r="N40" s="298">
        <v>2.7300053053047657</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7301.1165537275492</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10302.040554102094</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12097.950638244205</v>
      </c>
      <c r="M48" s="274"/>
      <c r="N48" s="291">
        <v>0</v>
      </c>
      <c r="Q48" s="286"/>
      <c r="R48" s="286"/>
    </row>
    <row r="49" spans="2:32" s="271" customFormat="1" ht="15" x14ac:dyDescent="0.25">
      <c r="B49" s="270"/>
      <c r="C49" s="287"/>
      <c r="H49" s="276"/>
      <c r="I49" s="271" t="s">
        <v>28</v>
      </c>
      <c r="L49" s="301">
        <v>9976042.6840000004</v>
      </c>
      <c r="M49" s="274"/>
      <c r="N49" s="301">
        <v>0</v>
      </c>
      <c r="O49" s="269"/>
      <c r="P49" s="269"/>
      <c r="Q49" s="286"/>
      <c r="R49" s="286"/>
      <c r="S49" s="269"/>
      <c r="T49" s="269"/>
      <c r="U49" s="269"/>
      <c r="V49" s="269"/>
      <c r="W49" s="269"/>
      <c r="X49" s="269"/>
      <c r="Y49" s="269"/>
      <c r="Z49" s="269"/>
      <c r="AA49" s="269"/>
      <c r="AB49" s="269"/>
      <c r="AC49" s="269"/>
      <c r="AD49" s="269"/>
      <c r="AE49" s="269"/>
      <c r="AF49" s="269"/>
    </row>
    <row r="50" spans="2:32" s="271" customFormat="1" ht="15" x14ac:dyDescent="0.25">
      <c r="B50" s="270"/>
      <c r="C50" s="287"/>
      <c r="L50" s="273"/>
      <c r="M50" s="274"/>
      <c r="N50" s="273"/>
      <c r="O50" s="269"/>
      <c r="P50" s="269"/>
      <c r="Q50" s="286"/>
      <c r="R50" s="286"/>
      <c r="S50" s="269"/>
      <c r="T50" s="269"/>
      <c r="U50" s="269"/>
      <c r="V50" s="269"/>
      <c r="W50" s="269"/>
      <c r="X50" s="269"/>
      <c r="Y50" s="269"/>
      <c r="Z50" s="269"/>
      <c r="AA50" s="269"/>
      <c r="AB50" s="269"/>
      <c r="AC50" s="269"/>
      <c r="AD50" s="269"/>
      <c r="AE50" s="269"/>
      <c r="AF50" s="269"/>
    </row>
    <row r="51" spans="2:32" s="271" customFormat="1" ht="15" x14ac:dyDescent="0.25">
      <c r="B51" s="270">
        <v>5</v>
      </c>
      <c r="C51" s="290" t="s">
        <v>93</v>
      </c>
      <c r="G51" s="276"/>
      <c r="L51" s="291">
        <v>9298.8336683708985</v>
      </c>
      <c r="M51" s="274"/>
      <c r="N51" s="291">
        <v>14151.112540387199</v>
      </c>
      <c r="O51" s="269"/>
      <c r="P51" s="269"/>
      <c r="Q51" s="286"/>
      <c r="R51" s="286"/>
      <c r="S51" s="269"/>
      <c r="T51" s="269"/>
      <c r="U51" s="269"/>
      <c r="V51" s="269"/>
      <c r="W51" s="269"/>
      <c r="X51" s="269"/>
      <c r="Y51" s="269"/>
      <c r="Z51" s="269"/>
      <c r="AA51" s="269"/>
      <c r="AB51" s="269"/>
      <c r="AC51" s="269"/>
      <c r="AD51" s="269"/>
      <c r="AE51" s="269"/>
      <c r="AF51" s="269"/>
    </row>
    <row r="52" spans="2:32" s="271" customFormat="1" ht="7.5" customHeight="1" x14ac:dyDescent="0.25">
      <c r="B52" s="270"/>
      <c r="C52" s="279"/>
      <c r="G52" s="276"/>
      <c r="L52" s="282"/>
      <c r="M52" s="274"/>
      <c r="N52" s="282"/>
      <c r="O52" s="269"/>
      <c r="P52" s="269"/>
      <c r="Q52" s="286"/>
      <c r="R52" s="286"/>
      <c r="S52" s="269"/>
      <c r="T52" s="269"/>
      <c r="U52" s="269"/>
      <c r="V52" s="269"/>
      <c r="W52" s="269"/>
      <c r="X52" s="269"/>
      <c r="Y52" s="269"/>
      <c r="Z52" s="269"/>
      <c r="AA52" s="269"/>
      <c r="AB52" s="269"/>
      <c r="AC52" s="269"/>
      <c r="AD52" s="269"/>
      <c r="AE52" s="269"/>
      <c r="AF52" s="269"/>
    </row>
    <row r="53" spans="2:32" s="271" customFormat="1" ht="15.75" customHeight="1" x14ac:dyDescent="0.25">
      <c r="B53" s="270"/>
      <c r="C53" s="279"/>
      <c r="E53" s="302" t="s">
        <v>29</v>
      </c>
      <c r="F53" s="271" t="s">
        <v>82</v>
      </c>
      <c r="G53" s="276"/>
      <c r="L53" s="303">
        <v>0</v>
      </c>
      <c r="M53" s="304"/>
      <c r="N53" s="303">
        <v>0</v>
      </c>
      <c r="O53" s="269"/>
      <c r="P53" s="269"/>
      <c r="Q53" s="286"/>
      <c r="R53" s="286"/>
      <c r="S53" s="269"/>
      <c r="T53" s="269"/>
      <c r="U53" s="269"/>
      <c r="V53" s="269"/>
      <c r="W53" s="269"/>
      <c r="X53" s="269"/>
      <c r="Y53" s="269"/>
      <c r="Z53" s="269"/>
      <c r="AA53" s="269"/>
      <c r="AB53" s="269"/>
      <c r="AC53" s="269"/>
      <c r="AD53" s="269"/>
      <c r="AE53" s="269"/>
      <c r="AF53" s="269"/>
    </row>
    <row r="54" spans="2:32" s="271" customFormat="1" ht="15.75" customHeight="1" x14ac:dyDescent="0.25">
      <c r="B54" s="270"/>
      <c r="C54" s="279"/>
      <c r="F54" s="271" t="s">
        <v>157</v>
      </c>
      <c r="G54" s="276"/>
      <c r="L54" s="305">
        <v>0</v>
      </c>
      <c r="M54" s="274"/>
      <c r="N54" s="305">
        <v>0</v>
      </c>
      <c r="O54" s="269"/>
      <c r="P54" s="269"/>
      <c r="Q54" s="286"/>
      <c r="R54" s="286"/>
      <c r="S54" s="269"/>
      <c r="T54" s="269"/>
      <c r="U54" s="269"/>
      <c r="V54" s="269"/>
      <c r="W54" s="269"/>
      <c r="X54" s="269"/>
      <c r="Y54" s="269"/>
      <c r="Z54" s="269"/>
      <c r="AA54" s="269"/>
      <c r="AB54" s="269"/>
      <c r="AC54" s="269"/>
      <c r="AD54" s="269"/>
      <c r="AE54" s="269"/>
      <c r="AF54" s="269"/>
    </row>
    <row r="55" spans="2:32" s="271" customFormat="1" ht="15.75" customHeight="1" x14ac:dyDescent="0.25">
      <c r="B55" s="270"/>
      <c r="C55" s="279"/>
      <c r="G55" s="276" t="s">
        <v>30</v>
      </c>
      <c r="L55" s="306">
        <v>0</v>
      </c>
      <c r="M55" s="307"/>
      <c r="N55" s="306">
        <v>0</v>
      </c>
      <c r="O55" s="269"/>
      <c r="P55" s="269"/>
      <c r="Q55" s="286"/>
      <c r="R55" s="286"/>
      <c r="S55" s="269"/>
      <c r="T55" s="269"/>
      <c r="U55" s="269"/>
      <c r="V55" s="269"/>
      <c r="W55" s="269"/>
      <c r="X55" s="269"/>
      <c r="Y55" s="269"/>
      <c r="Z55" s="269"/>
      <c r="AA55" s="269"/>
      <c r="AB55" s="269"/>
      <c r="AC55" s="269"/>
      <c r="AD55" s="269"/>
      <c r="AE55" s="269"/>
      <c r="AF55" s="269"/>
    </row>
    <row r="56" spans="2:32" s="271" customFormat="1" ht="15.75" customHeight="1" x14ac:dyDescent="0.25">
      <c r="B56" s="270"/>
      <c r="C56" s="279"/>
      <c r="F56" s="271" t="s">
        <v>31</v>
      </c>
      <c r="G56" s="276"/>
      <c r="L56" s="273">
        <v>9298.8336683708985</v>
      </c>
      <c r="M56" s="307"/>
      <c r="N56" s="273">
        <v>14151.112540387199</v>
      </c>
      <c r="O56" s="269"/>
      <c r="P56" s="269"/>
      <c r="Q56" s="286"/>
      <c r="R56" s="286"/>
      <c r="S56" s="269"/>
      <c r="T56" s="269"/>
      <c r="U56" s="269"/>
      <c r="V56" s="269"/>
      <c r="W56" s="269"/>
      <c r="X56" s="269"/>
      <c r="Y56" s="269"/>
      <c r="Z56" s="269"/>
      <c r="AA56" s="269"/>
      <c r="AB56" s="269"/>
      <c r="AC56" s="269"/>
      <c r="AD56" s="269"/>
      <c r="AE56" s="269"/>
      <c r="AF56" s="269"/>
    </row>
    <row r="57" spans="2:32" s="308" customFormat="1" ht="15.75" customHeight="1" x14ac:dyDescent="0.25">
      <c r="G57" s="276" t="s">
        <v>30</v>
      </c>
      <c r="L57" s="295">
        <v>945.90502659728099</v>
      </c>
      <c r="M57" s="307"/>
      <c r="N57" s="295">
        <v>6108.0540314899818</v>
      </c>
      <c r="O57" s="269"/>
      <c r="P57" s="269"/>
      <c r="Q57" s="286"/>
      <c r="R57" s="286"/>
      <c r="S57" s="269"/>
      <c r="T57" s="269"/>
      <c r="U57" s="269"/>
      <c r="V57" s="269"/>
      <c r="W57" s="269"/>
      <c r="X57" s="269"/>
      <c r="Y57" s="269"/>
      <c r="Z57" s="269"/>
      <c r="AA57" s="269"/>
      <c r="AB57" s="269"/>
      <c r="AC57" s="269"/>
      <c r="AD57" s="269"/>
      <c r="AE57" s="269"/>
      <c r="AF57" s="269"/>
    </row>
    <row r="58" spans="2:32" s="271" customFormat="1" ht="15" x14ac:dyDescent="0.25">
      <c r="B58" s="270"/>
      <c r="L58" s="273"/>
      <c r="M58" s="274"/>
      <c r="N58" s="273"/>
      <c r="O58" s="269"/>
      <c r="P58" s="269"/>
      <c r="Q58" s="286"/>
      <c r="R58" s="286"/>
      <c r="S58" s="269"/>
      <c r="T58" s="269"/>
      <c r="U58" s="269"/>
      <c r="V58" s="269"/>
      <c r="W58" s="269"/>
      <c r="X58" s="269"/>
      <c r="Y58" s="269"/>
      <c r="Z58" s="269"/>
      <c r="AA58" s="269"/>
      <c r="AB58" s="269"/>
      <c r="AC58" s="269"/>
      <c r="AD58" s="269"/>
      <c r="AE58" s="269"/>
      <c r="AF58" s="269"/>
    </row>
    <row r="59" spans="2:32" s="271" customFormat="1" ht="54.75" customHeight="1" x14ac:dyDescent="0.25">
      <c r="B59" s="265" t="s">
        <v>32</v>
      </c>
      <c r="C59" s="264" t="s">
        <v>33</v>
      </c>
      <c r="L59" s="282">
        <v>2926.7612926830502</v>
      </c>
      <c r="M59" s="284"/>
      <c r="N59" s="282">
        <v>0</v>
      </c>
      <c r="O59" s="269"/>
      <c r="P59" s="269"/>
      <c r="Q59" s="286"/>
      <c r="R59" s="286"/>
      <c r="S59" s="269"/>
      <c r="T59" s="269"/>
      <c r="U59" s="269"/>
      <c r="V59" s="269"/>
      <c r="W59" s="269"/>
      <c r="X59" s="269"/>
      <c r="Y59" s="269"/>
      <c r="Z59" s="269"/>
      <c r="AA59" s="269"/>
      <c r="AB59" s="269"/>
      <c r="AC59" s="269"/>
      <c r="AD59" s="269"/>
      <c r="AE59" s="269"/>
      <c r="AF59" s="269"/>
    </row>
    <row r="60" spans="2:32" s="271" customFormat="1" ht="15" x14ac:dyDescent="0.25">
      <c r="B60" s="270"/>
      <c r="E60" s="302" t="s">
        <v>29</v>
      </c>
      <c r="G60" s="309" t="s">
        <v>105</v>
      </c>
      <c r="H60" s="309"/>
      <c r="I60" s="309"/>
      <c r="J60" s="309"/>
      <c r="K60" s="309"/>
      <c r="L60" s="303">
        <v>0</v>
      </c>
      <c r="M60" s="304"/>
      <c r="N60" s="303">
        <v>0</v>
      </c>
      <c r="O60" s="269"/>
      <c r="P60" s="269"/>
      <c r="Q60" s="286"/>
      <c r="R60" s="286"/>
      <c r="S60" s="269"/>
      <c r="T60" s="269"/>
      <c r="U60" s="269"/>
      <c r="V60" s="269"/>
      <c r="W60" s="269"/>
      <c r="X60" s="269"/>
      <c r="Y60" s="269"/>
      <c r="Z60" s="269"/>
      <c r="AA60" s="269"/>
      <c r="AB60" s="269"/>
      <c r="AC60" s="269"/>
      <c r="AD60" s="269"/>
      <c r="AE60" s="269"/>
      <c r="AF60" s="269"/>
    </row>
    <row r="61" spans="2:32" s="271" customFormat="1" ht="15" x14ac:dyDescent="0.25">
      <c r="B61" s="270"/>
      <c r="G61" s="309" t="s">
        <v>75</v>
      </c>
      <c r="H61" s="309"/>
      <c r="I61" s="309"/>
      <c r="J61" s="309"/>
      <c r="K61" s="309"/>
      <c r="L61" s="303">
        <v>0</v>
      </c>
      <c r="M61" s="304"/>
      <c r="N61" s="303">
        <v>0</v>
      </c>
      <c r="O61" s="269"/>
      <c r="P61" s="269"/>
      <c r="Q61" s="286"/>
      <c r="R61" s="286"/>
      <c r="S61" s="269"/>
      <c r="T61" s="269"/>
      <c r="U61" s="269"/>
      <c r="V61" s="269"/>
      <c r="W61" s="269"/>
      <c r="X61" s="269"/>
      <c r="Y61" s="269"/>
      <c r="Z61" s="269"/>
      <c r="AA61" s="269"/>
      <c r="AB61" s="269"/>
      <c r="AC61" s="269"/>
      <c r="AD61" s="269"/>
      <c r="AE61" s="269"/>
      <c r="AF61" s="269"/>
    </row>
    <row r="62" spans="2:32" s="271" customFormat="1" ht="15" x14ac:dyDescent="0.25">
      <c r="B62" s="270"/>
      <c r="G62" s="309" t="s">
        <v>180</v>
      </c>
      <c r="H62" s="309"/>
      <c r="I62" s="309"/>
      <c r="J62" s="309"/>
      <c r="K62" s="309"/>
      <c r="L62" s="303">
        <v>0</v>
      </c>
      <c r="M62" s="304"/>
      <c r="N62" s="303">
        <v>0</v>
      </c>
      <c r="O62" s="269"/>
      <c r="P62" s="269"/>
      <c r="Q62" s="286"/>
      <c r="R62" s="286"/>
      <c r="S62" s="269"/>
      <c r="T62" s="269"/>
      <c r="U62" s="269"/>
      <c r="V62" s="269"/>
      <c r="W62" s="269"/>
      <c r="X62" s="269"/>
      <c r="Y62" s="269"/>
      <c r="Z62" s="269"/>
      <c r="AA62" s="269"/>
      <c r="AB62" s="269"/>
      <c r="AC62" s="269"/>
      <c r="AD62" s="269"/>
      <c r="AE62" s="269"/>
      <c r="AF62" s="269"/>
    </row>
    <row r="63" spans="2:32" s="271" customFormat="1" ht="15" x14ac:dyDescent="0.25">
      <c r="B63" s="270"/>
      <c r="G63" s="271" t="s">
        <v>31</v>
      </c>
      <c r="H63" s="309"/>
      <c r="I63" s="309"/>
      <c r="J63" s="309"/>
      <c r="K63" s="309"/>
      <c r="L63" s="310">
        <v>2926.7612926830502</v>
      </c>
      <c r="M63" s="310"/>
      <c r="N63" s="311"/>
      <c r="O63" s="269"/>
      <c r="P63" s="269"/>
      <c r="Q63" s="286"/>
      <c r="R63" s="286"/>
      <c r="S63" s="269"/>
      <c r="T63" s="269"/>
      <c r="U63" s="269"/>
      <c r="V63" s="269"/>
      <c r="W63" s="269"/>
      <c r="X63" s="269"/>
      <c r="Y63" s="269"/>
      <c r="Z63" s="269"/>
      <c r="AA63" s="269"/>
      <c r="AB63" s="269"/>
      <c r="AC63" s="269"/>
      <c r="AD63" s="269"/>
      <c r="AE63" s="269"/>
      <c r="AF63" s="269"/>
    </row>
    <row r="64" spans="2:32" s="271" customFormat="1" ht="15" x14ac:dyDescent="0.25">
      <c r="B64" s="270"/>
      <c r="G64" s="309"/>
      <c r="H64" s="309"/>
      <c r="I64" s="309"/>
      <c r="J64" s="309"/>
      <c r="K64" s="309"/>
      <c r="L64" s="310"/>
      <c r="M64" s="310"/>
      <c r="N64" s="311"/>
      <c r="O64" s="269"/>
      <c r="P64" s="269"/>
      <c r="Q64" s="286"/>
      <c r="R64" s="286"/>
      <c r="S64" s="269"/>
      <c r="T64" s="269"/>
      <c r="U64" s="269"/>
      <c r="V64" s="269"/>
      <c r="W64" s="269"/>
      <c r="X64" s="269"/>
      <c r="Y64" s="269"/>
      <c r="Z64" s="269"/>
      <c r="AA64" s="269"/>
      <c r="AB64" s="269"/>
      <c r="AC64" s="269"/>
      <c r="AD64" s="269"/>
      <c r="AE64" s="269"/>
      <c r="AF64" s="269"/>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t="s">
        <v>161</v>
      </c>
      <c r="D70" s="278">
        <v>42491</v>
      </c>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-15581.901753601231</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-7219.105307919669</v>
      </c>
      <c r="Q74" s="286"/>
      <c r="R74" s="286"/>
    </row>
    <row r="75" spans="1:18" s="269" customFormat="1" x14ac:dyDescent="0.25">
      <c r="A75" s="264"/>
      <c r="B75" s="270"/>
      <c r="C75" s="271"/>
      <c r="D75" s="271"/>
      <c r="E75" s="271"/>
      <c r="F75" s="271"/>
      <c r="G75" s="271"/>
      <c r="H75" s="271"/>
      <c r="I75" s="314"/>
      <c r="J75" s="317" t="s">
        <v>37</v>
      </c>
      <c r="K75" s="317"/>
      <c r="L75" s="273">
        <v>0</v>
      </c>
      <c r="M75" s="315"/>
      <c r="N75" s="273">
        <v>-2771.0225279200022</v>
      </c>
      <c r="Q75" s="286"/>
      <c r="R75" s="286"/>
    </row>
    <row r="76" spans="1:18" s="269" customFormat="1" x14ac:dyDescent="0.25">
      <c r="A76" s="264"/>
      <c r="B76" s="270"/>
      <c r="C76" s="271"/>
      <c r="D76" s="271"/>
      <c r="E76" s="271"/>
      <c r="F76" s="271"/>
      <c r="G76" s="271"/>
      <c r="H76" s="271"/>
      <c r="I76" s="314"/>
      <c r="J76" s="316" t="s">
        <v>38</v>
      </c>
      <c r="K76" s="316"/>
      <c r="L76" s="273">
        <v>0</v>
      </c>
      <c r="M76" s="315"/>
      <c r="N76" s="273">
        <v>-5591.7739177615604</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-15273.146423372655</v>
      </c>
      <c r="M79" s="315"/>
      <c r="N79" s="291">
        <v>-7082.379033393785</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32" s="271" customFormat="1" ht="15" x14ac:dyDescent="0.25">
      <c r="B81" s="270"/>
      <c r="C81" s="271" t="s">
        <v>8</v>
      </c>
      <c r="D81" s="271" t="s">
        <v>42</v>
      </c>
      <c r="I81" s="279" t="s">
        <v>35</v>
      </c>
      <c r="J81" s="314"/>
      <c r="K81" s="314"/>
      <c r="L81" s="291">
        <v>-36431.952770120828</v>
      </c>
      <c r="M81" s="319"/>
      <c r="N81" s="291">
        <v>-21149.550271868469</v>
      </c>
      <c r="O81" s="269"/>
      <c r="P81" s="269"/>
      <c r="Q81" s="286"/>
      <c r="R81" s="286"/>
      <c r="S81" s="269"/>
      <c r="T81" s="269"/>
      <c r="U81" s="269"/>
      <c r="V81" s="269"/>
      <c r="W81" s="269"/>
      <c r="X81" s="269"/>
      <c r="Y81" s="269"/>
      <c r="Z81" s="269"/>
      <c r="AA81" s="269"/>
      <c r="AB81" s="269"/>
      <c r="AC81" s="269"/>
      <c r="AD81" s="269"/>
      <c r="AE81" s="269"/>
      <c r="AF81" s="269"/>
    </row>
    <row r="82" spans="2:32" s="271" customFormat="1" ht="9" customHeight="1" x14ac:dyDescent="0.25">
      <c r="B82" s="270"/>
      <c r="I82" s="314"/>
      <c r="L82" s="273"/>
      <c r="M82" s="315"/>
      <c r="N82" s="273"/>
      <c r="O82" s="269"/>
      <c r="P82" s="269"/>
      <c r="Q82" s="286"/>
      <c r="R82" s="286"/>
      <c r="S82" s="269"/>
      <c r="T82" s="269"/>
      <c r="U82" s="269"/>
      <c r="V82" s="269"/>
      <c r="W82" s="269"/>
      <c r="X82" s="269"/>
      <c r="Y82" s="269"/>
      <c r="Z82" s="269"/>
      <c r="AA82" s="269"/>
      <c r="AB82" s="269"/>
      <c r="AC82" s="269"/>
      <c r="AD82" s="269"/>
      <c r="AE82" s="269"/>
      <c r="AF82" s="269"/>
    </row>
    <row r="83" spans="2:32" s="271" customFormat="1" ht="15" x14ac:dyDescent="0.25">
      <c r="I83" s="271" t="s">
        <v>29</v>
      </c>
      <c r="J83" s="316" t="s">
        <v>36</v>
      </c>
      <c r="K83" s="316"/>
      <c r="L83" s="273">
        <v>-12888.150142598101</v>
      </c>
      <c r="M83" s="274"/>
      <c r="N83" s="273">
        <v>-7428.3832910752217</v>
      </c>
      <c r="O83" s="269"/>
      <c r="P83" s="269"/>
      <c r="Q83" s="286"/>
      <c r="R83" s="286"/>
      <c r="S83" s="269"/>
      <c r="T83" s="269"/>
      <c r="U83" s="269"/>
      <c r="V83" s="269"/>
      <c r="W83" s="269"/>
      <c r="X83" s="269"/>
      <c r="Y83" s="269"/>
      <c r="Z83" s="269"/>
      <c r="AA83" s="269"/>
      <c r="AB83" s="269"/>
      <c r="AC83" s="269"/>
      <c r="AD83" s="269"/>
      <c r="AE83" s="269"/>
      <c r="AF83" s="269"/>
    </row>
    <row r="84" spans="2:32" s="271" customFormat="1" ht="15" x14ac:dyDescent="0.25">
      <c r="I84" s="314"/>
      <c r="J84" s="317" t="s">
        <v>37</v>
      </c>
      <c r="K84" s="317"/>
      <c r="L84" s="273">
        <v>-8641.7468426085634</v>
      </c>
      <c r="M84" s="274"/>
      <c r="N84" s="273">
        <v>-5396.1182054195506</v>
      </c>
      <c r="O84" s="269"/>
      <c r="P84" s="269"/>
      <c r="Q84" s="286"/>
      <c r="R84" s="286"/>
      <c r="S84" s="269"/>
      <c r="T84" s="269"/>
      <c r="U84" s="269"/>
      <c r="V84" s="269"/>
      <c r="W84" s="269"/>
      <c r="X84" s="269"/>
      <c r="Y84" s="269"/>
      <c r="Z84" s="269"/>
      <c r="AA84" s="269"/>
      <c r="AB84" s="269"/>
      <c r="AC84" s="269"/>
      <c r="AD84" s="269"/>
      <c r="AE84" s="269"/>
      <c r="AF84" s="269"/>
    </row>
    <row r="85" spans="2:32" s="271" customFormat="1" ht="15" x14ac:dyDescent="0.25">
      <c r="I85" s="314"/>
      <c r="J85" s="316" t="s">
        <v>38</v>
      </c>
      <c r="K85" s="316"/>
      <c r="L85" s="273">
        <v>-14902.055784914164</v>
      </c>
      <c r="M85" s="274"/>
      <c r="N85" s="273">
        <v>-8325.0487753736961</v>
      </c>
      <c r="O85" s="269"/>
      <c r="P85" s="269"/>
      <c r="Q85" s="286"/>
      <c r="R85" s="286"/>
      <c r="S85" s="269"/>
      <c r="T85" s="269"/>
      <c r="U85" s="269"/>
      <c r="V85" s="269"/>
      <c r="W85" s="269"/>
      <c r="X85" s="269"/>
      <c r="Y85" s="269"/>
      <c r="Z85" s="269"/>
      <c r="AA85" s="269"/>
      <c r="AB85" s="269"/>
      <c r="AC85" s="269"/>
      <c r="AD85" s="269"/>
      <c r="AE85" s="269"/>
      <c r="AF85" s="269"/>
    </row>
    <row r="86" spans="2:32" s="271" customFormat="1" ht="13.5" customHeight="1" x14ac:dyDescent="0.25">
      <c r="I86" s="314"/>
      <c r="J86" s="316"/>
      <c r="K86" s="316"/>
      <c r="L86" s="273"/>
      <c r="M86" s="315"/>
      <c r="N86" s="273"/>
      <c r="O86" s="269"/>
      <c r="P86" s="269"/>
      <c r="Q86" s="286"/>
      <c r="R86" s="286"/>
      <c r="S86" s="269"/>
      <c r="T86" s="269"/>
      <c r="U86" s="269"/>
      <c r="V86" s="269"/>
      <c r="W86" s="269"/>
      <c r="X86" s="269"/>
      <c r="Y86" s="269"/>
      <c r="Z86" s="269"/>
      <c r="AA86" s="269"/>
      <c r="AB86" s="269"/>
      <c r="AC86" s="269"/>
      <c r="AD86" s="269"/>
      <c r="AE86" s="269"/>
      <c r="AF86" s="269"/>
    </row>
    <row r="87" spans="2:32" s="271" customFormat="1" ht="15" x14ac:dyDescent="0.25">
      <c r="C87" s="271" t="s">
        <v>20</v>
      </c>
      <c r="D87" s="271" t="s">
        <v>43</v>
      </c>
      <c r="I87" s="279" t="s">
        <v>44</v>
      </c>
      <c r="J87" s="314"/>
      <c r="K87" s="314"/>
      <c r="L87" s="291">
        <v>21158.806346748173</v>
      </c>
      <c r="M87" s="315"/>
      <c r="N87" s="291">
        <v>14067.171238474684</v>
      </c>
      <c r="O87" s="269"/>
      <c r="P87" s="269"/>
      <c r="Q87" s="286"/>
      <c r="R87" s="286"/>
      <c r="S87" s="269"/>
      <c r="T87" s="269"/>
      <c r="U87" s="269"/>
      <c r="V87" s="269"/>
      <c r="W87" s="269"/>
      <c r="X87" s="269"/>
      <c r="Y87" s="269"/>
      <c r="Z87" s="269"/>
      <c r="AA87" s="269"/>
      <c r="AB87" s="269"/>
      <c r="AC87" s="269"/>
      <c r="AD87" s="269"/>
      <c r="AE87" s="269"/>
      <c r="AF87" s="269"/>
    </row>
    <row r="88" spans="2:32" s="271" customFormat="1" ht="9" customHeight="1" x14ac:dyDescent="0.25">
      <c r="I88" s="314"/>
      <c r="L88" s="273"/>
      <c r="M88" s="315"/>
      <c r="N88" s="273"/>
      <c r="O88" s="269"/>
      <c r="P88" s="269"/>
      <c r="Q88" s="286"/>
      <c r="R88" s="286"/>
      <c r="S88" s="269"/>
      <c r="T88" s="269"/>
      <c r="U88" s="269"/>
      <c r="V88" s="269"/>
      <c r="W88" s="269"/>
      <c r="X88" s="269"/>
      <c r="Y88" s="269"/>
      <c r="Z88" s="269"/>
      <c r="AA88" s="269"/>
      <c r="AB88" s="269"/>
      <c r="AC88" s="269"/>
      <c r="AD88" s="269"/>
      <c r="AE88" s="269"/>
      <c r="AF88" s="269"/>
    </row>
    <row r="89" spans="2:32" s="271" customFormat="1" ht="15" x14ac:dyDescent="0.25">
      <c r="I89" s="271" t="s">
        <v>29</v>
      </c>
      <c r="J89" s="316" t="s">
        <v>36</v>
      </c>
      <c r="K89" s="316"/>
      <c r="L89" s="273">
        <v>10902.145819657473</v>
      </c>
      <c r="M89" s="315"/>
      <c r="N89" s="273">
        <v>6346.9992859328322</v>
      </c>
      <c r="O89" s="269"/>
      <c r="P89" s="269"/>
      <c r="Q89" s="286"/>
      <c r="R89" s="286"/>
      <c r="S89" s="269"/>
      <c r="T89" s="269"/>
      <c r="U89" s="269"/>
      <c r="V89" s="269"/>
      <c r="W89" s="269"/>
      <c r="X89" s="269"/>
      <c r="Y89" s="269"/>
      <c r="Z89" s="269"/>
      <c r="AA89" s="269"/>
      <c r="AB89" s="269"/>
      <c r="AC89" s="269"/>
      <c r="AD89" s="269"/>
      <c r="AE89" s="269"/>
      <c r="AF89" s="269"/>
    </row>
    <row r="90" spans="2:32" s="271" customFormat="1" ht="15" x14ac:dyDescent="0.25">
      <c r="I90" s="314"/>
      <c r="J90" s="317" t="s">
        <v>37</v>
      </c>
      <c r="K90" s="317"/>
      <c r="L90" s="273">
        <v>5843.8901418748474</v>
      </c>
      <c r="M90" s="315"/>
      <c r="N90" s="273">
        <v>2931.4349999999999</v>
      </c>
      <c r="O90" s="269"/>
      <c r="P90" s="269"/>
      <c r="Q90" s="286"/>
      <c r="R90" s="286"/>
      <c r="S90" s="269"/>
      <c r="T90" s="269"/>
      <c r="U90" s="269"/>
      <c r="V90" s="269"/>
      <c r="W90" s="269"/>
      <c r="X90" s="269"/>
      <c r="Y90" s="269"/>
      <c r="Z90" s="269"/>
      <c r="AA90" s="269"/>
      <c r="AB90" s="269"/>
      <c r="AC90" s="269"/>
      <c r="AD90" s="269"/>
      <c r="AE90" s="269"/>
      <c r="AF90" s="269"/>
    </row>
    <row r="91" spans="2:32" s="271" customFormat="1" ht="15" x14ac:dyDescent="0.25">
      <c r="I91" s="314"/>
      <c r="J91" s="316" t="s">
        <v>38</v>
      </c>
      <c r="K91" s="316"/>
      <c r="L91" s="273">
        <v>4412.7703852158511</v>
      </c>
      <c r="M91" s="315"/>
      <c r="N91" s="273">
        <v>4788.7369525418526</v>
      </c>
      <c r="O91" s="269"/>
      <c r="P91" s="269"/>
      <c r="Q91" s="286"/>
      <c r="R91" s="286"/>
      <c r="S91" s="269"/>
      <c r="T91" s="269"/>
      <c r="U91" s="269"/>
      <c r="V91" s="269"/>
      <c r="W91" s="269"/>
      <c r="X91" s="269"/>
      <c r="Y91" s="269"/>
      <c r="Z91" s="269"/>
      <c r="AA91" s="269"/>
      <c r="AB91" s="269"/>
      <c r="AC91" s="269"/>
      <c r="AD91" s="269"/>
      <c r="AE91" s="269"/>
      <c r="AF91" s="269"/>
    </row>
    <row r="92" spans="2:32" s="271" customFormat="1" ht="12" customHeight="1" x14ac:dyDescent="0.25">
      <c r="I92" s="314"/>
      <c r="J92" s="314"/>
      <c r="K92" s="314"/>
      <c r="L92" s="273"/>
      <c r="M92" s="315"/>
      <c r="N92" s="273"/>
      <c r="O92" s="269"/>
      <c r="P92" s="269"/>
      <c r="Q92" s="286"/>
      <c r="R92" s="286"/>
      <c r="S92" s="269"/>
      <c r="T92" s="269"/>
      <c r="U92" s="269"/>
      <c r="V92" s="269"/>
      <c r="W92" s="269"/>
      <c r="X92" s="269"/>
      <c r="Y92" s="269"/>
      <c r="Z92" s="269"/>
      <c r="AA92" s="269"/>
      <c r="AB92" s="269"/>
      <c r="AC92" s="269"/>
      <c r="AD92" s="269"/>
      <c r="AE92" s="269"/>
      <c r="AF92" s="269"/>
    </row>
    <row r="93" spans="2:32" s="271" customFormat="1" ht="15" x14ac:dyDescent="0.25">
      <c r="B93" s="313">
        <v>3</v>
      </c>
      <c r="C93" s="290" t="s">
        <v>121</v>
      </c>
      <c r="L93" s="291">
        <v>-14819.579657363436</v>
      </c>
      <c r="M93" s="319"/>
      <c r="N93" s="291">
        <v>0</v>
      </c>
      <c r="O93" s="269"/>
      <c r="P93" s="269"/>
      <c r="Q93" s="286"/>
      <c r="R93" s="286"/>
      <c r="S93" s="269"/>
      <c r="T93" s="269"/>
      <c r="U93" s="269"/>
      <c r="V93" s="269"/>
      <c r="W93" s="269"/>
      <c r="X93" s="269"/>
      <c r="Y93" s="269"/>
      <c r="Z93" s="269"/>
      <c r="AA93" s="269"/>
      <c r="AB93" s="269"/>
      <c r="AC93" s="269"/>
      <c r="AD93" s="269"/>
      <c r="AE93" s="269"/>
      <c r="AF93" s="269"/>
    </row>
    <row r="94" spans="2:32" s="271" customFormat="1" ht="35.25" customHeight="1" x14ac:dyDescent="0.25">
      <c r="C94" s="271" t="s">
        <v>122</v>
      </c>
      <c r="I94" s="279" t="s">
        <v>44</v>
      </c>
      <c r="J94" s="314"/>
      <c r="K94" s="314"/>
      <c r="L94" s="282">
        <v>-14819.579657363436</v>
      </c>
      <c r="M94" s="320"/>
      <c r="N94" s="282">
        <v>0</v>
      </c>
      <c r="O94" s="269"/>
      <c r="P94" s="269"/>
      <c r="Q94" s="286"/>
      <c r="R94" s="286"/>
      <c r="S94" s="269"/>
      <c r="T94" s="269"/>
      <c r="U94" s="269"/>
      <c r="V94" s="269"/>
      <c r="W94" s="269"/>
      <c r="X94" s="269"/>
      <c r="Y94" s="269"/>
      <c r="Z94" s="269"/>
      <c r="AA94" s="269"/>
      <c r="AB94" s="269"/>
      <c r="AC94" s="269"/>
      <c r="AD94" s="269"/>
      <c r="AE94" s="269"/>
      <c r="AF94" s="269"/>
    </row>
    <row r="95" spans="2:32" s="271" customFormat="1" ht="18.75" customHeight="1" x14ac:dyDescent="0.25">
      <c r="I95" s="271" t="s">
        <v>29</v>
      </c>
      <c r="J95" s="316" t="s">
        <v>36</v>
      </c>
      <c r="L95" s="273">
        <v>-8335.9704989879101</v>
      </c>
      <c r="M95" s="274"/>
      <c r="N95" s="273">
        <v>0</v>
      </c>
      <c r="O95" s="269"/>
      <c r="P95" s="269"/>
      <c r="Q95" s="286"/>
      <c r="R95" s="286"/>
      <c r="S95" s="269"/>
      <c r="T95" s="269"/>
      <c r="U95" s="269"/>
      <c r="V95" s="269"/>
      <c r="W95" s="269"/>
      <c r="X95" s="269"/>
      <c r="Y95" s="269"/>
      <c r="Z95" s="269"/>
      <c r="AA95" s="269"/>
      <c r="AB95" s="269"/>
      <c r="AC95" s="269"/>
      <c r="AD95" s="269"/>
      <c r="AE95" s="269"/>
      <c r="AF95" s="269"/>
    </row>
    <row r="96" spans="2:32" s="271" customFormat="1" ht="15" x14ac:dyDescent="0.25">
      <c r="J96" s="317" t="s">
        <v>37</v>
      </c>
      <c r="L96" s="273">
        <v>-5850.6568193505136</v>
      </c>
      <c r="M96" s="274"/>
      <c r="N96" s="273">
        <v>0</v>
      </c>
      <c r="O96" s="269"/>
      <c r="P96" s="269"/>
      <c r="Q96" s="286"/>
      <c r="R96" s="286"/>
      <c r="S96" s="269"/>
      <c r="T96" s="269"/>
      <c r="U96" s="269"/>
      <c r="V96" s="269"/>
      <c r="W96" s="269"/>
      <c r="X96" s="269"/>
      <c r="Y96" s="269"/>
      <c r="Z96" s="269"/>
      <c r="AA96" s="269"/>
      <c r="AB96" s="269"/>
      <c r="AC96" s="269"/>
      <c r="AD96" s="269"/>
      <c r="AE96" s="269"/>
      <c r="AF96" s="269"/>
    </row>
    <row r="97" spans="1:18" s="269" customFormat="1" x14ac:dyDescent="0.25">
      <c r="A97" s="264"/>
      <c r="B97" s="271"/>
      <c r="C97" s="271"/>
      <c r="D97" s="271"/>
      <c r="E97" s="271"/>
      <c r="F97" s="271"/>
      <c r="G97" s="271"/>
      <c r="H97" s="271"/>
      <c r="I97" s="271"/>
      <c r="J97" s="316" t="s">
        <v>38</v>
      </c>
      <c r="K97" s="271"/>
      <c r="L97" s="273">
        <v>-632.95233902501298</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-30092.726080736091</v>
      </c>
      <c r="M113" s="320"/>
      <c r="N113" s="282">
        <v>-22664.280786995016</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t="s">
        <v>161</v>
      </c>
      <c r="D120" s="278">
        <v>42491</v>
      </c>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t="s">
        <v>161</v>
      </c>
      <c r="D141" s="278">
        <v>42491</v>
      </c>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-2102.157565</v>
      </c>
      <c r="M146" s="274"/>
      <c r="N146" s="334">
        <v>-158.896849</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14487.8303369154</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14053.670137397288</v>
      </c>
      <c r="M149" s="274"/>
      <c r="N149" s="335">
        <v>14494.685160950301</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63</v>
      </c>
      <c r="E151" s="271"/>
      <c r="F151" s="271"/>
      <c r="G151" s="271"/>
      <c r="H151" s="271"/>
      <c r="I151" s="271"/>
      <c r="J151" s="308"/>
      <c r="K151" s="308"/>
      <c r="L151" s="334">
        <v>-77206.982651915852</v>
      </c>
      <c r="M151" s="322"/>
      <c r="N151" s="334">
        <v>-7228.3605567932864</v>
      </c>
      <c r="Q151" s="286"/>
      <c r="R151" s="286"/>
    </row>
    <row r="152" spans="1:18" s="269" customFormat="1" x14ac:dyDescent="0.25">
      <c r="A152" s="264"/>
      <c r="B152" s="270"/>
      <c r="C152" s="271"/>
      <c r="D152" s="271"/>
      <c r="E152" s="271"/>
      <c r="F152" s="271"/>
      <c r="G152" s="271"/>
      <c r="H152" s="271"/>
      <c r="I152" s="271" t="s">
        <v>64</v>
      </c>
      <c r="J152" s="308"/>
      <c r="K152" s="308"/>
      <c r="L152" s="318">
        <v>-2813.6477134003103</v>
      </c>
      <c r="M152" s="274"/>
      <c r="N152" s="318">
        <v>-7383.5821889999997</v>
      </c>
      <c r="Q152" s="286"/>
      <c r="R152" s="286"/>
    </row>
    <row r="153" spans="1:18" s="269" customFormat="1" x14ac:dyDescent="0.25">
      <c r="A153" s="264"/>
      <c r="B153" s="270"/>
      <c r="C153" s="271"/>
      <c r="D153" s="271"/>
      <c r="E153" s="271"/>
      <c r="F153" s="271"/>
      <c r="G153" s="271"/>
      <c r="H153" s="271"/>
      <c r="I153" s="271" t="s">
        <v>65</v>
      </c>
      <c r="J153" s="308"/>
      <c r="K153" s="308"/>
      <c r="L153" s="318">
        <v>-74465.429079310008</v>
      </c>
      <c r="M153" s="274"/>
      <c r="N153" s="318">
        <v>159.86484990202283</v>
      </c>
      <c r="Q153" s="286"/>
      <c r="R153" s="286"/>
    </row>
    <row r="154" spans="1:18" s="269" customFormat="1" x14ac:dyDescent="0.25">
      <c r="A154" s="264"/>
      <c r="B154" s="270"/>
      <c r="C154" s="271"/>
      <c r="D154" s="271"/>
      <c r="E154" s="271"/>
      <c r="F154" s="271"/>
      <c r="G154" s="271"/>
      <c r="H154" s="271"/>
      <c r="I154" s="271" t="s">
        <v>66</v>
      </c>
      <c r="J154" s="308"/>
      <c r="K154" s="308"/>
      <c r="L154" s="318">
        <v>72.094140794458568</v>
      </c>
      <c r="M154" s="274"/>
      <c r="N154" s="318">
        <v>-4.6432176953098399</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spans="1:17" s="269" customFormat="1" x14ac:dyDescent="0.25">
      <c r="A161" s="264"/>
      <c r="B161" s="270"/>
      <c r="C161" s="271"/>
      <c r="D161" s="271"/>
      <c r="E161" s="271"/>
      <c r="F161" s="271"/>
      <c r="G161" s="271"/>
      <c r="H161" s="271"/>
      <c r="I161" s="314"/>
      <c r="J161" s="314"/>
      <c r="K161" s="314"/>
      <c r="L161" s="273"/>
      <c r="M161" s="315"/>
      <c r="N161" s="273"/>
      <c r="Q161" s="286"/>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1" customWidth="1"/>
    <col min="2" max="2" width="5" style="261"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8.85546875"/>
    <col min="14" max="14" width="16.5703125" style="10" customWidth="1"/>
    <col min="15" max="15" width="9.140625" style="13"/>
    <col min="16" max="16" width="17.5703125" style="10" customWidth="1"/>
    <col min="17" max="17" width="8.85546875"/>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88"/>
      <c r="W2" s="588"/>
      <c r="X2" s="588"/>
      <c r="Y2" s="588"/>
    </row>
    <row r="3" spans="1:25" x14ac:dyDescent="0.25">
      <c r="A3" s="14"/>
      <c r="C3" s="59" t="s">
        <v>161</v>
      </c>
      <c r="D3" s="60">
        <v>42461</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v>144976.46118349375</v>
      </c>
      <c r="N8" s="76">
        <v>28091.865073428718</v>
      </c>
      <c r="P8" s="76"/>
      <c r="R8" s="76"/>
      <c r="U8" s="11"/>
      <c r="V8" s="83"/>
      <c r="W8" s="83"/>
      <c r="X8" s="83"/>
      <c r="Y8" s="83"/>
    </row>
    <row r="9" spans="1:25" s="97" customFormat="1" ht="15" x14ac:dyDescent="0.2">
      <c r="A9" s="3"/>
      <c r="L9" s="77"/>
      <c r="N9" s="77"/>
      <c r="O9" s="99"/>
      <c r="P9" s="77"/>
      <c r="R9" s="77"/>
      <c r="V9" s="83"/>
      <c r="W9" s="83"/>
      <c r="X9" s="176"/>
      <c r="Y9" s="176"/>
    </row>
    <row r="10" spans="1:25" x14ac:dyDescent="0.25">
      <c r="B10" s="261">
        <v>1</v>
      </c>
      <c r="C10" s="21" t="s">
        <v>7</v>
      </c>
      <c r="L10" s="79">
        <v>101713.35745894635</v>
      </c>
      <c r="N10" s="79">
        <v>12235.993059004317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101202.56519634055</v>
      </c>
      <c r="N12" s="17">
        <v>11694.685414771486</v>
      </c>
      <c r="P12" s="17"/>
      <c r="R12" s="17"/>
      <c r="U12" s="11"/>
      <c r="V12" s="83"/>
      <c r="W12" s="83"/>
      <c r="X12" s="83"/>
      <c r="Y12" s="83"/>
    </row>
    <row r="13" spans="1:25" ht="7.5" customHeight="1" x14ac:dyDescent="0.25">
      <c r="V13" s="83"/>
      <c r="W13" s="83"/>
      <c r="X13" s="83"/>
      <c r="Y13" s="83"/>
    </row>
    <row r="14" spans="1:25" ht="15" customHeight="1" x14ac:dyDescent="0.25">
      <c r="D14" s="8" t="s">
        <v>10</v>
      </c>
      <c r="L14" s="17">
        <v>97760.026542764448</v>
      </c>
      <c r="N14" s="17">
        <v>8400.4423130158939</v>
      </c>
      <c r="P14" s="17"/>
      <c r="R14" s="17"/>
      <c r="U14" s="11"/>
      <c r="V14" s="83"/>
      <c r="W14" s="83"/>
      <c r="X14" s="83"/>
      <c r="Y14" s="83"/>
    </row>
    <row r="15" spans="1:25" ht="15" customHeight="1" x14ac:dyDescent="0.25">
      <c r="D15" s="22" t="s">
        <v>11</v>
      </c>
      <c r="E15" s="23" t="s">
        <v>12</v>
      </c>
      <c r="L15" s="10">
        <v>95474.459928461103</v>
      </c>
      <c r="N15" s="10">
        <v>8400.4423130158939</v>
      </c>
      <c r="U15" s="11"/>
      <c r="V15" s="83"/>
      <c r="W15" s="83"/>
      <c r="X15" s="83"/>
      <c r="Y15" s="83"/>
    </row>
    <row r="16" spans="1:25" ht="15" customHeight="1" x14ac:dyDescent="0.25">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
      <c r="A31" s="8"/>
      <c r="B31" s="8"/>
      <c r="L31" s="17"/>
      <c r="M31" s="8"/>
      <c r="N31" s="17"/>
      <c r="O31" s="8"/>
      <c r="P31" s="17"/>
      <c r="Q31" s="8"/>
      <c r="R31" s="17"/>
      <c r="V31" s="83"/>
      <c r="W31" s="83"/>
      <c r="X31" s="83"/>
      <c r="Y31" s="83"/>
    </row>
    <row r="32" spans="1:25" ht="15" customHeight="1" x14ac:dyDescent="0.2">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260.02199726393962</v>
      </c>
      <c r="N34" s="10">
        <v>35.605026562443761</v>
      </c>
      <c r="V34" s="83"/>
      <c r="W34" s="83"/>
      <c r="X34" s="83"/>
      <c r="Y34" s="83"/>
    </row>
    <row r="35" spans="1:25" ht="12.75" x14ac:dyDescent="0.2">
      <c r="A35" s="8"/>
      <c r="D35" s="22" t="s">
        <v>13</v>
      </c>
      <c r="E35" s="8" t="s">
        <v>22</v>
      </c>
      <c r="L35" s="10">
        <v>36.546056320335389</v>
      </c>
      <c r="N35" s="10">
        <v>502.37526604337319</v>
      </c>
      <c r="V35" s="83"/>
      <c r="W35" s="83"/>
      <c r="X35" s="83"/>
      <c r="Y35" s="83"/>
    </row>
    <row r="36" spans="1:25" ht="15.75" customHeight="1" x14ac:dyDescent="0.2">
      <c r="A36" s="8"/>
      <c r="F36" s="24" t="s">
        <v>15</v>
      </c>
      <c r="L36" s="81">
        <v>36.546056320335389</v>
      </c>
      <c r="N36" s="81">
        <v>502.37526604337319</v>
      </c>
      <c r="P36" s="81"/>
      <c r="R36" s="81"/>
      <c r="V36" s="83"/>
      <c r="W36" s="83"/>
      <c r="X36" s="83"/>
      <c r="Y36" s="83"/>
    </row>
    <row r="37" spans="1:25" ht="12.75" x14ac:dyDescent="0.2">
      <c r="A37" s="8"/>
      <c r="F37" s="24" t="s">
        <v>16</v>
      </c>
      <c r="L37" s="81">
        <v>0</v>
      </c>
      <c r="N37" s="81">
        <v>0</v>
      </c>
      <c r="P37" s="81"/>
      <c r="R37" s="81"/>
      <c r="V37" s="83"/>
      <c r="W37" s="83"/>
      <c r="X37" s="83"/>
      <c r="Y37" s="83"/>
    </row>
    <row r="38" spans="1:25" ht="12.75" x14ac:dyDescent="0.2">
      <c r="A38" s="8"/>
      <c r="D38" s="22" t="s">
        <v>17</v>
      </c>
      <c r="E38" s="8" t="s">
        <v>23</v>
      </c>
      <c r="L38" s="10">
        <v>214.22420902152871</v>
      </c>
      <c r="N38" s="10">
        <v>3.3273516270144694</v>
      </c>
      <c r="V38" s="83"/>
      <c r="W38" s="83"/>
      <c r="X38" s="83"/>
      <c r="Y38" s="83"/>
    </row>
    <row r="39" spans="1:25" ht="12.75" x14ac:dyDescent="0.2">
      <c r="A39" s="8"/>
      <c r="F39" s="24" t="s">
        <v>15</v>
      </c>
      <c r="L39" s="81">
        <v>0</v>
      </c>
      <c r="N39" s="81">
        <v>0</v>
      </c>
      <c r="P39" s="81"/>
      <c r="R39" s="81"/>
      <c r="V39" s="83"/>
      <c r="W39" s="83"/>
      <c r="X39" s="83"/>
      <c r="Y39" s="83"/>
    </row>
    <row r="40" spans="1:25" ht="12.75" x14ac:dyDescent="0.2">
      <c r="A40" s="8"/>
      <c r="F40" s="24" t="s">
        <v>16</v>
      </c>
      <c r="L40" s="81">
        <v>214.22420902152871</v>
      </c>
      <c r="N40" s="81">
        <v>3.3273516270144694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261">
        <v>2</v>
      </c>
      <c r="C44" s="21" t="s">
        <v>24</v>
      </c>
      <c r="L44" s="79">
        <v>7389.1811285591093</v>
      </c>
      <c r="N44" s="79">
        <v>0</v>
      </c>
      <c r="P44" s="79"/>
      <c r="R44" s="79"/>
      <c r="V44" s="83"/>
      <c r="W44" s="83"/>
      <c r="X44" s="83"/>
      <c r="Y44" s="83"/>
    </row>
    <row r="45" spans="1:25" x14ac:dyDescent="0.25">
      <c r="V45" s="83"/>
      <c r="W45" s="83"/>
      <c r="X45" s="83"/>
      <c r="Y45" s="83"/>
    </row>
    <row r="46" spans="1:25" ht="12.75" x14ac:dyDescent="0.2">
      <c r="A46" s="8"/>
      <c r="B46" s="261">
        <v>3</v>
      </c>
      <c r="C46" s="21" t="s">
        <v>25</v>
      </c>
      <c r="L46" s="79">
        <v>10408.656994150482</v>
      </c>
      <c r="N46" s="79">
        <v>0</v>
      </c>
      <c r="P46" s="79"/>
      <c r="R46" s="79"/>
      <c r="V46" s="83"/>
      <c r="W46" s="83"/>
      <c r="X46" s="83"/>
      <c r="Y46" s="83"/>
    </row>
    <row r="47" spans="1:25" ht="12.75" x14ac:dyDescent="0.2">
      <c r="A47" s="8"/>
      <c r="C47" s="21"/>
      <c r="V47" s="83"/>
      <c r="W47" s="83"/>
      <c r="X47" s="83"/>
      <c r="Y47" s="83"/>
    </row>
    <row r="48" spans="1:25" ht="12.75" x14ac:dyDescent="0.2">
      <c r="A48" s="8"/>
      <c r="B48" s="261">
        <v>4</v>
      </c>
      <c r="C48" s="21" t="s">
        <v>26</v>
      </c>
      <c r="H48" s="14"/>
      <c r="I48" s="8" t="s">
        <v>27</v>
      </c>
      <c r="L48" s="79">
        <v>12809.192744398892</v>
      </c>
      <c r="N48" s="79">
        <v>0</v>
      </c>
      <c r="P48" s="79"/>
      <c r="R48" s="79"/>
      <c r="V48" s="83"/>
      <c r="W48" s="83"/>
      <c r="X48" s="83"/>
      <c r="Y48" s="83"/>
    </row>
    <row r="49" spans="1:25" ht="12.75" x14ac:dyDescent="0.2">
      <c r="A49" s="8"/>
      <c r="C49" s="97"/>
      <c r="H49" s="14"/>
      <c r="I49" s="8" t="s">
        <v>28</v>
      </c>
      <c r="L49" s="82">
        <v>9976042.6840000004</v>
      </c>
      <c r="M49" s="8"/>
      <c r="N49" s="82">
        <v>0</v>
      </c>
      <c r="P49" s="82"/>
      <c r="Q49" s="8"/>
      <c r="R49" s="82"/>
      <c r="V49" s="83"/>
      <c r="W49" s="83"/>
      <c r="X49" s="83"/>
      <c r="Y49" s="83"/>
    </row>
    <row r="50" spans="1:25" ht="12.75" x14ac:dyDescent="0.2">
      <c r="A50" s="8"/>
      <c r="C50" s="97"/>
      <c r="M50" s="8"/>
      <c r="Q50" s="8"/>
      <c r="V50" s="83"/>
      <c r="W50" s="83"/>
      <c r="X50" s="83"/>
      <c r="Y50" s="83"/>
    </row>
    <row r="51" spans="1:25" ht="12.75" x14ac:dyDescent="0.2">
      <c r="A51" s="8"/>
      <c r="B51" s="261">
        <v>5</v>
      </c>
      <c r="C51" s="21" t="s">
        <v>93</v>
      </c>
      <c r="G51" s="14"/>
      <c r="L51" s="79">
        <v>12656.072857438898</v>
      </c>
      <c r="M51" s="8"/>
      <c r="N51" s="79">
        <v>15855.872014424402</v>
      </c>
      <c r="P51" s="79"/>
      <c r="Q51" s="8"/>
      <c r="R51" s="79"/>
      <c r="V51" s="83"/>
      <c r="W51" s="83"/>
      <c r="X51" s="83"/>
      <c r="Y51" s="83"/>
    </row>
    <row r="52" spans="1:25" ht="7.5" customHeight="1" x14ac:dyDescent="0.2">
      <c r="A52" s="8"/>
      <c r="C52" s="15"/>
      <c r="G52" s="14"/>
      <c r="L52" s="17"/>
      <c r="M52" s="8"/>
      <c r="N52" s="17"/>
      <c r="P52" s="17"/>
      <c r="Q52" s="8"/>
      <c r="R52" s="17"/>
      <c r="V52" s="83"/>
      <c r="W52" s="83"/>
      <c r="X52" s="83"/>
      <c r="Y52" s="83"/>
    </row>
    <row r="53" spans="1:25" ht="15.75" customHeight="1" x14ac:dyDescent="0.2">
      <c r="A53" s="8"/>
      <c r="C53" s="15"/>
      <c r="E53" s="26" t="s">
        <v>29</v>
      </c>
      <c r="F53" s="8" t="s">
        <v>82</v>
      </c>
      <c r="G53" s="14"/>
      <c r="L53" s="27">
        <v>0</v>
      </c>
      <c r="M53" s="8"/>
      <c r="N53" s="27">
        <v>0</v>
      </c>
      <c r="P53" s="27"/>
      <c r="Q53" s="8"/>
      <c r="R53" s="27"/>
      <c r="V53" s="83"/>
      <c r="W53" s="83"/>
      <c r="X53" s="83"/>
      <c r="Y53" s="83"/>
    </row>
    <row r="54" spans="1:25" ht="15.75" customHeight="1" x14ac:dyDescent="0.2">
      <c r="A54" s="8"/>
      <c r="C54" s="15"/>
      <c r="F54" s="8" t="s">
        <v>157</v>
      </c>
      <c r="G54" s="14"/>
      <c r="L54" s="10">
        <v>0</v>
      </c>
      <c r="M54" s="8"/>
      <c r="N54" s="10">
        <v>0</v>
      </c>
      <c r="Q54" s="8"/>
      <c r="V54" s="83"/>
      <c r="W54" s="83"/>
      <c r="X54" s="83"/>
      <c r="Y54" s="83"/>
    </row>
    <row r="55" spans="1:25" ht="15.75" customHeight="1" x14ac:dyDescent="0.2">
      <c r="A55" s="8"/>
      <c r="C55" s="15"/>
      <c r="G55" s="14" t="s">
        <v>30</v>
      </c>
      <c r="L55" s="80">
        <v>0</v>
      </c>
      <c r="M55" s="8"/>
      <c r="N55" s="80">
        <v>0</v>
      </c>
      <c r="P55" s="80"/>
      <c r="Q55" s="8"/>
      <c r="R55" s="80"/>
      <c r="V55" s="83"/>
      <c r="W55" s="83"/>
      <c r="X55" s="83"/>
      <c r="Y55" s="83"/>
    </row>
    <row r="56" spans="1:25" ht="15.75" customHeight="1" x14ac:dyDescent="0.2">
      <c r="A56" s="8"/>
      <c r="C56" s="15"/>
      <c r="F56" s="8" t="s">
        <v>31</v>
      </c>
      <c r="G56" s="14"/>
      <c r="L56" s="10">
        <v>12656.072857438898</v>
      </c>
      <c r="M56" s="8"/>
      <c r="N56" s="10">
        <v>15855.872014424402</v>
      </c>
      <c r="Q56" s="8"/>
      <c r="V56" s="83"/>
      <c r="W56" s="83"/>
      <c r="X56" s="83"/>
      <c r="Y56" s="83"/>
    </row>
    <row r="57" spans="1:25" s="28" customFormat="1" ht="15.75" customHeight="1" x14ac:dyDescent="0.2">
      <c r="G57" s="14" t="s">
        <v>30</v>
      </c>
      <c r="L57" s="80">
        <v>1866.905733375213</v>
      </c>
      <c r="N57" s="80">
        <v>7281.6991987562287</v>
      </c>
      <c r="O57" s="99"/>
      <c r="P57" s="80"/>
      <c r="R57" s="80"/>
      <c r="V57" s="177"/>
      <c r="W57" s="177"/>
      <c r="X57" s="177"/>
      <c r="Y57" s="177"/>
    </row>
    <row r="58" spans="1:25" ht="9" customHeight="1" x14ac:dyDescent="0.2">
      <c r="A58" s="8"/>
      <c r="M58" s="8"/>
      <c r="Q58" s="8"/>
      <c r="V58" s="83"/>
      <c r="W58" s="83"/>
      <c r="X58" s="83"/>
      <c r="Y58" s="83"/>
    </row>
    <row r="59" spans="1:25" ht="54.75" customHeight="1" x14ac:dyDescent="0.25">
      <c r="A59" s="8"/>
      <c r="B59" s="2" t="s">
        <v>32</v>
      </c>
      <c r="C59" s="1" t="s">
        <v>33</v>
      </c>
      <c r="L59" s="17">
        <v>1745.4401352469781</v>
      </c>
      <c r="M59" s="8"/>
      <c r="N59" s="17">
        <v>0</v>
      </c>
      <c r="P59" s="17"/>
      <c r="Q59" s="8"/>
      <c r="R59" s="17"/>
      <c r="V59" s="83"/>
      <c r="W59" s="83"/>
      <c r="X59" s="83"/>
      <c r="Y59" s="83"/>
    </row>
    <row r="60" spans="1:25" ht="12" x14ac:dyDescent="0.2">
      <c r="A60" s="8"/>
      <c r="E60" s="26" t="s">
        <v>29</v>
      </c>
      <c r="G60" s="64" t="s">
        <v>105</v>
      </c>
      <c r="H60" s="64"/>
      <c r="I60" s="64"/>
      <c r="J60" s="64"/>
      <c r="K60" s="64"/>
      <c r="L60" s="85">
        <v>0</v>
      </c>
      <c r="M60" s="8"/>
      <c r="N60" s="85">
        <v>0</v>
      </c>
      <c r="P60" s="85"/>
      <c r="Q60" s="8"/>
      <c r="R60" s="85"/>
      <c r="V60" s="83"/>
      <c r="W60" s="83"/>
      <c r="X60" s="83"/>
      <c r="Y60" s="83"/>
    </row>
    <row r="61" spans="1:25" ht="12" x14ac:dyDescent="0.2">
      <c r="A61" s="8"/>
      <c r="G61" s="64" t="s">
        <v>75</v>
      </c>
      <c r="H61" s="64"/>
      <c r="I61" s="64"/>
      <c r="J61" s="64"/>
      <c r="K61" s="64"/>
      <c r="L61" s="85">
        <v>0</v>
      </c>
      <c r="M61" s="8"/>
      <c r="N61" s="85">
        <v>0</v>
      </c>
      <c r="P61" s="85"/>
      <c r="Q61" s="8"/>
      <c r="R61" s="85"/>
      <c r="V61" s="83"/>
      <c r="W61" s="83"/>
      <c r="X61" s="83"/>
      <c r="Y61" s="83"/>
    </row>
    <row r="62" spans="1:25" ht="12" x14ac:dyDescent="0.2">
      <c r="A62" s="8"/>
      <c r="G62" s="64" t="s">
        <v>180</v>
      </c>
      <c r="H62" s="64"/>
      <c r="I62" s="64"/>
      <c r="J62" s="64"/>
      <c r="K62" s="64"/>
      <c r="L62" s="85">
        <v>0</v>
      </c>
      <c r="M62" s="8"/>
      <c r="N62" s="85">
        <v>0</v>
      </c>
      <c r="P62" s="85"/>
      <c r="Q62" s="8"/>
      <c r="R62" s="85"/>
      <c r="V62" s="83"/>
      <c r="W62" s="83"/>
      <c r="X62" s="83"/>
      <c r="Y62" s="83"/>
    </row>
    <row r="63" spans="1:25" ht="12" x14ac:dyDescent="0.2">
      <c r="A63" s="8"/>
      <c r="G63" s="64" t="s">
        <v>31</v>
      </c>
      <c r="H63" s="64"/>
      <c r="I63" s="64"/>
      <c r="J63" s="64"/>
      <c r="K63" s="64"/>
      <c r="L63" s="85">
        <v>1745.4401352469781</v>
      </c>
      <c r="M63" s="8"/>
      <c r="N63" s="66"/>
      <c r="P63" s="85"/>
      <c r="Q63" s="8"/>
      <c r="R63" s="66"/>
      <c r="V63" s="83"/>
      <c r="W63" s="83"/>
      <c r="X63" s="83"/>
      <c r="Y63" s="83"/>
    </row>
    <row r="64" spans="1:25" ht="12" x14ac:dyDescent="0.2">
      <c r="A64" s="8"/>
      <c r="G64" s="64"/>
      <c r="H64" s="64"/>
      <c r="I64" s="64"/>
      <c r="J64" s="64"/>
      <c r="K64" s="64"/>
      <c r="L64" s="85"/>
      <c r="M64" s="8"/>
      <c r="N64" s="66"/>
      <c r="P64" s="85"/>
      <c r="Q64" s="8"/>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
        <v>161</v>
      </c>
      <c r="D70" s="60">
        <v>42461</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-16898.347181299781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-7073.7272639499952</v>
      </c>
      <c r="O74" s="8"/>
      <c r="V74" s="83"/>
      <c r="W74" s="83"/>
      <c r="X74" s="83"/>
      <c r="Y74" s="83"/>
    </row>
    <row r="75" spans="1:25" x14ac:dyDescent="0.25">
      <c r="I75" s="13"/>
      <c r="J75" s="32" t="s">
        <v>37</v>
      </c>
      <c r="K75" s="32"/>
      <c r="L75" s="10">
        <v>0</v>
      </c>
      <c r="N75" s="10">
        <v>-4132.3917969936265</v>
      </c>
      <c r="O75" s="8"/>
      <c r="V75" s="83"/>
      <c r="W75" s="83"/>
      <c r="X75" s="83"/>
      <c r="Y75" s="83"/>
    </row>
    <row r="76" spans="1:25" x14ac:dyDescent="0.25">
      <c r="I76" s="13"/>
      <c r="J76" s="31" t="s">
        <v>38</v>
      </c>
      <c r="K76" s="31"/>
      <c r="L76" s="10">
        <v>0</v>
      </c>
      <c r="N76" s="10">
        <v>-5692.2281203561588</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v>-14807.586254389145</v>
      </c>
      <c r="N79" s="79">
        <v>-8089.4476267562604</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1:25" ht="12.75" x14ac:dyDescent="0.2">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
      <c r="A82" s="8"/>
      <c r="I82" s="13"/>
      <c r="M82" s="8"/>
      <c r="O82" s="8"/>
      <c r="Q82" s="8"/>
      <c r="V82" s="83"/>
      <c r="W82" s="83"/>
      <c r="X82" s="83"/>
      <c r="Y82" s="83"/>
    </row>
    <row r="83" spans="1:25" ht="12" x14ac:dyDescent="0.2">
      <c r="A83" s="8"/>
      <c r="B83" s="8"/>
      <c r="I83" s="8" t="s">
        <v>29</v>
      </c>
      <c r="J83" s="31" t="s">
        <v>36</v>
      </c>
      <c r="K83" s="31"/>
      <c r="L83" s="10">
        <v>-15364.849703893206</v>
      </c>
      <c r="M83" s="8"/>
      <c r="N83" s="10">
        <v>-8893.1855576903672</v>
      </c>
      <c r="O83" s="8"/>
      <c r="Q83" s="8"/>
      <c r="V83" s="83"/>
      <c r="W83" s="83"/>
      <c r="X83" s="83"/>
      <c r="Y83" s="83"/>
    </row>
    <row r="84" spans="1:25" ht="12" x14ac:dyDescent="0.2">
      <c r="A84" s="8"/>
      <c r="B84" s="8"/>
      <c r="I84" s="13"/>
      <c r="J84" s="32" t="s">
        <v>37</v>
      </c>
      <c r="K84" s="32"/>
      <c r="L84" s="10">
        <v>-9683.8413269579432</v>
      </c>
      <c r="M84" s="8"/>
      <c r="N84" s="10">
        <v>-5935.5937748909046</v>
      </c>
      <c r="O84" s="8"/>
      <c r="Q84" s="8"/>
      <c r="V84" s="83"/>
      <c r="W84" s="83"/>
      <c r="X84" s="83"/>
      <c r="Y84" s="83"/>
    </row>
    <row r="85" spans="1:25" ht="12" x14ac:dyDescent="0.2">
      <c r="A85" s="8"/>
      <c r="B85" s="8"/>
      <c r="I85" s="13"/>
      <c r="J85" s="31" t="s">
        <v>38</v>
      </c>
      <c r="K85" s="31"/>
      <c r="L85" s="10">
        <v>-16422.806752995642</v>
      </c>
      <c r="M85" s="8"/>
      <c r="N85" s="10">
        <v>-9736.9783651561411</v>
      </c>
      <c r="O85" s="8"/>
      <c r="Q85" s="8"/>
      <c r="V85" s="83"/>
      <c r="W85" s="83"/>
      <c r="X85" s="83"/>
      <c r="Y85" s="83"/>
    </row>
    <row r="86" spans="1:25" ht="13.5" customHeight="1" x14ac:dyDescent="0.2">
      <c r="A86" s="8"/>
      <c r="B86" s="8"/>
      <c r="I86" s="13"/>
      <c r="J86" s="31"/>
      <c r="K86" s="31"/>
      <c r="M86" s="8"/>
      <c r="O86" s="8"/>
      <c r="Q86" s="8"/>
      <c r="V86" s="83"/>
      <c r="W86" s="83"/>
      <c r="X86" s="83"/>
      <c r="Y86" s="83"/>
    </row>
    <row r="87" spans="1:25" ht="12.75" x14ac:dyDescent="0.2">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
      <c r="A89" s="8"/>
      <c r="B89" s="8"/>
      <c r="I89" s="8" t="s">
        <v>29</v>
      </c>
      <c r="J89" s="31" t="s">
        <v>36</v>
      </c>
      <c r="K89" s="31"/>
      <c r="L89" s="10">
        <v>14843.689193940299</v>
      </c>
      <c r="M89" s="8"/>
      <c r="N89" s="10">
        <v>7874.7006966044728</v>
      </c>
      <c r="O89" s="8"/>
      <c r="Q89" s="8"/>
      <c r="V89" s="83"/>
      <c r="W89" s="83"/>
      <c r="X89" s="83"/>
      <c r="Y89" s="83"/>
    </row>
    <row r="90" spans="1:25" ht="12" x14ac:dyDescent="0.2">
      <c r="A90" s="8"/>
      <c r="B90" s="8"/>
      <c r="I90" s="13"/>
      <c r="J90" s="32" t="s">
        <v>37</v>
      </c>
      <c r="K90" s="32"/>
      <c r="L90" s="10">
        <v>6598.489148161656</v>
      </c>
      <c r="M90" s="8"/>
      <c r="N90" s="10">
        <v>3612.707581835803</v>
      </c>
      <c r="O90" s="8"/>
      <c r="Q90" s="8"/>
      <c r="V90" s="83"/>
      <c r="W90" s="83"/>
      <c r="X90" s="83"/>
      <c r="Y90" s="83"/>
    </row>
    <row r="91" spans="1:25" ht="12" x14ac:dyDescent="0.2">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2.75" x14ac:dyDescent="0.2">
      <c r="A93" s="8"/>
      <c r="B93" s="29">
        <v>3</v>
      </c>
      <c r="C93" s="21" t="s">
        <v>121</v>
      </c>
      <c r="L93" s="79">
        <v>-18681.956809526917</v>
      </c>
      <c r="M93" s="8"/>
      <c r="N93" s="79">
        <v>0</v>
      </c>
      <c r="O93" s="8"/>
      <c r="P93" s="79"/>
      <c r="Q93" s="8"/>
      <c r="R93" s="79"/>
      <c r="V93" s="83"/>
      <c r="W93" s="83"/>
      <c r="X93" s="83"/>
      <c r="Y93" s="83"/>
    </row>
    <row r="94" spans="1:25" ht="35.25" customHeight="1" x14ac:dyDescent="0.2">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
      <c r="A95" s="8"/>
      <c r="B95" s="8"/>
      <c r="I95" s="8" t="s">
        <v>29</v>
      </c>
      <c r="J95" s="31" t="s">
        <v>36</v>
      </c>
      <c r="L95" s="10">
        <v>-14337.0382832346</v>
      </c>
      <c r="M95" s="8"/>
      <c r="N95" s="10">
        <v>0</v>
      </c>
      <c r="O95" s="8"/>
      <c r="Q95" s="8"/>
      <c r="V95" s="83"/>
      <c r="W95" s="83"/>
      <c r="X95" s="83"/>
      <c r="Y95" s="83"/>
    </row>
    <row r="96" spans="1:25" ht="12" x14ac:dyDescent="0.2">
      <c r="A96" s="8"/>
      <c r="B96" s="8"/>
      <c r="J96" s="32" t="s">
        <v>37</v>
      </c>
      <c r="L96" s="10">
        <v>-3120.7017149671033</v>
      </c>
      <c r="M96" s="8"/>
      <c r="N96" s="10">
        <v>0</v>
      </c>
      <c r="O96" s="8"/>
      <c r="Q96" s="8"/>
      <c r="V96" s="83"/>
      <c r="W96" s="83"/>
      <c r="X96" s="83"/>
      <c r="Y96" s="83"/>
    </row>
    <row r="97" spans="1:25" x14ac:dyDescent="0.25">
      <c r="B97" s="8"/>
      <c r="J97" s="31" t="s">
        <v>38</v>
      </c>
      <c r="L97" s="10">
        <v>-1224.216811325211</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79">
        <v>0</v>
      </c>
      <c r="M104" s="8"/>
      <c r="N104" s="17">
        <v>0</v>
      </c>
      <c r="O104" s="8"/>
      <c r="P104" s="179"/>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v>-33489.543063916062</v>
      </c>
      <c r="N113" s="17">
        <v>-24987.794808056042</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
        <v>161</v>
      </c>
      <c r="D120" s="60">
        <v>42461</v>
      </c>
      <c r="I120" s="49" t="s">
        <v>1</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76"/>
      <c r="W132" s="176"/>
      <c r="X132" s="176"/>
      <c r="Y132" s="176"/>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78"/>
      <c r="W141" s="178"/>
      <c r="X141" s="178"/>
      <c r="Y141" s="178"/>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25">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80"/>
      <c r="AC151" s="180"/>
    </row>
    <row r="152" spans="1:29" x14ac:dyDescent="0.25">
      <c r="I152" s="8" t="s">
        <v>64</v>
      </c>
      <c r="J152" s="28"/>
      <c r="K152" s="28"/>
      <c r="L152" s="27">
        <v>-1891.3016159446261</v>
      </c>
      <c r="M152" s="28"/>
      <c r="N152" s="27">
        <v>-8353.9622099999997</v>
      </c>
      <c r="P152" s="27"/>
      <c r="Q152" s="28"/>
      <c r="R152" s="27"/>
      <c r="S152" s="83"/>
      <c r="T152" s="83"/>
      <c r="U152" s="83"/>
      <c r="V152" s="83"/>
      <c r="W152" s="83"/>
      <c r="X152" s="83"/>
      <c r="Y152" s="83"/>
      <c r="Z152" s="83"/>
      <c r="AA152" s="180"/>
    </row>
    <row r="153" spans="1:29" x14ac:dyDescent="0.25">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25">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P157" s="39"/>
      <c r="R157" s="39"/>
      <c r="S157" s="83"/>
      <c r="T157" s="83"/>
      <c r="U157" s="83"/>
      <c r="V157" s="83"/>
      <c r="W157" s="83"/>
      <c r="X157" s="83"/>
      <c r="Y157" s="83"/>
    </row>
    <row r="158" spans="1:29" x14ac:dyDescent="0.25">
      <c r="D158" s="8" t="s">
        <v>41</v>
      </c>
      <c r="I158" s="28"/>
      <c r="J158" s="28"/>
      <c r="K158" s="28"/>
      <c r="L158" s="90"/>
      <c r="N158" s="90"/>
      <c r="P158" s="90"/>
      <c r="R158" s="90"/>
      <c r="S158" s="83"/>
      <c r="T158" s="83"/>
      <c r="U158" s="83"/>
      <c r="V158" s="83"/>
      <c r="W158" s="83"/>
      <c r="X158" s="83"/>
      <c r="Y158" s="83"/>
    </row>
    <row r="159" spans="1:29" x14ac:dyDescent="0.25">
      <c r="I159" s="28"/>
      <c r="J159" s="28"/>
      <c r="K159" s="28"/>
      <c r="L159" s="90"/>
      <c r="N159" s="90"/>
      <c r="P159" s="90"/>
      <c r="R159" s="90"/>
      <c r="S159" s="83"/>
      <c r="T159" s="83"/>
      <c r="U159" s="83"/>
      <c r="V159" s="83"/>
      <c r="W159" s="83"/>
      <c r="X159" s="83"/>
      <c r="Y159" s="83"/>
    </row>
    <row r="160" spans="1:29" x14ac:dyDescent="0.25">
      <c r="A160" s="41"/>
      <c r="B160" s="42"/>
      <c r="C160" s="43"/>
      <c r="D160" s="43"/>
      <c r="E160" s="43"/>
      <c r="F160" s="43"/>
      <c r="G160" s="43"/>
      <c r="H160" s="43"/>
      <c r="I160" s="44"/>
      <c r="J160" s="44"/>
      <c r="K160" s="44"/>
      <c r="L160" s="91"/>
      <c r="N160" s="91"/>
      <c r="P160" s="77"/>
      <c r="R160" s="77"/>
      <c r="V160" s="83"/>
      <c r="W160" s="83"/>
      <c r="X160" s="83"/>
      <c r="Y160" s="83"/>
    </row>
    <row r="161" spans="1:25" x14ac:dyDescent="0.25">
      <c r="I161" s="13"/>
      <c r="J161" s="13"/>
      <c r="K161" s="13"/>
      <c r="M161" s="8"/>
      <c r="O161" s="8"/>
      <c r="Q161" s="13"/>
      <c r="S161" s="13"/>
      <c r="V161" s="83"/>
      <c r="W161" s="83"/>
      <c r="X161" s="83"/>
      <c r="Y161" s="83"/>
    </row>
    <row r="162" spans="1:25" x14ac:dyDescent="0.25">
      <c r="B162" s="1"/>
      <c r="I162" s="13"/>
      <c r="J162" s="13"/>
      <c r="K162" s="13"/>
      <c r="M162" s="8"/>
      <c r="O162" s="8"/>
      <c r="Q162" s="13"/>
      <c r="S162" s="13"/>
      <c r="V162" s="83"/>
      <c r="W162" s="83"/>
      <c r="X162" s="83"/>
      <c r="Y162" s="83"/>
    </row>
    <row r="163" spans="1:25" ht="12.75" x14ac:dyDescent="0.2">
      <c r="A163"/>
      <c r="B163"/>
      <c r="C163"/>
      <c r="D163"/>
      <c r="E163"/>
      <c r="F163"/>
      <c r="G163"/>
      <c r="H163"/>
      <c r="I163"/>
      <c r="J163"/>
      <c r="K163"/>
      <c r="L163"/>
      <c r="N163"/>
      <c r="O163"/>
      <c r="P163" s="13"/>
      <c r="Q163" s="13"/>
      <c r="R163" s="13"/>
      <c r="S163" s="13"/>
      <c r="V163" s="83"/>
      <c r="W163" s="83"/>
      <c r="X163" s="83"/>
      <c r="Y163" s="83"/>
    </row>
    <row r="164" spans="1:25" ht="15" customHeight="1" x14ac:dyDescent="0.2">
      <c r="A164"/>
      <c r="B164"/>
      <c r="C164"/>
      <c r="D164"/>
      <c r="E164"/>
      <c r="F164"/>
      <c r="G164"/>
      <c r="H164"/>
      <c r="I164"/>
      <c r="J164"/>
      <c r="K164"/>
      <c r="L164"/>
      <c r="N164"/>
      <c r="O164"/>
      <c r="P164" s="13"/>
      <c r="Q164" s="13"/>
      <c r="R164" s="13"/>
      <c r="S164" s="13"/>
      <c r="V164" s="83"/>
      <c r="W164" s="83"/>
      <c r="X164" s="83"/>
      <c r="Y164" s="83"/>
    </row>
    <row r="165" spans="1:25" ht="15" customHeight="1" x14ac:dyDescent="0.25">
      <c r="A165"/>
      <c r="B165"/>
      <c r="C165"/>
      <c r="D165"/>
      <c r="E165"/>
      <c r="F165"/>
      <c r="G165"/>
      <c r="H165"/>
      <c r="I165"/>
      <c r="J165"/>
      <c r="K165"/>
      <c r="L165"/>
      <c r="N165"/>
      <c r="O165"/>
      <c r="P165" s="56"/>
      <c r="Q165" s="13"/>
      <c r="R165" s="56"/>
      <c r="S165" s="13"/>
      <c r="V165" s="83"/>
      <c r="W165" s="83"/>
      <c r="X165" s="83"/>
      <c r="Y165" s="83"/>
    </row>
    <row r="166" spans="1:25" ht="12.75" customHeight="1" x14ac:dyDescent="0.2">
      <c r="A166"/>
      <c r="B166"/>
      <c r="C166"/>
      <c r="D166"/>
      <c r="E166"/>
      <c r="F166"/>
      <c r="G166"/>
      <c r="H166"/>
      <c r="I166"/>
      <c r="J166"/>
      <c r="K166"/>
      <c r="L166"/>
      <c r="N166"/>
      <c r="O166"/>
      <c r="P166" s="13"/>
      <c r="Q166" s="13"/>
      <c r="R166" s="13"/>
      <c r="S166" s="13"/>
      <c r="V166" s="83"/>
      <c r="W166" s="83"/>
      <c r="X166" s="83"/>
      <c r="Y166" s="83"/>
    </row>
    <row r="167" spans="1:25" ht="12.75" x14ac:dyDescent="0.2">
      <c r="A167"/>
      <c r="B167"/>
      <c r="C167"/>
      <c r="D167"/>
      <c r="E167"/>
      <c r="F167"/>
      <c r="G167"/>
      <c r="H167"/>
      <c r="I167"/>
      <c r="J167"/>
      <c r="K167"/>
      <c r="L167"/>
      <c r="N167"/>
      <c r="O167"/>
      <c r="P167" s="13"/>
      <c r="Q167" s="13"/>
      <c r="R167" s="13"/>
      <c r="S167" s="13"/>
      <c r="V167" s="83"/>
      <c r="W167" s="83"/>
      <c r="X167" s="83"/>
      <c r="Y167" s="83"/>
    </row>
    <row r="168" spans="1:25" x14ac:dyDescent="0.25">
      <c r="A168"/>
      <c r="B168"/>
      <c r="C168"/>
      <c r="D168"/>
      <c r="E168"/>
      <c r="F168"/>
      <c r="G168"/>
      <c r="H168"/>
      <c r="I168"/>
      <c r="J168"/>
      <c r="K168"/>
      <c r="L168"/>
      <c r="N168"/>
      <c r="O168"/>
      <c r="P168" s="75"/>
      <c r="Q168" s="13"/>
      <c r="R168" s="75"/>
      <c r="S168" s="13"/>
      <c r="V168" s="83"/>
      <c r="W168" s="83"/>
      <c r="X168" s="83"/>
      <c r="Y168" s="83"/>
    </row>
    <row r="169" spans="1:25" ht="12.75" x14ac:dyDescent="0.2">
      <c r="A169"/>
      <c r="B169"/>
      <c r="C169"/>
      <c r="D169"/>
      <c r="E169"/>
      <c r="F169"/>
      <c r="G169"/>
      <c r="H169"/>
      <c r="I169"/>
      <c r="J169"/>
      <c r="K169"/>
      <c r="L169"/>
      <c r="N169"/>
      <c r="O169"/>
      <c r="P169" s="103"/>
      <c r="Q169" s="13"/>
      <c r="R169" s="103"/>
      <c r="S169" s="13"/>
      <c r="V169" s="83"/>
      <c r="W169" s="83"/>
      <c r="X169" s="83"/>
      <c r="Y169" s="83"/>
    </row>
    <row r="170" spans="1:25" ht="12.75" x14ac:dyDescent="0.2">
      <c r="A170"/>
      <c r="B170"/>
      <c r="C170"/>
      <c r="D170"/>
      <c r="E170"/>
      <c r="F170"/>
      <c r="G170"/>
      <c r="H170"/>
      <c r="I170"/>
      <c r="J170"/>
      <c r="K170"/>
      <c r="L170"/>
      <c r="N170"/>
      <c r="O170"/>
      <c r="P170" s="103"/>
      <c r="Q170" s="13"/>
      <c r="R170" s="103"/>
      <c r="S170" s="13"/>
      <c r="V170" s="83"/>
      <c r="W170" s="83"/>
      <c r="X170" s="83"/>
      <c r="Y170" s="83"/>
    </row>
    <row r="171" spans="1:25" ht="12.75" x14ac:dyDescent="0.2">
      <c r="A171"/>
      <c r="B171"/>
      <c r="C171"/>
      <c r="D171"/>
      <c r="E171"/>
      <c r="F171"/>
      <c r="G171"/>
      <c r="H171"/>
      <c r="I171"/>
      <c r="J171"/>
      <c r="K171"/>
      <c r="L171"/>
      <c r="N171"/>
      <c r="O171"/>
      <c r="P171" s="103"/>
      <c r="Q171" s="13"/>
      <c r="R171" s="103"/>
      <c r="S171" s="13"/>
      <c r="V171" s="83"/>
      <c r="W171" s="83"/>
      <c r="X171" s="83"/>
      <c r="Y171" s="83"/>
    </row>
    <row r="172" spans="1:25" ht="12.75" x14ac:dyDescent="0.2">
      <c r="A172"/>
      <c r="B172"/>
      <c r="C172"/>
      <c r="D172"/>
      <c r="E172"/>
      <c r="F172"/>
      <c r="G172"/>
      <c r="H172"/>
      <c r="I172"/>
      <c r="J172"/>
      <c r="K172"/>
      <c r="L172"/>
      <c r="N172"/>
      <c r="O172"/>
      <c r="P172" s="103"/>
      <c r="Q172" s="13"/>
      <c r="R172" s="103"/>
      <c r="S172" s="13"/>
      <c r="V172" s="83"/>
      <c r="W172" s="83"/>
      <c r="X172" s="83"/>
      <c r="Y172" s="83"/>
    </row>
    <row r="173" spans="1:25" ht="12.75" x14ac:dyDescent="0.2">
      <c r="A173"/>
      <c r="B173"/>
      <c r="C173"/>
      <c r="D173"/>
      <c r="E173"/>
      <c r="F173"/>
      <c r="G173"/>
      <c r="H173"/>
      <c r="I173"/>
      <c r="J173"/>
      <c r="K173"/>
      <c r="L173"/>
      <c r="N173"/>
      <c r="O173"/>
      <c r="P173" s="40"/>
      <c r="Q173" s="8"/>
      <c r="R173" s="40"/>
      <c r="V173" s="83"/>
      <c r="W173" s="83"/>
      <c r="X173" s="83"/>
      <c r="Y173" s="83"/>
    </row>
    <row r="174" spans="1:25" ht="12.75" x14ac:dyDescent="0.2">
      <c r="A174"/>
      <c r="B174"/>
      <c r="C174"/>
      <c r="D174"/>
      <c r="E174"/>
      <c r="F174"/>
      <c r="G174"/>
      <c r="H174"/>
      <c r="I174"/>
      <c r="J174"/>
      <c r="K174"/>
      <c r="L174"/>
      <c r="N174"/>
      <c r="O174"/>
      <c r="P174" s="8"/>
      <c r="Q174" s="8"/>
      <c r="R174" s="8"/>
      <c r="V174" s="83"/>
      <c r="W174" s="83"/>
      <c r="X174" s="83"/>
      <c r="Y174" s="83"/>
    </row>
    <row r="175" spans="1:25" ht="12.75" x14ac:dyDescent="0.2">
      <c r="A175"/>
      <c r="B175"/>
      <c r="C175"/>
      <c r="D175"/>
      <c r="E175"/>
      <c r="F175"/>
      <c r="G175"/>
      <c r="H175"/>
      <c r="I175"/>
      <c r="J175"/>
      <c r="K175"/>
      <c r="L175"/>
      <c r="N175"/>
      <c r="O175"/>
      <c r="P175" s="8"/>
      <c r="Q175" s="8"/>
      <c r="R175" s="8"/>
      <c r="V175" s="83"/>
      <c r="W175" s="83"/>
      <c r="X175" s="83"/>
      <c r="Y175" s="83"/>
    </row>
    <row r="176" spans="1:25" ht="12.75" x14ac:dyDescent="0.2">
      <c r="A176"/>
      <c r="B176"/>
      <c r="C176"/>
      <c r="D176"/>
      <c r="E176"/>
      <c r="F176"/>
      <c r="G176"/>
      <c r="H176"/>
      <c r="I176"/>
      <c r="J176"/>
      <c r="K176"/>
      <c r="L176"/>
      <c r="N176"/>
      <c r="O176"/>
      <c r="P176" s="27"/>
      <c r="Q176" s="8"/>
      <c r="R176" s="27"/>
      <c r="V176" s="83"/>
      <c r="W176" s="83"/>
      <c r="X176" s="83"/>
      <c r="Y176" s="83"/>
    </row>
    <row r="177" spans="1:25" ht="12.75" x14ac:dyDescent="0.2">
      <c r="A177"/>
      <c r="B177"/>
      <c r="C177"/>
      <c r="D177"/>
      <c r="E177"/>
      <c r="F177"/>
      <c r="G177"/>
      <c r="H177"/>
      <c r="I177"/>
      <c r="J177"/>
      <c r="K177"/>
      <c r="L177"/>
      <c r="N177"/>
      <c r="O177"/>
      <c r="P177" s="27"/>
      <c r="R177" s="27"/>
      <c r="V177" s="83"/>
      <c r="W177" s="83"/>
      <c r="X177" s="83"/>
      <c r="Y177" s="83"/>
    </row>
    <row r="178" spans="1:25" ht="12.75" x14ac:dyDescent="0.2">
      <c r="A178"/>
      <c r="B178"/>
      <c r="C178"/>
      <c r="D178"/>
      <c r="E178"/>
      <c r="F178"/>
      <c r="G178"/>
      <c r="H178"/>
      <c r="I178"/>
      <c r="J178"/>
      <c r="K178"/>
      <c r="L178"/>
      <c r="N178"/>
      <c r="O178"/>
      <c r="P178" s="27"/>
      <c r="R178" s="27"/>
      <c r="V178" s="83"/>
      <c r="W178" s="83"/>
      <c r="X178" s="83"/>
      <c r="Y178" s="83"/>
    </row>
    <row r="179" spans="1:25" ht="12.75" x14ac:dyDescent="0.2">
      <c r="A179"/>
      <c r="B179"/>
      <c r="C179"/>
      <c r="D179"/>
      <c r="E179"/>
      <c r="F179"/>
      <c r="G179"/>
      <c r="H179"/>
      <c r="I179"/>
      <c r="J179"/>
      <c r="K179"/>
      <c r="L179"/>
      <c r="N179"/>
      <c r="O179"/>
      <c r="P179" s="27"/>
      <c r="R179" s="27"/>
      <c r="V179" s="83"/>
      <c r="W179" s="83"/>
      <c r="X179" s="83"/>
      <c r="Y179" s="83"/>
    </row>
    <row r="180" spans="1:25" s="13" customFormat="1" ht="12.75" x14ac:dyDescent="0.2">
      <c r="A180"/>
      <c r="B180"/>
      <c r="C180"/>
      <c r="D180"/>
      <c r="E180"/>
      <c r="F180"/>
      <c r="G180"/>
      <c r="H180"/>
      <c r="I180"/>
      <c r="J180"/>
      <c r="K180"/>
      <c r="L180"/>
      <c r="M180"/>
      <c r="N180"/>
      <c r="O180"/>
      <c r="P180" s="45"/>
      <c r="Q180" s="105"/>
      <c r="R180" s="45"/>
      <c r="V180" s="87"/>
      <c r="W180" s="87"/>
      <c r="X180" s="87"/>
      <c r="Y180" s="87"/>
    </row>
    <row r="181" spans="1:25" s="13" customFormat="1" ht="12.75" x14ac:dyDescent="0.2">
      <c r="A181"/>
      <c r="B181"/>
      <c r="C181"/>
      <c r="D181"/>
      <c r="E181"/>
      <c r="F181"/>
      <c r="G181"/>
      <c r="H181"/>
      <c r="I181"/>
      <c r="J181"/>
      <c r="K181"/>
      <c r="L181"/>
      <c r="M181"/>
      <c r="N181"/>
      <c r="O181"/>
      <c r="P181" s="77"/>
      <c r="Q181" s="105"/>
      <c r="R181" s="77"/>
      <c r="V181" s="87"/>
      <c r="W181" s="87"/>
      <c r="X181" s="87"/>
      <c r="Y181" s="87"/>
    </row>
    <row r="182" spans="1:25" s="13" customFormat="1" ht="12.75" x14ac:dyDescent="0.2">
      <c r="A182"/>
      <c r="B182"/>
      <c r="C182"/>
      <c r="D182"/>
      <c r="E182"/>
      <c r="F182"/>
      <c r="G182"/>
      <c r="H182"/>
      <c r="I182"/>
      <c r="J182"/>
      <c r="K182"/>
      <c r="L182"/>
      <c r="M182"/>
      <c r="N182"/>
      <c r="O182"/>
      <c r="P182" s="10"/>
      <c r="Q182" s="105"/>
      <c r="R182" s="10"/>
      <c r="V182" s="87"/>
      <c r="W182" s="87"/>
      <c r="X182" s="87"/>
      <c r="Y182" s="87"/>
    </row>
    <row r="183" spans="1:25" s="13" customFormat="1" ht="12.75" x14ac:dyDescent="0.2">
      <c r="A183"/>
      <c r="B183"/>
      <c r="C183"/>
      <c r="D183"/>
      <c r="E183"/>
      <c r="F183"/>
      <c r="G183"/>
      <c r="H183"/>
      <c r="I183"/>
      <c r="J183"/>
      <c r="K183"/>
      <c r="L183"/>
      <c r="M183"/>
      <c r="N183"/>
      <c r="O183"/>
      <c r="P183" s="10"/>
      <c r="Q183" s="105"/>
      <c r="R183" s="10"/>
      <c r="V183" s="87"/>
      <c r="W183" s="87"/>
      <c r="X183" s="87"/>
      <c r="Y183" s="87"/>
    </row>
    <row r="184" spans="1:25" s="13" customFormat="1" ht="12.75" x14ac:dyDescent="0.2">
      <c r="A184"/>
      <c r="B184"/>
      <c r="C184"/>
      <c r="D184"/>
      <c r="E184"/>
      <c r="F184"/>
      <c r="G184"/>
      <c r="H184"/>
      <c r="I184"/>
      <c r="J184"/>
      <c r="K184"/>
      <c r="L184"/>
      <c r="M184"/>
      <c r="N184"/>
      <c r="O184"/>
      <c r="P184" s="10"/>
      <c r="Q184" s="105"/>
      <c r="R184" s="10"/>
      <c r="V184" s="87"/>
      <c r="W184" s="87"/>
      <c r="X184" s="87"/>
      <c r="Y184" s="87"/>
    </row>
    <row r="186" spans="1:2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262"/>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262"/>
      <c r="C4" s="106" t="s">
        <v>83</v>
      </c>
      <c r="D4" s="107"/>
      <c r="E4" s="107"/>
      <c r="F4" s="107"/>
      <c r="G4" s="107"/>
      <c r="H4" s="107"/>
      <c r="I4" s="107"/>
      <c r="J4" s="108"/>
      <c r="K4" s="108"/>
      <c r="L4" s="93"/>
      <c r="M4" s="108"/>
      <c r="N4" s="13"/>
      <c r="O4" s="105"/>
      <c r="P4" s="105"/>
      <c r="Q4" s="105"/>
    </row>
    <row r="5" spans="1:18" ht="15.75" x14ac:dyDescent="0.25">
      <c r="A5" s="1"/>
      <c r="B5" s="262"/>
      <c r="C5" s="109"/>
      <c r="D5" s="107"/>
      <c r="E5" s="110"/>
      <c r="F5" s="107"/>
      <c r="G5" s="107"/>
      <c r="H5" s="107"/>
      <c r="I5" s="107"/>
      <c r="J5" s="108"/>
      <c r="K5" s="94" t="s">
        <v>2</v>
      </c>
      <c r="L5" s="111"/>
      <c r="M5" s="94" t="s">
        <v>3</v>
      </c>
      <c r="N5" s="13"/>
      <c r="O5" s="105"/>
      <c r="P5" s="105"/>
      <c r="Q5" s="105"/>
    </row>
    <row r="6" spans="1:18" ht="15.75" x14ac:dyDescent="0.25">
      <c r="A6" s="1"/>
      <c r="B6" s="262"/>
      <c r="C6" s="262"/>
      <c r="D6" s="14" t="s">
        <v>104</v>
      </c>
      <c r="E6" s="112">
        <v>42430</v>
      </c>
      <c r="F6" s="8"/>
      <c r="G6" s="14" t="s">
        <v>92</v>
      </c>
      <c r="H6" s="8"/>
      <c r="I6" s="8"/>
      <c r="J6" s="13"/>
      <c r="K6" s="13"/>
      <c r="L6" s="45"/>
      <c r="M6" s="13"/>
      <c r="N6" s="13"/>
      <c r="O6" s="105"/>
      <c r="P6" s="105"/>
      <c r="Q6" s="105"/>
    </row>
    <row r="7" spans="1:18" ht="15.75" x14ac:dyDescent="0.25">
      <c r="A7" s="1"/>
      <c r="B7" s="262"/>
      <c r="C7" s="262"/>
      <c r="D7" s="8"/>
      <c r="E7" s="8"/>
      <c r="F7" s="8"/>
      <c r="G7" s="8"/>
      <c r="H7" s="8"/>
      <c r="I7" s="8"/>
      <c r="J7" s="13"/>
      <c r="K7" s="13"/>
      <c r="L7" s="45"/>
      <c r="M7" s="13"/>
      <c r="N7" s="13"/>
      <c r="O7" s="113"/>
      <c r="P7" s="113"/>
      <c r="Q7" s="105"/>
    </row>
    <row r="8" spans="1:18" ht="15.75" x14ac:dyDescent="0.25">
      <c r="A8" s="1"/>
      <c r="B8" s="262"/>
      <c r="C8" s="262"/>
      <c r="D8" s="8"/>
      <c r="E8" s="8"/>
      <c r="F8" s="8"/>
      <c r="G8" s="8"/>
      <c r="H8" s="8"/>
      <c r="I8" s="8" t="s">
        <v>71</v>
      </c>
      <c r="J8" s="8" t="s">
        <v>84</v>
      </c>
      <c r="K8" s="27">
        <v>49372.975396688205</v>
      </c>
      <c r="L8" s="27"/>
      <c r="M8" s="10">
        <v>2976.0674444700003</v>
      </c>
      <c r="N8" s="30"/>
      <c r="O8" s="114"/>
      <c r="P8" s="121"/>
      <c r="Q8" s="105"/>
    </row>
    <row r="9" spans="1:18" ht="15.75" x14ac:dyDescent="0.25">
      <c r="A9" s="1"/>
      <c r="B9" s="262"/>
      <c r="C9" s="262"/>
      <c r="D9" s="8"/>
      <c r="E9" s="8"/>
      <c r="F9" s="8"/>
      <c r="G9" s="8"/>
      <c r="H9" s="8"/>
      <c r="I9" s="8"/>
      <c r="J9" s="70" t="s">
        <v>94</v>
      </c>
      <c r="K9" s="27">
        <v>48782.614345656075</v>
      </c>
      <c r="L9" s="27"/>
      <c r="M9" s="10">
        <v>20877.089600237214</v>
      </c>
      <c r="N9" s="30"/>
      <c r="O9" s="114"/>
      <c r="P9" s="113"/>
      <c r="Q9" s="105"/>
    </row>
    <row r="10" spans="1:18" ht="15.75" x14ac:dyDescent="0.25">
      <c r="A10" s="1"/>
      <c r="B10" s="262"/>
      <c r="C10" s="262"/>
      <c r="D10" s="8"/>
      <c r="E10" s="8"/>
      <c r="F10" s="8"/>
      <c r="G10" s="8"/>
      <c r="H10" s="8"/>
      <c r="I10" s="8"/>
      <c r="J10" s="8" t="s">
        <v>85</v>
      </c>
      <c r="K10" s="27">
        <v>7662.664491903196</v>
      </c>
      <c r="L10" s="27"/>
      <c r="M10" s="10">
        <v>1265.3665396743484</v>
      </c>
      <c r="N10" s="30"/>
      <c r="O10" s="114"/>
      <c r="P10" s="113"/>
      <c r="Q10" s="105"/>
    </row>
    <row r="11" spans="1:18" ht="15.75" x14ac:dyDescent="0.25">
      <c r="A11" s="1"/>
      <c r="B11" s="262"/>
      <c r="C11" s="262"/>
      <c r="D11" s="8"/>
      <c r="E11" s="8"/>
      <c r="F11" s="8"/>
      <c r="G11" s="8"/>
      <c r="H11" s="8"/>
      <c r="I11" s="8"/>
      <c r="J11" s="8" t="s">
        <v>86</v>
      </c>
      <c r="K11" s="27">
        <v>2094.2819842361132</v>
      </c>
      <c r="L11" s="27"/>
      <c r="M11" s="10">
        <v>366.79609018824118</v>
      </c>
      <c r="N11" s="30"/>
      <c r="O11" s="114"/>
      <c r="P11" s="113"/>
      <c r="Q11" s="105"/>
    </row>
    <row r="12" spans="1:18" ht="15.75" x14ac:dyDescent="0.25">
      <c r="A12" s="1"/>
      <c r="B12" s="262"/>
      <c r="C12" s="262"/>
      <c r="D12" s="8"/>
      <c r="E12" s="8"/>
      <c r="F12" s="8"/>
      <c r="G12" s="8"/>
      <c r="H12" s="8"/>
      <c r="I12" s="8"/>
      <c r="J12" s="13" t="s">
        <v>87</v>
      </c>
      <c r="K12" s="10">
        <v>17772.318375810799</v>
      </c>
      <c r="L12" s="13"/>
      <c r="M12" s="10"/>
      <c r="N12" s="13"/>
      <c r="O12" s="113"/>
      <c r="P12" s="113"/>
      <c r="Q12" s="105"/>
    </row>
    <row r="13" spans="1:18" ht="15.75" x14ac:dyDescent="0.25">
      <c r="A13" s="1"/>
      <c r="B13" s="262"/>
      <c r="C13" s="262"/>
      <c r="D13" s="8"/>
      <c r="E13" s="8"/>
      <c r="F13" s="8"/>
      <c r="G13" s="8"/>
      <c r="H13" s="8"/>
      <c r="I13" s="8"/>
      <c r="J13" s="8" t="s">
        <v>88</v>
      </c>
      <c r="K13" s="10">
        <v>12332.926627065317</v>
      </c>
      <c r="L13" s="11"/>
      <c r="M13" s="10">
        <v>0</v>
      </c>
      <c r="N13" s="13"/>
      <c r="O13" s="113"/>
      <c r="P13" s="113"/>
      <c r="Q13" s="105"/>
    </row>
    <row r="14" spans="1:18" ht="15.75" x14ac:dyDescent="0.25">
      <c r="A14" s="1"/>
      <c r="B14" s="262"/>
      <c r="C14" s="262"/>
      <c r="D14" s="8"/>
      <c r="E14" s="8"/>
      <c r="F14" s="8"/>
      <c r="G14" s="8"/>
      <c r="H14" s="8"/>
      <c r="I14" s="8"/>
      <c r="J14" s="8"/>
      <c r="K14" s="10"/>
      <c r="L14" s="11"/>
      <c r="M14" s="10"/>
      <c r="N14" s="13"/>
      <c r="O14" s="113"/>
      <c r="P14" s="113"/>
      <c r="Q14" s="105"/>
    </row>
    <row r="15" spans="1:18" ht="15.75" x14ac:dyDescent="0.25">
      <c r="A15" s="1"/>
      <c r="B15" s="262"/>
      <c r="C15" s="262"/>
      <c r="D15" s="8"/>
      <c r="E15" s="8"/>
      <c r="F15" s="8"/>
      <c r="G15" s="8"/>
      <c r="H15" s="8"/>
      <c r="I15" s="8"/>
      <c r="J15" s="13" t="s">
        <v>89</v>
      </c>
      <c r="K15" s="40">
        <v>138017.78122135971</v>
      </c>
      <c r="L15" s="39"/>
      <c r="M15" s="17">
        <v>25485.319674569804</v>
      </c>
      <c r="N15" s="30"/>
      <c r="O15" s="114"/>
      <c r="P15" s="115"/>
      <c r="Q15" s="105"/>
      <c r="R15" s="116"/>
    </row>
    <row r="16" spans="1:18" ht="15.75" x14ac:dyDescent="0.25">
      <c r="A16" s="1"/>
      <c r="B16" s="262"/>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
      <c r="C23" s="8"/>
      <c r="D23" s="8"/>
      <c r="E23" s="8"/>
      <c r="F23" s="8"/>
      <c r="G23" s="8"/>
      <c r="H23" s="8"/>
      <c r="I23" s="107"/>
      <c r="J23" s="8" t="s">
        <v>87</v>
      </c>
      <c r="K23" s="10">
        <v>-14277.2689439808</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-99609.655355239272</v>
      </c>
      <c r="L26" s="39"/>
      <c r="M26" s="40">
        <v>-25488.69619851782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134</v>
      </c>
      <c r="J30" s="8" t="s">
        <v>135</v>
      </c>
      <c r="K30" s="10">
        <v>137629.4875731419</v>
      </c>
      <c r="L30" s="11"/>
      <c r="M30" s="10">
        <v>25395.328304941857</v>
      </c>
      <c r="N30" s="28"/>
      <c r="O30" s="28"/>
      <c r="P30" s="28"/>
    </row>
    <row r="31" spans="3:19" x14ac:dyDescent="0.2">
      <c r="C31" s="8"/>
      <c r="D31" s="8"/>
      <c r="E31" s="8"/>
      <c r="F31" s="8"/>
      <c r="G31" s="8"/>
      <c r="H31" s="8"/>
      <c r="I31" s="8"/>
      <c r="J31" s="8" t="s">
        <v>136</v>
      </c>
      <c r="K31" s="10">
        <v>388.29365245837835</v>
      </c>
      <c r="L31" s="11"/>
      <c r="M31" s="10">
        <v>89.991370093794103</v>
      </c>
      <c r="N31" s="28"/>
      <c r="O31" s="28"/>
      <c r="P31" s="28"/>
    </row>
    <row r="32" spans="3:19" x14ac:dyDescent="0.2">
      <c r="C32" s="8"/>
      <c r="D32" s="8"/>
      <c r="E32" s="8"/>
      <c r="F32" s="8"/>
      <c r="G32" s="8"/>
      <c r="H32" s="8"/>
      <c r="I32" s="8"/>
      <c r="J32" s="8"/>
      <c r="K32" s="17">
        <v>138017.78122560028</v>
      </c>
      <c r="L32" s="11"/>
      <c r="M32" s="17">
        <v>25485.319675035651</v>
      </c>
      <c r="N32" s="28"/>
      <c r="O32" s="28"/>
      <c r="P32" s="28"/>
    </row>
    <row r="33" spans="3:26" x14ac:dyDescent="0.2">
      <c r="K33" s="28"/>
      <c r="L33" s="28"/>
      <c r="M33" s="28"/>
      <c r="N33" s="28"/>
      <c r="O33" s="28"/>
      <c r="P33" s="28"/>
    </row>
    <row r="34" spans="3:26" x14ac:dyDescent="0.2">
      <c r="I34" t="s">
        <v>354</v>
      </c>
      <c r="K34" s="263">
        <v>137453.01578605649</v>
      </c>
      <c r="L34" s="28"/>
      <c r="M34" s="28"/>
      <c r="N34" s="28"/>
      <c r="O34" s="28"/>
      <c r="P34" s="28"/>
    </row>
    <row r="35" spans="3:26" x14ac:dyDescent="0.2">
      <c r="I35" t="s">
        <v>355</v>
      </c>
      <c r="K35" s="263">
        <v>388.03380414942393</v>
      </c>
      <c r="L35" s="124"/>
      <c r="M35" s="124"/>
      <c r="N35" s="28"/>
      <c r="O35" s="28"/>
      <c r="P35" s="28"/>
    </row>
    <row r="36" spans="3:26" x14ac:dyDescent="0.2">
      <c r="K36" s="263">
        <v>137841.04959020592</v>
      </c>
      <c r="L36" s="124"/>
      <c r="M36" s="124"/>
      <c r="T36" s="28"/>
      <c r="W36" s="28"/>
      <c r="X36" s="28"/>
      <c r="Y36" s="28"/>
    </row>
    <row r="37" spans="3:26" x14ac:dyDescent="0.2">
      <c r="K37" s="263"/>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138</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182" customWidth="1"/>
    <col min="2" max="2" width="5" style="188" customWidth="1"/>
    <col min="3" max="3" width="9.85546875" style="189" customWidth="1"/>
    <col min="4" max="4" width="8.5703125" style="189" customWidth="1"/>
    <col min="5" max="5" width="7.28515625" style="189" customWidth="1"/>
    <col min="6" max="6" width="9.140625" style="189"/>
    <col min="7" max="7" width="9.42578125" style="189" customWidth="1"/>
    <col min="8" max="8" width="11.7109375" style="189" customWidth="1"/>
    <col min="9" max="9" width="21.7109375" style="189" customWidth="1"/>
    <col min="10" max="10" width="7.28515625" style="189" customWidth="1"/>
    <col min="11" max="11" width="5" style="189" customWidth="1"/>
    <col min="12" max="12" width="17.5703125" style="191" customWidth="1"/>
    <col min="13" max="13" width="13.5703125" style="192" bestFit="1" customWidth="1"/>
    <col min="14" max="14" width="16.5703125" style="191" customWidth="1"/>
    <col min="15" max="15" width="10.5703125" style="187" bestFit="1" customWidth="1"/>
    <col min="16" max="16" width="4.42578125" style="187" customWidth="1"/>
    <col min="17" max="17" width="15" style="187" customWidth="1"/>
    <col min="18" max="18" width="9.140625" style="187" customWidth="1"/>
    <col min="19" max="19" width="12.140625" style="187" customWidth="1"/>
    <col min="20" max="20" width="9.140625" style="187"/>
    <col min="21" max="21" width="18" style="187" bestFit="1" customWidth="1"/>
    <col min="22" max="22" width="17.5703125" style="187" customWidth="1"/>
    <col min="23" max="23" width="12.140625" style="187" customWidth="1"/>
    <col min="24" max="24" width="16.5703125" style="187" customWidth="1"/>
    <col min="25" max="27" width="9.140625" style="187"/>
    <col min="28" max="28" width="31" style="187" customWidth="1"/>
    <col min="29" max="29" width="16.5703125" style="187" customWidth="1"/>
    <col min="30" max="32" width="9.140625" style="187"/>
    <col min="33" max="16384" width="9.140625" style="189"/>
  </cols>
  <sheetData>
    <row r="1" spans="1:32" s="184" customFormat="1" x14ac:dyDescent="0.25">
      <c r="A1" s="182" t="s">
        <v>0</v>
      </c>
      <c r="B1" s="183"/>
      <c r="G1" s="182"/>
      <c r="L1" s="185"/>
      <c r="M1" s="186"/>
      <c r="N1" s="185"/>
      <c r="O1" s="187"/>
      <c r="P1" s="187"/>
      <c r="Q1" s="187"/>
      <c r="R1" s="187"/>
      <c r="S1" s="187"/>
      <c r="T1" s="187"/>
      <c r="U1" s="187"/>
      <c r="V1" s="187"/>
      <c r="W1" s="187"/>
      <c r="X1" s="187"/>
      <c r="Y1" s="187"/>
      <c r="Z1" s="187"/>
      <c r="AA1" s="187"/>
      <c r="AB1" s="187"/>
      <c r="AC1" s="187"/>
      <c r="AD1" s="187"/>
      <c r="AE1" s="187"/>
      <c r="AF1" s="187"/>
    </row>
    <row r="2" spans="1:32" x14ac:dyDescent="0.25">
      <c r="J2" s="190" t="s">
        <v>1</v>
      </c>
      <c r="N2" s="193"/>
    </row>
    <row r="3" spans="1:32" x14ac:dyDescent="0.25">
      <c r="A3" s="194"/>
      <c r="C3" s="195" t="s">
        <v>161</v>
      </c>
      <c r="D3" s="196">
        <v>42430</v>
      </c>
      <c r="E3" s="197"/>
      <c r="F3" s="197"/>
      <c r="G3" s="197"/>
      <c r="I3" s="197"/>
      <c r="J3" s="197"/>
      <c r="K3" s="197"/>
      <c r="L3" s="198" t="s">
        <v>2</v>
      </c>
      <c r="M3" s="199"/>
      <c r="N3" s="198" t="s">
        <v>3</v>
      </c>
    </row>
    <row r="4" spans="1:32" ht="6" customHeight="1" x14ac:dyDescent="0.25">
      <c r="F4" s="197"/>
      <c r="G4" s="197"/>
      <c r="H4" s="197"/>
      <c r="I4" s="197"/>
      <c r="J4" s="197"/>
      <c r="K4" s="197"/>
      <c r="L4" s="200"/>
      <c r="N4" s="200"/>
    </row>
    <row r="5" spans="1:32" ht="12" customHeight="1" x14ac:dyDescent="0.25"/>
    <row r="6" spans="1:32" s="197" customFormat="1" x14ac:dyDescent="0.25">
      <c r="A6" s="201" t="s">
        <v>4</v>
      </c>
      <c r="L6" s="200"/>
      <c r="M6" s="202"/>
      <c r="N6" s="200"/>
      <c r="O6" s="187"/>
      <c r="P6" s="187"/>
      <c r="Q6" s="187"/>
      <c r="R6" s="187"/>
      <c r="S6" s="187"/>
      <c r="T6" s="187"/>
      <c r="U6" s="187"/>
      <c r="V6" s="187"/>
      <c r="W6" s="187"/>
      <c r="X6" s="187"/>
      <c r="Y6" s="187"/>
      <c r="Z6" s="187"/>
      <c r="AA6" s="187"/>
      <c r="AB6" s="187"/>
      <c r="AC6" s="187"/>
      <c r="AD6" s="187"/>
      <c r="AE6" s="187"/>
      <c r="AF6" s="187"/>
    </row>
    <row r="8" spans="1:32" ht="16.5" x14ac:dyDescent="0.25">
      <c r="B8" s="183" t="s">
        <v>5</v>
      </c>
      <c r="C8" s="182" t="s">
        <v>6</v>
      </c>
      <c r="L8" s="203">
        <v>138017.78122560028</v>
      </c>
      <c r="M8" s="203"/>
      <c r="N8" s="203">
        <v>25485.319674720893</v>
      </c>
      <c r="Q8" s="204"/>
    </row>
    <row r="9" spans="1:32" s="205" customFormat="1" x14ac:dyDescent="0.25">
      <c r="A9" s="184"/>
      <c r="L9" s="206"/>
      <c r="M9" s="207"/>
      <c r="N9" s="206"/>
      <c r="O9" s="187"/>
      <c r="P9" s="187"/>
      <c r="Q9" s="187"/>
      <c r="R9" s="187"/>
      <c r="S9" s="187"/>
      <c r="T9" s="187"/>
      <c r="U9" s="187"/>
      <c r="V9" s="187"/>
      <c r="W9" s="187"/>
      <c r="X9" s="187"/>
      <c r="Y9" s="187"/>
      <c r="Z9" s="187"/>
      <c r="AA9" s="187"/>
      <c r="AB9" s="187"/>
      <c r="AC9" s="187"/>
      <c r="AD9" s="187"/>
      <c r="AE9" s="187"/>
      <c r="AF9" s="187"/>
    </row>
    <row r="10" spans="1:32" x14ac:dyDescent="0.25">
      <c r="B10" s="188">
        <v>1</v>
      </c>
      <c r="C10" s="208" t="s">
        <v>7</v>
      </c>
      <c r="L10" s="209">
        <v>104214.00720197326</v>
      </c>
      <c r="M10" s="209"/>
      <c r="N10" s="209">
        <v>11106.979781420792</v>
      </c>
      <c r="Q10" s="204"/>
    </row>
    <row r="11" spans="1:32" ht="7.5" customHeight="1" x14ac:dyDescent="0.25">
      <c r="L11" s="200"/>
      <c r="N11" s="200"/>
    </row>
    <row r="12" spans="1:32" ht="15.75" customHeight="1" x14ac:dyDescent="0.25">
      <c r="C12" s="189" t="s">
        <v>8</v>
      </c>
      <c r="D12" s="189" t="s">
        <v>9</v>
      </c>
      <c r="L12" s="209">
        <v>103644.60506430974</v>
      </c>
      <c r="N12" s="209">
        <v>10522.979953698721</v>
      </c>
      <c r="Q12" s="204"/>
    </row>
    <row r="13" spans="1:32" ht="7.5" customHeight="1" x14ac:dyDescent="0.25"/>
    <row r="14" spans="1:32" ht="15" customHeight="1" x14ac:dyDescent="0.25">
      <c r="D14" s="189" t="s">
        <v>10</v>
      </c>
      <c r="L14" s="200">
        <v>98974.902737289696</v>
      </c>
      <c r="N14" s="200">
        <v>7530.6415116829503</v>
      </c>
      <c r="Q14" s="204"/>
    </row>
    <row r="15" spans="1:32" ht="15" customHeight="1" x14ac:dyDescent="0.25">
      <c r="D15" s="210" t="s">
        <v>11</v>
      </c>
      <c r="E15" s="211" t="s">
        <v>12</v>
      </c>
      <c r="L15" s="191">
        <v>97027.438937799612</v>
      </c>
      <c r="N15" s="191">
        <v>7530.6415116829503</v>
      </c>
      <c r="Q15" s="204"/>
    </row>
    <row r="16" spans="1:32" ht="15" customHeight="1" x14ac:dyDescent="0.25">
      <c r="D16" s="210" t="s">
        <v>13</v>
      </c>
      <c r="E16" s="189" t="s">
        <v>14</v>
      </c>
      <c r="L16" s="191">
        <v>0</v>
      </c>
      <c r="N16" s="191">
        <v>0</v>
      </c>
      <c r="Q16" s="204"/>
    </row>
    <row r="17" spans="1:17" ht="15" customHeight="1" x14ac:dyDescent="0.25">
      <c r="A17" s="189"/>
      <c r="B17" s="189"/>
      <c r="F17" s="212" t="s">
        <v>15</v>
      </c>
      <c r="L17" s="213">
        <v>0</v>
      </c>
      <c r="N17" s="213">
        <v>0</v>
      </c>
      <c r="Q17" s="204"/>
    </row>
    <row r="18" spans="1:17" ht="15" customHeight="1" x14ac:dyDescent="0.25">
      <c r="A18" s="189"/>
      <c r="B18" s="189"/>
      <c r="F18" s="212" t="s">
        <v>16</v>
      </c>
      <c r="L18" s="213">
        <v>0</v>
      </c>
      <c r="N18" s="213">
        <v>0</v>
      </c>
      <c r="Q18" s="204"/>
    </row>
    <row r="19" spans="1:17" ht="15" customHeight="1" x14ac:dyDescent="0.25">
      <c r="A19" s="189"/>
      <c r="B19" s="189"/>
      <c r="D19" s="210" t="s">
        <v>17</v>
      </c>
      <c r="E19" s="189" t="s">
        <v>18</v>
      </c>
      <c r="L19" s="191">
        <v>1947.463799490087</v>
      </c>
      <c r="N19" s="191">
        <v>0</v>
      </c>
      <c r="Q19" s="204"/>
    </row>
    <row r="20" spans="1:17" ht="15" customHeight="1" x14ac:dyDescent="0.25">
      <c r="A20" s="189"/>
      <c r="B20" s="189"/>
      <c r="F20" s="212" t="s">
        <v>15</v>
      </c>
      <c r="L20" s="213">
        <v>0</v>
      </c>
      <c r="M20" s="214"/>
      <c r="N20" s="213">
        <v>0</v>
      </c>
      <c r="Q20" s="204"/>
    </row>
    <row r="21" spans="1:17" ht="15" customHeight="1" x14ac:dyDescent="0.25">
      <c r="A21" s="189"/>
      <c r="B21" s="189"/>
      <c r="F21" s="212" t="s">
        <v>16</v>
      </c>
      <c r="L21" s="213">
        <v>1947.463799490087</v>
      </c>
      <c r="M21" s="214"/>
      <c r="N21" s="213">
        <v>0</v>
      </c>
      <c r="Q21" s="204"/>
    </row>
    <row r="22" spans="1:17" ht="7.5" customHeight="1" x14ac:dyDescent="0.25">
      <c r="A22" s="189"/>
      <c r="B22" s="189"/>
      <c r="F22" s="212"/>
      <c r="L22" s="213"/>
      <c r="M22" s="214"/>
      <c r="N22" s="213"/>
      <c r="Q22" s="204"/>
    </row>
    <row r="23" spans="1:17" ht="15" x14ac:dyDescent="0.25">
      <c r="A23" s="189"/>
      <c r="B23" s="189"/>
      <c r="D23" s="189" t="s">
        <v>19</v>
      </c>
      <c r="L23" s="200">
        <v>4669.7023270200498</v>
      </c>
      <c r="M23" s="202"/>
      <c r="N23" s="200">
        <v>2992.3384420157704</v>
      </c>
      <c r="Q23" s="204"/>
    </row>
    <row r="24" spans="1:17" ht="15" customHeight="1" x14ac:dyDescent="0.25">
      <c r="A24" s="189"/>
      <c r="B24" s="189"/>
      <c r="D24" s="210" t="s">
        <v>11</v>
      </c>
      <c r="E24" s="211" t="s">
        <v>12</v>
      </c>
      <c r="L24" s="191">
        <v>3308.936105524795</v>
      </c>
      <c r="N24" s="191">
        <v>2992.3384420157704</v>
      </c>
      <c r="Q24" s="204"/>
    </row>
    <row r="25" spans="1:17" ht="15" customHeight="1" x14ac:dyDescent="0.25">
      <c r="A25" s="189"/>
      <c r="B25" s="189"/>
      <c r="D25" s="210" t="s">
        <v>13</v>
      </c>
      <c r="E25" s="189" t="s">
        <v>14</v>
      </c>
      <c r="L25" s="191">
        <v>0</v>
      </c>
      <c r="N25" s="191">
        <v>0</v>
      </c>
      <c r="Q25" s="204"/>
    </row>
    <row r="26" spans="1:17" ht="15" customHeight="1" x14ac:dyDescent="0.25">
      <c r="A26" s="189"/>
      <c r="B26" s="189"/>
      <c r="F26" s="212" t="s">
        <v>15</v>
      </c>
      <c r="L26" s="213">
        <v>0</v>
      </c>
      <c r="M26" s="214"/>
      <c r="N26" s="213">
        <v>0</v>
      </c>
      <c r="Q26" s="204"/>
    </row>
    <row r="27" spans="1:17" ht="15" customHeight="1" x14ac:dyDescent="0.25">
      <c r="A27" s="189"/>
      <c r="B27" s="189"/>
      <c r="F27" s="212" t="s">
        <v>16</v>
      </c>
      <c r="L27" s="213">
        <v>0</v>
      </c>
      <c r="M27" s="214"/>
      <c r="N27" s="213">
        <v>0</v>
      </c>
      <c r="Q27" s="204"/>
    </row>
    <row r="28" spans="1:17" ht="15" customHeight="1" x14ac:dyDescent="0.25">
      <c r="A28" s="189"/>
      <c r="B28" s="189"/>
      <c r="D28" s="210" t="s">
        <v>17</v>
      </c>
      <c r="E28" s="189" t="s">
        <v>18</v>
      </c>
      <c r="L28" s="191">
        <v>1360.766221495255</v>
      </c>
      <c r="N28" s="191">
        <v>0</v>
      </c>
      <c r="Q28" s="204"/>
    </row>
    <row r="29" spans="1:17" ht="15" customHeight="1" x14ac:dyDescent="0.25">
      <c r="A29" s="189"/>
      <c r="B29" s="189"/>
      <c r="F29" s="212" t="s">
        <v>15</v>
      </c>
      <c r="L29" s="213">
        <v>0</v>
      </c>
      <c r="M29" s="214"/>
      <c r="N29" s="213">
        <v>0</v>
      </c>
      <c r="Q29" s="204"/>
    </row>
    <row r="30" spans="1:17" ht="15" customHeight="1" x14ac:dyDescent="0.25">
      <c r="A30" s="215"/>
      <c r="B30" s="189"/>
      <c r="F30" s="212" t="s">
        <v>16</v>
      </c>
      <c r="L30" s="213">
        <v>1360.766221495255</v>
      </c>
      <c r="M30" s="214"/>
      <c r="N30" s="213">
        <v>0</v>
      </c>
      <c r="Q30" s="204"/>
    </row>
    <row r="31" spans="1:17" ht="15" x14ac:dyDescent="0.25">
      <c r="A31" s="189"/>
      <c r="B31" s="189"/>
      <c r="L31" s="200"/>
      <c r="N31" s="200"/>
      <c r="Q31" s="204"/>
    </row>
    <row r="32" spans="1:17" ht="15" customHeight="1" x14ac:dyDescent="0.25">
      <c r="A32" s="189"/>
      <c r="B32" s="189"/>
      <c r="C32" s="189" t="s">
        <v>20</v>
      </c>
      <c r="D32" s="189" t="s">
        <v>80</v>
      </c>
      <c r="F32" s="212"/>
      <c r="L32" s="200">
        <v>569.40213766352372</v>
      </c>
      <c r="M32" s="202"/>
      <c r="N32" s="200">
        <v>583.99982772207045</v>
      </c>
      <c r="Q32" s="204"/>
    </row>
    <row r="33" spans="1:17" ht="7.5" customHeight="1" x14ac:dyDescent="0.25">
      <c r="A33" s="189"/>
      <c r="L33" s="200"/>
      <c r="N33" s="200"/>
      <c r="Q33" s="204"/>
    </row>
    <row r="34" spans="1:17" ht="15" x14ac:dyDescent="0.25">
      <c r="A34" s="189"/>
      <c r="D34" s="210" t="s">
        <v>11</v>
      </c>
      <c r="E34" s="189" t="s">
        <v>21</v>
      </c>
      <c r="L34" s="191">
        <v>450.00287604523515</v>
      </c>
      <c r="N34" s="191">
        <v>36.784037422112</v>
      </c>
      <c r="Q34" s="204"/>
    </row>
    <row r="35" spans="1:17" ht="15" x14ac:dyDescent="0.25">
      <c r="A35" s="189"/>
      <c r="D35" s="210" t="s">
        <v>13</v>
      </c>
      <c r="E35" s="189" t="s">
        <v>22</v>
      </c>
      <c r="L35" s="191">
        <v>107.17992247868557</v>
      </c>
      <c r="N35" s="191">
        <v>544.04686713362196</v>
      </c>
      <c r="Q35" s="204"/>
    </row>
    <row r="36" spans="1:17" ht="15.75" customHeight="1" x14ac:dyDescent="0.25">
      <c r="A36" s="189"/>
      <c r="F36" s="212" t="s">
        <v>15</v>
      </c>
      <c r="L36" s="216">
        <v>107.17984547868556</v>
      </c>
      <c r="N36" s="216">
        <v>544.04686713362196</v>
      </c>
      <c r="Q36" s="204"/>
    </row>
    <row r="37" spans="1:17" ht="15" x14ac:dyDescent="0.25">
      <c r="A37" s="189"/>
      <c r="F37" s="212" t="s">
        <v>16</v>
      </c>
      <c r="L37" s="216">
        <v>7.7000000000000001E-5</v>
      </c>
      <c r="N37" s="216">
        <v>0</v>
      </c>
      <c r="Q37" s="204"/>
    </row>
    <row r="38" spans="1:17" ht="15" x14ac:dyDescent="0.25">
      <c r="A38" s="189"/>
      <c r="D38" s="210" t="s">
        <v>17</v>
      </c>
      <c r="E38" s="189" t="s">
        <v>23</v>
      </c>
      <c r="L38" s="191">
        <v>12.219339139603022</v>
      </c>
      <c r="N38" s="191">
        <v>3.1689231663365431</v>
      </c>
      <c r="Q38" s="204"/>
    </row>
    <row r="39" spans="1:17" ht="15" x14ac:dyDescent="0.25">
      <c r="A39" s="189"/>
      <c r="F39" s="212" t="s">
        <v>15</v>
      </c>
      <c r="L39" s="216">
        <v>6.7696404269631634</v>
      </c>
      <c r="N39" s="216">
        <v>0</v>
      </c>
      <c r="Q39" s="204"/>
    </row>
    <row r="40" spans="1:17" ht="15" x14ac:dyDescent="0.25">
      <c r="A40" s="189"/>
      <c r="F40" s="212" t="s">
        <v>16</v>
      </c>
      <c r="L40" s="216">
        <v>5.4496987126398588</v>
      </c>
      <c r="N40" s="216">
        <v>3.1689231663365431</v>
      </c>
      <c r="Q40" s="204"/>
    </row>
    <row r="41" spans="1:17" ht="7.5" customHeight="1" x14ac:dyDescent="0.25">
      <c r="A41" s="189"/>
      <c r="L41" s="216"/>
      <c r="N41" s="216"/>
      <c r="Q41" s="204"/>
    </row>
    <row r="42" spans="1:17" ht="15" x14ac:dyDescent="0.25">
      <c r="A42" s="189"/>
      <c r="D42" s="210"/>
      <c r="M42" s="217"/>
      <c r="Q42" s="204"/>
    </row>
    <row r="43" spans="1:17" ht="7.5" customHeight="1" x14ac:dyDescent="0.25">
      <c r="A43" s="189"/>
      <c r="L43" s="200"/>
      <c r="N43" s="200"/>
      <c r="Q43" s="204"/>
    </row>
    <row r="44" spans="1:17" ht="15" x14ac:dyDescent="0.25">
      <c r="A44" s="189"/>
      <c r="B44" s="188">
        <v>2</v>
      </c>
      <c r="C44" s="208" t="s">
        <v>24</v>
      </c>
      <c r="L44" s="209">
        <v>7426.1575335022753</v>
      </c>
      <c r="N44" s="218">
        <v>0</v>
      </c>
      <c r="Q44" s="204"/>
    </row>
    <row r="45" spans="1:17" x14ac:dyDescent="0.25">
      <c r="Q45" s="204"/>
    </row>
    <row r="46" spans="1:17" ht="15" x14ac:dyDescent="0.25">
      <c r="A46" s="189"/>
      <c r="B46" s="188">
        <v>3</v>
      </c>
      <c r="C46" s="208" t="s">
        <v>25</v>
      </c>
      <c r="L46" s="209">
        <v>10346.160842308525</v>
      </c>
      <c r="N46" s="218">
        <v>0</v>
      </c>
      <c r="Q46" s="204"/>
    </row>
    <row r="47" spans="1:17" ht="15" x14ac:dyDescent="0.25">
      <c r="A47" s="189"/>
      <c r="C47" s="208"/>
      <c r="Q47" s="204"/>
    </row>
    <row r="48" spans="1:17" ht="15" x14ac:dyDescent="0.25">
      <c r="A48" s="189"/>
      <c r="B48" s="188">
        <v>4</v>
      </c>
      <c r="C48" s="208" t="s">
        <v>26</v>
      </c>
      <c r="H48" s="194"/>
      <c r="I48" s="189" t="s">
        <v>27</v>
      </c>
      <c r="L48" s="209">
        <v>12332.926627065317</v>
      </c>
      <c r="N48" s="209">
        <v>0</v>
      </c>
      <c r="Q48" s="204"/>
    </row>
    <row r="49" spans="2:32" s="189" customFormat="1" ht="15" x14ac:dyDescent="0.25">
      <c r="B49" s="188"/>
      <c r="C49" s="205"/>
      <c r="H49" s="194"/>
      <c r="I49" s="189" t="s">
        <v>28</v>
      </c>
      <c r="L49" s="219">
        <v>9976042.6840000004</v>
      </c>
      <c r="M49" s="192"/>
      <c r="N49" s="219">
        <v>0</v>
      </c>
      <c r="O49" s="187"/>
      <c r="P49" s="187"/>
      <c r="Q49" s="204"/>
      <c r="R49" s="187"/>
      <c r="S49" s="187"/>
      <c r="T49" s="187"/>
      <c r="U49" s="187"/>
      <c r="V49" s="187"/>
      <c r="W49" s="187"/>
      <c r="X49" s="187"/>
      <c r="Y49" s="187"/>
      <c r="Z49" s="187"/>
      <c r="AA49" s="187"/>
      <c r="AB49" s="187"/>
      <c r="AC49" s="187"/>
      <c r="AD49" s="187"/>
      <c r="AE49" s="187"/>
      <c r="AF49" s="187"/>
    </row>
    <row r="50" spans="2:32" s="189" customFormat="1" ht="15" x14ac:dyDescent="0.25">
      <c r="B50" s="188"/>
      <c r="C50" s="205"/>
      <c r="L50" s="191"/>
      <c r="M50" s="192"/>
      <c r="N50" s="191"/>
      <c r="O50" s="187"/>
      <c r="P50" s="187"/>
      <c r="Q50" s="204"/>
      <c r="R50" s="187"/>
      <c r="S50" s="187"/>
      <c r="T50" s="187"/>
      <c r="U50" s="187"/>
      <c r="V50" s="187"/>
      <c r="W50" s="187"/>
      <c r="X50" s="187"/>
      <c r="Y50" s="187"/>
      <c r="Z50" s="187"/>
      <c r="AA50" s="187"/>
      <c r="AB50" s="187"/>
      <c r="AC50" s="187"/>
      <c r="AD50" s="187"/>
      <c r="AE50" s="187"/>
      <c r="AF50" s="187"/>
    </row>
    <row r="51" spans="2:32" s="189" customFormat="1" ht="15" x14ac:dyDescent="0.25">
      <c r="B51" s="188">
        <v>5</v>
      </c>
      <c r="C51" s="208" t="s">
        <v>93</v>
      </c>
      <c r="G51" s="194"/>
      <c r="L51" s="209">
        <v>3698.5290207508897</v>
      </c>
      <c r="M51" s="192"/>
      <c r="N51" s="209">
        <v>14378.339893300101</v>
      </c>
      <c r="O51" s="187"/>
      <c r="P51" s="187"/>
      <c r="Q51" s="204"/>
      <c r="R51" s="187"/>
      <c r="S51" s="187"/>
      <c r="T51" s="187"/>
      <c r="U51" s="187"/>
      <c r="V51" s="187"/>
      <c r="W51" s="187"/>
      <c r="X51" s="187"/>
      <c r="Y51" s="187"/>
      <c r="Z51" s="187"/>
      <c r="AA51" s="187"/>
      <c r="AB51" s="187"/>
      <c r="AC51" s="187"/>
      <c r="AD51" s="187"/>
      <c r="AE51" s="187"/>
      <c r="AF51" s="187"/>
    </row>
    <row r="52" spans="2:32" s="189" customFormat="1" ht="7.5" customHeight="1" x14ac:dyDescent="0.25">
      <c r="B52" s="188"/>
      <c r="C52" s="197"/>
      <c r="G52" s="194"/>
      <c r="L52" s="200"/>
      <c r="M52" s="192"/>
      <c r="N52" s="200"/>
      <c r="O52" s="187"/>
      <c r="P52" s="187"/>
      <c r="Q52" s="204"/>
      <c r="R52" s="187"/>
      <c r="S52" s="187"/>
      <c r="T52" s="187"/>
      <c r="U52" s="187"/>
      <c r="V52" s="187"/>
      <c r="W52" s="187"/>
      <c r="X52" s="187"/>
      <c r="Y52" s="187"/>
      <c r="Z52" s="187"/>
      <c r="AA52" s="187"/>
      <c r="AB52" s="187"/>
      <c r="AC52" s="187"/>
      <c r="AD52" s="187"/>
      <c r="AE52" s="187"/>
      <c r="AF52" s="187"/>
    </row>
    <row r="53" spans="2:32" s="189" customFormat="1" ht="15.75" customHeight="1" x14ac:dyDescent="0.25">
      <c r="B53" s="188"/>
      <c r="C53" s="197"/>
      <c r="E53" s="220" t="s">
        <v>29</v>
      </c>
      <c r="F53" s="189" t="s">
        <v>82</v>
      </c>
      <c r="G53" s="194"/>
      <c r="L53" s="221">
        <v>0</v>
      </c>
      <c r="M53" s="222"/>
      <c r="N53" s="221">
        <v>0</v>
      </c>
      <c r="O53" s="187"/>
      <c r="P53" s="187"/>
      <c r="Q53" s="204"/>
      <c r="R53" s="187"/>
      <c r="S53" s="187"/>
      <c r="T53" s="187"/>
      <c r="U53" s="187"/>
      <c r="V53" s="187"/>
      <c r="W53" s="187"/>
      <c r="X53" s="187"/>
      <c r="Y53" s="187"/>
      <c r="Z53" s="187"/>
      <c r="AA53" s="187"/>
      <c r="AB53" s="187"/>
      <c r="AC53" s="187"/>
      <c r="AD53" s="187"/>
      <c r="AE53" s="187"/>
      <c r="AF53" s="187"/>
    </row>
    <row r="54" spans="2:32" s="189" customFormat="1" ht="15.75" customHeight="1" x14ac:dyDescent="0.25">
      <c r="B54" s="188"/>
      <c r="C54" s="197"/>
      <c r="F54" s="189" t="s">
        <v>157</v>
      </c>
      <c r="G54" s="194"/>
      <c r="L54" s="223">
        <v>0</v>
      </c>
      <c r="M54" s="192"/>
      <c r="N54" s="223">
        <v>0</v>
      </c>
      <c r="O54" s="187"/>
      <c r="P54" s="187"/>
      <c r="Q54" s="204"/>
      <c r="R54" s="187"/>
      <c r="S54" s="187"/>
      <c r="T54" s="187"/>
      <c r="U54" s="187"/>
      <c r="V54" s="187"/>
      <c r="W54" s="187"/>
      <c r="X54" s="187"/>
      <c r="Y54" s="187"/>
      <c r="Z54" s="187"/>
      <c r="AA54" s="187"/>
      <c r="AB54" s="187"/>
      <c r="AC54" s="187"/>
      <c r="AD54" s="187"/>
      <c r="AE54" s="187"/>
      <c r="AF54" s="187"/>
    </row>
    <row r="55" spans="2:32" s="189" customFormat="1" ht="15.75" customHeight="1" x14ac:dyDescent="0.25">
      <c r="B55" s="188"/>
      <c r="C55" s="197"/>
      <c r="G55" s="194" t="s">
        <v>30</v>
      </c>
      <c r="L55" s="224">
        <v>0</v>
      </c>
      <c r="M55" s="225"/>
      <c r="N55" s="224">
        <v>0</v>
      </c>
      <c r="O55" s="187"/>
      <c r="P55" s="187"/>
      <c r="Q55" s="204"/>
      <c r="R55" s="187"/>
      <c r="S55" s="187"/>
      <c r="T55" s="187"/>
      <c r="U55" s="187"/>
      <c r="V55" s="187"/>
      <c r="W55" s="187"/>
      <c r="X55" s="187"/>
      <c r="Y55" s="187"/>
      <c r="Z55" s="187"/>
      <c r="AA55" s="187"/>
      <c r="AB55" s="187"/>
      <c r="AC55" s="187"/>
      <c r="AD55" s="187"/>
      <c r="AE55" s="187"/>
      <c r="AF55" s="187"/>
    </row>
    <row r="56" spans="2:32" s="189" customFormat="1" ht="15.75" customHeight="1" x14ac:dyDescent="0.25">
      <c r="B56" s="188"/>
      <c r="C56" s="197"/>
      <c r="F56" s="189" t="s">
        <v>31</v>
      </c>
      <c r="G56" s="194"/>
      <c r="L56" s="191">
        <v>3698.5290207508897</v>
      </c>
      <c r="M56" s="225"/>
      <c r="N56" s="191">
        <v>14378.339893300101</v>
      </c>
      <c r="O56" s="187"/>
      <c r="P56" s="187"/>
      <c r="Q56" s="204"/>
      <c r="R56" s="187"/>
      <c r="S56" s="187"/>
      <c r="T56" s="187"/>
      <c r="U56" s="187"/>
      <c r="V56" s="187"/>
      <c r="W56" s="187"/>
      <c r="X56" s="187"/>
      <c r="Y56" s="187"/>
      <c r="Z56" s="187"/>
      <c r="AA56" s="187"/>
      <c r="AB56" s="187"/>
      <c r="AC56" s="187"/>
      <c r="AD56" s="187"/>
      <c r="AE56" s="187"/>
      <c r="AF56" s="187"/>
    </row>
    <row r="57" spans="2:32" s="226" customFormat="1" ht="15.75" customHeight="1" x14ac:dyDescent="0.25">
      <c r="G57" s="194" t="s">
        <v>30</v>
      </c>
      <c r="L57" s="213">
        <v>62.782149488724997</v>
      </c>
      <c r="M57" s="225"/>
      <c r="N57" s="213">
        <v>7136.518394207892</v>
      </c>
      <c r="O57" s="187"/>
      <c r="P57" s="187"/>
      <c r="Q57" s="204"/>
      <c r="R57" s="187"/>
      <c r="S57" s="187"/>
      <c r="T57" s="187"/>
      <c r="U57" s="187"/>
      <c r="V57" s="187"/>
      <c r="W57" s="187"/>
      <c r="X57" s="187"/>
      <c r="Y57" s="187"/>
      <c r="Z57" s="187"/>
      <c r="AA57" s="187"/>
      <c r="AB57" s="187"/>
      <c r="AC57" s="187"/>
      <c r="AD57" s="187"/>
      <c r="AE57" s="187"/>
      <c r="AF57" s="187"/>
    </row>
    <row r="58" spans="2:32" s="189" customFormat="1" ht="15" x14ac:dyDescent="0.25">
      <c r="B58" s="188"/>
      <c r="L58" s="191"/>
      <c r="M58" s="192"/>
      <c r="N58" s="191"/>
      <c r="O58" s="187"/>
      <c r="P58" s="187"/>
      <c r="Q58" s="204"/>
      <c r="R58" s="187"/>
      <c r="S58" s="187"/>
      <c r="T58" s="187"/>
      <c r="U58" s="187"/>
      <c r="V58" s="187"/>
      <c r="W58" s="187"/>
      <c r="X58" s="187"/>
      <c r="Y58" s="187"/>
      <c r="Z58" s="187"/>
      <c r="AA58" s="187"/>
      <c r="AB58" s="187"/>
      <c r="AC58" s="187"/>
      <c r="AD58" s="187"/>
      <c r="AE58" s="187"/>
      <c r="AF58" s="187"/>
    </row>
    <row r="59" spans="2:32" s="189" customFormat="1" ht="54.75" customHeight="1" x14ac:dyDescent="0.25">
      <c r="B59" s="183" t="s">
        <v>32</v>
      </c>
      <c r="C59" s="182" t="s">
        <v>33</v>
      </c>
      <c r="L59" s="200">
        <v>1990.8790306751732</v>
      </c>
      <c r="M59" s="202"/>
      <c r="N59" s="200">
        <v>0</v>
      </c>
      <c r="O59" s="187"/>
      <c r="P59" s="187"/>
      <c r="Q59" s="204"/>
      <c r="R59" s="187"/>
      <c r="S59" s="187"/>
      <c r="T59" s="187"/>
      <c r="U59" s="187"/>
      <c r="V59" s="187"/>
      <c r="W59" s="187"/>
      <c r="X59" s="187"/>
      <c r="Y59" s="187"/>
      <c r="Z59" s="187"/>
      <c r="AA59" s="187"/>
      <c r="AB59" s="187"/>
      <c r="AC59" s="187"/>
      <c r="AD59" s="187"/>
      <c r="AE59" s="187"/>
      <c r="AF59" s="187"/>
    </row>
    <row r="60" spans="2:32" s="189" customFormat="1" ht="15" x14ac:dyDescent="0.25">
      <c r="B60" s="188"/>
      <c r="E60" s="220" t="s">
        <v>29</v>
      </c>
      <c r="G60" s="227" t="s">
        <v>105</v>
      </c>
      <c r="H60" s="227"/>
      <c r="I60" s="227"/>
      <c r="J60" s="227"/>
      <c r="K60" s="227"/>
      <c r="L60" s="221">
        <v>0</v>
      </c>
      <c r="M60" s="222"/>
      <c r="N60" s="221">
        <v>0</v>
      </c>
      <c r="O60" s="187"/>
      <c r="P60" s="187"/>
      <c r="Q60" s="204"/>
      <c r="R60" s="187"/>
      <c r="S60" s="187"/>
      <c r="T60" s="187"/>
      <c r="U60" s="187"/>
      <c r="V60" s="187"/>
      <c r="W60" s="187"/>
      <c r="X60" s="187"/>
      <c r="Y60" s="187"/>
      <c r="Z60" s="187"/>
      <c r="AA60" s="187"/>
      <c r="AB60" s="187"/>
      <c r="AC60" s="187"/>
      <c r="AD60" s="187"/>
      <c r="AE60" s="187"/>
      <c r="AF60" s="187"/>
    </row>
    <row r="61" spans="2:32" s="189" customFormat="1" ht="15" x14ac:dyDescent="0.25">
      <c r="B61" s="188"/>
      <c r="G61" s="227" t="s">
        <v>75</v>
      </c>
      <c r="H61" s="227"/>
      <c r="I61" s="227"/>
      <c r="J61" s="227"/>
      <c r="K61" s="227"/>
      <c r="L61" s="221">
        <v>0</v>
      </c>
      <c r="M61" s="222"/>
      <c r="N61" s="221">
        <v>0</v>
      </c>
      <c r="O61" s="187"/>
      <c r="P61" s="187"/>
      <c r="Q61" s="204"/>
      <c r="R61" s="187"/>
      <c r="S61" s="187"/>
      <c r="T61" s="187"/>
      <c r="U61" s="187"/>
      <c r="V61" s="187"/>
      <c r="W61" s="187"/>
      <c r="X61" s="187"/>
      <c r="Y61" s="187"/>
      <c r="Z61" s="187"/>
      <c r="AA61" s="187"/>
      <c r="AB61" s="187"/>
      <c r="AC61" s="187"/>
      <c r="AD61" s="187"/>
      <c r="AE61" s="187"/>
      <c r="AF61" s="187"/>
    </row>
    <row r="62" spans="2:32" s="189" customFormat="1" ht="15" x14ac:dyDescent="0.25">
      <c r="B62" s="188"/>
      <c r="G62" s="227" t="s">
        <v>180</v>
      </c>
      <c r="H62" s="227"/>
      <c r="I62" s="227"/>
      <c r="J62" s="227"/>
      <c r="K62" s="227"/>
      <c r="L62" s="221">
        <v>0</v>
      </c>
      <c r="M62" s="222"/>
      <c r="N62" s="221">
        <v>0</v>
      </c>
      <c r="O62" s="187"/>
      <c r="P62" s="187"/>
      <c r="Q62" s="204"/>
      <c r="R62" s="187"/>
      <c r="S62" s="187"/>
      <c r="T62" s="187"/>
      <c r="U62" s="187"/>
      <c r="V62" s="187"/>
      <c r="W62" s="187"/>
      <c r="X62" s="187"/>
      <c r="Y62" s="187"/>
      <c r="Z62" s="187"/>
      <c r="AA62" s="187"/>
      <c r="AB62" s="187"/>
      <c r="AC62" s="187"/>
      <c r="AD62" s="187"/>
      <c r="AE62" s="187"/>
      <c r="AF62" s="187"/>
    </row>
    <row r="63" spans="2:32" s="189" customFormat="1" ht="15" x14ac:dyDescent="0.25">
      <c r="B63" s="188"/>
      <c r="G63" s="189" t="s">
        <v>31</v>
      </c>
      <c r="H63" s="227"/>
      <c r="I63" s="227"/>
      <c r="J63" s="227"/>
      <c r="K63" s="227"/>
      <c r="L63" s="228">
        <v>1990.8790306751732</v>
      </c>
      <c r="M63" s="228"/>
      <c r="N63" s="229"/>
      <c r="O63" s="187"/>
      <c r="P63" s="187"/>
      <c r="Q63" s="204"/>
      <c r="R63" s="187"/>
      <c r="S63" s="187"/>
      <c r="T63" s="187"/>
      <c r="U63" s="187"/>
      <c r="V63" s="187"/>
      <c r="W63" s="187"/>
      <c r="X63" s="187"/>
      <c r="Y63" s="187"/>
      <c r="Z63" s="187"/>
      <c r="AA63" s="187"/>
      <c r="AB63" s="187"/>
      <c r="AC63" s="187"/>
      <c r="AD63" s="187"/>
      <c r="AE63" s="187"/>
      <c r="AF63" s="187"/>
    </row>
    <row r="64" spans="2:32" s="189" customFormat="1" ht="15" x14ac:dyDescent="0.25">
      <c r="B64" s="188"/>
      <c r="G64" s="227"/>
      <c r="H64" s="227"/>
      <c r="I64" s="227"/>
      <c r="J64" s="227"/>
      <c r="K64" s="227"/>
      <c r="L64" s="228"/>
      <c r="M64" s="228"/>
      <c r="N64" s="229"/>
      <c r="O64" s="187"/>
      <c r="P64" s="187"/>
      <c r="Q64" s="204"/>
      <c r="R64" s="187"/>
      <c r="S64" s="187"/>
      <c r="T64" s="187"/>
      <c r="U64" s="187"/>
      <c r="V64" s="187"/>
      <c r="W64" s="187"/>
      <c r="X64" s="187"/>
      <c r="Y64" s="187"/>
      <c r="Z64" s="187"/>
      <c r="AA64" s="187"/>
      <c r="AB64" s="187"/>
      <c r="AC64" s="187"/>
      <c r="AD64" s="187"/>
      <c r="AE64" s="187"/>
      <c r="AF64" s="187"/>
    </row>
    <row r="65" spans="1:17" x14ac:dyDescent="0.25">
      <c r="G65" s="227"/>
      <c r="H65" s="227"/>
      <c r="I65" s="227"/>
      <c r="J65" s="227"/>
      <c r="K65" s="227"/>
      <c r="L65" s="228"/>
      <c r="M65" s="228"/>
      <c r="N65" s="229"/>
      <c r="Q65" s="204"/>
    </row>
    <row r="66" spans="1:17" x14ac:dyDescent="0.25">
      <c r="G66" s="227"/>
      <c r="H66" s="227"/>
      <c r="I66" s="227"/>
      <c r="J66" s="227"/>
      <c r="K66" s="227"/>
      <c r="L66" s="228"/>
      <c r="M66" s="228"/>
      <c r="N66" s="229"/>
      <c r="Q66" s="204"/>
    </row>
    <row r="67" spans="1:17" x14ac:dyDescent="0.25">
      <c r="G67" s="227"/>
      <c r="H67" s="227"/>
      <c r="I67" s="227"/>
      <c r="J67" s="227"/>
      <c r="K67" s="227"/>
      <c r="L67" s="228"/>
      <c r="M67" s="228"/>
      <c r="N67" s="229"/>
      <c r="Q67" s="204"/>
    </row>
    <row r="68" spans="1:17" x14ac:dyDescent="0.25">
      <c r="A68" s="201" t="s">
        <v>76</v>
      </c>
      <c r="N68" s="190" t="s">
        <v>1</v>
      </c>
      <c r="Q68" s="204"/>
    </row>
    <row r="69" spans="1:17" x14ac:dyDescent="0.25">
      <c r="Q69" s="204"/>
    </row>
    <row r="70" spans="1:17" x14ac:dyDescent="0.25">
      <c r="A70" s="194"/>
      <c r="C70" s="230" t="s">
        <v>161</v>
      </c>
      <c r="D70" s="196">
        <v>42430</v>
      </c>
      <c r="L70" s="198" t="s">
        <v>2</v>
      </c>
      <c r="M70" s="199"/>
      <c r="N70" s="198" t="s">
        <v>3</v>
      </c>
      <c r="Q70" s="204"/>
    </row>
    <row r="71" spans="1:17" x14ac:dyDescent="0.25">
      <c r="Q71" s="204"/>
    </row>
    <row r="72" spans="1:17" x14ac:dyDescent="0.25">
      <c r="B72" s="231">
        <v>1</v>
      </c>
      <c r="C72" s="208" t="s">
        <v>34</v>
      </c>
      <c r="I72" s="197" t="s">
        <v>35</v>
      </c>
      <c r="J72" s="232"/>
      <c r="K72" s="232"/>
      <c r="L72" s="209">
        <v>0</v>
      </c>
      <c r="M72" s="233"/>
      <c r="N72" s="209">
        <v>-14495.038527800807</v>
      </c>
      <c r="Q72" s="204"/>
    </row>
    <row r="73" spans="1:17" x14ac:dyDescent="0.25">
      <c r="C73" s="197"/>
      <c r="D73" s="194"/>
      <c r="I73" s="232"/>
      <c r="M73" s="233"/>
      <c r="Q73" s="204"/>
    </row>
    <row r="74" spans="1:17" x14ac:dyDescent="0.25">
      <c r="I74" s="189" t="s">
        <v>29</v>
      </c>
      <c r="J74" s="234" t="s">
        <v>36</v>
      </c>
      <c r="K74" s="234"/>
      <c r="L74" s="191">
        <v>0</v>
      </c>
      <c r="M74" s="233"/>
      <c r="N74" s="191">
        <v>-7074.9457907259693</v>
      </c>
      <c r="Q74" s="204"/>
    </row>
    <row r="75" spans="1:17" x14ac:dyDescent="0.25">
      <c r="I75" s="232"/>
      <c r="J75" s="235" t="s">
        <v>37</v>
      </c>
      <c r="K75" s="235"/>
      <c r="L75" s="191">
        <v>0</v>
      </c>
      <c r="M75" s="233"/>
      <c r="N75" s="191">
        <v>-3131.5154869249591</v>
      </c>
      <c r="Q75" s="204"/>
    </row>
    <row r="76" spans="1:17" x14ac:dyDescent="0.25">
      <c r="I76" s="232"/>
      <c r="J76" s="234" t="s">
        <v>38</v>
      </c>
      <c r="K76" s="234"/>
      <c r="L76" s="191">
        <v>0</v>
      </c>
      <c r="M76" s="233"/>
      <c r="N76" s="191">
        <v>-4288.5772501498795</v>
      </c>
      <c r="Q76" s="204"/>
    </row>
    <row r="77" spans="1:17" ht="12.75" customHeight="1" x14ac:dyDescent="0.25">
      <c r="L77" s="236"/>
      <c r="M77" s="233"/>
      <c r="N77" s="236"/>
      <c r="Q77" s="204"/>
    </row>
    <row r="78" spans="1:17" x14ac:dyDescent="0.25">
      <c r="B78" s="231">
        <v>2</v>
      </c>
      <c r="C78" s="208" t="s">
        <v>39</v>
      </c>
      <c r="I78" s="232"/>
      <c r="J78" s="232"/>
      <c r="K78" s="232"/>
      <c r="M78" s="233"/>
      <c r="Q78" s="204"/>
    </row>
    <row r="79" spans="1:17" x14ac:dyDescent="0.25">
      <c r="B79" s="231"/>
      <c r="C79" s="208" t="s">
        <v>40</v>
      </c>
      <c r="I79" s="232"/>
      <c r="J79" s="232"/>
      <c r="K79" s="232"/>
      <c r="L79" s="209">
        <v>-14916.972555867331</v>
      </c>
      <c r="M79" s="233"/>
      <c r="N79" s="209">
        <v>-5915.0901765695025</v>
      </c>
      <c r="Q79" s="204"/>
    </row>
    <row r="80" spans="1:17" ht="12.75" customHeight="1" x14ac:dyDescent="0.25">
      <c r="B80" s="231"/>
      <c r="C80" s="208" t="s">
        <v>41</v>
      </c>
      <c r="D80" s="194"/>
      <c r="I80" s="232"/>
      <c r="J80" s="232"/>
      <c r="K80" s="232"/>
      <c r="M80" s="233"/>
      <c r="Q80" s="204"/>
    </row>
    <row r="81" spans="2:32" s="189" customFormat="1" ht="15" x14ac:dyDescent="0.25">
      <c r="B81" s="188"/>
      <c r="C81" s="189" t="s">
        <v>8</v>
      </c>
      <c r="D81" s="189" t="s">
        <v>42</v>
      </c>
      <c r="I81" s="197" t="s">
        <v>35</v>
      </c>
      <c r="J81" s="232"/>
      <c r="K81" s="232"/>
      <c r="L81" s="209">
        <v>-36004.444612196297</v>
      </c>
      <c r="M81" s="237"/>
      <c r="N81" s="209">
        <v>-9899.4098762329922</v>
      </c>
      <c r="O81" s="187"/>
      <c r="P81" s="187"/>
      <c r="Q81" s="204"/>
      <c r="R81" s="187"/>
      <c r="S81" s="187"/>
      <c r="T81" s="187"/>
      <c r="U81" s="187"/>
      <c r="V81" s="187"/>
      <c r="W81" s="187"/>
      <c r="X81" s="187"/>
      <c r="Y81" s="187"/>
      <c r="Z81" s="187"/>
      <c r="AA81" s="187"/>
      <c r="AB81" s="187"/>
      <c r="AC81" s="187"/>
      <c r="AD81" s="187"/>
      <c r="AE81" s="187"/>
      <c r="AF81" s="187"/>
    </row>
    <row r="82" spans="2:32" s="189" customFormat="1" ht="9" customHeight="1" x14ac:dyDescent="0.25">
      <c r="B82" s="188"/>
      <c r="I82" s="232"/>
      <c r="L82" s="191"/>
      <c r="M82" s="233"/>
      <c r="N82" s="191"/>
      <c r="O82" s="187"/>
      <c r="P82" s="187"/>
      <c r="Q82" s="204"/>
      <c r="R82" s="187"/>
      <c r="S82" s="187"/>
      <c r="T82" s="187"/>
      <c r="U82" s="187"/>
      <c r="V82" s="187"/>
      <c r="W82" s="187"/>
      <c r="X82" s="187"/>
      <c r="Y82" s="187"/>
      <c r="Z82" s="187"/>
      <c r="AA82" s="187"/>
      <c r="AB82" s="187"/>
      <c r="AC82" s="187"/>
      <c r="AD82" s="187"/>
      <c r="AE82" s="187"/>
      <c r="AF82" s="187"/>
    </row>
    <row r="83" spans="2:32" s="189" customFormat="1" ht="15" x14ac:dyDescent="0.25">
      <c r="I83" s="189" t="s">
        <v>29</v>
      </c>
      <c r="J83" s="234" t="s">
        <v>36</v>
      </c>
      <c r="K83" s="234"/>
      <c r="L83" s="191">
        <v>-12075.145182300539</v>
      </c>
      <c r="M83" s="192"/>
      <c r="N83" s="191">
        <v>-2212.1449587386287</v>
      </c>
      <c r="O83" s="187"/>
      <c r="P83" s="187"/>
      <c r="Q83" s="204"/>
      <c r="R83" s="187"/>
      <c r="S83" s="187"/>
      <c r="T83" s="187"/>
      <c r="U83" s="187"/>
      <c r="V83" s="187"/>
      <c r="W83" s="187"/>
      <c r="X83" s="187"/>
      <c r="Y83" s="187"/>
      <c r="Z83" s="187"/>
      <c r="AA83" s="187"/>
      <c r="AB83" s="187"/>
      <c r="AC83" s="187"/>
      <c r="AD83" s="187"/>
      <c r="AE83" s="187"/>
      <c r="AF83" s="187"/>
    </row>
    <row r="84" spans="2:32" s="189" customFormat="1" ht="15" x14ac:dyDescent="0.25">
      <c r="I84" s="232"/>
      <c r="J84" s="235" t="s">
        <v>37</v>
      </c>
      <c r="K84" s="235"/>
      <c r="L84" s="191">
        <v>-8336.206084426145</v>
      </c>
      <c r="M84" s="192"/>
      <c r="N84" s="191">
        <v>-1425.6531980631996</v>
      </c>
      <c r="O84" s="187"/>
      <c r="P84" s="187"/>
      <c r="Q84" s="204"/>
      <c r="R84" s="187"/>
      <c r="S84" s="187"/>
      <c r="T84" s="187"/>
      <c r="U84" s="187"/>
      <c r="V84" s="187"/>
      <c r="W84" s="187"/>
      <c r="X84" s="187"/>
      <c r="Y84" s="187"/>
      <c r="Z84" s="187"/>
      <c r="AA84" s="187"/>
      <c r="AB84" s="187"/>
      <c r="AC84" s="187"/>
      <c r="AD84" s="187"/>
      <c r="AE84" s="187"/>
      <c r="AF84" s="187"/>
    </row>
    <row r="85" spans="2:32" s="189" customFormat="1" ht="15" x14ac:dyDescent="0.25">
      <c r="I85" s="232"/>
      <c r="J85" s="234" t="s">
        <v>38</v>
      </c>
      <c r="K85" s="234"/>
      <c r="L85" s="191">
        <v>-15593.093345469611</v>
      </c>
      <c r="M85" s="192"/>
      <c r="N85" s="191">
        <v>-6261.6117194311637</v>
      </c>
      <c r="O85" s="187"/>
      <c r="P85" s="187"/>
      <c r="Q85" s="204"/>
      <c r="R85" s="187"/>
      <c r="S85" s="187"/>
      <c r="T85" s="187"/>
      <c r="U85" s="187"/>
      <c r="V85" s="187"/>
      <c r="W85" s="187"/>
      <c r="X85" s="187"/>
      <c r="Y85" s="187"/>
      <c r="Z85" s="187"/>
      <c r="AA85" s="187"/>
      <c r="AB85" s="187"/>
      <c r="AC85" s="187"/>
      <c r="AD85" s="187"/>
      <c r="AE85" s="187"/>
      <c r="AF85" s="187"/>
    </row>
    <row r="86" spans="2:32" s="189" customFormat="1" ht="13.5" customHeight="1" x14ac:dyDescent="0.25">
      <c r="I86" s="232"/>
      <c r="J86" s="234"/>
      <c r="K86" s="234"/>
      <c r="L86" s="191"/>
      <c r="M86" s="233"/>
      <c r="N86" s="191"/>
      <c r="O86" s="187"/>
      <c r="P86" s="187"/>
      <c r="Q86" s="204"/>
      <c r="R86" s="187"/>
      <c r="S86" s="187"/>
      <c r="T86" s="187"/>
      <c r="U86" s="187"/>
      <c r="V86" s="187"/>
      <c r="W86" s="187"/>
      <c r="X86" s="187"/>
      <c r="Y86" s="187"/>
      <c r="Z86" s="187"/>
      <c r="AA86" s="187"/>
      <c r="AB86" s="187"/>
      <c r="AC86" s="187"/>
      <c r="AD86" s="187"/>
      <c r="AE86" s="187"/>
      <c r="AF86" s="187"/>
    </row>
    <row r="87" spans="2:32" s="189" customFormat="1" ht="15" x14ac:dyDescent="0.25">
      <c r="C87" s="189" t="s">
        <v>20</v>
      </c>
      <c r="D87" s="189" t="s">
        <v>43</v>
      </c>
      <c r="I87" s="197" t="s">
        <v>44</v>
      </c>
      <c r="J87" s="232"/>
      <c r="K87" s="232"/>
      <c r="L87" s="209">
        <v>21087.472056328967</v>
      </c>
      <c r="M87" s="233"/>
      <c r="N87" s="209">
        <v>3984.3196996634897</v>
      </c>
      <c r="O87" s="187"/>
      <c r="P87" s="187"/>
      <c r="Q87" s="204"/>
      <c r="R87" s="187"/>
      <c r="S87" s="187"/>
      <c r="T87" s="187"/>
      <c r="U87" s="187"/>
      <c r="V87" s="187"/>
      <c r="W87" s="187"/>
      <c r="X87" s="187"/>
      <c r="Y87" s="187"/>
      <c r="Z87" s="187"/>
      <c r="AA87" s="187"/>
      <c r="AB87" s="187"/>
      <c r="AC87" s="187"/>
      <c r="AD87" s="187"/>
      <c r="AE87" s="187"/>
      <c r="AF87" s="187"/>
    </row>
    <row r="88" spans="2:32" s="189" customFormat="1" ht="9" customHeight="1" x14ac:dyDescent="0.25">
      <c r="I88" s="232"/>
      <c r="L88" s="191"/>
      <c r="M88" s="233"/>
      <c r="N88" s="191"/>
      <c r="O88" s="187"/>
      <c r="P88" s="187"/>
      <c r="Q88" s="204"/>
      <c r="R88" s="187"/>
      <c r="S88" s="187"/>
      <c r="T88" s="187"/>
      <c r="U88" s="187"/>
      <c r="V88" s="187"/>
      <c r="W88" s="187"/>
      <c r="X88" s="187"/>
      <c r="Y88" s="187"/>
      <c r="Z88" s="187"/>
      <c r="AA88" s="187"/>
      <c r="AB88" s="187"/>
      <c r="AC88" s="187"/>
      <c r="AD88" s="187"/>
      <c r="AE88" s="187"/>
      <c r="AF88" s="187"/>
    </row>
    <row r="89" spans="2:32" s="189" customFormat="1" ht="15" x14ac:dyDescent="0.25">
      <c r="I89" s="189" t="s">
        <v>29</v>
      </c>
      <c r="J89" s="234" t="s">
        <v>36</v>
      </c>
      <c r="K89" s="234"/>
      <c r="L89" s="191">
        <v>9856.7068390826444</v>
      </c>
      <c r="M89" s="233"/>
      <c r="N89" s="191">
        <v>1594.236232</v>
      </c>
      <c r="O89" s="187"/>
      <c r="P89" s="187"/>
      <c r="Q89" s="204"/>
      <c r="R89" s="187"/>
      <c r="S89" s="187"/>
      <c r="T89" s="187"/>
      <c r="U89" s="187"/>
      <c r="V89" s="187"/>
      <c r="W89" s="187"/>
      <c r="X89" s="187"/>
      <c r="Y89" s="187"/>
      <c r="Z89" s="187"/>
      <c r="AA89" s="187"/>
      <c r="AB89" s="187"/>
      <c r="AC89" s="187"/>
      <c r="AD89" s="187"/>
      <c r="AE89" s="187"/>
      <c r="AF89" s="187"/>
    </row>
    <row r="90" spans="2:32" s="189" customFormat="1" ht="15" x14ac:dyDescent="0.25">
      <c r="I90" s="232"/>
      <c r="J90" s="235" t="s">
        <v>37</v>
      </c>
      <c r="K90" s="235"/>
      <c r="L90" s="191">
        <v>6032.2315222057323</v>
      </c>
      <c r="M90" s="233"/>
      <c r="N90" s="191">
        <v>758.59225035200598</v>
      </c>
      <c r="O90" s="187"/>
      <c r="P90" s="187"/>
      <c r="Q90" s="204"/>
      <c r="R90" s="187"/>
      <c r="S90" s="187"/>
      <c r="T90" s="187"/>
      <c r="U90" s="187"/>
      <c r="V90" s="187"/>
      <c r="W90" s="187"/>
      <c r="X90" s="187"/>
      <c r="Y90" s="187"/>
      <c r="Z90" s="187"/>
      <c r="AA90" s="187"/>
      <c r="AB90" s="187"/>
      <c r="AC90" s="187"/>
      <c r="AD90" s="187"/>
      <c r="AE90" s="187"/>
      <c r="AF90" s="187"/>
    </row>
    <row r="91" spans="2:32" s="189" customFormat="1" ht="15" x14ac:dyDescent="0.25">
      <c r="I91" s="232"/>
      <c r="J91" s="234" t="s">
        <v>38</v>
      </c>
      <c r="K91" s="234"/>
      <c r="L91" s="191">
        <v>5198.5336950405899</v>
      </c>
      <c r="M91" s="233"/>
      <c r="N91" s="191">
        <v>1631.4912173114838</v>
      </c>
      <c r="O91" s="187"/>
      <c r="P91" s="187"/>
      <c r="Q91" s="204"/>
      <c r="R91" s="187"/>
      <c r="S91" s="187"/>
      <c r="T91" s="187"/>
      <c r="U91" s="187"/>
      <c r="V91" s="187"/>
      <c r="W91" s="187"/>
      <c r="X91" s="187"/>
      <c r="Y91" s="187"/>
      <c r="Z91" s="187"/>
      <c r="AA91" s="187"/>
      <c r="AB91" s="187"/>
      <c r="AC91" s="187"/>
      <c r="AD91" s="187"/>
      <c r="AE91" s="187"/>
      <c r="AF91" s="187"/>
    </row>
    <row r="92" spans="2:32" s="189" customFormat="1" ht="12" customHeight="1" x14ac:dyDescent="0.25">
      <c r="I92" s="232"/>
      <c r="J92" s="232"/>
      <c r="K92" s="232"/>
      <c r="L92" s="191"/>
      <c r="M92" s="233"/>
      <c r="N92" s="191"/>
      <c r="O92" s="187"/>
      <c r="P92" s="187"/>
      <c r="Q92" s="204"/>
      <c r="R92" s="187"/>
      <c r="S92" s="187"/>
      <c r="T92" s="187"/>
      <c r="U92" s="187"/>
      <c r="V92" s="187"/>
      <c r="W92" s="187"/>
      <c r="X92" s="187"/>
      <c r="Y92" s="187"/>
      <c r="Z92" s="187"/>
      <c r="AA92" s="187"/>
      <c r="AB92" s="187"/>
      <c r="AC92" s="187"/>
      <c r="AD92" s="187"/>
      <c r="AE92" s="187"/>
      <c r="AF92" s="187"/>
    </row>
    <row r="93" spans="2:32" s="189" customFormat="1" ht="15" x14ac:dyDescent="0.25">
      <c r="B93" s="231">
        <v>3</v>
      </c>
      <c r="C93" s="208" t="s">
        <v>121</v>
      </c>
      <c r="L93" s="209">
        <v>-11393.708315234064</v>
      </c>
      <c r="M93" s="237"/>
      <c r="N93" s="209">
        <v>4.4886701289215125E-7</v>
      </c>
      <c r="O93" s="187"/>
      <c r="P93" s="187"/>
      <c r="Q93" s="204"/>
      <c r="R93" s="187"/>
      <c r="S93" s="187"/>
      <c r="T93" s="187"/>
      <c r="U93" s="187"/>
      <c r="V93" s="187"/>
      <c r="W93" s="187"/>
      <c r="X93" s="187"/>
      <c r="Y93" s="187"/>
      <c r="Z93" s="187"/>
      <c r="AA93" s="187"/>
      <c r="AB93" s="187"/>
      <c r="AC93" s="187"/>
      <c r="AD93" s="187"/>
      <c r="AE93" s="187"/>
      <c r="AF93" s="187"/>
    </row>
    <row r="94" spans="2:32" s="189" customFormat="1" ht="35.25" customHeight="1" x14ac:dyDescent="0.25">
      <c r="C94" s="189" t="s">
        <v>122</v>
      </c>
      <c r="I94" s="197" t="s">
        <v>44</v>
      </c>
      <c r="J94" s="232"/>
      <c r="K94" s="232"/>
      <c r="L94" s="200">
        <v>-11393.708315234064</v>
      </c>
      <c r="M94" s="238"/>
      <c r="N94" s="200">
        <v>0</v>
      </c>
      <c r="O94" s="187"/>
      <c r="P94" s="187"/>
      <c r="Q94" s="204"/>
      <c r="R94" s="187"/>
      <c r="S94" s="187"/>
      <c r="T94" s="187"/>
      <c r="U94" s="187"/>
      <c r="V94" s="187"/>
      <c r="W94" s="187"/>
      <c r="X94" s="187"/>
      <c r="Y94" s="187"/>
      <c r="Z94" s="187"/>
      <c r="AA94" s="187"/>
      <c r="AB94" s="187"/>
      <c r="AC94" s="187"/>
      <c r="AD94" s="187"/>
      <c r="AE94" s="187"/>
      <c r="AF94" s="187"/>
    </row>
    <row r="95" spans="2:32" s="189" customFormat="1" ht="18.75" customHeight="1" x14ac:dyDescent="0.25">
      <c r="I95" s="189" t="s">
        <v>29</v>
      </c>
      <c r="J95" s="234" t="s">
        <v>36</v>
      </c>
      <c r="L95" s="191">
        <v>-7937.1838427607072</v>
      </c>
      <c r="M95" s="192"/>
      <c r="N95" s="191">
        <v>0</v>
      </c>
      <c r="O95" s="187"/>
      <c r="P95" s="187"/>
      <c r="Q95" s="204"/>
      <c r="R95" s="187"/>
      <c r="S95" s="187"/>
      <c r="T95" s="187"/>
      <c r="U95" s="187"/>
      <c r="V95" s="187"/>
      <c r="W95" s="187"/>
      <c r="X95" s="187"/>
      <c r="Y95" s="187"/>
      <c r="Z95" s="187"/>
      <c r="AA95" s="187"/>
      <c r="AB95" s="187"/>
      <c r="AC95" s="187"/>
      <c r="AD95" s="187"/>
      <c r="AE95" s="187"/>
      <c r="AF95" s="187"/>
    </row>
    <row r="96" spans="2:32" s="189" customFormat="1" ht="15" x14ac:dyDescent="0.25">
      <c r="J96" s="235" t="s">
        <v>37</v>
      </c>
      <c r="L96" s="191">
        <v>-2116.6855401146317</v>
      </c>
      <c r="M96" s="192"/>
      <c r="N96" s="191">
        <v>0</v>
      </c>
      <c r="O96" s="187"/>
      <c r="P96" s="187"/>
      <c r="Q96" s="204"/>
      <c r="R96" s="187"/>
      <c r="S96" s="187"/>
      <c r="T96" s="187"/>
      <c r="U96" s="187"/>
      <c r="V96" s="187"/>
      <c r="W96" s="187"/>
      <c r="X96" s="187"/>
      <c r="Y96" s="187"/>
      <c r="Z96" s="187"/>
      <c r="AA96" s="187"/>
      <c r="AB96" s="187"/>
      <c r="AC96" s="187"/>
      <c r="AD96" s="187"/>
      <c r="AE96" s="187"/>
      <c r="AF96" s="187"/>
    </row>
    <row r="97" spans="1:17" x14ac:dyDescent="0.25">
      <c r="B97" s="189"/>
      <c r="J97" s="234" t="s">
        <v>38</v>
      </c>
      <c r="L97" s="191">
        <v>-1339.8389323587251</v>
      </c>
      <c r="N97" s="191">
        <v>0</v>
      </c>
      <c r="Q97" s="204"/>
    </row>
    <row r="98" spans="1:17" ht="9" customHeight="1" x14ac:dyDescent="0.25">
      <c r="Q98" s="204"/>
    </row>
    <row r="99" spans="1:17" x14ac:dyDescent="0.25">
      <c r="C99" s="189" t="s">
        <v>123</v>
      </c>
      <c r="H99" s="210"/>
      <c r="I99" s="197" t="s">
        <v>44</v>
      </c>
      <c r="J99" s="232"/>
      <c r="K99" s="232"/>
      <c r="L99" s="200">
        <v>0</v>
      </c>
      <c r="M99" s="238"/>
      <c r="N99" s="200">
        <v>0</v>
      </c>
      <c r="Q99" s="204"/>
    </row>
    <row r="100" spans="1:17" ht="19.5" customHeight="1" x14ac:dyDescent="0.25">
      <c r="B100" s="189"/>
      <c r="I100" s="189" t="s">
        <v>29</v>
      </c>
      <c r="J100" s="234" t="s">
        <v>36</v>
      </c>
      <c r="L100" s="191">
        <v>0</v>
      </c>
      <c r="N100" s="191">
        <v>0</v>
      </c>
      <c r="Q100" s="204"/>
    </row>
    <row r="101" spans="1:17" x14ac:dyDescent="0.25">
      <c r="J101" s="235" t="s">
        <v>37</v>
      </c>
      <c r="L101" s="191">
        <v>0</v>
      </c>
      <c r="N101" s="191">
        <v>0</v>
      </c>
      <c r="Q101" s="204"/>
    </row>
    <row r="102" spans="1:17" x14ac:dyDescent="0.25">
      <c r="A102" s="239"/>
      <c r="B102" s="232"/>
      <c r="C102" s="232"/>
      <c r="D102" s="232"/>
      <c r="E102" s="232"/>
      <c r="F102" s="232"/>
      <c r="G102" s="232"/>
      <c r="H102" s="232"/>
      <c r="J102" s="234" t="s">
        <v>38</v>
      </c>
      <c r="L102" s="191">
        <v>0</v>
      </c>
      <c r="N102" s="191">
        <v>0</v>
      </c>
      <c r="Q102" s="204"/>
    </row>
    <row r="103" spans="1:17" x14ac:dyDescent="0.25">
      <c r="A103" s="239"/>
      <c r="B103" s="232"/>
      <c r="C103" s="232"/>
      <c r="D103" s="232"/>
      <c r="E103" s="232"/>
      <c r="F103" s="232"/>
      <c r="G103" s="232"/>
      <c r="H103" s="232"/>
      <c r="J103" s="234"/>
      <c r="Q103" s="204"/>
    </row>
    <row r="104" spans="1:17" x14ac:dyDescent="0.25">
      <c r="A104" s="239"/>
      <c r="B104" s="232"/>
      <c r="C104" s="189" t="s">
        <v>124</v>
      </c>
      <c r="H104" s="189" t="s">
        <v>112</v>
      </c>
      <c r="I104" s="197" t="s">
        <v>44</v>
      </c>
      <c r="J104" s="232"/>
      <c r="K104" s="232"/>
      <c r="L104" s="200">
        <v>0</v>
      </c>
      <c r="M104" s="238"/>
      <c r="N104" s="200">
        <v>-1.5113300833036192E-7</v>
      </c>
      <c r="Q104" s="204"/>
    </row>
    <row r="105" spans="1:17" x14ac:dyDescent="0.25">
      <c r="A105" s="239"/>
      <c r="B105" s="232"/>
      <c r="I105" s="189" t="s">
        <v>29</v>
      </c>
      <c r="J105" s="234" t="s">
        <v>36</v>
      </c>
      <c r="L105" s="191">
        <v>0</v>
      </c>
      <c r="N105" s="191">
        <v>-1.5113300833036192E-7</v>
      </c>
      <c r="Q105" s="204"/>
    </row>
    <row r="106" spans="1:17" x14ac:dyDescent="0.25">
      <c r="A106" s="239"/>
      <c r="B106" s="232"/>
      <c r="J106" s="235" t="s">
        <v>37</v>
      </c>
      <c r="L106" s="223">
        <v>0</v>
      </c>
      <c r="N106" s="223">
        <v>0</v>
      </c>
      <c r="Q106" s="204"/>
    </row>
    <row r="107" spans="1:17" x14ac:dyDescent="0.25">
      <c r="A107" s="239"/>
      <c r="B107" s="232"/>
      <c r="J107" s="234" t="s">
        <v>38</v>
      </c>
      <c r="L107" s="223">
        <v>0</v>
      </c>
      <c r="N107" s="223">
        <v>0</v>
      </c>
      <c r="Q107" s="204"/>
    </row>
    <row r="108" spans="1:17" x14ac:dyDescent="0.25">
      <c r="A108" s="239"/>
      <c r="B108" s="232"/>
      <c r="Q108" s="204"/>
    </row>
    <row r="109" spans="1:17" x14ac:dyDescent="0.25">
      <c r="A109" s="239"/>
      <c r="B109" s="232"/>
      <c r="C109" s="189" t="s">
        <v>125</v>
      </c>
      <c r="H109" s="210" t="s">
        <v>126</v>
      </c>
      <c r="I109" s="197" t="s">
        <v>44</v>
      </c>
      <c r="J109" s="232"/>
      <c r="K109" s="232"/>
      <c r="L109" s="200">
        <v>0</v>
      </c>
      <c r="M109" s="238"/>
      <c r="N109" s="200">
        <v>6.0000002122251317E-7</v>
      </c>
      <c r="Q109" s="204"/>
    </row>
    <row r="110" spans="1:17" x14ac:dyDescent="0.25">
      <c r="A110" s="239"/>
      <c r="B110" s="232"/>
      <c r="I110" s="189" t="s">
        <v>29</v>
      </c>
      <c r="J110" s="234" t="s">
        <v>36</v>
      </c>
      <c r="L110" s="191">
        <v>0</v>
      </c>
      <c r="N110" s="191">
        <v>6.0000002122251317E-7</v>
      </c>
      <c r="Q110" s="204"/>
    </row>
    <row r="111" spans="1:17" x14ac:dyDescent="0.25">
      <c r="A111" s="239"/>
      <c r="B111" s="232"/>
      <c r="J111" s="235" t="s">
        <v>37</v>
      </c>
      <c r="L111" s="223">
        <v>0</v>
      </c>
      <c r="N111" s="191">
        <v>0</v>
      </c>
      <c r="Q111" s="204"/>
    </row>
    <row r="112" spans="1:17" x14ac:dyDescent="0.25">
      <c r="A112" s="239"/>
      <c r="B112" s="232"/>
      <c r="C112" s="232"/>
      <c r="D112" s="232"/>
      <c r="E112" s="232"/>
      <c r="F112" s="232"/>
      <c r="G112" s="232"/>
      <c r="H112" s="232"/>
      <c r="J112" s="234" t="s">
        <v>38</v>
      </c>
      <c r="L112" s="223">
        <v>0</v>
      </c>
      <c r="N112" s="191">
        <v>0</v>
      </c>
      <c r="Q112" s="204"/>
    </row>
    <row r="113" spans="1:17" ht="42" customHeight="1" x14ac:dyDescent="0.25">
      <c r="B113" s="201" t="s">
        <v>45</v>
      </c>
      <c r="L113" s="200">
        <v>-26310.680871101395</v>
      </c>
      <c r="M113" s="238"/>
      <c r="N113" s="200">
        <v>-20410.12870392144</v>
      </c>
      <c r="Q113" s="204"/>
    </row>
    <row r="114" spans="1:17" x14ac:dyDescent="0.25">
      <c r="B114" s="201"/>
      <c r="L114" s="209"/>
      <c r="M114" s="240"/>
      <c r="N114" s="209"/>
      <c r="Q114" s="204"/>
    </row>
    <row r="115" spans="1:17" x14ac:dyDescent="0.25">
      <c r="B115" s="182"/>
      <c r="Q115" s="204"/>
    </row>
    <row r="116" spans="1:17" x14ac:dyDescent="0.25">
      <c r="B116" s="189"/>
      <c r="Q116" s="204"/>
    </row>
    <row r="117" spans="1:17" ht="17.25" customHeight="1" x14ac:dyDescent="0.25">
      <c r="B117" s="189"/>
      <c r="Q117" s="204"/>
    </row>
    <row r="118" spans="1:17" x14ac:dyDescent="0.25">
      <c r="A118" s="201" t="s">
        <v>78</v>
      </c>
      <c r="B118" s="189"/>
      <c r="Q118" s="204"/>
    </row>
    <row r="119" spans="1:17" x14ac:dyDescent="0.25">
      <c r="Q119" s="204"/>
    </row>
    <row r="120" spans="1:17" x14ac:dyDescent="0.25">
      <c r="A120" s="194"/>
      <c r="B120" s="194"/>
      <c r="C120" s="230" t="s">
        <v>161</v>
      </c>
      <c r="D120" s="196">
        <v>42430</v>
      </c>
      <c r="I120" s="241" t="s">
        <v>1</v>
      </c>
      <c r="L120" s="198" t="s">
        <v>2</v>
      </c>
      <c r="M120" s="199"/>
      <c r="N120" s="198" t="s">
        <v>3</v>
      </c>
      <c r="Q120" s="204"/>
    </row>
    <row r="121" spans="1:17" x14ac:dyDescent="0.25">
      <c r="I121" s="197"/>
      <c r="J121" s="197"/>
      <c r="K121" s="197"/>
      <c r="L121" s="192"/>
      <c r="N121" s="192"/>
      <c r="Q121" s="204"/>
    </row>
    <row r="122" spans="1:17" x14ac:dyDescent="0.25">
      <c r="B122" s="231">
        <v>1</v>
      </c>
      <c r="C122" s="242" t="s">
        <v>46</v>
      </c>
      <c r="I122" s="232"/>
      <c r="J122" s="232"/>
      <c r="K122" s="232"/>
      <c r="L122" s="209">
        <v>0</v>
      </c>
      <c r="N122" s="209">
        <v>0</v>
      </c>
      <c r="Q122" s="204"/>
    </row>
    <row r="123" spans="1:17" x14ac:dyDescent="0.25">
      <c r="I123" s="232"/>
      <c r="J123" s="232"/>
      <c r="K123" s="232"/>
      <c r="M123" s="233"/>
      <c r="Q123" s="204"/>
    </row>
    <row r="124" spans="1:17" x14ac:dyDescent="0.25">
      <c r="C124" s="189" t="s">
        <v>8</v>
      </c>
      <c r="D124" s="189" t="s">
        <v>47</v>
      </c>
      <c r="I124" s="232"/>
      <c r="J124" s="232"/>
      <c r="K124" s="232"/>
      <c r="L124" s="243">
        <v>0</v>
      </c>
      <c r="M124" s="244"/>
      <c r="N124" s="243">
        <v>0</v>
      </c>
      <c r="Q124" s="204"/>
    </row>
    <row r="125" spans="1:17" x14ac:dyDescent="0.25">
      <c r="C125" s="189" t="s">
        <v>20</v>
      </c>
      <c r="D125" s="189" t="s">
        <v>48</v>
      </c>
      <c r="I125" s="245"/>
      <c r="J125" s="232"/>
      <c r="K125" s="232"/>
      <c r="L125" s="243">
        <v>0</v>
      </c>
      <c r="M125" s="244"/>
      <c r="N125" s="243">
        <v>0</v>
      </c>
      <c r="Q125" s="204"/>
    </row>
    <row r="126" spans="1:17" x14ac:dyDescent="0.25">
      <c r="I126" s="232"/>
      <c r="J126" s="232"/>
      <c r="K126" s="232"/>
      <c r="M126" s="233"/>
      <c r="Q126" s="204"/>
    </row>
    <row r="127" spans="1:17" x14ac:dyDescent="0.25">
      <c r="I127" s="232"/>
      <c r="J127" s="232"/>
      <c r="K127" s="232"/>
      <c r="M127" s="233"/>
      <c r="Q127" s="204"/>
    </row>
    <row r="128" spans="1:17" x14ac:dyDescent="0.25">
      <c r="B128" s="231">
        <v>2</v>
      </c>
      <c r="C128" s="208" t="s">
        <v>49</v>
      </c>
      <c r="I128" s="232"/>
      <c r="J128" s="232"/>
      <c r="K128" s="232"/>
      <c r="L128" s="218">
        <v>0</v>
      </c>
      <c r="M128" s="238"/>
      <c r="N128" s="218">
        <v>0</v>
      </c>
      <c r="Q128" s="204"/>
    </row>
    <row r="129" spans="1:32" x14ac:dyDescent="0.25">
      <c r="B129" s="231"/>
      <c r="C129" s="208" t="s">
        <v>41</v>
      </c>
      <c r="G129" s="194"/>
      <c r="I129" s="232"/>
      <c r="J129" s="232"/>
      <c r="K129" s="232"/>
      <c r="M129" s="233"/>
      <c r="Q129" s="204"/>
    </row>
    <row r="130" spans="1:32" x14ac:dyDescent="0.25">
      <c r="I130" s="232"/>
      <c r="J130" s="232"/>
      <c r="K130" s="232"/>
      <c r="M130" s="233"/>
      <c r="Q130" s="204"/>
    </row>
    <row r="131" spans="1:32" x14ac:dyDescent="0.25">
      <c r="B131" s="231">
        <v>3</v>
      </c>
      <c r="C131" s="208" t="s">
        <v>50</v>
      </c>
      <c r="J131" s="245" t="s">
        <v>51</v>
      </c>
      <c r="K131" s="245"/>
      <c r="L131" s="209">
        <v>0</v>
      </c>
      <c r="M131" s="233"/>
      <c r="N131" s="209">
        <v>0</v>
      </c>
      <c r="Q131" s="204"/>
    </row>
    <row r="132" spans="1:32" s="205" customFormat="1" x14ac:dyDescent="0.25">
      <c r="A132" s="184"/>
      <c r="E132" s="246"/>
      <c r="J132" s="247"/>
      <c r="K132" s="247"/>
      <c r="L132" s="191"/>
      <c r="M132" s="248"/>
      <c r="N132" s="191"/>
      <c r="O132" s="187"/>
      <c r="P132" s="187"/>
      <c r="Q132" s="204"/>
      <c r="R132" s="187"/>
      <c r="S132" s="187"/>
      <c r="T132" s="187"/>
      <c r="U132" s="187"/>
      <c r="V132" s="187"/>
      <c r="W132" s="187"/>
      <c r="X132" s="187"/>
      <c r="Y132" s="187"/>
      <c r="Z132" s="187"/>
      <c r="AA132" s="187"/>
      <c r="AB132" s="187"/>
      <c r="AC132" s="187"/>
      <c r="AD132" s="187"/>
      <c r="AE132" s="187"/>
      <c r="AF132" s="187"/>
    </row>
    <row r="133" spans="1:32" x14ac:dyDescent="0.25">
      <c r="C133" s="189" t="s">
        <v>8</v>
      </c>
      <c r="D133" s="189" t="s">
        <v>52</v>
      </c>
      <c r="J133" s="245" t="s">
        <v>51</v>
      </c>
      <c r="K133" s="245"/>
      <c r="L133" s="223">
        <v>0</v>
      </c>
      <c r="M133" s="233"/>
      <c r="N133" s="223">
        <v>0</v>
      </c>
      <c r="Q133" s="204"/>
    </row>
    <row r="134" spans="1:32" x14ac:dyDescent="0.25">
      <c r="C134" s="189" t="s">
        <v>20</v>
      </c>
      <c r="D134" s="189" t="s">
        <v>53</v>
      </c>
      <c r="I134" s="232"/>
      <c r="J134" s="232"/>
      <c r="K134" s="232"/>
      <c r="L134" s="223">
        <v>0</v>
      </c>
      <c r="M134" s="233"/>
      <c r="N134" s="223">
        <v>0</v>
      </c>
      <c r="Q134" s="204"/>
    </row>
    <row r="135" spans="1:32" x14ac:dyDescent="0.25">
      <c r="C135" s="189" t="s">
        <v>54</v>
      </c>
      <c r="D135" s="189" t="s">
        <v>55</v>
      </c>
      <c r="I135" s="232"/>
      <c r="J135" s="232"/>
      <c r="K135" s="232"/>
      <c r="L135" s="223">
        <v>0</v>
      </c>
      <c r="M135" s="233"/>
      <c r="N135" s="223">
        <v>0</v>
      </c>
      <c r="Q135" s="204"/>
    </row>
    <row r="136" spans="1:32" x14ac:dyDescent="0.25">
      <c r="Q136" s="204"/>
    </row>
    <row r="137" spans="1:32" x14ac:dyDescent="0.25">
      <c r="Q137" s="204"/>
    </row>
    <row r="138" spans="1:32" x14ac:dyDescent="0.25">
      <c r="Q138" s="204"/>
    </row>
    <row r="139" spans="1:32" x14ac:dyDescent="0.25">
      <c r="Q139" s="204"/>
    </row>
    <row r="140" spans="1:32" x14ac:dyDescent="0.25">
      <c r="A140" s="201" t="s">
        <v>79</v>
      </c>
      <c r="I140" s="249" t="s">
        <v>1</v>
      </c>
      <c r="J140" s="226"/>
      <c r="K140" s="226"/>
      <c r="L140" s="198" t="s">
        <v>2</v>
      </c>
      <c r="M140" s="199"/>
      <c r="N140" s="198" t="s">
        <v>3</v>
      </c>
      <c r="Q140" s="204"/>
    </row>
    <row r="141" spans="1:32" s="194" customFormat="1" ht="28.5" customHeight="1" x14ac:dyDescent="0.25">
      <c r="C141" s="230" t="s">
        <v>161</v>
      </c>
      <c r="D141" s="196">
        <v>42430</v>
      </c>
      <c r="O141" s="187"/>
      <c r="P141" s="187"/>
      <c r="Q141" s="204"/>
      <c r="R141" s="187"/>
      <c r="S141" s="187"/>
      <c r="T141" s="187"/>
      <c r="U141" s="187"/>
      <c r="V141" s="187"/>
      <c r="W141" s="187"/>
      <c r="X141" s="187"/>
      <c r="Y141" s="187"/>
      <c r="Z141" s="187"/>
      <c r="AA141" s="187"/>
      <c r="AB141" s="187"/>
      <c r="AC141" s="187"/>
      <c r="AD141" s="187"/>
      <c r="AE141" s="187"/>
      <c r="AF141" s="187"/>
    </row>
    <row r="142" spans="1:32" ht="34.5" customHeight="1" x14ac:dyDescent="0.25">
      <c r="C142" s="189" t="s">
        <v>8</v>
      </c>
      <c r="D142" s="189" t="s">
        <v>56</v>
      </c>
      <c r="I142" s="226"/>
      <c r="J142" s="226"/>
      <c r="K142" s="226"/>
      <c r="L142" s="250">
        <v>0</v>
      </c>
      <c r="M142" s="207"/>
      <c r="N142" s="250">
        <v>0</v>
      </c>
      <c r="Q142" s="204"/>
    </row>
    <row r="143" spans="1:32" x14ac:dyDescent="0.25">
      <c r="D143" s="189" t="s">
        <v>41</v>
      </c>
      <c r="I143" s="226"/>
      <c r="J143" s="226"/>
      <c r="K143" s="226"/>
      <c r="L143" s="251"/>
      <c r="M143" s="207"/>
      <c r="N143" s="251"/>
      <c r="Q143" s="204"/>
    </row>
    <row r="144" spans="1:32" x14ac:dyDescent="0.25">
      <c r="C144" s="189" t="s">
        <v>20</v>
      </c>
      <c r="D144" s="189" t="s">
        <v>57</v>
      </c>
      <c r="I144" s="226"/>
      <c r="J144" s="226"/>
      <c r="K144" s="226"/>
      <c r="L144" s="250">
        <v>0</v>
      </c>
      <c r="M144" s="207"/>
      <c r="N144" s="250">
        <v>0</v>
      </c>
      <c r="Q144" s="204"/>
    </row>
    <row r="145" spans="1:17" x14ac:dyDescent="0.25">
      <c r="I145" s="226"/>
      <c r="J145" s="226"/>
      <c r="K145" s="226"/>
      <c r="L145" s="251"/>
      <c r="M145" s="207"/>
      <c r="N145" s="251"/>
      <c r="Q145" s="204"/>
    </row>
    <row r="146" spans="1:17" x14ac:dyDescent="0.25">
      <c r="C146" s="189" t="s">
        <v>54</v>
      </c>
      <c r="D146" s="189" t="s">
        <v>58</v>
      </c>
      <c r="I146" s="226"/>
      <c r="J146" s="226"/>
      <c r="K146" s="226"/>
      <c r="L146" s="252">
        <v>-3253.869177</v>
      </c>
      <c r="N146" s="252">
        <v>-722.11013800000001</v>
      </c>
      <c r="Q146" s="204"/>
    </row>
    <row r="147" spans="1:17" x14ac:dyDescent="0.25">
      <c r="I147" s="226"/>
      <c r="J147" s="226"/>
      <c r="K147" s="226"/>
      <c r="L147" s="251"/>
      <c r="M147" s="207"/>
      <c r="N147" s="251"/>
      <c r="Q147" s="204"/>
    </row>
    <row r="148" spans="1:17" x14ac:dyDescent="0.25">
      <c r="C148" s="189" t="s">
        <v>59</v>
      </c>
      <c r="D148" s="189" t="s">
        <v>60</v>
      </c>
      <c r="I148" s="226"/>
      <c r="J148" s="226"/>
      <c r="K148" s="226"/>
      <c r="L148" s="253">
        <v>11175.2817719907</v>
      </c>
      <c r="M148" s="240"/>
      <c r="N148" s="253">
        <v>0</v>
      </c>
      <c r="Q148" s="204"/>
    </row>
    <row r="149" spans="1:17" x14ac:dyDescent="0.25">
      <c r="D149" s="189" t="s">
        <v>61</v>
      </c>
      <c r="I149" s="226"/>
      <c r="J149" s="226"/>
      <c r="K149" s="226"/>
      <c r="L149" s="253">
        <v>7641.813976857622</v>
      </c>
      <c r="N149" s="253">
        <v>14846.1229595488</v>
      </c>
      <c r="Q149" s="204"/>
    </row>
    <row r="150" spans="1:17" x14ac:dyDescent="0.25">
      <c r="D150" s="194"/>
      <c r="I150" s="226"/>
      <c r="J150" s="226"/>
      <c r="K150" s="226"/>
      <c r="L150" s="251"/>
      <c r="M150" s="207"/>
      <c r="N150" s="251"/>
      <c r="Q150" s="204"/>
    </row>
    <row r="151" spans="1:17" x14ac:dyDescent="0.25">
      <c r="C151" s="189" t="s">
        <v>62</v>
      </c>
      <c r="D151" s="189" t="s">
        <v>63</v>
      </c>
      <c r="J151" s="226"/>
      <c r="K151" s="226"/>
      <c r="L151" s="252">
        <v>-77204.467027881517</v>
      </c>
      <c r="M151" s="240"/>
      <c r="N151" s="252">
        <v>-8234.0148642555723</v>
      </c>
      <c r="Q151" s="204"/>
    </row>
    <row r="152" spans="1:17" x14ac:dyDescent="0.25">
      <c r="I152" s="189" t="s">
        <v>64</v>
      </c>
      <c r="J152" s="226"/>
      <c r="K152" s="226"/>
      <c r="L152" s="236">
        <v>-2021.5866637625895</v>
      </c>
      <c r="N152" s="236">
        <v>-8349.9532760000002</v>
      </c>
      <c r="Q152" s="204"/>
    </row>
    <row r="153" spans="1:17" x14ac:dyDescent="0.25">
      <c r="I153" s="189" t="s">
        <v>65</v>
      </c>
      <c r="J153" s="226"/>
      <c r="K153" s="226"/>
      <c r="L153" s="236">
        <v>-75089.77719872001</v>
      </c>
      <c r="N153" s="236">
        <v>111.76854376229893</v>
      </c>
      <c r="Q153" s="204"/>
    </row>
    <row r="154" spans="1:17" x14ac:dyDescent="0.25">
      <c r="I154" s="189" t="s">
        <v>66</v>
      </c>
      <c r="J154" s="226"/>
      <c r="K154" s="226"/>
      <c r="L154" s="236">
        <v>-93.103165398912992</v>
      </c>
      <c r="N154" s="236">
        <v>4.1698679821290501</v>
      </c>
      <c r="Q154" s="204"/>
    </row>
    <row r="155" spans="1:17" x14ac:dyDescent="0.25">
      <c r="I155" s="189" t="s">
        <v>67</v>
      </c>
      <c r="J155" s="226"/>
      <c r="K155" s="226"/>
      <c r="L155" s="254">
        <v>0</v>
      </c>
      <c r="N155" s="254">
        <v>0</v>
      </c>
      <c r="Q155" s="204"/>
    </row>
    <row r="156" spans="1:17" x14ac:dyDescent="0.25">
      <c r="I156" s="226"/>
      <c r="J156" s="226"/>
      <c r="K156" s="226"/>
      <c r="L156" s="251"/>
      <c r="M156" s="207"/>
      <c r="N156" s="251"/>
      <c r="Q156" s="204"/>
    </row>
    <row r="157" spans="1:17" x14ac:dyDescent="0.25">
      <c r="C157" s="189" t="s">
        <v>68</v>
      </c>
      <c r="D157" s="189" t="s">
        <v>158</v>
      </c>
      <c r="I157" s="226"/>
      <c r="J157" s="226"/>
      <c r="K157" s="226"/>
      <c r="L157" s="250">
        <v>0</v>
      </c>
      <c r="M157" s="207"/>
      <c r="N157" s="250">
        <v>0</v>
      </c>
      <c r="Q157" s="204"/>
    </row>
    <row r="158" spans="1:17" x14ac:dyDescent="0.25">
      <c r="D158" s="189" t="s">
        <v>41</v>
      </c>
      <c r="I158" s="226"/>
      <c r="J158" s="226"/>
      <c r="K158" s="226"/>
      <c r="L158" s="251"/>
      <c r="M158" s="207"/>
      <c r="N158" s="251"/>
      <c r="Q158" s="204"/>
    </row>
    <row r="159" spans="1:17" x14ac:dyDescent="0.25">
      <c r="I159" s="226"/>
      <c r="J159" s="226"/>
      <c r="K159" s="226"/>
      <c r="L159" s="251"/>
      <c r="M159" s="207"/>
      <c r="N159" s="251"/>
      <c r="Q159" s="204"/>
    </row>
    <row r="160" spans="1:17" x14ac:dyDescent="0.25">
      <c r="A160" s="255"/>
      <c r="B160" s="256"/>
      <c r="C160" s="257"/>
      <c r="D160" s="257"/>
      <c r="E160" s="257"/>
      <c r="F160" s="257"/>
      <c r="G160" s="257"/>
      <c r="H160" s="257"/>
      <c r="I160" s="258"/>
      <c r="J160" s="258"/>
      <c r="K160" s="258"/>
      <c r="L160" s="259"/>
      <c r="M160" s="260"/>
      <c r="N160" s="259"/>
      <c r="Q160" s="204"/>
    </row>
    <row r="161" spans="2:17" x14ac:dyDescent="0.25">
      <c r="I161" s="232"/>
      <c r="J161" s="232"/>
      <c r="K161" s="232"/>
      <c r="M161" s="233"/>
      <c r="Q161" s="204"/>
    </row>
    <row r="162" spans="2:17" x14ac:dyDescent="0.25">
      <c r="B162" s="182"/>
      <c r="I162" s="232"/>
      <c r="J162" s="232"/>
      <c r="K162" s="232"/>
      <c r="M162" s="233"/>
      <c r="Q162" s="204"/>
    </row>
    <row r="163" spans="2:17" customFormat="1" ht="12.75" x14ac:dyDescent="0.2"/>
    <row r="164" spans="2:17" customFormat="1" ht="15" customHeight="1" x14ac:dyDescent="0.2"/>
    <row r="165" spans="2:17" customFormat="1" ht="15" customHeight="1" x14ac:dyDescent="0.2"/>
    <row r="166" spans="2:17" customFormat="1" ht="12.75" customHeight="1" x14ac:dyDescent="0.2"/>
    <row r="167" spans="2:17" customFormat="1" ht="12.75" x14ac:dyDescent="0.2"/>
    <row r="168" spans="2:17" customFormat="1" ht="12.75" x14ac:dyDescent="0.2"/>
    <row r="169" spans="2:17" customFormat="1" ht="12.75" x14ac:dyDescent="0.2"/>
    <row r="170" spans="2:17" customFormat="1" ht="12.75" x14ac:dyDescent="0.2"/>
    <row r="171" spans="2:17" customFormat="1" ht="12.75" x14ac:dyDescent="0.2"/>
    <row r="172" spans="2:17" customFormat="1" ht="12.75" x14ac:dyDescent="0.2"/>
    <row r="173" spans="2:17" customFormat="1" ht="12.75" x14ac:dyDescent="0.2"/>
    <row r="174" spans="2:17" customFormat="1" ht="12.75" x14ac:dyDescent="0.2"/>
    <row r="175" spans="2:17" customFormat="1" ht="12.75" x14ac:dyDescent="0.2"/>
    <row r="176" spans="2:17" customFormat="1" ht="12.75" x14ac:dyDescent="0.2"/>
    <row r="177" spans="6:6" customFormat="1" ht="12.75" x14ac:dyDescent="0.2"/>
    <row r="178" spans="6:6" customFormat="1" ht="12.75" x14ac:dyDescent="0.2"/>
    <row r="179" spans="6:6" customFormat="1" ht="12.75" x14ac:dyDescent="0.2"/>
    <row r="180" spans="6:6" customFormat="1" ht="12.75" x14ac:dyDescent="0.2"/>
    <row r="181" spans="6:6" customFormat="1" ht="12.75" x14ac:dyDescent="0.2"/>
    <row r="182" spans="6:6" customFormat="1" ht="12.75" x14ac:dyDescent="0.2"/>
    <row r="183" spans="6:6" customFormat="1" ht="12.75" x14ac:dyDescent="0.2"/>
    <row r="184" spans="6:6" customFormat="1" ht="12.75" x14ac:dyDescent="0.2"/>
    <row r="185" spans="6:6" customFormat="1" ht="12.75" x14ac:dyDescent="0.2"/>
    <row r="186" spans="6:6" x14ac:dyDescent="0.25">
      <c r="F186" s="21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181"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6" max="16" width="17.5703125" customWidth="1"/>
    <col min="18" max="18" width="16.5703125" customWidth="1"/>
    <col min="22" max="22" width="20.28515625" bestFit="1" customWidth="1"/>
    <col min="23" max="23" width="8.28515625" customWidth="1"/>
    <col min="24" max="24" width="4.7109375" customWidth="1"/>
    <col min="25" max="25" width="17.7109375" bestFit="1" customWidth="1"/>
    <col min="26" max="26" width="18.7109375" bestFit="1" customWidth="1"/>
    <col min="27" max="27" width="18" bestFit="1" customWidth="1"/>
  </cols>
  <sheetData>
    <row r="1" spans="1:14" x14ac:dyDescent="0.25">
      <c r="A1" s="1" t="s">
        <v>0</v>
      </c>
      <c r="B1" s="2"/>
      <c r="C1" s="3"/>
      <c r="D1" s="3"/>
      <c r="E1" s="3"/>
      <c r="F1" s="3"/>
      <c r="G1" s="1"/>
      <c r="H1" s="3"/>
      <c r="I1" s="3"/>
      <c r="J1" s="3"/>
      <c r="K1" s="3"/>
      <c r="L1" s="4"/>
      <c r="M1" s="3"/>
      <c r="N1" s="4"/>
    </row>
    <row r="2" spans="1:14" x14ac:dyDescent="0.25">
      <c r="J2" s="48" t="s">
        <v>1</v>
      </c>
      <c r="N2" s="12"/>
    </row>
    <row r="3" spans="1:14" x14ac:dyDescent="0.25">
      <c r="A3" s="14"/>
      <c r="C3" s="59" t="s">
        <v>161</v>
      </c>
      <c r="D3" s="60">
        <v>42401</v>
      </c>
      <c r="E3" s="15"/>
      <c r="F3" s="15"/>
      <c r="G3" s="15"/>
      <c r="I3" s="15"/>
      <c r="J3" s="15"/>
      <c r="K3" s="15"/>
      <c r="L3" s="75" t="s">
        <v>2</v>
      </c>
      <c r="N3" s="75" t="s">
        <v>3</v>
      </c>
    </row>
    <row r="4" spans="1:14" ht="6" customHeight="1" x14ac:dyDescent="0.25">
      <c r="F4" s="15"/>
      <c r="G4" s="15"/>
      <c r="H4" s="15"/>
      <c r="I4" s="15"/>
      <c r="J4" s="15"/>
      <c r="K4" s="15"/>
      <c r="L4" s="17"/>
      <c r="N4" s="17"/>
    </row>
    <row r="5" spans="1:14" ht="12" customHeight="1" x14ac:dyDescent="0.25"/>
    <row r="6" spans="1:14" x14ac:dyDescent="0.25">
      <c r="A6" s="18" t="s">
        <v>4</v>
      </c>
      <c r="B6" s="15"/>
      <c r="C6" s="15"/>
      <c r="D6" s="15"/>
      <c r="E6" s="15"/>
      <c r="F6" s="15"/>
      <c r="G6" s="15"/>
      <c r="H6" s="15"/>
      <c r="I6" s="15"/>
      <c r="J6" s="15"/>
      <c r="K6" s="15"/>
      <c r="L6" s="17"/>
      <c r="M6" s="15"/>
      <c r="N6" s="17"/>
    </row>
    <row r="8" spans="1:14" ht="16.5" x14ac:dyDescent="0.25">
      <c r="B8" s="2" t="s">
        <v>5</v>
      </c>
      <c r="C8" s="1" t="s">
        <v>6</v>
      </c>
      <c r="L8" s="76">
        <v>134342.7973268744</v>
      </c>
      <c r="N8" s="76">
        <v>25486.193616780787</v>
      </c>
    </row>
    <row r="9" spans="1:14" ht="15" x14ac:dyDescent="0.2">
      <c r="A9" s="3"/>
      <c r="B9" s="97"/>
      <c r="C9" s="97"/>
      <c r="D9" s="97"/>
      <c r="E9" s="97"/>
      <c r="F9" s="97"/>
      <c r="G9" s="97"/>
      <c r="H9" s="97"/>
      <c r="I9" s="97"/>
      <c r="J9" s="97"/>
      <c r="K9" s="97"/>
      <c r="L9" s="77"/>
      <c r="M9" s="97"/>
      <c r="N9" s="77"/>
    </row>
    <row r="10" spans="1:14" x14ac:dyDescent="0.25">
      <c r="B10" s="181">
        <v>1</v>
      </c>
      <c r="C10" s="21" t="s">
        <v>7</v>
      </c>
      <c r="L10" s="79">
        <v>99739.551195431195</v>
      </c>
      <c r="N10" s="79">
        <v>10818.818128841787</v>
      </c>
    </row>
    <row r="11" spans="1:14" ht="7.5" customHeight="1" x14ac:dyDescent="0.25">
      <c r="L11" s="17"/>
      <c r="N11" s="17"/>
    </row>
    <row r="12" spans="1:14" ht="15.75" customHeight="1" x14ac:dyDescent="0.25">
      <c r="C12" s="8" t="s">
        <v>8</v>
      </c>
      <c r="D12" s="8" t="s">
        <v>9</v>
      </c>
      <c r="L12" s="17">
        <v>99345.883122314699</v>
      </c>
      <c r="N12" s="17">
        <v>10020.589640320251</v>
      </c>
    </row>
    <row r="13" spans="1:14" ht="7.5" customHeight="1" x14ac:dyDescent="0.25"/>
    <row r="14" spans="1:14" ht="15" customHeight="1" x14ac:dyDescent="0.25">
      <c r="D14" s="8" t="s">
        <v>10</v>
      </c>
      <c r="L14" s="17">
        <v>94928.660657003958</v>
      </c>
      <c r="N14" s="17">
        <v>6702.541015332904</v>
      </c>
    </row>
    <row r="15" spans="1:14" ht="15" customHeight="1" x14ac:dyDescent="0.25">
      <c r="D15" s="22" t="s">
        <v>11</v>
      </c>
      <c r="E15" s="23" t="s">
        <v>12</v>
      </c>
      <c r="L15" s="10">
        <v>93278.892168868202</v>
      </c>
      <c r="N15" s="10">
        <v>6702.541015332904</v>
      </c>
    </row>
    <row r="16" spans="1:14" ht="15" customHeight="1" x14ac:dyDescent="0.25">
      <c r="D16" s="22" t="s">
        <v>13</v>
      </c>
      <c r="E16" s="8" t="s">
        <v>14</v>
      </c>
      <c r="L16" s="10">
        <v>0</v>
      </c>
      <c r="N16" s="10">
        <v>0</v>
      </c>
    </row>
    <row r="17" spans="1:14" ht="15" customHeight="1" x14ac:dyDescent="0.2">
      <c r="A17" s="8"/>
      <c r="B17" s="8"/>
      <c r="F17" s="24" t="s">
        <v>15</v>
      </c>
      <c r="L17" s="80">
        <v>0</v>
      </c>
      <c r="M17" s="8"/>
      <c r="N17" s="80">
        <v>0</v>
      </c>
    </row>
    <row r="18" spans="1:14" ht="15" customHeight="1" x14ac:dyDescent="0.2">
      <c r="A18" s="8"/>
      <c r="B18" s="8"/>
      <c r="F18" s="24" t="s">
        <v>16</v>
      </c>
      <c r="L18" s="80">
        <v>0</v>
      </c>
      <c r="M18" s="8"/>
      <c r="N18" s="80">
        <v>0</v>
      </c>
    </row>
    <row r="19" spans="1:14" ht="15" customHeight="1" x14ac:dyDescent="0.2">
      <c r="A19" s="8"/>
      <c r="B19" s="8"/>
      <c r="D19" s="22" t="s">
        <v>17</v>
      </c>
      <c r="E19" s="8" t="s">
        <v>18</v>
      </c>
      <c r="L19" s="10">
        <v>1649.768488135752</v>
      </c>
      <c r="M19" s="8"/>
      <c r="N19" s="10">
        <v>0</v>
      </c>
    </row>
    <row r="20" spans="1:14" ht="15" customHeight="1" x14ac:dyDescent="0.2">
      <c r="A20" s="8"/>
      <c r="B20" s="8"/>
      <c r="F20" s="24" t="s">
        <v>15</v>
      </c>
      <c r="L20" s="80">
        <v>0</v>
      </c>
      <c r="M20" s="8"/>
      <c r="N20" s="80">
        <v>0</v>
      </c>
    </row>
    <row r="21" spans="1:14" ht="15" customHeight="1" x14ac:dyDescent="0.2">
      <c r="A21" s="8"/>
      <c r="B21" s="8"/>
      <c r="F21" s="24" t="s">
        <v>16</v>
      </c>
      <c r="L21" s="80">
        <v>1649.768488135752</v>
      </c>
      <c r="M21" s="8"/>
      <c r="N21" s="80">
        <v>0</v>
      </c>
    </row>
    <row r="22" spans="1:14" ht="7.5" customHeight="1" x14ac:dyDescent="0.2">
      <c r="A22" s="8"/>
      <c r="B22" s="8"/>
      <c r="F22" s="24"/>
      <c r="L22" s="80"/>
      <c r="M22" s="8"/>
      <c r="N22" s="80"/>
    </row>
    <row r="23" spans="1:14" ht="12.75" x14ac:dyDescent="0.2">
      <c r="A23" s="8"/>
      <c r="B23" s="8"/>
      <c r="D23" s="8" t="s">
        <v>19</v>
      </c>
      <c r="L23" s="17">
        <v>4417.2224653107342</v>
      </c>
      <c r="M23" s="8"/>
      <c r="N23" s="17">
        <v>3318.0486249873475</v>
      </c>
    </row>
    <row r="24" spans="1:14" ht="15" customHeight="1" x14ac:dyDescent="0.2">
      <c r="A24" s="8"/>
      <c r="B24" s="8"/>
      <c r="D24" s="22" t="s">
        <v>11</v>
      </c>
      <c r="E24" s="23" t="s">
        <v>12</v>
      </c>
      <c r="L24" s="10">
        <v>3294.4026204428656</v>
      </c>
      <c r="M24" s="8"/>
      <c r="N24" s="10">
        <v>3318.0486249873475</v>
      </c>
    </row>
    <row r="25" spans="1:14" ht="15" customHeight="1" x14ac:dyDescent="0.2">
      <c r="A25" s="8"/>
      <c r="B25" s="8"/>
      <c r="D25" s="22" t="s">
        <v>13</v>
      </c>
      <c r="E25" s="8" t="s">
        <v>14</v>
      </c>
      <c r="L25" s="10">
        <v>0</v>
      </c>
      <c r="M25" s="8"/>
      <c r="N25" s="10">
        <v>0</v>
      </c>
    </row>
    <row r="26" spans="1:14" ht="15" customHeight="1" x14ac:dyDescent="0.2">
      <c r="A26" s="8"/>
      <c r="B26" s="8"/>
      <c r="F26" s="24" t="s">
        <v>15</v>
      </c>
      <c r="L26" s="80">
        <v>0</v>
      </c>
      <c r="M26" s="8"/>
      <c r="N26" s="80">
        <v>0</v>
      </c>
    </row>
    <row r="27" spans="1:14" ht="15" customHeight="1" x14ac:dyDescent="0.2">
      <c r="A27" s="8"/>
      <c r="B27" s="8"/>
      <c r="F27" s="24" t="s">
        <v>16</v>
      </c>
      <c r="L27" s="80">
        <v>0</v>
      </c>
      <c r="M27" s="8"/>
      <c r="N27" s="80">
        <v>0</v>
      </c>
    </row>
    <row r="28" spans="1:14" ht="15" customHeight="1" x14ac:dyDescent="0.2">
      <c r="A28" s="8"/>
      <c r="B28" s="8"/>
      <c r="D28" s="22" t="s">
        <v>17</v>
      </c>
      <c r="E28" s="8" t="s">
        <v>18</v>
      </c>
      <c r="L28" s="10">
        <v>1122.8198448678688</v>
      </c>
      <c r="M28" s="8"/>
      <c r="N28" s="10">
        <v>0</v>
      </c>
    </row>
    <row r="29" spans="1:14" ht="15" customHeight="1" x14ac:dyDescent="0.2">
      <c r="A29" s="8"/>
      <c r="B29" s="8"/>
      <c r="F29" s="24" t="s">
        <v>15</v>
      </c>
      <c r="L29" s="80">
        <v>0</v>
      </c>
      <c r="M29" s="8"/>
      <c r="N29" s="80">
        <v>0</v>
      </c>
    </row>
    <row r="30" spans="1:14" ht="15" customHeight="1" x14ac:dyDescent="0.2">
      <c r="A30" s="8"/>
      <c r="B30" s="8"/>
      <c r="F30" s="24" t="s">
        <v>16</v>
      </c>
      <c r="L30" s="80">
        <v>1122.8198448678688</v>
      </c>
      <c r="M30" s="8"/>
      <c r="N30" s="80">
        <v>0</v>
      </c>
    </row>
    <row r="31" spans="1:14" ht="12.75" x14ac:dyDescent="0.2">
      <c r="A31" s="8"/>
      <c r="B31" s="8"/>
      <c r="L31" s="17"/>
      <c r="M31" s="8"/>
      <c r="N31" s="17"/>
    </row>
    <row r="32" spans="1:14" ht="15" customHeight="1" x14ac:dyDescent="0.2">
      <c r="A32" s="8"/>
      <c r="B32" s="8"/>
      <c r="C32" s="8" t="s">
        <v>20</v>
      </c>
      <c r="D32" s="8" t="s">
        <v>80</v>
      </c>
      <c r="F32" s="24"/>
      <c r="L32" s="17">
        <v>393.66807311649029</v>
      </c>
      <c r="M32" s="8"/>
      <c r="N32" s="17">
        <v>798.22848852153618</v>
      </c>
    </row>
    <row r="33" spans="1:14" ht="7.5" customHeight="1" x14ac:dyDescent="0.2">
      <c r="A33" s="8"/>
      <c r="L33" s="17"/>
      <c r="N33" s="17"/>
    </row>
    <row r="34" spans="1:14" ht="12.75" x14ac:dyDescent="0.2">
      <c r="A34" s="8"/>
      <c r="D34" s="22" t="s">
        <v>11</v>
      </c>
      <c r="E34" s="8" t="s">
        <v>21</v>
      </c>
      <c r="L34" s="10">
        <v>299.60509702259753</v>
      </c>
      <c r="N34" s="10">
        <v>23.802268104572864</v>
      </c>
    </row>
    <row r="35" spans="1:14" ht="12.75" x14ac:dyDescent="0.2">
      <c r="A35" s="8"/>
      <c r="D35" s="22" t="s">
        <v>13</v>
      </c>
      <c r="E35" s="8" t="s">
        <v>22</v>
      </c>
      <c r="L35" s="10">
        <v>76.204425267133573</v>
      </c>
      <c r="N35" s="10">
        <v>769.64569015001314</v>
      </c>
    </row>
    <row r="36" spans="1:14" ht="15.75" customHeight="1" x14ac:dyDescent="0.2">
      <c r="A36" s="8"/>
      <c r="F36" s="24" t="s">
        <v>15</v>
      </c>
      <c r="L36" s="81">
        <v>76.203058267133571</v>
      </c>
      <c r="N36" s="81">
        <v>769.64569015001314</v>
      </c>
    </row>
    <row r="37" spans="1:14" ht="12.75" x14ac:dyDescent="0.2">
      <c r="A37" s="8"/>
      <c r="F37" s="24" t="s">
        <v>16</v>
      </c>
      <c r="L37" s="81">
        <v>1.3669999999999999E-3</v>
      </c>
      <c r="N37" s="81">
        <v>0</v>
      </c>
    </row>
    <row r="38" spans="1:14" ht="12.75" x14ac:dyDescent="0.2">
      <c r="A38" s="8"/>
      <c r="D38" s="22" t="s">
        <v>17</v>
      </c>
      <c r="E38" s="8" t="s">
        <v>23</v>
      </c>
      <c r="L38" s="10">
        <v>17.858550826759224</v>
      </c>
      <c r="N38" s="10">
        <v>4.7805302669502634</v>
      </c>
    </row>
    <row r="39" spans="1:14" ht="12.75" x14ac:dyDescent="0.2">
      <c r="A39" s="8"/>
      <c r="F39" s="24" t="s">
        <v>15</v>
      </c>
      <c r="L39" s="81">
        <v>7.583963102263259</v>
      </c>
      <c r="N39" s="81">
        <v>0</v>
      </c>
    </row>
    <row r="40" spans="1:14" ht="12.75" x14ac:dyDescent="0.2">
      <c r="A40" s="8"/>
      <c r="F40" s="24" t="s">
        <v>16</v>
      </c>
      <c r="L40" s="81">
        <v>10.274587724495964</v>
      </c>
      <c r="N40" s="81">
        <v>4.7805302669502634</v>
      </c>
    </row>
    <row r="41" spans="1:14" ht="7.5" customHeight="1" x14ac:dyDescent="0.2">
      <c r="A41" s="8"/>
      <c r="L41" s="81"/>
      <c r="N41" s="81"/>
    </row>
    <row r="42" spans="1:14" ht="12.75" x14ac:dyDescent="0.2">
      <c r="A42" s="8"/>
      <c r="D42" s="22"/>
    </row>
    <row r="43" spans="1:14" ht="7.5" customHeight="1" x14ac:dyDescent="0.2">
      <c r="A43" s="8"/>
      <c r="L43" s="17"/>
      <c r="N43" s="17"/>
    </row>
    <row r="44" spans="1:14" ht="12.75" x14ac:dyDescent="0.2">
      <c r="A44" s="8"/>
      <c r="B44" s="181">
        <v>2</v>
      </c>
      <c r="C44" s="21" t="s">
        <v>24</v>
      </c>
      <c r="L44" s="79">
        <v>7281.1471037946085</v>
      </c>
      <c r="N44" s="79">
        <v>0</v>
      </c>
    </row>
    <row r="46" spans="1:14" ht="12.75" x14ac:dyDescent="0.2">
      <c r="A46" s="8"/>
      <c r="B46" s="181">
        <v>3</v>
      </c>
      <c r="C46" s="21" t="s">
        <v>25</v>
      </c>
      <c r="L46" s="79">
        <v>10143.815924445622</v>
      </c>
      <c r="N46" s="79">
        <v>0</v>
      </c>
    </row>
    <row r="47" spans="1:14" ht="12.75" x14ac:dyDescent="0.2">
      <c r="A47" s="8"/>
      <c r="C47" s="21"/>
    </row>
    <row r="48" spans="1:14" ht="12.75" x14ac:dyDescent="0.2">
      <c r="A48" s="8"/>
      <c r="B48" s="181">
        <v>4</v>
      </c>
      <c r="C48" s="21" t="s">
        <v>26</v>
      </c>
      <c r="H48" s="14"/>
      <c r="I48" s="8" t="s">
        <v>27</v>
      </c>
      <c r="L48" s="79">
        <v>12310.083815813503</v>
      </c>
      <c r="N48" s="79">
        <v>0</v>
      </c>
    </row>
    <row r="49" spans="1:14" ht="12.75" x14ac:dyDescent="0.2">
      <c r="A49" s="8"/>
      <c r="C49" s="97"/>
      <c r="H49" s="14"/>
      <c r="I49" s="8" t="s">
        <v>28</v>
      </c>
      <c r="L49" s="82">
        <v>9976042.6840000004</v>
      </c>
      <c r="M49" s="8"/>
      <c r="N49" s="82">
        <v>0</v>
      </c>
    </row>
    <row r="50" spans="1:14" ht="12.75" x14ac:dyDescent="0.2">
      <c r="A50" s="8"/>
      <c r="C50" s="97"/>
      <c r="M50" s="8"/>
    </row>
    <row r="51" spans="1:14" ht="12.75" x14ac:dyDescent="0.2">
      <c r="A51" s="8"/>
      <c r="B51" s="181">
        <v>5</v>
      </c>
      <c r="C51" s="21" t="s">
        <v>93</v>
      </c>
      <c r="G51" s="14"/>
      <c r="L51" s="79">
        <v>4868.1992873894687</v>
      </c>
      <c r="M51" s="8"/>
      <c r="N51" s="79">
        <v>14667.375487938998</v>
      </c>
    </row>
    <row r="52" spans="1:14" ht="7.5" customHeight="1" x14ac:dyDescent="0.2">
      <c r="A52" s="8"/>
      <c r="C52" s="15"/>
      <c r="G52" s="14"/>
      <c r="L52" s="17"/>
      <c r="M52" s="8"/>
      <c r="N52" s="17"/>
    </row>
    <row r="53" spans="1:14" ht="15.75" customHeight="1" x14ac:dyDescent="0.2">
      <c r="A53" s="8"/>
      <c r="C53" s="15"/>
      <c r="E53" s="26" t="s">
        <v>29</v>
      </c>
      <c r="F53" s="8" t="s">
        <v>82</v>
      </c>
      <c r="G53" s="14"/>
      <c r="L53" s="27">
        <v>0</v>
      </c>
      <c r="M53" s="8"/>
      <c r="N53" s="27">
        <v>0</v>
      </c>
    </row>
    <row r="54" spans="1:14" ht="15.75" customHeight="1" x14ac:dyDescent="0.2">
      <c r="A54" s="8"/>
      <c r="C54" s="15"/>
      <c r="F54" s="8" t="s">
        <v>157</v>
      </c>
      <c r="G54" s="14"/>
      <c r="L54" s="10">
        <v>0</v>
      </c>
      <c r="M54" s="8"/>
      <c r="N54" s="10">
        <v>0</v>
      </c>
    </row>
    <row r="55" spans="1:14" ht="15.75" customHeight="1" x14ac:dyDescent="0.2">
      <c r="A55" s="8"/>
      <c r="C55" s="15"/>
      <c r="G55" s="14" t="s">
        <v>30</v>
      </c>
      <c r="L55" s="80">
        <v>0</v>
      </c>
      <c r="M55" s="8"/>
      <c r="N55" s="80">
        <v>0</v>
      </c>
    </row>
    <row r="56" spans="1:14" ht="15.75" customHeight="1" x14ac:dyDescent="0.2">
      <c r="A56" s="8"/>
      <c r="C56" s="15"/>
      <c r="F56" s="8" t="s">
        <v>31</v>
      </c>
      <c r="G56" s="14"/>
      <c r="L56" s="10">
        <v>4868.1992873894687</v>
      </c>
      <c r="M56" s="8"/>
      <c r="N56" s="10">
        <v>14667.375487938998</v>
      </c>
    </row>
    <row r="57" spans="1:14" ht="15.75" customHeight="1" x14ac:dyDescent="0.2">
      <c r="A57" s="28"/>
      <c r="B57" s="28"/>
      <c r="C57" s="28"/>
      <c r="D57" s="28"/>
      <c r="E57" s="28"/>
      <c r="F57" s="28"/>
      <c r="G57" s="14" t="s">
        <v>30</v>
      </c>
      <c r="H57" s="28"/>
      <c r="I57" s="28"/>
      <c r="J57" s="28"/>
      <c r="K57" s="28"/>
      <c r="L57" s="80">
        <v>975.65061687705008</v>
      </c>
      <c r="M57" s="28"/>
      <c r="N57" s="80">
        <v>6805.5609336075095</v>
      </c>
    </row>
    <row r="58" spans="1:14" ht="9" customHeight="1" x14ac:dyDescent="0.2">
      <c r="A58" s="8"/>
      <c r="M58" s="8"/>
    </row>
    <row r="59" spans="1:14" ht="54.75" customHeight="1" x14ac:dyDescent="0.25">
      <c r="A59" s="8"/>
      <c r="B59" s="2" t="s">
        <v>32</v>
      </c>
      <c r="C59" s="1" t="s">
        <v>33</v>
      </c>
      <c r="L59" s="17">
        <v>6195.3336657712034</v>
      </c>
      <c r="M59" s="8"/>
      <c r="N59" s="17">
        <v>0</v>
      </c>
    </row>
    <row r="60" spans="1:14" ht="12.75" x14ac:dyDescent="0.2">
      <c r="A60" s="8"/>
      <c r="E60" s="26" t="s">
        <v>29</v>
      </c>
      <c r="G60" s="64" t="s">
        <v>105</v>
      </c>
      <c r="H60" s="64"/>
      <c r="I60" s="64"/>
      <c r="J60" s="64"/>
      <c r="K60" s="64"/>
      <c r="L60" s="85">
        <v>0</v>
      </c>
      <c r="M60" s="8"/>
      <c r="N60" s="85">
        <v>0</v>
      </c>
    </row>
    <row r="61" spans="1:14" ht="12.75" x14ac:dyDescent="0.2">
      <c r="A61" s="8"/>
      <c r="G61" s="64" t="s">
        <v>75</v>
      </c>
      <c r="H61" s="64"/>
      <c r="I61" s="64"/>
      <c r="J61" s="64"/>
      <c r="K61" s="64"/>
      <c r="L61" s="85">
        <v>0</v>
      </c>
      <c r="M61" s="8"/>
      <c r="N61" s="85">
        <v>0</v>
      </c>
    </row>
    <row r="62" spans="1:14" ht="12.75" x14ac:dyDescent="0.2">
      <c r="A62" s="8"/>
      <c r="G62" s="64" t="s">
        <v>180</v>
      </c>
      <c r="H62" s="64"/>
      <c r="I62" s="64"/>
      <c r="J62" s="64"/>
      <c r="K62" s="64"/>
      <c r="L62" s="85">
        <v>0</v>
      </c>
      <c r="M62" s="8"/>
      <c r="N62" s="85">
        <v>0</v>
      </c>
    </row>
    <row r="63" spans="1:14" ht="12.75" x14ac:dyDescent="0.2">
      <c r="A63" s="8"/>
      <c r="G63" s="64" t="s">
        <v>31</v>
      </c>
      <c r="H63" s="64"/>
      <c r="I63" s="64"/>
      <c r="J63" s="64"/>
      <c r="K63" s="64"/>
      <c r="L63" s="85">
        <v>6195.3336657712034</v>
      </c>
      <c r="M63" s="8"/>
      <c r="N63" s="66"/>
    </row>
    <row r="64" spans="1:14" ht="12.75" x14ac:dyDescent="0.2">
      <c r="A64" s="8"/>
      <c r="G64" s="64"/>
      <c r="H64" s="64"/>
      <c r="I64" s="64"/>
      <c r="J64" s="64"/>
      <c r="K64" s="64"/>
      <c r="L64" s="85"/>
      <c r="M64" s="8"/>
      <c r="N64" s="66"/>
    </row>
    <row r="65" spans="1:14" x14ac:dyDescent="0.25">
      <c r="G65" s="64"/>
      <c r="H65" s="64"/>
      <c r="I65" s="64"/>
      <c r="J65" s="64"/>
      <c r="K65" s="64"/>
      <c r="L65" s="85"/>
      <c r="N65" s="66"/>
    </row>
    <row r="66" spans="1:14" x14ac:dyDescent="0.25">
      <c r="G66" s="64"/>
      <c r="H66" s="64"/>
      <c r="I66" s="64"/>
      <c r="J66" s="64"/>
      <c r="K66" s="64"/>
      <c r="L66" s="85"/>
      <c r="N66" s="66"/>
    </row>
    <row r="67" spans="1:14" x14ac:dyDescent="0.25">
      <c r="G67" s="64"/>
      <c r="H67" s="64"/>
      <c r="I67" s="64"/>
      <c r="J67" s="64"/>
      <c r="K67" s="64"/>
      <c r="L67" s="85"/>
      <c r="N67" s="66"/>
    </row>
    <row r="68" spans="1:14" x14ac:dyDescent="0.25">
      <c r="A68" s="18" t="s">
        <v>76</v>
      </c>
      <c r="N68" s="48" t="s">
        <v>1</v>
      </c>
    </row>
    <row r="70" spans="1:14" x14ac:dyDescent="0.25">
      <c r="A70" s="14"/>
      <c r="C70" s="61" t="s">
        <v>161</v>
      </c>
      <c r="D70" s="60">
        <v>42401</v>
      </c>
      <c r="L70" s="75" t="s">
        <v>2</v>
      </c>
      <c r="N70" s="75" t="s">
        <v>3</v>
      </c>
    </row>
    <row r="72" spans="1:14" x14ac:dyDescent="0.25">
      <c r="B72" s="29">
        <v>1</v>
      </c>
      <c r="C72" s="21" t="s">
        <v>34</v>
      </c>
      <c r="I72" s="15" t="s">
        <v>35</v>
      </c>
      <c r="J72" s="13"/>
      <c r="K72" s="13"/>
      <c r="L72" s="79">
        <v>0</v>
      </c>
      <c r="N72" s="79">
        <v>-14169.276923377929</v>
      </c>
    </row>
    <row r="73" spans="1:14" x14ac:dyDescent="0.25">
      <c r="C73" s="15"/>
      <c r="D73" s="14"/>
      <c r="I73" s="13"/>
    </row>
    <row r="74" spans="1:14" x14ac:dyDescent="0.25">
      <c r="I74" s="8" t="s">
        <v>29</v>
      </c>
      <c r="J74" s="31" t="s">
        <v>36</v>
      </c>
      <c r="K74" s="31"/>
      <c r="L74" s="10">
        <v>0</v>
      </c>
      <c r="N74" s="10">
        <v>-8834.2898496000053</v>
      </c>
    </row>
    <row r="75" spans="1:14" x14ac:dyDescent="0.25">
      <c r="I75" s="13"/>
      <c r="J75" s="32" t="s">
        <v>37</v>
      </c>
      <c r="K75" s="32"/>
      <c r="L75" s="10">
        <v>0</v>
      </c>
      <c r="N75" s="10">
        <v>-3347.6651640500004</v>
      </c>
    </row>
    <row r="76" spans="1:14" x14ac:dyDescent="0.25">
      <c r="I76" s="13"/>
      <c r="J76" s="31" t="s">
        <v>38</v>
      </c>
      <c r="K76" s="31"/>
      <c r="L76" s="10">
        <v>0</v>
      </c>
      <c r="N76" s="10">
        <v>-1987.3219097279241</v>
      </c>
    </row>
    <row r="77" spans="1:14" ht="12.75" customHeight="1" x14ac:dyDescent="0.25">
      <c r="L77" s="27"/>
      <c r="N77" s="27"/>
    </row>
    <row r="78" spans="1:14" x14ac:dyDescent="0.25">
      <c r="B78" s="29">
        <v>2</v>
      </c>
      <c r="C78" s="21" t="s">
        <v>39</v>
      </c>
      <c r="I78" s="13"/>
      <c r="J78" s="13"/>
      <c r="K78" s="13"/>
    </row>
    <row r="79" spans="1:14" x14ac:dyDescent="0.25">
      <c r="B79" s="29"/>
      <c r="C79" s="21" t="s">
        <v>40</v>
      </c>
      <c r="I79" s="13"/>
      <c r="J79" s="13"/>
      <c r="K79" s="13"/>
      <c r="L79" s="79">
        <v>-17073.218075070181</v>
      </c>
      <c r="N79" s="79">
        <v>-8109.3084427511094</v>
      </c>
    </row>
    <row r="80" spans="1:14" ht="12.75" customHeight="1" x14ac:dyDescent="0.25">
      <c r="B80" s="29"/>
      <c r="C80" s="21" t="s">
        <v>41</v>
      </c>
      <c r="D80" s="14"/>
      <c r="I80" s="13"/>
      <c r="J80" s="13"/>
      <c r="K80" s="13"/>
    </row>
    <row r="81" spans="1:14" ht="12.75" x14ac:dyDescent="0.2">
      <c r="A81" s="8"/>
      <c r="C81" s="8" t="s">
        <v>8</v>
      </c>
      <c r="D81" s="8" t="s">
        <v>42</v>
      </c>
      <c r="I81" s="15" t="s">
        <v>35</v>
      </c>
      <c r="J81" s="13"/>
      <c r="K81" s="13"/>
      <c r="L81" s="79">
        <v>-35657.366051751407</v>
      </c>
      <c r="M81" s="8"/>
      <c r="N81" s="79">
        <v>-21073.333328010387</v>
      </c>
    </row>
    <row r="82" spans="1:14" ht="9" customHeight="1" x14ac:dyDescent="0.2">
      <c r="A82" s="8"/>
      <c r="I82" s="13"/>
      <c r="M82" s="8"/>
    </row>
    <row r="83" spans="1:14" ht="12.75" x14ac:dyDescent="0.2">
      <c r="A83" s="8"/>
      <c r="B83" s="8"/>
      <c r="I83" s="8" t="s">
        <v>29</v>
      </c>
      <c r="J83" s="31" t="s">
        <v>36</v>
      </c>
      <c r="K83" s="31"/>
      <c r="L83" s="10">
        <v>-13977.658316235887</v>
      </c>
      <c r="M83" s="8"/>
      <c r="N83" s="10">
        <v>-9412.3300834273159</v>
      </c>
    </row>
    <row r="84" spans="1:14" ht="12.75" x14ac:dyDescent="0.2">
      <c r="A84" s="8"/>
      <c r="B84" s="8"/>
      <c r="I84" s="13"/>
      <c r="J84" s="32" t="s">
        <v>37</v>
      </c>
      <c r="K84" s="32"/>
      <c r="L84" s="10">
        <v>-8219.032638663477</v>
      </c>
      <c r="M84" s="8"/>
      <c r="N84" s="10">
        <v>-4792.2478858988479</v>
      </c>
    </row>
    <row r="85" spans="1:14" ht="12.75" x14ac:dyDescent="0.2">
      <c r="A85" s="8"/>
      <c r="B85" s="8"/>
      <c r="I85" s="13"/>
      <c r="J85" s="31" t="s">
        <v>38</v>
      </c>
      <c r="K85" s="31"/>
      <c r="L85" s="10">
        <v>-13460.675096852046</v>
      </c>
      <c r="M85" s="8"/>
      <c r="N85" s="10">
        <v>-6868.7553586842223</v>
      </c>
    </row>
    <row r="86" spans="1:14" ht="13.5" customHeight="1" x14ac:dyDescent="0.2">
      <c r="A86" s="8"/>
      <c r="B86" s="8"/>
      <c r="I86" s="13"/>
      <c r="J86" s="31"/>
      <c r="K86" s="31"/>
      <c r="M86" s="8"/>
    </row>
    <row r="87" spans="1:14" ht="12.75" x14ac:dyDescent="0.2">
      <c r="A87" s="8"/>
      <c r="B87" s="8"/>
      <c r="C87" s="8" t="s">
        <v>20</v>
      </c>
      <c r="D87" s="8" t="s">
        <v>43</v>
      </c>
      <c r="I87" s="15" t="s">
        <v>44</v>
      </c>
      <c r="J87" s="13"/>
      <c r="K87" s="13"/>
      <c r="L87" s="79">
        <v>18584.147976681226</v>
      </c>
      <c r="M87" s="8"/>
      <c r="N87" s="79">
        <v>12964.024885259278</v>
      </c>
    </row>
    <row r="88" spans="1:14" ht="9" customHeight="1" x14ac:dyDescent="0.2">
      <c r="A88" s="8"/>
      <c r="B88" s="8"/>
      <c r="I88" s="13"/>
      <c r="M88" s="8"/>
    </row>
    <row r="89" spans="1:14" ht="12.75" x14ac:dyDescent="0.2">
      <c r="A89" s="8"/>
      <c r="B89" s="8"/>
      <c r="I89" s="8" t="s">
        <v>29</v>
      </c>
      <c r="J89" s="31" t="s">
        <v>36</v>
      </c>
      <c r="K89" s="31"/>
      <c r="L89" s="10">
        <v>7460.2335287605965</v>
      </c>
      <c r="M89" s="8"/>
      <c r="N89" s="10">
        <v>8085.458190005339</v>
      </c>
    </row>
    <row r="90" spans="1:14" ht="12.75" x14ac:dyDescent="0.2">
      <c r="A90" s="8"/>
      <c r="B90" s="8"/>
      <c r="I90" s="13"/>
      <c r="J90" s="32" t="s">
        <v>37</v>
      </c>
      <c r="K90" s="32"/>
      <c r="L90" s="10">
        <v>6436.0193015128552</v>
      </c>
      <c r="M90" s="8"/>
      <c r="N90" s="10">
        <v>3324.2868897848502</v>
      </c>
    </row>
    <row r="91" spans="1:14" ht="12.75" x14ac:dyDescent="0.2">
      <c r="A91" s="8"/>
      <c r="B91" s="8"/>
      <c r="I91" s="13"/>
      <c r="J91" s="31" t="s">
        <v>38</v>
      </c>
      <c r="K91" s="31"/>
      <c r="L91" s="10">
        <v>4687.8951464077736</v>
      </c>
      <c r="M91" s="8"/>
      <c r="N91" s="10">
        <v>1554.2798054690893</v>
      </c>
    </row>
    <row r="92" spans="1:14" ht="12" customHeight="1" x14ac:dyDescent="0.2">
      <c r="A92" s="8"/>
      <c r="B92" s="8"/>
      <c r="I92" s="13"/>
      <c r="J92" s="13"/>
      <c r="K92" s="13"/>
      <c r="M92" s="8"/>
    </row>
    <row r="93" spans="1:14" ht="12.75" x14ac:dyDescent="0.2">
      <c r="A93" s="8"/>
      <c r="B93" s="29">
        <v>3</v>
      </c>
      <c r="C93" s="21" t="s">
        <v>121</v>
      </c>
      <c r="L93" s="79">
        <v>-11230.640368187691</v>
      </c>
      <c r="M93" s="8"/>
      <c r="N93" s="79">
        <v>8.3117799931642367E-7</v>
      </c>
    </row>
    <row r="94" spans="1:14" ht="35.25" customHeight="1" x14ac:dyDescent="0.2">
      <c r="A94" s="8"/>
      <c r="B94" s="8"/>
      <c r="C94" s="8" t="s">
        <v>122</v>
      </c>
      <c r="I94" s="15" t="s">
        <v>44</v>
      </c>
      <c r="J94" s="13"/>
      <c r="K94" s="13"/>
      <c r="L94" s="17">
        <v>-11230.640368187691</v>
      </c>
      <c r="M94" s="8"/>
      <c r="N94" s="17">
        <v>0</v>
      </c>
    </row>
    <row r="95" spans="1:14" ht="18.75" customHeight="1" x14ac:dyDescent="0.2">
      <c r="A95" s="8"/>
      <c r="B95" s="8"/>
      <c r="I95" s="8" t="s">
        <v>29</v>
      </c>
      <c r="J95" s="31" t="s">
        <v>36</v>
      </c>
      <c r="L95" s="10">
        <v>-6251.390457053205</v>
      </c>
      <c r="M95" s="8"/>
      <c r="N95" s="10">
        <v>0</v>
      </c>
    </row>
    <row r="96" spans="1:14" ht="12.75" x14ac:dyDescent="0.2">
      <c r="A96" s="8"/>
      <c r="B96" s="8"/>
      <c r="J96" s="32" t="s">
        <v>37</v>
      </c>
      <c r="L96" s="10">
        <v>-3543.3401167549591</v>
      </c>
      <c r="M96" s="8"/>
      <c r="N96" s="10">
        <v>0</v>
      </c>
    </row>
    <row r="97" spans="1:14" x14ac:dyDescent="0.25">
      <c r="B97" s="8"/>
      <c r="J97" s="31" t="s">
        <v>38</v>
      </c>
      <c r="L97" s="10">
        <v>-1435.9097943795271</v>
      </c>
      <c r="M97" s="8"/>
      <c r="N97" s="10">
        <v>0</v>
      </c>
    </row>
    <row r="98" spans="1:14" ht="9" customHeight="1" x14ac:dyDescent="0.25">
      <c r="M98" s="8"/>
    </row>
    <row r="99" spans="1:14" x14ac:dyDescent="0.25">
      <c r="C99" s="8" t="s">
        <v>123</v>
      </c>
      <c r="H99" s="22"/>
      <c r="I99" s="15" t="s">
        <v>44</v>
      </c>
      <c r="J99" s="13"/>
      <c r="K99" s="13"/>
      <c r="L99" s="17">
        <v>0</v>
      </c>
      <c r="M99" s="8"/>
      <c r="N99" s="17">
        <v>0</v>
      </c>
    </row>
    <row r="100" spans="1:14" ht="19.5" customHeight="1" x14ac:dyDescent="0.25">
      <c r="B100" s="8"/>
      <c r="I100" s="8" t="s">
        <v>29</v>
      </c>
      <c r="J100" s="31" t="s">
        <v>36</v>
      </c>
      <c r="L100" s="10">
        <v>0</v>
      </c>
      <c r="M100" s="8"/>
      <c r="N100" s="10">
        <v>0</v>
      </c>
    </row>
    <row r="101" spans="1:14" x14ac:dyDescent="0.25">
      <c r="J101" s="32" t="s">
        <v>37</v>
      </c>
      <c r="L101" s="10">
        <v>0</v>
      </c>
      <c r="M101" s="8"/>
      <c r="N101" s="10">
        <v>0</v>
      </c>
    </row>
    <row r="102" spans="1:14" x14ac:dyDescent="0.25">
      <c r="A102" s="34"/>
      <c r="B102" s="13"/>
      <c r="C102" s="13"/>
      <c r="D102" s="13"/>
      <c r="E102" s="13"/>
      <c r="F102" s="13"/>
      <c r="G102" s="13"/>
      <c r="H102" s="13"/>
      <c r="J102" s="31" t="s">
        <v>38</v>
      </c>
      <c r="L102" s="10">
        <v>0</v>
      </c>
      <c r="M102" s="8"/>
      <c r="N102" s="10">
        <v>0</v>
      </c>
    </row>
    <row r="103" spans="1:14" x14ac:dyDescent="0.25">
      <c r="A103" s="34"/>
      <c r="B103" s="13"/>
      <c r="C103" s="13"/>
      <c r="D103" s="13"/>
      <c r="E103" s="13"/>
      <c r="F103" s="13"/>
      <c r="G103" s="13"/>
      <c r="H103" s="13"/>
      <c r="J103" s="31"/>
      <c r="M103" s="8"/>
    </row>
    <row r="104" spans="1:14" x14ac:dyDescent="0.25">
      <c r="A104" s="34"/>
      <c r="B104" s="13"/>
      <c r="C104" s="8" t="s">
        <v>124</v>
      </c>
      <c r="H104" s="8" t="s">
        <v>112</v>
      </c>
      <c r="I104" s="15" t="s">
        <v>44</v>
      </c>
      <c r="J104" s="13"/>
      <c r="K104" s="13"/>
      <c r="L104" s="179">
        <v>0</v>
      </c>
      <c r="M104" s="8"/>
      <c r="N104" s="17">
        <v>8.3117799931642367E-7</v>
      </c>
    </row>
    <row r="105" spans="1:14" x14ac:dyDescent="0.25">
      <c r="A105" s="34"/>
      <c r="B105" s="13"/>
      <c r="I105" s="8" t="s">
        <v>29</v>
      </c>
      <c r="J105" s="31" t="s">
        <v>36</v>
      </c>
      <c r="L105" s="10">
        <v>0</v>
      </c>
      <c r="M105" s="8"/>
      <c r="N105" s="10">
        <v>8.3117799931642367E-7</v>
      </c>
    </row>
    <row r="106" spans="1:14" x14ac:dyDescent="0.25">
      <c r="A106" s="34"/>
      <c r="B106" s="13"/>
      <c r="J106" s="32" t="s">
        <v>37</v>
      </c>
      <c r="L106" s="10">
        <v>0</v>
      </c>
      <c r="M106" s="8"/>
      <c r="N106" s="10">
        <v>0</v>
      </c>
    </row>
    <row r="107" spans="1:14" x14ac:dyDescent="0.25">
      <c r="A107" s="34"/>
      <c r="B107" s="13"/>
      <c r="J107" s="31" t="s">
        <v>38</v>
      </c>
      <c r="L107" s="10">
        <v>0</v>
      </c>
      <c r="M107" s="8"/>
      <c r="N107" s="10">
        <v>0</v>
      </c>
    </row>
    <row r="108" spans="1:14" x14ac:dyDescent="0.25">
      <c r="A108" s="34"/>
      <c r="B108" s="13"/>
      <c r="M108" s="8"/>
    </row>
    <row r="109" spans="1:14" x14ac:dyDescent="0.25">
      <c r="A109" s="34"/>
      <c r="B109" s="13"/>
      <c r="C109" s="8" t="s">
        <v>125</v>
      </c>
      <c r="H109" s="22" t="s">
        <v>126</v>
      </c>
      <c r="I109" s="15" t="s">
        <v>44</v>
      </c>
      <c r="J109" s="13"/>
      <c r="K109" s="13"/>
      <c r="L109" s="17">
        <v>0</v>
      </c>
      <c r="M109" s="8"/>
      <c r="N109" s="17">
        <v>0</v>
      </c>
    </row>
    <row r="110" spans="1:14" x14ac:dyDescent="0.25">
      <c r="A110" s="34"/>
      <c r="B110" s="13"/>
      <c r="I110" s="8" t="s">
        <v>29</v>
      </c>
      <c r="J110" s="31" t="s">
        <v>36</v>
      </c>
      <c r="L110" s="10">
        <v>0</v>
      </c>
      <c r="M110" s="8"/>
      <c r="N110" s="10">
        <v>0</v>
      </c>
    </row>
    <row r="111" spans="1:14" x14ac:dyDescent="0.25">
      <c r="A111" s="34"/>
      <c r="B111" s="13"/>
      <c r="J111" s="32" t="s">
        <v>37</v>
      </c>
      <c r="L111" s="10">
        <v>0</v>
      </c>
      <c r="M111" s="8"/>
      <c r="N111" s="10">
        <v>0</v>
      </c>
    </row>
    <row r="112" spans="1:14" x14ac:dyDescent="0.25">
      <c r="A112" s="34"/>
      <c r="B112" s="13"/>
      <c r="C112" s="13"/>
      <c r="D112" s="13"/>
      <c r="E112" s="13"/>
      <c r="F112" s="13"/>
      <c r="G112" s="13"/>
      <c r="H112" s="13"/>
      <c r="J112" s="31" t="s">
        <v>38</v>
      </c>
      <c r="L112" s="10">
        <v>0</v>
      </c>
      <c r="M112" s="8"/>
      <c r="N112" s="10">
        <v>0</v>
      </c>
    </row>
    <row r="113" spans="1:14" ht="42" customHeight="1" x14ac:dyDescent="0.25">
      <c r="B113" s="18" t="s">
        <v>45</v>
      </c>
      <c r="L113" s="17">
        <v>-28303.858443257872</v>
      </c>
      <c r="N113" s="17">
        <v>-22278.585365297862</v>
      </c>
    </row>
    <row r="114" spans="1:14" x14ac:dyDescent="0.25">
      <c r="B114" s="18"/>
      <c r="L114" s="79"/>
      <c r="N114" s="79"/>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1" t="s">
        <v>161</v>
      </c>
      <c r="D120" s="60">
        <v>42401</v>
      </c>
      <c r="I120" s="49" t="s">
        <v>1</v>
      </c>
      <c r="L120" s="75" t="s">
        <v>2</v>
      </c>
      <c r="N120" s="75" t="s">
        <v>3</v>
      </c>
    </row>
    <row r="121" spans="1:14" x14ac:dyDescent="0.25">
      <c r="I121" s="15"/>
      <c r="J121" s="15"/>
      <c r="K121" s="15"/>
      <c r="L121" s="11"/>
      <c r="N121" s="11"/>
    </row>
    <row r="122" spans="1:14" x14ac:dyDescent="0.25">
      <c r="B122" s="29">
        <v>1</v>
      </c>
      <c r="C122" s="36" t="s">
        <v>46</v>
      </c>
      <c r="I122" s="13"/>
      <c r="J122" s="13"/>
      <c r="K122" s="13"/>
      <c r="L122" s="79">
        <v>0</v>
      </c>
      <c r="N122" s="79">
        <v>0</v>
      </c>
    </row>
    <row r="123" spans="1:14" x14ac:dyDescent="0.25">
      <c r="I123" s="13"/>
      <c r="J123" s="13"/>
      <c r="K123" s="13"/>
    </row>
    <row r="124" spans="1:14" x14ac:dyDescent="0.25">
      <c r="C124" s="8" t="s">
        <v>8</v>
      </c>
      <c r="D124" s="8" t="s">
        <v>47</v>
      </c>
      <c r="I124" s="13"/>
      <c r="J124" s="13"/>
      <c r="K124" s="13"/>
      <c r="L124" s="12">
        <v>0</v>
      </c>
      <c r="N124" s="12">
        <v>0</v>
      </c>
    </row>
    <row r="125" spans="1:14" x14ac:dyDescent="0.25">
      <c r="C125" s="8" t="s">
        <v>20</v>
      </c>
      <c r="D125" s="8" t="s">
        <v>48</v>
      </c>
      <c r="I125" s="87"/>
      <c r="J125" s="13"/>
      <c r="K125" s="13"/>
      <c r="L125" s="12">
        <v>0</v>
      </c>
      <c r="N125" s="12">
        <v>0</v>
      </c>
    </row>
    <row r="126" spans="1:14" x14ac:dyDescent="0.25">
      <c r="I126" s="13"/>
      <c r="J126" s="13"/>
      <c r="K126" s="13"/>
    </row>
    <row r="127" spans="1:14" x14ac:dyDescent="0.25">
      <c r="I127" s="13"/>
      <c r="J127" s="13"/>
      <c r="K127" s="13"/>
    </row>
    <row r="128" spans="1:14" x14ac:dyDescent="0.25">
      <c r="B128" s="29">
        <v>2</v>
      </c>
      <c r="C128" s="21" t="s">
        <v>49</v>
      </c>
      <c r="I128" s="13"/>
      <c r="J128" s="13"/>
      <c r="K128" s="13"/>
      <c r="L128" s="79">
        <v>0</v>
      </c>
      <c r="N128" s="79">
        <v>0</v>
      </c>
    </row>
    <row r="129" spans="1:14" x14ac:dyDescent="0.25">
      <c r="B129" s="29"/>
      <c r="C129" s="21" t="s">
        <v>41</v>
      </c>
      <c r="G129" s="14"/>
      <c r="I129" s="13"/>
      <c r="J129" s="13"/>
      <c r="K129" s="13"/>
    </row>
    <row r="130" spans="1:14" x14ac:dyDescent="0.25">
      <c r="I130" s="13"/>
      <c r="J130" s="13"/>
      <c r="K130" s="13"/>
    </row>
    <row r="131" spans="1:14" x14ac:dyDescent="0.25">
      <c r="B131" s="29">
        <v>3</v>
      </c>
      <c r="C131" s="21" t="s">
        <v>50</v>
      </c>
      <c r="J131" s="87" t="s">
        <v>51</v>
      </c>
      <c r="K131" s="87"/>
      <c r="L131" s="79">
        <v>0</v>
      </c>
      <c r="N131" s="79">
        <v>0</v>
      </c>
    </row>
    <row r="132" spans="1:14" ht="15" x14ac:dyDescent="0.2">
      <c r="A132" s="3"/>
      <c r="B132" s="97"/>
      <c r="C132" s="97"/>
      <c r="D132" s="97"/>
      <c r="E132" s="38"/>
      <c r="F132" s="97"/>
      <c r="G132" s="97"/>
      <c r="H132" s="97"/>
      <c r="I132" s="97"/>
      <c r="J132" s="89"/>
      <c r="K132" s="89"/>
      <c r="M132" s="97"/>
    </row>
    <row r="133" spans="1:14" x14ac:dyDescent="0.25">
      <c r="C133" s="8" t="s">
        <v>8</v>
      </c>
      <c r="D133" s="8" t="s">
        <v>52</v>
      </c>
      <c r="J133" s="87" t="s">
        <v>51</v>
      </c>
      <c r="K133" s="87"/>
      <c r="L133" s="10">
        <v>0</v>
      </c>
      <c r="N133" s="10">
        <v>0</v>
      </c>
    </row>
    <row r="134" spans="1:14" x14ac:dyDescent="0.25">
      <c r="C134" s="8" t="s">
        <v>20</v>
      </c>
      <c r="D134" s="8" t="s">
        <v>53</v>
      </c>
      <c r="I134" s="13"/>
      <c r="J134" s="13"/>
      <c r="K134" s="13"/>
      <c r="L134" s="10">
        <v>0</v>
      </c>
      <c r="N134" s="10">
        <v>0</v>
      </c>
    </row>
    <row r="135" spans="1:14" x14ac:dyDescent="0.25">
      <c r="C135" s="8" t="s">
        <v>54</v>
      </c>
      <c r="D135" s="8" t="s">
        <v>55</v>
      </c>
      <c r="I135" s="13"/>
      <c r="J135" s="13"/>
      <c r="K135" s="13"/>
      <c r="L135" s="10">
        <v>0</v>
      </c>
      <c r="N135" s="10">
        <v>0</v>
      </c>
    </row>
    <row r="140" spans="1:14" x14ac:dyDescent="0.25">
      <c r="A140" s="18" t="s">
        <v>79</v>
      </c>
      <c r="I140" s="50" t="s">
        <v>1</v>
      </c>
      <c r="J140" s="28"/>
      <c r="K140" s="28"/>
      <c r="L140" s="75" t="s">
        <v>2</v>
      </c>
      <c r="N140" s="75" t="s">
        <v>3</v>
      </c>
    </row>
    <row r="141" spans="1:14" ht="28.5" customHeight="1" x14ac:dyDescent="0.2">
      <c r="A141" s="14"/>
      <c r="B141" s="14"/>
      <c r="C141" s="61" t="s">
        <v>161</v>
      </c>
      <c r="D141" s="60">
        <v>42401</v>
      </c>
      <c r="E141" s="14"/>
      <c r="F141" s="14"/>
      <c r="G141" s="14"/>
      <c r="H141" s="14"/>
      <c r="I141" s="14"/>
      <c r="J141" s="14"/>
      <c r="K141" s="14"/>
      <c r="L141" s="14"/>
      <c r="M141" s="14"/>
      <c r="N141" s="14"/>
    </row>
    <row r="142" spans="1:14" ht="34.5" customHeight="1" x14ac:dyDescent="0.25">
      <c r="C142" s="8" t="s">
        <v>8</v>
      </c>
      <c r="D142" s="8" t="s">
        <v>56</v>
      </c>
      <c r="I142" s="28"/>
      <c r="J142" s="28"/>
      <c r="K142" s="28"/>
      <c r="L142" s="39">
        <v>0</v>
      </c>
      <c r="N142" s="39">
        <v>0</v>
      </c>
    </row>
    <row r="143" spans="1:14" x14ac:dyDescent="0.25">
      <c r="D143" s="8" t="s">
        <v>41</v>
      </c>
      <c r="I143" s="28"/>
      <c r="J143" s="28"/>
      <c r="K143" s="28"/>
      <c r="L143" s="90"/>
      <c r="N143" s="90"/>
    </row>
    <row r="144" spans="1:14" x14ac:dyDescent="0.25">
      <c r="C144" s="8" t="s">
        <v>20</v>
      </c>
      <c r="D144" s="8" t="s">
        <v>57</v>
      </c>
      <c r="I144" s="28"/>
      <c r="J144" s="28"/>
      <c r="K144" s="28"/>
      <c r="L144" s="39">
        <v>0</v>
      </c>
      <c r="N144" s="39">
        <v>0</v>
      </c>
    </row>
    <row r="145" spans="1:14" x14ac:dyDescent="0.25">
      <c r="I145" s="28"/>
      <c r="J145" s="28"/>
      <c r="K145" s="28"/>
      <c r="L145" s="90"/>
      <c r="N145" s="90"/>
    </row>
    <row r="146" spans="1:14" x14ac:dyDescent="0.25">
      <c r="C146" s="8" t="s">
        <v>54</v>
      </c>
      <c r="D146" s="8" t="s">
        <v>58</v>
      </c>
      <c r="I146" s="28"/>
      <c r="J146" s="28"/>
      <c r="K146" s="28"/>
      <c r="L146" s="39">
        <v>2173.6879760000002</v>
      </c>
      <c r="N146" s="39">
        <v>327.22894000000002</v>
      </c>
    </row>
    <row r="147" spans="1:14" x14ac:dyDescent="0.25">
      <c r="I147" s="28"/>
      <c r="J147" s="28"/>
      <c r="K147" s="28"/>
      <c r="L147" s="90"/>
      <c r="N147" s="90"/>
    </row>
    <row r="148" spans="1:14" x14ac:dyDescent="0.25">
      <c r="C148" s="8" t="s">
        <v>59</v>
      </c>
      <c r="D148" s="8" t="s">
        <v>60</v>
      </c>
      <c r="I148" s="28"/>
      <c r="J148" s="28"/>
      <c r="K148" s="28"/>
      <c r="L148" s="40">
        <v>10999.699335056202</v>
      </c>
      <c r="N148" s="40">
        <v>0</v>
      </c>
    </row>
    <row r="149" spans="1:14" x14ac:dyDescent="0.25">
      <c r="D149" s="8" t="s">
        <v>61</v>
      </c>
      <c r="I149" s="28"/>
      <c r="J149" s="28"/>
      <c r="K149" s="28"/>
      <c r="L149" s="40">
        <v>12186.195922401079</v>
      </c>
      <c r="N149" s="40">
        <v>15096.854472093901</v>
      </c>
    </row>
    <row r="150" spans="1:14" x14ac:dyDescent="0.25">
      <c r="D150" s="14"/>
      <c r="I150" s="28"/>
      <c r="J150" s="28"/>
      <c r="K150" s="28"/>
      <c r="L150" s="90"/>
      <c r="N150" s="90"/>
    </row>
    <row r="151" spans="1:14" x14ac:dyDescent="0.25">
      <c r="C151" s="8" t="s">
        <v>62</v>
      </c>
      <c r="D151" s="8" t="s">
        <v>63</v>
      </c>
      <c r="J151" s="28"/>
      <c r="K151" s="28"/>
      <c r="L151" s="39">
        <v>-78378.597768020074</v>
      </c>
      <c r="M151" s="28"/>
      <c r="N151" s="39">
        <v>-7946.881624137176</v>
      </c>
    </row>
    <row r="152" spans="1:14" x14ac:dyDescent="0.25">
      <c r="I152" s="8" t="s">
        <v>64</v>
      </c>
      <c r="J152" s="28"/>
      <c r="K152" s="28"/>
      <c r="L152" s="27">
        <v>-6061.8250225444117</v>
      </c>
      <c r="M152" s="28"/>
      <c r="N152" s="27">
        <v>-8389.9454580000001</v>
      </c>
    </row>
    <row r="153" spans="1:14" x14ac:dyDescent="0.25">
      <c r="I153" s="8" t="s">
        <v>65</v>
      </c>
      <c r="J153" s="28"/>
      <c r="K153" s="28"/>
      <c r="L153" s="27">
        <v>-72064.25985853</v>
      </c>
      <c r="M153" s="28"/>
      <c r="N153" s="27">
        <v>444.5400798433721</v>
      </c>
    </row>
    <row r="154" spans="1:14" x14ac:dyDescent="0.25">
      <c r="I154" s="8" t="s">
        <v>66</v>
      </c>
      <c r="J154" s="28"/>
      <c r="K154" s="28"/>
      <c r="L154" s="27">
        <v>-252.51288694567302</v>
      </c>
      <c r="M154" s="28"/>
      <c r="N154" s="27">
        <v>-1.4762459805480601</v>
      </c>
    </row>
    <row r="155" spans="1:14" x14ac:dyDescent="0.25">
      <c r="I155" s="8" t="s">
        <v>67</v>
      </c>
      <c r="J155" s="28"/>
      <c r="K155" s="28"/>
      <c r="L155" s="27">
        <v>0</v>
      </c>
      <c r="M155" s="28"/>
      <c r="N155" s="27">
        <v>0</v>
      </c>
    </row>
    <row r="156" spans="1:14" x14ac:dyDescent="0.25">
      <c r="I156" s="28"/>
      <c r="J156" s="28"/>
      <c r="K156" s="28"/>
      <c r="L156" s="90"/>
      <c r="N156" s="90"/>
    </row>
    <row r="157" spans="1:14" x14ac:dyDescent="0.25">
      <c r="C157" s="8" t="s">
        <v>68</v>
      </c>
      <c r="D157" s="8" t="s">
        <v>158</v>
      </c>
      <c r="I157" s="28"/>
      <c r="J157" s="28"/>
      <c r="K157" s="28"/>
      <c r="L157" s="39">
        <v>0</v>
      </c>
      <c r="N157" s="39">
        <v>0</v>
      </c>
    </row>
    <row r="158" spans="1:14" x14ac:dyDescent="0.25">
      <c r="D158" s="8" t="s">
        <v>41</v>
      </c>
      <c r="I158" s="28"/>
      <c r="J158" s="28"/>
      <c r="K158" s="28"/>
      <c r="L158" s="90"/>
      <c r="N158" s="90"/>
    </row>
    <row r="159" spans="1:14" x14ac:dyDescent="0.25">
      <c r="I159" s="28"/>
      <c r="J159" s="28"/>
      <c r="K159" s="28"/>
      <c r="L159" s="90"/>
      <c r="N159" s="90"/>
    </row>
    <row r="160" spans="1:14" x14ac:dyDescent="0.25">
      <c r="A160" s="41"/>
      <c r="B160" s="42"/>
      <c r="C160" s="43"/>
      <c r="D160" s="43"/>
      <c r="E160" s="43"/>
      <c r="F160" s="43"/>
      <c r="G160" s="43"/>
      <c r="H160" s="43"/>
      <c r="I160" s="44"/>
      <c r="J160" s="44"/>
      <c r="K160" s="44"/>
      <c r="L160" s="91"/>
      <c r="N160" s="91"/>
    </row>
    <row r="161" spans="1:14" ht="12.75" x14ac:dyDescent="0.2">
      <c r="A161"/>
      <c r="B161"/>
      <c r="C161"/>
      <c r="D161"/>
      <c r="E161"/>
      <c r="F161"/>
      <c r="G161"/>
      <c r="H161"/>
      <c r="I161"/>
      <c r="J161"/>
      <c r="K161"/>
      <c r="L161"/>
      <c r="N161"/>
    </row>
    <row r="162" spans="1:14" ht="12.75" x14ac:dyDescent="0.2">
      <c r="A162"/>
      <c r="B162"/>
      <c r="C162"/>
      <c r="D162"/>
      <c r="E162"/>
      <c r="F162"/>
      <c r="G162"/>
      <c r="H162"/>
      <c r="I162"/>
      <c r="J162"/>
      <c r="K162"/>
      <c r="L162"/>
      <c r="N162"/>
    </row>
    <row r="163" spans="1:14" ht="12.75" x14ac:dyDescent="0.2">
      <c r="A163"/>
      <c r="B163"/>
      <c r="C163"/>
      <c r="D163"/>
      <c r="E163"/>
      <c r="F163"/>
      <c r="G163"/>
      <c r="H163"/>
      <c r="I163"/>
      <c r="J163"/>
      <c r="K163"/>
      <c r="L163"/>
      <c r="N163"/>
    </row>
    <row r="164" spans="1:14" ht="15" customHeight="1" x14ac:dyDescent="0.2">
      <c r="A164"/>
      <c r="B164"/>
      <c r="C164"/>
      <c r="D164"/>
      <c r="E164"/>
      <c r="F164"/>
      <c r="G164"/>
      <c r="H164"/>
      <c r="I164"/>
      <c r="J164"/>
      <c r="K164"/>
      <c r="L164"/>
      <c r="N164"/>
    </row>
    <row r="165" spans="1:14" ht="15" customHeight="1" x14ac:dyDescent="0.2">
      <c r="A165"/>
      <c r="B165"/>
      <c r="C165"/>
      <c r="D165"/>
      <c r="E165"/>
      <c r="F165"/>
      <c r="G165"/>
      <c r="H165"/>
      <c r="I165"/>
      <c r="J165"/>
      <c r="K165"/>
      <c r="L165"/>
      <c r="N165"/>
    </row>
    <row r="166" spans="1:14" ht="12.75" customHeight="1" x14ac:dyDescent="0.2">
      <c r="A166"/>
      <c r="B166"/>
      <c r="C166"/>
      <c r="D166"/>
      <c r="E166"/>
      <c r="F166"/>
      <c r="G166"/>
      <c r="H166"/>
      <c r="I166"/>
      <c r="J166"/>
      <c r="K166"/>
      <c r="L166"/>
      <c r="N166"/>
    </row>
    <row r="167" spans="1:14" ht="12.75" x14ac:dyDescent="0.2">
      <c r="A167"/>
      <c r="B167"/>
      <c r="C167"/>
      <c r="D167"/>
      <c r="E167"/>
      <c r="F167"/>
      <c r="G167"/>
      <c r="H167"/>
      <c r="I167"/>
      <c r="J167"/>
      <c r="K167"/>
      <c r="L167"/>
      <c r="N167"/>
    </row>
    <row r="168" spans="1:14" ht="12.75" x14ac:dyDescent="0.2">
      <c r="A168"/>
      <c r="B168"/>
      <c r="C168"/>
      <c r="D168"/>
      <c r="E168"/>
      <c r="F168"/>
      <c r="G168"/>
      <c r="H168"/>
      <c r="I168"/>
      <c r="J168"/>
      <c r="K168"/>
      <c r="L168"/>
      <c r="N168"/>
    </row>
    <row r="169" spans="1:14" ht="12.75" x14ac:dyDescent="0.2">
      <c r="A169"/>
      <c r="B169"/>
      <c r="C169"/>
      <c r="D169"/>
      <c r="E169"/>
      <c r="F169"/>
      <c r="G169"/>
      <c r="H169"/>
      <c r="I169"/>
      <c r="J169"/>
      <c r="K169"/>
      <c r="L169"/>
      <c r="N169"/>
    </row>
    <row r="170" spans="1:14" ht="12.75" x14ac:dyDescent="0.2">
      <c r="A170"/>
      <c r="B170"/>
      <c r="C170"/>
      <c r="D170"/>
      <c r="E170"/>
      <c r="F170"/>
      <c r="G170"/>
      <c r="H170"/>
      <c r="I170"/>
      <c r="J170"/>
      <c r="K170"/>
      <c r="L170"/>
      <c r="N170"/>
    </row>
    <row r="171" spans="1:14" ht="12.75" x14ac:dyDescent="0.2">
      <c r="A171"/>
      <c r="B171"/>
      <c r="C171"/>
      <c r="D171"/>
      <c r="E171"/>
      <c r="F171"/>
      <c r="G171"/>
      <c r="H171"/>
      <c r="I171"/>
      <c r="J171"/>
      <c r="K171"/>
      <c r="L171"/>
      <c r="N171"/>
    </row>
    <row r="172" spans="1:14" ht="12.75" x14ac:dyDescent="0.2">
      <c r="A172"/>
      <c r="B172"/>
      <c r="C172"/>
      <c r="D172"/>
      <c r="E172"/>
      <c r="F172"/>
      <c r="G172"/>
      <c r="H172"/>
      <c r="I172"/>
      <c r="J172"/>
      <c r="K172"/>
      <c r="L172"/>
      <c r="N172"/>
    </row>
    <row r="173" spans="1:14" ht="12.75" x14ac:dyDescent="0.2">
      <c r="A173"/>
      <c r="B173"/>
      <c r="C173"/>
      <c r="D173"/>
      <c r="E173"/>
      <c r="F173"/>
      <c r="G173"/>
      <c r="H173"/>
      <c r="I173"/>
      <c r="J173"/>
      <c r="K173"/>
      <c r="L173"/>
      <c r="N173"/>
    </row>
    <row r="174" spans="1:14" ht="12.75" x14ac:dyDescent="0.2">
      <c r="A174"/>
      <c r="B174"/>
      <c r="C174"/>
      <c r="D174"/>
      <c r="E174"/>
      <c r="F174"/>
      <c r="G174"/>
      <c r="H174"/>
      <c r="I174"/>
      <c r="J174"/>
      <c r="K174"/>
      <c r="L174"/>
      <c r="N174"/>
    </row>
    <row r="175" spans="1:14" ht="12.75" x14ac:dyDescent="0.2">
      <c r="A175"/>
      <c r="B175"/>
      <c r="C175"/>
      <c r="D175"/>
      <c r="E175"/>
      <c r="F175"/>
      <c r="G175"/>
      <c r="H175"/>
      <c r="I175"/>
      <c r="J175"/>
      <c r="K175"/>
      <c r="L175"/>
      <c r="N175"/>
    </row>
    <row r="176" spans="1:14" ht="12.75" x14ac:dyDescent="0.2">
      <c r="A176"/>
      <c r="B176"/>
      <c r="C176"/>
      <c r="D176"/>
      <c r="E176"/>
      <c r="F176"/>
      <c r="G176"/>
      <c r="H176"/>
      <c r="I176"/>
      <c r="J176"/>
      <c r="K176"/>
      <c r="L176"/>
      <c r="N176"/>
    </row>
    <row r="177" spans="1:14" ht="12.75" x14ac:dyDescent="0.2">
      <c r="A177"/>
      <c r="B177"/>
      <c r="C177"/>
      <c r="D177"/>
      <c r="E177"/>
      <c r="F177"/>
      <c r="G177"/>
      <c r="H177"/>
      <c r="I177"/>
      <c r="J177"/>
      <c r="K177"/>
      <c r="L177"/>
      <c r="N177"/>
    </row>
    <row r="178" spans="1:14" ht="12.75" x14ac:dyDescent="0.2">
      <c r="A178"/>
      <c r="B178"/>
      <c r="C178"/>
      <c r="D178"/>
      <c r="E178"/>
      <c r="F178"/>
      <c r="G178"/>
      <c r="H178"/>
      <c r="I178"/>
      <c r="J178"/>
      <c r="K178"/>
      <c r="L178"/>
      <c r="N178"/>
    </row>
    <row r="179" spans="1:14" ht="12.75" x14ac:dyDescent="0.2">
      <c r="A179"/>
      <c r="B179"/>
      <c r="C179"/>
      <c r="D179"/>
      <c r="E179"/>
      <c r="F179"/>
      <c r="G179"/>
      <c r="H179"/>
      <c r="I179"/>
      <c r="J179"/>
      <c r="K179"/>
      <c r="L179"/>
      <c r="N179"/>
    </row>
    <row r="180" spans="1:14" ht="12.75" x14ac:dyDescent="0.2">
      <c r="A180"/>
      <c r="B180"/>
      <c r="C180"/>
      <c r="D180"/>
      <c r="E180"/>
      <c r="F180"/>
      <c r="G180"/>
      <c r="H180"/>
      <c r="I180"/>
      <c r="J180"/>
      <c r="K180"/>
      <c r="L180"/>
      <c r="N180"/>
    </row>
    <row r="181" spans="1:14" ht="12.75" x14ac:dyDescent="0.2">
      <c r="A181"/>
      <c r="B181"/>
      <c r="C181"/>
      <c r="D181"/>
      <c r="E181"/>
      <c r="F181"/>
      <c r="G181"/>
      <c r="H181"/>
      <c r="I181"/>
      <c r="J181"/>
      <c r="K181"/>
      <c r="L181"/>
      <c r="N181"/>
    </row>
    <row r="182" spans="1:14" ht="12.75" x14ac:dyDescent="0.2">
      <c r="A182"/>
      <c r="B182"/>
      <c r="C182"/>
      <c r="D182"/>
      <c r="E182"/>
      <c r="F182"/>
      <c r="G182"/>
      <c r="H182"/>
      <c r="I182"/>
      <c r="J182"/>
      <c r="K182"/>
      <c r="L182"/>
      <c r="N182"/>
    </row>
    <row r="183" spans="1:14" ht="12.75" x14ac:dyDescent="0.2">
      <c r="A183"/>
      <c r="B183"/>
      <c r="C183"/>
      <c r="D183"/>
      <c r="E183"/>
      <c r="F183"/>
      <c r="G183"/>
      <c r="H183"/>
      <c r="I183"/>
      <c r="J183"/>
      <c r="K183"/>
      <c r="L183"/>
      <c r="N183"/>
    </row>
    <row r="184" spans="1:14" ht="12.75" x14ac:dyDescent="0.2">
      <c r="A184"/>
      <c r="B184"/>
      <c r="C184"/>
      <c r="D184"/>
      <c r="E184"/>
      <c r="F184"/>
      <c r="G184"/>
      <c r="H184"/>
      <c r="I184"/>
      <c r="J184"/>
      <c r="K184"/>
      <c r="L184"/>
      <c r="N184"/>
    </row>
    <row r="185" spans="1:14" ht="12.75" x14ac:dyDescent="0.2">
      <c r="A185"/>
      <c r="B185"/>
      <c r="C185"/>
      <c r="D185"/>
      <c r="E185"/>
      <c r="F185"/>
      <c r="G185"/>
      <c r="H185"/>
      <c r="I185"/>
      <c r="J185"/>
      <c r="K185"/>
      <c r="L185"/>
      <c r="N185"/>
    </row>
    <row r="186" spans="1:14" ht="12.75" x14ac:dyDescent="0.2">
      <c r="A186"/>
      <c r="B186"/>
      <c r="C186"/>
      <c r="D186"/>
      <c r="E186"/>
      <c r="F186"/>
      <c r="G186"/>
      <c r="H186"/>
      <c r="I186"/>
      <c r="J186"/>
      <c r="K186"/>
      <c r="L186"/>
      <c r="N186"/>
    </row>
    <row r="187" spans="1:14" ht="12.75" x14ac:dyDescent="0.2">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8.85546875"/>
    <col min="14" max="14" width="16.5703125" style="10" customWidth="1"/>
    <col min="15" max="15" width="9.140625" style="13"/>
    <col min="16" max="16" width="17.5703125" style="10" customWidth="1"/>
    <col min="17" max="17" width="8.85546875"/>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88"/>
      <c r="W2" s="588"/>
      <c r="X2" s="588"/>
      <c r="Y2" s="588"/>
    </row>
    <row r="3" spans="1:25" x14ac:dyDescent="0.25">
      <c r="A3" s="14"/>
      <c r="C3" s="59" t="s">
        <v>161</v>
      </c>
      <c r="D3" s="60">
        <v>42398</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
      <c r="A9" s="3"/>
      <c r="L9" s="77"/>
      <c r="N9" s="77"/>
      <c r="O9" s="99"/>
      <c r="P9" s="77"/>
      <c r="R9" s="77"/>
      <c r="V9" s="83"/>
      <c r="W9" s="83"/>
      <c r="X9" s="176"/>
      <c r="Y9" s="176"/>
    </row>
    <row r="10" spans="1:25" x14ac:dyDescent="0.25">
      <c r="B10" s="7">
        <v>1</v>
      </c>
      <c r="C10" s="21" t="s">
        <v>7</v>
      </c>
      <c r="L10" s="79">
        <f>UK_Gov_Sec+UK_Gov_FCD</f>
        <v>98189.14200513516</v>
      </c>
      <c r="N10" s="79">
        <f>BoE_Sec+BoE_FCD</f>
        <v>10526.530122859727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97805.037130501878</v>
      </c>
      <c r="N12" s="17">
        <v>9910.4439388199953</v>
      </c>
      <c r="P12" s="17"/>
      <c r="R12" s="17"/>
      <c r="U12" s="11"/>
      <c r="V12" s="83"/>
      <c r="W12" s="83"/>
      <c r="X12" s="83"/>
      <c r="Y12" s="83"/>
    </row>
    <row r="13" spans="1:25" ht="7.5" customHeight="1" x14ac:dyDescent="0.25">
      <c r="V13" s="83"/>
      <c r="W13" s="83"/>
      <c r="X13" s="83"/>
      <c r="Y13" s="83"/>
    </row>
    <row r="14" spans="1:25" ht="15" customHeight="1" x14ac:dyDescent="0.25">
      <c r="D14" s="8" t="s">
        <v>10</v>
      </c>
      <c r="L14" s="17">
        <v>94047.294114833276</v>
      </c>
      <c r="N14" s="17">
        <v>7179.8670508432642</v>
      </c>
      <c r="P14" s="17"/>
      <c r="R14" s="17"/>
      <c r="U14" s="11"/>
      <c r="V14" s="83"/>
      <c r="W14" s="83"/>
      <c r="X14" s="83"/>
      <c r="Y14" s="83"/>
    </row>
    <row r="15" spans="1:25" ht="15" customHeight="1" x14ac:dyDescent="0.25">
      <c r="D15" s="22" t="s">
        <v>11</v>
      </c>
      <c r="E15" s="23" t="s">
        <v>12</v>
      </c>
      <c r="L15" s="10">
        <v>92313.39517236239</v>
      </c>
      <c r="N15" s="10">
        <v>7179.8670508432642</v>
      </c>
      <c r="U15" s="11"/>
      <c r="V15" s="83"/>
      <c r="W15" s="83"/>
      <c r="X15" s="83"/>
      <c r="Y15" s="83"/>
    </row>
    <row r="16" spans="1:25" ht="15" customHeight="1" x14ac:dyDescent="0.25">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
      <c r="L31" s="17"/>
      <c r="N31" s="17"/>
      <c r="P31" s="17"/>
      <c r="R31" s="17"/>
      <c r="V31" s="83"/>
      <c r="W31" s="83"/>
      <c r="X31" s="83"/>
      <c r="Y31" s="83"/>
    </row>
    <row r="32" spans="3:25" s="8" customFormat="1" ht="15" customHeight="1" x14ac:dyDescent="0.2">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260.1582193855466</v>
      </c>
      <c r="N34" s="10">
        <v>19.247486665810325</v>
      </c>
      <c r="V34" s="83"/>
      <c r="W34" s="83"/>
      <c r="X34" s="83"/>
      <c r="Y34" s="83"/>
    </row>
    <row r="35" spans="1:25" ht="12.75" x14ac:dyDescent="0.2">
      <c r="A35" s="8"/>
      <c r="D35" s="22" t="s">
        <v>13</v>
      </c>
      <c r="E35" s="8" t="s">
        <v>22</v>
      </c>
      <c r="L35" s="10">
        <v>111.98755681570559</v>
      </c>
      <c r="N35" s="10">
        <v>592.5197189351187</v>
      </c>
      <c r="V35" s="83"/>
      <c r="W35" s="83"/>
      <c r="X35" s="83"/>
      <c r="Y35" s="83"/>
    </row>
    <row r="36" spans="1:25" ht="15.75" customHeight="1" x14ac:dyDescent="0.2">
      <c r="A36" s="8"/>
      <c r="F36" s="24" t="s">
        <v>15</v>
      </c>
      <c r="L36" s="81">
        <v>111.98611481570558</v>
      </c>
      <c r="N36" s="81">
        <v>592.5197189351187</v>
      </c>
      <c r="P36" s="81"/>
      <c r="R36" s="81"/>
      <c r="V36" s="83"/>
      <c r="W36" s="83"/>
      <c r="X36" s="83"/>
      <c r="Y36" s="83"/>
    </row>
    <row r="37" spans="1:25" ht="12.75" x14ac:dyDescent="0.2">
      <c r="A37" s="8"/>
      <c r="F37" s="24" t="s">
        <v>16</v>
      </c>
      <c r="L37" s="81">
        <v>1.4419999999999999E-3</v>
      </c>
      <c r="N37" s="81">
        <v>0</v>
      </c>
      <c r="P37" s="81"/>
      <c r="R37" s="81"/>
      <c r="V37" s="83"/>
      <c r="W37" s="83"/>
      <c r="X37" s="83"/>
      <c r="Y37" s="83"/>
    </row>
    <row r="38" spans="1:25" ht="12.75" x14ac:dyDescent="0.2">
      <c r="A38" s="8"/>
      <c r="D38" s="22" t="s">
        <v>17</v>
      </c>
      <c r="E38" s="8" t="s">
        <v>23</v>
      </c>
      <c r="L38" s="10">
        <v>11.959098432029789</v>
      </c>
      <c r="N38" s="10">
        <v>4.3189784388032644</v>
      </c>
      <c r="V38" s="83"/>
      <c r="W38" s="83"/>
      <c r="X38" s="83"/>
      <c r="Y38" s="83"/>
    </row>
    <row r="39" spans="1:25" ht="12.75" x14ac:dyDescent="0.2">
      <c r="A39" s="8"/>
      <c r="F39" s="24" t="s">
        <v>15</v>
      </c>
      <c r="L39" s="81">
        <v>3.480679896020737</v>
      </c>
      <c r="N39" s="81">
        <v>0</v>
      </c>
      <c r="P39" s="81"/>
      <c r="R39" s="81"/>
      <c r="V39" s="83"/>
      <c r="W39" s="83"/>
      <c r="X39" s="83"/>
      <c r="Y39" s="83"/>
    </row>
    <row r="40" spans="1:25" ht="12.75" x14ac:dyDescent="0.2">
      <c r="A40" s="8"/>
      <c r="F40" s="24" t="s">
        <v>16</v>
      </c>
      <c r="L40" s="81">
        <v>8.4784185360090536</v>
      </c>
      <c r="N40" s="81">
        <v>4.3189784388032644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7">
        <v>2</v>
      </c>
      <c r="C44" s="21" t="s">
        <v>24</v>
      </c>
      <c r="L44" s="79">
        <v>4181.4299039784701</v>
      </c>
      <c r="N44" s="79">
        <v>0</v>
      </c>
      <c r="P44" s="79"/>
      <c r="R44" s="79"/>
      <c r="V44" s="83"/>
      <c r="W44" s="83"/>
      <c r="X44" s="83"/>
      <c r="Y44" s="83"/>
    </row>
    <row r="45" spans="1:25" x14ac:dyDescent="0.25">
      <c r="V45" s="83"/>
      <c r="W45" s="83"/>
      <c r="X45" s="83"/>
      <c r="Y45" s="83"/>
    </row>
    <row r="46" spans="1:25" ht="12.75" x14ac:dyDescent="0.2">
      <c r="A46" s="8"/>
      <c r="B46" s="7">
        <v>3</v>
      </c>
      <c r="C46" s="21" t="s">
        <v>25</v>
      </c>
      <c r="L46" s="79">
        <v>13387.771667371711</v>
      </c>
      <c r="N46" s="79">
        <v>0</v>
      </c>
      <c r="P46" s="79"/>
      <c r="R46" s="79"/>
      <c r="V46" s="83"/>
      <c r="W46" s="83"/>
      <c r="X46" s="83"/>
      <c r="Y46" s="83"/>
    </row>
    <row r="47" spans="1:25" ht="12.75" x14ac:dyDescent="0.2">
      <c r="A47" s="8"/>
      <c r="C47" s="21"/>
      <c r="V47" s="83"/>
      <c r="W47" s="83"/>
      <c r="X47" s="83"/>
      <c r="Y47" s="83"/>
    </row>
    <row r="48" spans="1:25" ht="12.75" x14ac:dyDescent="0.2">
      <c r="A48" s="8"/>
      <c r="B48" s="7">
        <v>4</v>
      </c>
      <c r="C48" s="21" t="s">
        <v>26</v>
      </c>
      <c r="H48" s="14"/>
      <c r="I48" s="8" t="s">
        <v>27</v>
      </c>
      <c r="L48" s="79">
        <v>11092.712803822389</v>
      </c>
      <c r="N48" s="79">
        <v>0</v>
      </c>
      <c r="P48" s="79"/>
      <c r="R48" s="79"/>
      <c r="V48" s="83"/>
      <c r="W48" s="83"/>
      <c r="X48" s="83"/>
      <c r="Y48" s="83"/>
    </row>
    <row r="49" spans="2:25" s="8" customFormat="1" ht="12.75" x14ac:dyDescent="0.2">
      <c r="B49" s="7"/>
      <c r="C49" s="97"/>
      <c r="H49" s="14"/>
      <c r="I49" s="8" t="s">
        <v>28</v>
      </c>
      <c r="L49" s="82">
        <v>9976042.6840000004</v>
      </c>
      <c r="N49" s="82">
        <v>0</v>
      </c>
      <c r="O49" s="13"/>
      <c r="P49" s="82"/>
      <c r="R49" s="82"/>
      <c r="V49" s="83"/>
      <c r="W49" s="83"/>
      <c r="X49" s="83"/>
      <c r="Y49" s="83"/>
    </row>
    <row r="50" spans="2:25" s="8" customFormat="1" ht="12.75" x14ac:dyDescent="0.2">
      <c r="B50" s="7"/>
      <c r="C50" s="97"/>
      <c r="L50" s="10"/>
      <c r="N50" s="10"/>
      <c r="O50" s="13"/>
      <c r="P50" s="10"/>
      <c r="R50" s="10"/>
      <c r="V50" s="83"/>
      <c r="W50" s="83"/>
      <c r="X50" s="83"/>
      <c r="Y50" s="83"/>
    </row>
    <row r="51" spans="2:25" s="8" customFormat="1" ht="12.75" x14ac:dyDescent="0.2">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
      <c r="B52" s="7"/>
      <c r="C52" s="15"/>
      <c r="G52" s="14"/>
      <c r="L52" s="17"/>
      <c r="N52" s="17"/>
      <c r="O52" s="13"/>
      <c r="P52" s="17"/>
      <c r="R52" s="17"/>
      <c r="V52" s="83"/>
      <c r="W52" s="83"/>
      <c r="X52" s="83"/>
      <c r="Y52" s="83"/>
    </row>
    <row r="53" spans="2:25" s="8" customFormat="1" ht="15.75" customHeight="1" x14ac:dyDescent="0.2">
      <c r="B53" s="7"/>
      <c r="C53" s="15"/>
      <c r="E53" s="26" t="s">
        <v>29</v>
      </c>
      <c r="F53" s="8" t="s">
        <v>82</v>
      </c>
      <c r="G53" s="14"/>
      <c r="L53" s="27">
        <v>0</v>
      </c>
      <c r="N53" s="27">
        <v>0</v>
      </c>
      <c r="O53" s="13"/>
      <c r="P53" s="27"/>
      <c r="R53" s="27"/>
      <c r="V53" s="83"/>
      <c r="W53" s="83"/>
      <c r="X53" s="83"/>
      <c r="Y53" s="83"/>
    </row>
    <row r="54" spans="2:25" s="8" customFormat="1" ht="15.75" customHeight="1" x14ac:dyDescent="0.2">
      <c r="B54" s="7"/>
      <c r="C54" s="15"/>
      <c r="F54" s="8" t="s">
        <v>157</v>
      </c>
      <c r="G54" s="14"/>
      <c r="L54" s="10">
        <v>0</v>
      </c>
      <c r="N54" s="10">
        <v>0</v>
      </c>
      <c r="O54" s="13"/>
      <c r="P54" s="10"/>
      <c r="R54" s="10"/>
      <c r="V54" s="83"/>
      <c r="W54" s="83"/>
      <c r="X54" s="83"/>
      <c r="Y54" s="83"/>
    </row>
    <row r="55" spans="2:25" s="8" customFormat="1" ht="15.75" customHeight="1" x14ac:dyDescent="0.2">
      <c r="B55" s="7"/>
      <c r="C55" s="15"/>
      <c r="G55" s="14" t="s">
        <v>30</v>
      </c>
      <c r="L55" s="80">
        <v>0</v>
      </c>
      <c r="N55" s="80">
        <v>0</v>
      </c>
      <c r="O55" s="13"/>
      <c r="P55" s="80"/>
      <c r="R55" s="80"/>
      <c r="V55" s="83"/>
      <c r="W55" s="83"/>
      <c r="X55" s="83"/>
      <c r="Y55" s="83"/>
    </row>
    <row r="56" spans="2:25" s="8" customFormat="1" ht="15.75" customHeight="1" x14ac:dyDescent="0.2">
      <c r="B56" s="7"/>
      <c r="C56" s="15"/>
      <c r="F56" s="8" t="s">
        <v>31</v>
      </c>
      <c r="G56" s="14"/>
      <c r="L56" s="10">
        <v>8329.8264205085961</v>
      </c>
      <c r="N56" s="10">
        <v>13641.869154461097</v>
      </c>
      <c r="O56" s="13"/>
      <c r="P56" s="10"/>
      <c r="R56" s="10"/>
      <c r="V56" s="83"/>
      <c r="W56" s="83"/>
      <c r="X56" s="83"/>
      <c r="Y56" s="83"/>
    </row>
    <row r="57" spans="2:25" s="28" customFormat="1" ht="15.75" customHeight="1" x14ac:dyDescent="0.2">
      <c r="G57" s="14" t="s">
        <v>30</v>
      </c>
      <c r="L57" s="80">
        <v>1640.1312202173601</v>
      </c>
      <c r="N57" s="80">
        <v>5402.1759256233663</v>
      </c>
      <c r="O57" s="99"/>
      <c r="P57" s="80"/>
      <c r="R57" s="80"/>
      <c r="V57" s="177"/>
      <c r="W57" s="177"/>
      <c r="X57" s="177"/>
      <c r="Y57" s="177"/>
    </row>
    <row r="58" spans="2:25" s="8" customFormat="1" ht="9" customHeight="1" x14ac:dyDescent="0.2">
      <c r="B58" s="7"/>
      <c r="L58" s="10"/>
      <c r="N58" s="10"/>
      <c r="O58" s="13"/>
      <c r="P58" s="10"/>
      <c r="R58" s="10"/>
      <c r="V58" s="83"/>
      <c r="W58" s="83"/>
      <c r="X58" s="83"/>
      <c r="Y58" s="83"/>
    </row>
    <row r="59" spans="2:25" s="8" customFormat="1" ht="54.75" customHeight="1" x14ac:dyDescent="0.25">
      <c r="B59" s="2" t="s">
        <v>32</v>
      </c>
      <c r="C59" s="1" t="s">
        <v>33</v>
      </c>
      <c r="L59" s="17">
        <f>SUM(L60:L63)</f>
        <v>2253.3826978763177</v>
      </c>
      <c r="N59" s="17">
        <f>SUM(N60:N63)</f>
        <v>0</v>
      </c>
      <c r="O59" s="13"/>
      <c r="P59" s="17"/>
      <c r="R59" s="17"/>
      <c r="V59" s="83"/>
      <c r="W59" s="83"/>
      <c r="X59" s="83"/>
      <c r="Y59" s="83"/>
    </row>
    <row r="60" spans="2:25" s="8" customFormat="1" ht="12" x14ac:dyDescent="0.2">
      <c r="B60" s="7"/>
      <c r="E60" s="26" t="s">
        <v>29</v>
      </c>
      <c r="G60" s="64" t="s">
        <v>105</v>
      </c>
      <c r="H60" s="64"/>
      <c r="I60" s="64"/>
      <c r="J60" s="64"/>
      <c r="K60" s="64"/>
      <c r="L60" s="85">
        <v>0</v>
      </c>
      <c r="N60" s="85">
        <v>0</v>
      </c>
      <c r="O60" s="13"/>
      <c r="P60" s="85"/>
      <c r="R60" s="85"/>
      <c r="V60" s="83"/>
      <c r="W60" s="83"/>
      <c r="X60" s="83"/>
      <c r="Y60" s="83"/>
    </row>
    <row r="61" spans="2:25" s="8" customFormat="1" ht="12" x14ac:dyDescent="0.2">
      <c r="B61" s="7"/>
      <c r="G61" s="64" t="s">
        <v>75</v>
      </c>
      <c r="H61" s="64"/>
      <c r="I61" s="64"/>
      <c r="J61" s="64"/>
      <c r="K61" s="64"/>
      <c r="L61" s="85">
        <v>0</v>
      </c>
      <c r="N61" s="85">
        <v>0</v>
      </c>
      <c r="O61" s="13"/>
      <c r="P61" s="85"/>
      <c r="R61" s="85"/>
      <c r="V61" s="83"/>
      <c r="W61" s="83"/>
      <c r="X61" s="83"/>
      <c r="Y61" s="83"/>
    </row>
    <row r="62" spans="2:25" s="8" customFormat="1" ht="12" x14ac:dyDescent="0.2">
      <c r="B62" s="7"/>
      <c r="G62" s="64" t="s">
        <v>180</v>
      </c>
      <c r="H62" s="64"/>
      <c r="I62" s="64"/>
      <c r="J62" s="64"/>
      <c r="K62" s="64"/>
      <c r="L62" s="85">
        <v>0</v>
      </c>
      <c r="N62" s="85">
        <v>0</v>
      </c>
      <c r="O62" s="13"/>
      <c r="P62" s="85"/>
      <c r="R62" s="85"/>
      <c r="V62" s="83"/>
      <c r="W62" s="83"/>
      <c r="X62" s="83"/>
      <c r="Y62" s="83"/>
    </row>
    <row r="63" spans="2:25" s="8" customFormat="1" ht="12" x14ac:dyDescent="0.2">
      <c r="B63" s="7"/>
      <c r="G63" s="64" t="s">
        <v>31</v>
      </c>
      <c r="H63" s="64"/>
      <c r="I63" s="64"/>
      <c r="J63" s="64"/>
      <c r="K63" s="64"/>
      <c r="L63" s="85">
        <v>2253.3826978763177</v>
      </c>
      <c r="N63" s="66">
        <v>0</v>
      </c>
      <c r="O63" s="13"/>
      <c r="P63" s="85"/>
      <c r="R63" s="66"/>
      <c r="V63" s="83"/>
      <c r="W63" s="83"/>
      <c r="X63" s="83"/>
      <c r="Y63" s="83"/>
    </row>
    <row r="64" spans="2:25" s="8" customFormat="1" ht="12" x14ac:dyDescent="0.2">
      <c r="B64" s="7"/>
      <c r="G64" s="64"/>
      <c r="H64" s="64"/>
      <c r="I64" s="64"/>
      <c r="J64" s="64"/>
      <c r="K64" s="64"/>
      <c r="L64" s="85"/>
      <c r="N64" s="66"/>
      <c r="O64" s="13"/>
      <c r="P64" s="85"/>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tr">
        <f>C3</f>
        <v>as at end</v>
      </c>
      <c r="D70" s="60">
        <v>42398</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-12556.825449850001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-4783.7344642999997</v>
      </c>
      <c r="O74" s="8"/>
      <c r="V74" s="83"/>
      <c r="W74" s="83"/>
      <c r="X74" s="83"/>
      <c r="Y74" s="83"/>
    </row>
    <row r="75" spans="1:25" x14ac:dyDescent="0.25">
      <c r="I75" s="13"/>
      <c r="J75" s="32" t="s">
        <v>37</v>
      </c>
      <c r="K75" s="32"/>
      <c r="L75" s="10">
        <v>0</v>
      </c>
      <c r="N75" s="10">
        <v>-6399.5047318799998</v>
      </c>
      <c r="O75" s="8"/>
      <c r="V75" s="83"/>
      <c r="W75" s="83"/>
      <c r="X75" s="83"/>
      <c r="Y75" s="83"/>
    </row>
    <row r="76" spans="1:25" x14ac:dyDescent="0.25">
      <c r="I76" s="13"/>
      <c r="J76" s="31" t="s">
        <v>38</v>
      </c>
      <c r="K76" s="31"/>
      <c r="L76" s="10">
        <v>0</v>
      </c>
      <c r="N76" s="10">
        <v>-1373.5862536700001</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2:25" s="8" customFormat="1" ht="12.75" x14ac:dyDescent="0.2">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
      <c r="B82" s="7"/>
      <c r="I82" s="13"/>
      <c r="L82" s="10"/>
      <c r="N82" s="10"/>
      <c r="P82" s="10"/>
      <c r="R82" s="10"/>
      <c r="V82" s="83"/>
      <c r="W82" s="83"/>
      <c r="X82" s="83"/>
      <c r="Y82" s="83"/>
    </row>
    <row r="83" spans="2:25" s="8" customFormat="1" ht="12" x14ac:dyDescent="0.2">
      <c r="I83" s="8" t="s">
        <v>29</v>
      </c>
      <c r="J83" s="31" t="s">
        <v>36</v>
      </c>
      <c r="K83" s="31"/>
      <c r="L83" s="10">
        <v>-1740.865796475654</v>
      </c>
      <c r="N83" s="10">
        <v>-1381.9490685613239</v>
      </c>
      <c r="P83" s="10"/>
      <c r="R83" s="10"/>
      <c r="V83" s="83"/>
      <c r="W83" s="83"/>
      <c r="X83" s="83"/>
      <c r="Y83" s="83"/>
    </row>
    <row r="84" spans="2:25" s="8" customFormat="1" ht="12" x14ac:dyDescent="0.2">
      <c r="I84" s="13"/>
      <c r="J84" s="32" t="s">
        <v>37</v>
      </c>
      <c r="K84" s="32"/>
      <c r="L84" s="10">
        <v>-4786.1376850315173</v>
      </c>
      <c r="N84" s="10">
        <v>-2217.858137766681</v>
      </c>
      <c r="P84" s="10"/>
      <c r="R84" s="10"/>
      <c r="V84" s="83"/>
      <c r="W84" s="83"/>
      <c r="X84" s="83"/>
      <c r="Y84" s="83"/>
    </row>
    <row r="85" spans="2:25" s="8" customFormat="1" ht="12" x14ac:dyDescent="0.2">
      <c r="I85" s="13"/>
      <c r="J85" s="31" t="s">
        <v>38</v>
      </c>
      <c r="K85" s="31"/>
      <c r="L85" s="10">
        <v>-10851.2903408485</v>
      </c>
      <c r="N85" s="10">
        <v>-4927.7826574261117</v>
      </c>
      <c r="P85" s="10"/>
      <c r="R85" s="10"/>
      <c r="V85" s="83"/>
      <c r="W85" s="83"/>
      <c r="X85" s="83"/>
      <c r="Y85" s="83"/>
    </row>
    <row r="86" spans="2:25" s="8" customFormat="1" ht="13.5" customHeight="1" x14ac:dyDescent="0.2">
      <c r="I86" s="13"/>
      <c r="J86" s="31"/>
      <c r="K86" s="31"/>
      <c r="L86" s="10"/>
      <c r="N86" s="10"/>
      <c r="P86" s="10"/>
      <c r="R86" s="10"/>
      <c r="V86" s="83"/>
      <c r="W86" s="83"/>
      <c r="X86" s="83"/>
      <c r="Y86" s="83"/>
    </row>
    <row r="87" spans="2:25" s="8" customFormat="1" ht="12.75" x14ac:dyDescent="0.2">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
      <c r="I89" s="8" t="s">
        <v>29</v>
      </c>
      <c r="J89" s="31" t="s">
        <v>36</v>
      </c>
      <c r="K89" s="31"/>
      <c r="L89" s="10">
        <v>546.36407379705099</v>
      </c>
      <c r="N89" s="10">
        <v>357.15928144139804</v>
      </c>
      <c r="P89" s="10"/>
      <c r="R89" s="10"/>
      <c r="V89" s="83"/>
      <c r="W89" s="83"/>
      <c r="X89" s="83"/>
      <c r="Y89" s="83"/>
    </row>
    <row r="90" spans="2:25" s="8" customFormat="1" ht="12" x14ac:dyDescent="0.2">
      <c r="I90" s="13"/>
      <c r="J90" s="32" t="s">
        <v>37</v>
      </c>
      <c r="K90" s="32"/>
      <c r="L90" s="10">
        <v>885.16467499999999</v>
      </c>
      <c r="N90" s="10">
        <v>23</v>
      </c>
      <c r="P90" s="10"/>
      <c r="R90" s="10"/>
      <c r="V90" s="83"/>
      <c r="W90" s="83"/>
      <c r="X90" s="83"/>
      <c r="Y90" s="83"/>
    </row>
    <row r="91" spans="2:25" s="8" customFormat="1" ht="12" x14ac:dyDescent="0.2">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2.75" x14ac:dyDescent="0.2">
      <c r="B93" s="29">
        <v>3</v>
      </c>
      <c r="C93" s="21" t="s">
        <v>121</v>
      </c>
      <c r="L93" s="79">
        <v>-14778.832859927323</v>
      </c>
      <c r="N93" s="79">
        <v>0</v>
      </c>
      <c r="P93" s="79"/>
      <c r="R93" s="79"/>
      <c r="V93" s="83"/>
      <c r="W93" s="83"/>
      <c r="X93" s="83"/>
      <c r="Y93" s="83"/>
    </row>
    <row r="94" spans="2:25" s="8" customFormat="1" ht="35.25" customHeight="1" x14ac:dyDescent="0.2">
      <c r="C94" s="8" t="s">
        <v>122</v>
      </c>
      <c r="I94" s="15" t="s">
        <v>44</v>
      </c>
      <c r="J94" s="13"/>
      <c r="K94" s="13"/>
      <c r="L94" s="17">
        <v>-14778.832859927323</v>
      </c>
      <c r="N94" s="17">
        <v>0</v>
      </c>
      <c r="P94" s="17"/>
      <c r="R94" s="17"/>
      <c r="V94" s="83"/>
      <c r="W94" s="83"/>
      <c r="X94" s="83"/>
      <c r="Y94" s="83"/>
    </row>
    <row r="95" spans="2:25" s="8" customFormat="1" ht="18.75" customHeight="1" x14ac:dyDescent="0.2">
      <c r="I95" s="8" t="s">
        <v>29</v>
      </c>
      <c r="J95" s="31" t="s">
        <v>36</v>
      </c>
      <c r="L95" s="10">
        <v>-10808.549539757099</v>
      </c>
      <c r="N95" s="10">
        <v>0</v>
      </c>
      <c r="P95" s="10"/>
      <c r="R95" s="10"/>
      <c r="V95" s="83"/>
      <c r="W95" s="83"/>
      <c r="X95" s="83"/>
      <c r="Y95" s="83"/>
    </row>
    <row r="96" spans="2:25" s="8" customFormat="1" ht="12" x14ac:dyDescent="0.2">
      <c r="J96" s="32" t="s">
        <v>37</v>
      </c>
      <c r="L96" s="10">
        <v>-2832.661470040443</v>
      </c>
      <c r="N96" s="10">
        <v>0</v>
      </c>
      <c r="P96" s="10"/>
      <c r="R96" s="10"/>
      <c r="V96" s="83"/>
      <c r="W96" s="83"/>
      <c r="X96" s="83"/>
      <c r="Y96" s="83"/>
    </row>
    <row r="97" spans="1:25" x14ac:dyDescent="0.25">
      <c r="B97" s="8"/>
      <c r="J97" s="31" t="s">
        <v>38</v>
      </c>
      <c r="L97" s="10">
        <v>-1137.6218501297792</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79">
        <v>0</v>
      </c>
      <c r="M104" s="8"/>
      <c r="N104" s="17">
        <v>0</v>
      </c>
      <c r="O104" s="8"/>
      <c r="P104" s="179"/>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f>UK_Gov_FCLS+UK_Gov_Short_Long+UK_Gov_FCA_Other</f>
        <v>-27065.548754723557</v>
      </c>
      <c r="N113" s="17">
        <v>-20704.256032162721</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76"/>
      <c r="W132" s="176"/>
      <c r="X132" s="176"/>
      <c r="Y132" s="176"/>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78"/>
      <c r="W141" s="178"/>
      <c r="X141" s="178"/>
      <c r="Y141" s="178"/>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25">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80"/>
      <c r="AC151" s="180"/>
    </row>
    <row r="152" spans="1:29" x14ac:dyDescent="0.25">
      <c r="I152" s="8" t="s">
        <v>64</v>
      </c>
      <c r="J152" s="28"/>
      <c r="K152" s="28"/>
      <c r="L152" s="27">
        <v>-2127.766437722295</v>
      </c>
      <c r="M152" s="28"/>
      <c r="N152" s="27">
        <v>-8306.8993150000006</v>
      </c>
      <c r="P152" s="27"/>
      <c r="Q152" s="28"/>
      <c r="R152" s="27"/>
      <c r="S152" s="83"/>
      <c r="T152" s="83"/>
      <c r="U152" s="83"/>
      <c r="V152" s="83"/>
      <c r="W152" s="83"/>
      <c r="X152" s="83"/>
      <c r="Y152" s="83"/>
      <c r="Z152" s="83"/>
      <c r="AA152" s="180"/>
    </row>
    <row r="153" spans="1:29" x14ac:dyDescent="0.25">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25">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O157"/>
      <c r="P157"/>
      <c r="R157"/>
      <c r="S157"/>
      <c r="T157" s="83"/>
      <c r="U157" s="83"/>
      <c r="V157" s="83"/>
      <c r="W157" s="83"/>
      <c r="X157" s="83"/>
      <c r="Y157" s="83"/>
    </row>
    <row r="158" spans="1:29" x14ac:dyDescent="0.25">
      <c r="D158" s="8" t="s">
        <v>41</v>
      </c>
      <c r="I158" s="28"/>
      <c r="J158" s="28"/>
      <c r="K158" s="28"/>
      <c r="L158" s="90"/>
      <c r="N158" s="90"/>
      <c r="O158"/>
      <c r="P158"/>
      <c r="R158"/>
      <c r="S158"/>
      <c r="T158" s="83"/>
      <c r="U158" s="83"/>
      <c r="V158" s="83"/>
      <c r="W158" s="83"/>
      <c r="X158" s="83"/>
      <c r="Y158" s="83"/>
    </row>
    <row r="159" spans="1:29" x14ac:dyDescent="0.25">
      <c r="I159" s="28"/>
      <c r="J159" s="28"/>
      <c r="K159" s="28"/>
      <c r="L159" s="90"/>
      <c r="N159" s="90"/>
      <c r="O159"/>
      <c r="P159"/>
      <c r="R159"/>
      <c r="S159"/>
      <c r="T159" s="83"/>
      <c r="U159" s="83"/>
      <c r="V159" s="83"/>
      <c r="W159" s="83"/>
      <c r="X159" s="83"/>
      <c r="Y159" s="83"/>
    </row>
    <row r="160" spans="1:29" x14ac:dyDescent="0.25">
      <c r="A160" s="41"/>
      <c r="B160" s="42"/>
      <c r="C160" s="43"/>
      <c r="D160" s="43"/>
      <c r="E160" s="43"/>
      <c r="F160" s="43"/>
      <c r="G160" s="43"/>
      <c r="H160" s="43"/>
      <c r="I160" s="44"/>
      <c r="J160" s="44"/>
      <c r="K160" s="44"/>
      <c r="L160" s="91"/>
      <c r="N160" s="91"/>
      <c r="O160"/>
      <c r="P160"/>
      <c r="R160"/>
      <c r="S160"/>
      <c r="V160" s="83"/>
      <c r="W160" s="83"/>
      <c r="X160" s="83"/>
      <c r="Y160" s="83"/>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15" customFormat="1" ht="12.75" x14ac:dyDescent="0.2"/>
    <row r="178" spans="6:15" customFormat="1" ht="12.75" x14ac:dyDescent="0.2"/>
    <row r="179" spans="6:15" customFormat="1" ht="12.75" x14ac:dyDescent="0.2"/>
    <row r="180" spans="6:15" customFormat="1" ht="12.75" x14ac:dyDescent="0.2"/>
    <row r="181" spans="6:15" customFormat="1" ht="12.75" x14ac:dyDescent="0.2"/>
    <row r="182" spans="6:15" customFormat="1" ht="12.75" x14ac:dyDescent="0.2"/>
    <row r="183" spans="6:15" customFormat="1" ht="12.75" x14ac:dyDescent="0.2"/>
    <row r="184" spans="6:15" customFormat="1" ht="12.75" x14ac:dyDescent="0.2"/>
    <row r="185" spans="6:15" customFormat="1" ht="12.75" x14ac:dyDescent="0.2"/>
    <row r="186" spans="6:1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4.xml><?xml version="1.0" encoding="utf-8"?>
<im:links xmlns:im="http://www.autonomy.com/WorkSite">
  <im:linkstream>C:\Users\325393\AppData\Local\Temp\NetRight\Links\Markets\970907_1.xlsm?!nrtdms:0:!session:BOE-DMS:!database:Markets:!document:970907,1:?Y*</im:linkstream>
</im:links>
</file>

<file path=customXml/itemProps1.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25B505-F191-4C51-ABB9-E53ED5CA3F47}">
  <ds:schemaRefs>
    <ds:schemaRef ds:uri="http://schemas.microsoft.com/sharepoint/v3/contenttype/forms"/>
  </ds:schemaRefs>
</ds:datastoreItem>
</file>

<file path=customXml/itemProps3.xml><?xml version="1.0" encoding="utf-8"?>
<ds:datastoreItem xmlns:ds="http://schemas.openxmlformats.org/officeDocument/2006/customXml" ds:itemID="{40F3CF54-4CEE-4F8F-AE5D-AA8912424DC6}">
  <ds:schemaRefs>
    <ds:schemaRef ds:uri="http://purl.org/dc/elements/1.1/"/>
    <ds:schemaRef ds:uri="http://schemas.microsoft.com/sharepoint/v3"/>
    <ds:schemaRef ds:uri="http://purl.org/dc/terms/"/>
    <ds:schemaRef ds:uri="a5edd0e9-353e-4089-bcbc-d9218926e91f"/>
    <ds:schemaRef ds:uri="F336BF2A-092E-46EF-B2C1-9B3F8E309711"/>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schemas.microsoft.com/sharepoint/v3/field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D1DDA36B-216A-469E-B058-2B12DDE5029C}">
  <ds:schemaRefs>
    <ds:schemaRef ds:uri="http://www.autonomy.com/WorkSit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837</vt:i4>
      </vt:variant>
    </vt:vector>
  </HeadingPairs>
  <TitlesOfParts>
    <vt:vector size="888" baseType="lpstr">
      <vt:lpstr>Logs</vt:lpstr>
      <vt:lpstr>Proposed Changes</vt:lpstr>
      <vt:lpstr>Summary</vt:lpstr>
      <vt:lpstr>Time Series</vt:lpstr>
      <vt:lpstr>Time Series (old)</vt:lpstr>
      <vt:lpstr>TIME SERIES DETAIL (old)</vt:lpstr>
      <vt:lpstr>TIME SERIES DETAIL</vt:lpstr>
      <vt:lpstr>Sep 18</vt:lpstr>
      <vt:lpstr>Aug 18</vt:lpstr>
      <vt:lpstr>Jul 18</vt:lpstr>
      <vt:lpstr>Q218 Ccy Annex</vt:lpstr>
      <vt:lpstr>Jun 18</vt:lpstr>
      <vt:lpstr>May 18</vt:lpstr>
      <vt:lpstr>Apr 18</vt:lpstr>
      <vt:lpstr>Q118 Ccy Annex</vt:lpstr>
      <vt:lpstr>Mar 18</vt:lpstr>
      <vt:lpstr>Feb 18</vt:lpstr>
      <vt:lpstr>Jan 18</vt:lpstr>
      <vt:lpstr>Q417 Ccy Annex</vt:lpstr>
      <vt:lpstr>Dec 17</vt:lpstr>
      <vt:lpstr>Nov 17</vt:lpstr>
      <vt:lpstr>Oct 17</vt:lpstr>
      <vt:lpstr>Q317 Ccy Annex</vt:lpstr>
      <vt:lpstr>Sep 17</vt:lpstr>
      <vt:lpstr>Aug 17</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'Apr 18'!BoE_ORA_Foreign</vt:lpstr>
      <vt:lpstr>'Aug 16'!BoE_ORA_Foreign</vt:lpstr>
      <vt:lpstr>'Aug 17'!BoE_ORA_Foreign</vt:lpstr>
      <vt:lpstr>'Aug 18'!BoE_ORA_Foreign</vt:lpstr>
      <vt:lpstr>'Dec 16'!BoE_ORA_Foreign</vt:lpstr>
      <vt:lpstr>'Dec 17'!BoE_ORA_Foreign</vt:lpstr>
      <vt:lpstr>'Feb 16'!BoE_ORA_Foreign</vt:lpstr>
      <vt:lpstr>'Feb 17'!BoE_ORA_Foreign</vt:lpstr>
      <vt:lpstr>'Feb 18'!BoE_ORA_Foreign</vt:lpstr>
      <vt:lpstr>'Jan 16'!BoE_ORA_Foreign</vt:lpstr>
      <vt:lpstr>'Jan 17'!BoE_ORA_Foreign</vt:lpstr>
      <vt:lpstr>'Jan 18'!BoE_ORA_Foreign</vt:lpstr>
      <vt:lpstr>'Jul 16'!BoE_ORA_Foreign</vt:lpstr>
      <vt:lpstr>'Jul 17'!BoE_ORA_Foreign</vt:lpstr>
      <vt:lpstr>'Jul 18'!BoE_ORA_Foreign</vt:lpstr>
      <vt:lpstr>'Jun 16'!BoE_ORA_Foreign</vt:lpstr>
      <vt:lpstr>'Jun 17'!BoE_ORA_Foreign</vt:lpstr>
      <vt:lpstr>'Jun 18'!BoE_ORA_Foreign</vt:lpstr>
      <vt:lpstr>'Mar 16'!BoE_ORA_Foreign</vt:lpstr>
      <vt:lpstr>'Mar 17'!BoE_ORA_Foreign</vt:lpstr>
      <vt:lpstr>'Mar 18'!BoE_ORA_Foreign</vt:lpstr>
      <vt:lpstr>'May 16'!BoE_ORA_Foreign</vt:lpstr>
      <vt:lpstr>'May 17'!BoE_ORA_Foreign</vt:lpstr>
      <vt:lpstr>'May 18'!BoE_ORA_Foreign</vt:lpstr>
      <vt:lpstr>'Nov 16'!BoE_ORA_Foreign</vt:lpstr>
      <vt:lpstr>'Nov 17'!BoE_ORA_Foreign</vt:lpstr>
      <vt:lpstr>'Oct 16'!BoE_ORA_Foreign</vt:lpstr>
      <vt:lpstr>'Oct 17'!BoE_ORA_Foreign</vt:lpstr>
      <vt:lpstr>'Sep 16'!BoE_ORA_Foreign</vt:lpstr>
      <vt:lpstr>'Sep 16 (old)'!BoE_ORA_Foreign</vt:lpstr>
      <vt:lpstr>'Sep 17'!BoE_ORA_Foreign</vt:lpstr>
      <vt:lpstr>'Sep 18'!BoE_ORA_Foreign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'Apr 18'!Print_Area</vt:lpstr>
      <vt:lpstr>'Aug 16'!Print_Area</vt:lpstr>
      <vt:lpstr>'Aug 17'!Print_Area</vt:lpstr>
      <vt:lpstr>'Aug 18'!Print_Area</vt:lpstr>
      <vt:lpstr>'Dec 16'!Print_Area</vt:lpstr>
      <vt:lpstr>'Dec 17'!Print_Area</vt:lpstr>
      <vt:lpstr>'Feb 16'!Print_Area</vt:lpstr>
      <vt:lpstr>'Feb 17'!Print_Area</vt:lpstr>
      <vt:lpstr>'Feb 18'!Print_Area</vt:lpstr>
      <vt:lpstr>'Jan 16'!Print_Area</vt:lpstr>
      <vt:lpstr>'Jan 17'!Print_Area</vt:lpstr>
      <vt:lpstr>'Jan 18'!Print_Area</vt:lpstr>
      <vt:lpstr>'Jul 16'!Print_Area</vt:lpstr>
      <vt:lpstr>'Jul 17'!Print_Area</vt:lpstr>
      <vt:lpstr>'Jul 18'!Print_Area</vt:lpstr>
      <vt:lpstr>'Jun 16'!Print_Area</vt:lpstr>
      <vt:lpstr>'Jun 17'!Print_Area</vt:lpstr>
      <vt:lpstr>'Jun 18'!Print_Area</vt:lpstr>
      <vt:lpstr>'Mar 16'!Print_Area</vt:lpstr>
      <vt:lpstr>'Mar 17'!Print_Area</vt:lpstr>
      <vt:lpstr>'Mar 18'!Print_Area</vt:lpstr>
      <vt:lpstr>'May 16'!Print_Area</vt:lpstr>
      <vt:lpstr>'May 17'!Print_Area</vt:lpstr>
      <vt:lpstr>'May 18'!Print_Area</vt:lpstr>
      <vt:lpstr>'Nov 16'!Print_Area</vt:lpstr>
      <vt:lpstr>'Nov 17'!Print_Area</vt:lpstr>
      <vt:lpstr>'Oct 16'!Print_Area</vt:lpstr>
      <vt:lpstr>'Oct 17'!Print_Area</vt:lpstr>
      <vt:lpstr>'Q117 Ccy Annex '!Print_Area</vt:lpstr>
      <vt:lpstr>'Q118 Ccy Annex'!Print_Area</vt:lpstr>
      <vt:lpstr>'Q217 Ccy Annex'!Print_Area</vt:lpstr>
      <vt:lpstr>'Q218 Ccy Annex'!Print_Area</vt:lpstr>
      <vt:lpstr>'Q317 Ccy Annex'!Print_Area</vt:lpstr>
      <vt:lpstr>'Q416 Ccy Annex'!Print_Area</vt:lpstr>
      <vt:lpstr>'Q417 Ccy Annex'!Print_Area</vt:lpstr>
      <vt:lpstr>'Sep 16'!Print_Area</vt:lpstr>
      <vt:lpstr>'Sep 16 (old)'!Print_Area</vt:lpstr>
      <vt:lpstr>'Sep 17'!Print_Area</vt:lpstr>
      <vt:lpstr>'Sep 18'!Print_Area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Curley, Heather</cp:lastModifiedBy>
  <cp:lastPrinted>2017-04-04T09:51:59Z</cp:lastPrinted>
  <dcterms:created xsi:type="dcterms:W3CDTF">2000-02-24T16:45:14Z</dcterms:created>
  <dcterms:modified xsi:type="dcterms:W3CDTF">2018-10-02T13:25:44Z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-1698275980</vt:i4>
  </property>
  <property fmtid="{D5CDD505-2E9C-101B-9397-08002B2CF9AE}" pid="3" name="_EmailSubject">
    <vt:lpwstr>Tempoutput file Sep 2013 </vt:lpwstr>
  </property>
  <property fmtid="{D5CDD505-2E9C-101B-9397-08002B2CF9AE}" pid="4" name="_AuthorEmail">
    <vt:lpwstr>Jack.Preddice@bankofengland.gsi.gov.uk</vt:lpwstr>
  </property>
  <property fmtid="{D5CDD505-2E9C-101B-9397-08002B2CF9AE}" pid="5" name="_AuthorEmailDisplayName">
    <vt:lpwstr>Preddice, Jack</vt:lpwstr>
  </property>
  <property fmtid="{D5CDD505-2E9C-101B-9397-08002B2CF9AE}" pid="6" name="_PreviousAdHocReviewCycleID">
    <vt:i4>325195906</vt:i4>
  </property>
  <property fmtid="{D5CDD505-2E9C-101B-9397-08002B2CF9AE}" pid="7" name="_NewReviewCycle">
    <vt:lpwstr/>
  </property>
  <property fmtid="{D5CDD505-2E9C-101B-9397-08002B2CF9AE}" pid="8" name="_ReviewingToolsShownOnc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TemplateUrl">
    <vt:lpwstr/>
  </property>
</Properties>
</file>