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AppData\Local\Microsoft\Windows\INetCache\Content.Outlook\IFGJIBY3\"/>
    </mc:Choice>
  </mc:AlternateContent>
  <bookViews>
    <workbookView xWindow="0" yWindow="0" windowWidth="17570" windowHeight="1260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r 21" sheetId="418" r:id="rId8"/>
    <sheet name="Feb 21" sheetId="417" r:id="rId9"/>
    <sheet name="Jan 21" sheetId="416" r:id="rId10"/>
    <sheet name="Q420 Ccy Annex" sheetId="415" r:id="rId11"/>
    <sheet name="Dec 20" sheetId="414" r:id="rId12"/>
    <sheet name="Nov 20" sheetId="413" r:id="rId13"/>
    <sheet name="Oct 20" sheetId="411" r:id="rId14"/>
    <sheet name="Q320 Ccy Annex" sheetId="412" r:id="rId15"/>
    <sheet name="Sept 20" sheetId="410" r:id="rId16"/>
    <sheet name="Aug 20" sheetId="409" r:id="rId17"/>
    <sheet name="July 20" sheetId="407" r:id="rId18"/>
    <sheet name="Q220 Ccy Annex" sheetId="408" r:id="rId19"/>
    <sheet name="June 20" sheetId="406" r:id="rId20"/>
    <sheet name="May 20" sheetId="405" r:id="rId21"/>
    <sheet name="Apr 20" sheetId="403" r:id="rId22"/>
    <sheet name="Q120 Ccy Annex" sheetId="404" r:id="rId23"/>
    <sheet name="Mar 20" sheetId="402" r:id="rId24"/>
    <sheet name="Feb 20" sheetId="401" r:id="rId25"/>
    <sheet name="Jan 20" sheetId="400" r:id="rId26"/>
    <sheet name="Q419 Ccy Annex" sheetId="399" r:id="rId27"/>
    <sheet name="Dec 19" sheetId="398" r:id="rId28"/>
    <sheet name="Nov 19" sheetId="397" r:id="rId29"/>
    <sheet name="Oct 19" sheetId="395" r:id="rId30"/>
    <sheet name="Q319 Ccy Annex" sheetId="393" r:id="rId31"/>
    <sheet name="Sep 19" sheetId="392" r:id="rId32"/>
    <sheet name="Aug 19" sheetId="391" r:id="rId33"/>
    <sheet name="Jul 19" sheetId="389" r:id="rId34"/>
    <sheet name="Q219 Ccy Annex" sheetId="390" r:id="rId35"/>
    <sheet name="Jun 19" sheetId="388" r:id="rId36"/>
    <sheet name="May 19" sheetId="387" r:id="rId37"/>
    <sheet name="Apr 19" sheetId="386" r:id="rId38"/>
    <sheet name="Q119 Ccy Annex" sheetId="385" r:id="rId39"/>
    <sheet name="Mar 19" sheetId="384" r:id="rId40"/>
    <sheet name="Feb 19" sheetId="383" r:id="rId41"/>
    <sheet name="Jan 19" sheetId="381" r:id="rId42"/>
    <sheet name="Q418 Ccy Annex" sheetId="382" r:id="rId43"/>
    <sheet name="Dec 18" sheetId="380" r:id="rId44"/>
    <sheet name="Nov 18" sheetId="379" r:id="rId45"/>
    <sheet name="Oct 18" sheetId="377" r:id="rId46"/>
    <sheet name="Q318 Ccy Annex" sheetId="378" r:id="rId47"/>
    <sheet name="Sep 18" sheetId="375" r:id="rId48"/>
    <sheet name="Aug 18" sheetId="374" r:id="rId49"/>
    <sheet name="Jul 18" sheetId="372" r:id="rId50"/>
    <sheet name="Q218 Ccy Annex" sheetId="373" r:id="rId51"/>
    <sheet name="Jun 18" sheetId="371" r:id="rId52"/>
    <sheet name="May 18" sheetId="370" r:id="rId53"/>
    <sheet name="Apr 18" sheetId="368" r:id="rId54"/>
    <sheet name="Q118 Ccy Annex" sheetId="369" r:id="rId55"/>
    <sheet name="Mar 18" sheetId="367" r:id="rId56"/>
    <sheet name="Feb 18" sheetId="366" r:id="rId57"/>
    <sheet name="Jan 18" sheetId="364" r:id="rId58"/>
    <sheet name="Q417 Ccy Annex" sheetId="365" r:id="rId59"/>
    <sheet name="Dec 17" sheetId="363" r:id="rId60"/>
    <sheet name="Nov 17" sheetId="362" r:id="rId61"/>
    <sheet name="Oct 17" sheetId="360" r:id="rId62"/>
    <sheet name="Q317 Ccy Annex" sheetId="361" r:id="rId63"/>
    <sheet name="Sep 17" sheetId="359" r:id="rId64"/>
    <sheet name="Aug 17" sheetId="358" r:id="rId65"/>
    <sheet name="Jul 17" sheetId="356" r:id="rId66"/>
    <sheet name="Q217 Ccy Annex" sheetId="357" r:id="rId67"/>
    <sheet name="Jun 17" sheetId="355" r:id="rId68"/>
    <sheet name="May 17" sheetId="354" r:id="rId69"/>
    <sheet name="Apr 17" sheetId="352" r:id="rId70"/>
    <sheet name="Q117 Ccy Annex " sheetId="353" r:id="rId71"/>
    <sheet name="Mar 17" sheetId="351" r:id="rId72"/>
    <sheet name="Feb 17" sheetId="350" r:id="rId73"/>
    <sheet name="Jan 17" sheetId="349" r:id="rId74"/>
    <sheet name="Q416 Ccy Annex" sheetId="348" r:id="rId75"/>
    <sheet name="Dec 16" sheetId="347" r:id="rId76"/>
    <sheet name="Nov 16" sheetId="346" r:id="rId77"/>
    <sheet name="Oct 16" sheetId="344" r:id="rId78"/>
    <sheet name="Q316 Ccy Annex" sheetId="345" r:id="rId79"/>
    <sheet name="Sep 16" sheetId="341" r:id="rId80"/>
    <sheet name="Sep 16 (old)" sheetId="337" state="hidden" r:id="rId81"/>
    <sheet name="Aug 16" sheetId="336" r:id="rId82"/>
    <sheet name="Jul 16" sheetId="335" r:id="rId83"/>
    <sheet name="Q216 Ccy Annex" sheetId="334" r:id="rId84"/>
    <sheet name="Jun 16" sheetId="331" r:id="rId85"/>
    <sheet name="May 16" sheetId="328" r:id="rId86"/>
    <sheet name="Apr 16" sheetId="326" r:id="rId87"/>
    <sheet name="Q116 Ccy Annex" sheetId="327" r:id="rId88"/>
    <sheet name="Mar 16" sheetId="325" r:id="rId89"/>
    <sheet name="Feb 16" sheetId="324" r:id="rId90"/>
    <sheet name="Jan 16" sheetId="323"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Fill" localSheetId="86"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9"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0"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84"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3"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9" hidden="1">#REF!</definedName>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 hidden="1">#REF!</definedName>
    <definedName name="_Fill" hidden="1">#REF!</definedName>
    <definedName name="A" localSheetId="86" hidden="1">#REF!</definedName>
    <definedName name="A" localSheetId="69" hidden="1">#REF!</definedName>
    <definedName name="A" localSheetId="53" hidden="1">#REF!</definedName>
    <definedName name="A" localSheetId="37" hidden="1">#REF!</definedName>
    <definedName name="A" localSheetId="21"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9"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0" hidden="1">#REF!</definedName>
    <definedName name="A" localSheetId="57" hidden="1">#REF!</definedName>
    <definedName name="A" localSheetId="41" hidden="1">#REF!</definedName>
    <definedName name="A" localSheetId="25" hidden="1">#REF!</definedName>
    <definedName name="A" localSheetId="9" hidden="1">#REF!</definedName>
    <definedName name="A" localSheetId="82" hidden="1">#REF!</definedName>
    <definedName name="A" localSheetId="65" hidden="1">#REF!</definedName>
    <definedName name="A" localSheetId="49" hidden="1">#REF!</definedName>
    <definedName name="A" localSheetId="33" hidden="1">#REF!</definedName>
    <definedName name="A" localSheetId="17" hidden="1">#REF!</definedName>
    <definedName name="A" localSheetId="84" hidden="1">#REF!</definedName>
    <definedName name="A" localSheetId="67" hidden="1">#REF!</definedName>
    <definedName name="A" localSheetId="51" hidden="1">#REF!</definedName>
    <definedName name="A" localSheetId="35" hidden="1">#REF!</definedName>
    <definedName name="A" localSheetId="19"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68" hidden="1">#REF!</definedName>
    <definedName name="A" localSheetId="52" hidden="1">#REF!</definedName>
    <definedName name="A" localSheetId="36" hidden="1">#REF!</definedName>
    <definedName name="A" localSheetId="20"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83" hidden="1">#REF!</definedName>
    <definedName name="A" localSheetId="66" hidden="1">#REF!</definedName>
    <definedName name="A" localSheetId="50" hidden="1">#REF!</definedName>
    <definedName name="A" localSheetId="34" hidden="1">#REF!</definedName>
    <definedName name="A" localSheetId="18"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79"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6" hidden="1">#REF!</definedName>
    <definedName name="A" hidden="1">#REF!</definedName>
    <definedName name="ActiveExposures" localSheetId="86">#REF!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9">#REF!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0">#REF!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84">#REF!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3">#REF!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9">#REF!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#REF!</definedName>
    <definedName name="ActiveExposures">#REF!</definedName>
    <definedName name="ActiveReturns" localSheetId="86">#REF!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9">#REF!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0">#REF!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84">#REF!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3">#REF!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9">#REF!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#REF!</definedName>
    <definedName name="ActiveReturns">#REF!</definedName>
    <definedName name="BoE_AP" localSheetId="86">'Apr 16'!$N$104</definedName>
    <definedName name="BoE_AP" localSheetId="89">'Feb 16'!$N$104</definedName>
    <definedName name="BoE_AP" localSheetId="90">'Jan 16'!$N$104</definedName>
    <definedName name="BoE_AP_1_m" localSheetId="86">'Apr 16'!$N$105</definedName>
    <definedName name="BoE_AP_1_m" localSheetId="89">'Feb 16'!$N$105</definedName>
    <definedName name="BoE_AP_1_m" localSheetId="90">'Jan 16'!$N$105</definedName>
    <definedName name="BoE_AP_1_y" localSheetId="86">'Apr 16'!$N$107</definedName>
    <definedName name="BoE_AP_1_y" localSheetId="89">'Feb 16'!$N$107</definedName>
    <definedName name="BoE_AP_1_y" localSheetId="90">'Jan 16'!$N$107</definedName>
    <definedName name="BoE_AP_3_m" localSheetId="86">'Apr 16'!$N$106</definedName>
    <definedName name="BoE_AP_3_m" localSheetId="89">'Feb 16'!$N$106</definedName>
    <definedName name="BoE_AP_3_m" localSheetId="90">'Jan 16'!$N$106</definedName>
    <definedName name="BoE_AR" localSheetId="86">'Apr 16'!$N$109</definedName>
    <definedName name="BoE_AR" localSheetId="89">'Feb 16'!$N$109</definedName>
    <definedName name="BoE_AR" localSheetId="90">'Jan 16'!$N$109</definedName>
    <definedName name="BoE_AR_1_m" localSheetId="86">'Apr 16'!$N$110</definedName>
    <definedName name="BoE_AR_1_m" localSheetId="89">'Feb 16'!$N$110</definedName>
    <definedName name="BoE_AR_1_m" localSheetId="90">'Jan 16'!$N$110</definedName>
    <definedName name="BoE_AR_1_y" localSheetId="86">'Apr 16'!$N$112</definedName>
    <definedName name="BoE_AR_1_y" localSheetId="89">'Feb 16'!$N$112</definedName>
    <definedName name="BoE_AR_1_y" localSheetId="90">'Jan 16'!$N$112</definedName>
    <definedName name="BoE_AR_3_m" localSheetId="86">'Apr 16'!$N$111</definedName>
    <definedName name="BoE_AR_3_m" localSheetId="89">'Feb 16'!$N$111</definedName>
    <definedName name="BoE_AR_3_m" localSheetId="90">'Jan 16'!$N$111</definedName>
    <definedName name="BoE_BN" localSheetId="86">'Apr 16'!$N$14</definedName>
    <definedName name="BoE_BN" localSheetId="89">'Feb 16'!$N$14</definedName>
    <definedName name="BoE_BN" localSheetId="90">'Jan 16'!$N$14</definedName>
    <definedName name="BoE_BN_Claim" localSheetId="86">'Apr 16'!$N$15</definedName>
    <definedName name="BoE_BN_Claim" localSheetId="89">'Feb 16'!$N$15</definedName>
    <definedName name="BoE_BN_Claim" localSheetId="90">'Jan 16'!$N$15</definedName>
    <definedName name="BoE_BN_HQ_In" localSheetId="86">'Apr 16'!$N$16</definedName>
    <definedName name="BoE_BN_HQ_In" localSheetId="89">'Feb 16'!$N$16</definedName>
    <definedName name="BoE_BN_HQ_In" localSheetId="90">'Jan 16'!$N$16</definedName>
    <definedName name="BoE_BN_HQ_In_Non_Res" localSheetId="86">'Apr 16'!$N$18</definedName>
    <definedName name="BoE_BN_HQ_In_Non_Res" localSheetId="89">'Feb 16'!$N$18</definedName>
    <definedName name="BoE_BN_HQ_In_Non_Res" localSheetId="90">'Jan 16'!$N$18</definedName>
    <definedName name="BoE_BN_HQ_In_Res" localSheetId="86">'Apr 16'!$N$17</definedName>
    <definedName name="BoE_BN_HQ_In_Res" localSheetId="89">'Feb 16'!$N$17</definedName>
    <definedName name="BoE_BN_HQ_In_Res" localSheetId="90">'Jan 16'!$N$17</definedName>
    <definedName name="BoE_BN_HQ_Out" localSheetId="86">'Apr 16'!$N$19</definedName>
    <definedName name="BoE_BN_HQ_Out" localSheetId="89">'Feb 16'!$N$19</definedName>
    <definedName name="BoE_BN_HQ_Out" localSheetId="90">'Jan 16'!$N$19</definedName>
    <definedName name="BoE_BN_HQ_Out_Non_Res" localSheetId="86">'Apr 16'!$N$21</definedName>
    <definedName name="BoE_BN_HQ_Out_Non_Res" localSheetId="89">'Feb 16'!$N$21</definedName>
    <definedName name="BoE_BN_HQ_Out_Non_Res" localSheetId="90">'Jan 16'!$N$21</definedName>
    <definedName name="BoE_BN_HQ_Out_Res" localSheetId="86">'Apr 16'!$N$20</definedName>
    <definedName name="BoE_BN_HQ_Out_Res" localSheetId="89">'Feb 16'!$N$20</definedName>
    <definedName name="BoE_BN_HQ_Out_Res" localSheetId="90">'Jan 16'!$N$20</definedName>
    <definedName name="BoE_CL" localSheetId="86">'Apr 16'!$N$131</definedName>
    <definedName name="BoE_CL" localSheetId="89">'Feb 16'!$N$131</definedName>
    <definedName name="BoE_CL" localSheetId="90">'Jan 16'!$N$131</definedName>
    <definedName name="BoE_CL_HQ_In" localSheetId="86">'Apr 16'!$N$134</definedName>
    <definedName name="BoE_CL_HQ_In" localSheetId="89">'Feb 16'!$N$134</definedName>
    <definedName name="BoE_CL_HQ_In" localSheetId="90">'Jan 16'!$N$134</definedName>
    <definedName name="BoE_CL_HQ_Out" localSheetId="86">'Apr 16'!$N$135</definedName>
    <definedName name="BoE_CL_HQ_Out" localSheetId="89">'Feb 16'!$N$135</definedName>
    <definedName name="BoE_CL_HQ_Out" localSheetId="90">'Jan 16'!$N$135</definedName>
    <definedName name="BoE_CL_Other" localSheetId="86">'Apr 16'!$N$133</definedName>
    <definedName name="BoE_CL_Other" localSheetId="89">'Feb 16'!$N$133</definedName>
    <definedName name="BoE_CL_Other" localSheetId="90">'Jan 16'!$N$133</definedName>
    <definedName name="BoE_Currency_Debt" localSheetId="86">'Apr 16'!$N$142</definedName>
    <definedName name="BoE_Currency_Debt" localSheetId="89">'Feb 16'!$N$142</definedName>
    <definedName name="BoE_Currency_Debt" localSheetId="90">'Jan 16'!$N$142</definedName>
    <definedName name="BoE_FCA" localSheetId="86">'Apr 16'!$N$59</definedName>
    <definedName name="BoE_FCA" localSheetId="89">'Feb 16'!$N$59</definedName>
    <definedName name="BoE_FCA" localSheetId="90">'Jan 16'!$N$59</definedName>
    <definedName name="BoE_FCA_Deposits" localSheetId="86">'Apr 16'!$N$62</definedName>
    <definedName name="BoE_FCA_Deposits" localSheetId="89">'Feb 16'!$N$62</definedName>
    <definedName name="BoE_FCA_Deposits" localSheetId="90">'Jan 16'!$N$62</definedName>
    <definedName name="BoE_FCA_Foreign" localSheetId="86">'Apr 16'!$N$61</definedName>
    <definedName name="BoE_FCA_Foreign" localSheetId="89">'Feb 16'!$N$61</definedName>
    <definedName name="BoE_FCA_Foreign" localSheetId="90">'Jan 16'!$N$61</definedName>
    <definedName name="BoE_FCA_MMI" localSheetId="86">'Apr 16'!$N$60</definedName>
    <definedName name="BoE_FCA_MMI" localSheetId="89">'Feb 16'!$N$60</definedName>
    <definedName name="BoE_FCA_MMI" localSheetId="90">'Jan 16'!$N$60</definedName>
    <definedName name="BoE_FCA_Other" localSheetId="86">'Apr 16'!$N$93</definedName>
    <definedName name="BoE_FCA_Other" localSheetId="89">'Feb 16'!$N$93</definedName>
    <definedName name="BoE_FCA_Other" localSheetId="90">'Jan 16'!$N$93</definedName>
    <definedName name="BoE_FCD" localSheetId="86">'Apr 16'!$N$32</definedName>
    <definedName name="BoE_FCD" localSheetId="81">'Aug 16'!$N$32</definedName>
    <definedName name="BoE_FCD" localSheetId="75">'Dec 16'!$N$32</definedName>
    <definedName name="BoE_FCD" localSheetId="89">'Feb 16'!$N$32</definedName>
    <definedName name="BoE_FCD" localSheetId="90">'Jan 16'!$N$32</definedName>
    <definedName name="BoE_FCD" localSheetId="82">'Jul 16'!$N$32</definedName>
    <definedName name="BoE_FCD" localSheetId="84">'Jun 16'!$N$32</definedName>
    <definedName name="BoE_FCD" localSheetId="88">'Mar 16'!$N$32</definedName>
    <definedName name="BoE_FCD" localSheetId="85">'May 16'!$N$32</definedName>
    <definedName name="BoE_FCD" localSheetId="76">'Nov 16'!$N$32</definedName>
    <definedName name="BoE_FCD" localSheetId="77">'Oct 16'!$N$32</definedName>
    <definedName name="BoE_FCD" localSheetId="79">'Sep 16'!$N$32</definedName>
    <definedName name="BoE_FCD" localSheetId="80">'Sep 16 (old)'!$N$32</definedName>
    <definedName name="BoE_FCD_Central_Banks" localSheetId="86">'Apr 16'!$N$34</definedName>
    <definedName name="BoE_FCD_Central_Banks" localSheetId="81">'Aug 16'!$N$34</definedName>
    <definedName name="BoE_FCD_Central_Banks" localSheetId="75">'Dec 16'!$N$34</definedName>
    <definedName name="BoE_FCD_Central_Banks" localSheetId="89">'Feb 16'!$N$34</definedName>
    <definedName name="BoE_FCD_Central_Banks" localSheetId="90">'Jan 16'!$N$34</definedName>
    <definedName name="BoE_FCD_Central_Banks" localSheetId="82">'Jul 16'!$N$34</definedName>
    <definedName name="BoE_FCD_Central_Banks" localSheetId="84">'Jun 16'!$N$34</definedName>
    <definedName name="BoE_FCD_Central_Banks" localSheetId="88">'Mar 16'!$N$34</definedName>
    <definedName name="BoE_FCD_Central_Banks" localSheetId="85">'May 16'!$N$34</definedName>
    <definedName name="BoE_FCD_Central_Banks" localSheetId="76">'Nov 16'!$N$34</definedName>
    <definedName name="BoE_FCD_Central_Banks" localSheetId="77">'Oct 16'!$N$34</definedName>
    <definedName name="BoE_FCD_Central_Banks" localSheetId="79">'Sep 16'!$N$34</definedName>
    <definedName name="BoE_FCD_Central_Banks" localSheetId="80">'Sep 16 (old)'!$N$34</definedName>
    <definedName name="BoE_FCD_HQ_In" localSheetId="86">'Apr 16'!$N$35</definedName>
    <definedName name="BoE_FCD_HQ_In" localSheetId="81">'Aug 16'!$N$35</definedName>
    <definedName name="BoE_FCD_HQ_In" localSheetId="75">'Dec 16'!$N$35</definedName>
    <definedName name="BoE_FCD_HQ_In" localSheetId="89">'Feb 16'!$N$35</definedName>
    <definedName name="BoE_FCD_HQ_In" localSheetId="90">'Jan 16'!$N$35</definedName>
    <definedName name="BoE_FCD_HQ_In" localSheetId="82">'Jul 16'!$N$35</definedName>
    <definedName name="BoE_FCD_HQ_In" localSheetId="84">'Jun 16'!$N$35</definedName>
    <definedName name="BoE_FCD_HQ_In" localSheetId="88">'Mar 16'!$N$35</definedName>
    <definedName name="BoE_FCD_HQ_In" localSheetId="85">'May 16'!$N$35</definedName>
    <definedName name="BoE_FCD_HQ_In" localSheetId="76">'Nov 16'!$N$35</definedName>
    <definedName name="BoE_FCD_HQ_In" localSheetId="77">'Oct 16'!$N$35</definedName>
    <definedName name="BoE_FCD_HQ_In" localSheetId="79">'Sep 16'!$N$35</definedName>
    <definedName name="BoE_FCD_HQ_In" localSheetId="80">'Sep 16 (old)'!$N$35</definedName>
    <definedName name="BoE_FCD_HQ_In_Non_Res" localSheetId="86">'Apr 16'!$N$37</definedName>
    <definedName name="BoE_FCD_HQ_In_Non_Res" localSheetId="89">'Feb 16'!$N$37</definedName>
    <definedName name="BoE_FCD_HQ_In_Non_Res" localSheetId="90">'Jan 16'!$N$37</definedName>
    <definedName name="BoE_FCD_HQ_In_Res" localSheetId="86">'Apr 16'!$N$36</definedName>
    <definedName name="BoE_FCD_HQ_In_Res" localSheetId="89">'Feb 16'!$N$36</definedName>
    <definedName name="BoE_FCD_HQ_In_Res" localSheetId="90">'Jan 16'!$N$36</definedName>
    <definedName name="BoE_FCD_HQ_Out" localSheetId="86">'Apr 16'!$N$38</definedName>
    <definedName name="BoE_FCD_HQ_Out" localSheetId="81">'Aug 16'!$N$38</definedName>
    <definedName name="BoE_FCD_HQ_Out" localSheetId="75">'Dec 16'!$N$38</definedName>
    <definedName name="BoE_FCD_HQ_Out" localSheetId="89">'Feb 16'!$N$38</definedName>
    <definedName name="BoE_FCD_HQ_Out" localSheetId="90">'Jan 16'!$N$38</definedName>
    <definedName name="BoE_FCD_HQ_Out" localSheetId="82">'Jul 16'!$N$38</definedName>
    <definedName name="BoE_FCD_HQ_Out" localSheetId="84">'Jun 16'!$N$38</definedName>
    <definedName name="BoE_FCD_HQ_Out" localSheetId="88">'Mar 16'!$N$38</definedName>
    <definedName name="BoE_FCD_HQ_Out" localSheetId="85">'May 16'!$N$38</definedName>
    <definedName name="BoE_FCD_HQ_Out" localSheetId="76">'Nov 16'!$N$38</definedName>
    <definedName name="BoE_FCD_HQ_Out" localSheetId="77">'Oct 16'!$N$38</definedName>
    <definedName name="BoE_FCD_HQ_Out" localSheetId="79">'Sep 16'!$N$38</definedName>
    <definedName name="BoE_FCD_HQ_Out" localSheetId="80">'Sep 16 (old)'!$N$38</definedName>
    <definedName name="BoE_FCD_HQ_Out_Non_Res" localSheetId="86">'Apr 16'!$N$40</definedName>
    <definedName name="BoE_FCD_HQ_Out_Non_Res" localSheetId="89">'Feb 16'!$N$40</definedName>
    <definedName name="BoE_FCD_HQ_Out_Non_Res" localSheetId="90">'Jan 16'!$N$40</definedName>
    <definedName name="BoE_FCD_HQ_Out_Res" localSheetId="86">'Apr 16'!$N$39</definedName>
    <definedName name="BoE_FCD_HQ_Out_Res" localSheetId="89">'Feb 16'!$N$39</definedName>
    <definedName name="BoE_FCD_HQ_Out_Res" localSheetId="90">'Jan 16'!$N$39</definedName>
    <definedName name="BoE_FCLS" localSheetId="86">'Apr 16'!$N$72</definedName>
    <definedName name="BoE_FCLS" localSheetId="89">'Feb 16'!$N$72</definedName>
    <definedName name="BoE_FCLS" localSheetId="90">'Jan 16'!$N$72</definedName>
    <definedName name="BoE_FCLS_1_m" localSheetId="86">'Apr 16'!$N$74</definedName>
    <definedName name="BoE_FCLS_1_m" localSheetId="89">'Feb 16'!$N$74</definedName>
    <definedName name="BoE_FCLS_1_m" localSheetId="90">'Jan 16'!$N$74</definedName>
    <definedName name="BoE_FCLS_1_y" localSheetId="86">'Apr 16'!$N$76</definedName>
    <definedName name="BoE_FCLS_1_y" localSheetId="89">'Feb 16'!$N$76</definedName>
    <definedName name="BoE_FCLS_1_y" localSheetId="90">'Jan 16'!$N$76</definedName>
    <definedName name="BoE_FCLS_3_m" localSheetId="86">'Apr 16'!$N$75</definedName>
    <definedName name="BoE_FCLS_3_m" localSheetId="89">'Feb 16'!$N$75</definedName>
    <definedName name="BoE_FCLS_3_m" localSheetId="90">'Jan 16'!$N$75</definedName>
    <definedName name="BoE_FCR" localSheetId="86">'Apr 16'!$N$10</definedName>
    <definedName name="BoE_FCR" localSheetId="81">'Aug 16'!$N$10</definedName>
    <definedName name="BoE_FCR" localSheetId="75">'Dec 16'!$N$10</definedName>
    <definedName name="BoE_FCR" localSheetId="89">'Feb 16'!$N$10</definedName>
    <definedName name="BoE_FCR" localSheetId="90">'Jan 16'!$N$10</definedName>
    <definedName name="BoE_FCR" localSheetId="82">'Jul 16'!$N$10</definedName>
    <definedName name="BoE_FCR" localSheetId="84">'Jun 16'!$N$10</definedName>
    <definedName name="BoE_FCR" localSheetId="88">'Mar 16'!$N$10</definedName>
    <definedName name="BoE_FCR" localSheetId="85">'May 16'!$N$10</definedName>
    <definedName name="BoE_FCR" localSheetId="76">'Nov 16'!$N$10</definedName>
    <definedName name="BoE_FCR" localSheetId="77">'Oct 16'!$N$10</definedName>
    <definedName name="BoE_FCR" localSheetId="79">'Sep 16'!$N$10</definedName>
    <definedName name="BoE_FCR" localSheetId="80">'Sep 16 (old)'!$N$10</definedName>
    <definedName name="BoE_FCS" localSheetId="86">'Apr 16'!$N$128</definedName>
    <definedName name="BoE_FCS" localSheetId="89">'Feb 16'!$N$128</definedName>
    <definedName name="BoE_FCS" localSheetId="90">'Jan 16'!$N$128</definedName>
    <definedName name="BoE_FI_foreign" localSheetId="86">'Apr 16'!$N$144</definedName>
    <definedName name="BoE_FI_foreign" localSheetId="89">'Feb 16'!$N$144</definedName>
    <definedName name="BoE_FI_foreign" localSheetId="90">'Jan 16'!$N$144</definedName>
    <definedName name="BoE_Gold_Dollar" localSheetId="86">'Apr 16'!$N$48</definedName>
    <definedName name="BoE_Gold_Dollar" localSheetId="81">'Aug 16'!$N$48</definedName>
    <definedName name="BoE_Gold_Dollar" localSheetId="75">'Dec 16'!$N$48</definedName>
    <definedName name="BoE_Gold_Dollar" localSheetId="89">'Feb 16'!$N$48</definedName>
    <definedName name="BoE_Gold_Dollar" localSheetId="90">'Jan 16'!$N$48</definedName>
    <definedName name="BoE_Gold_Dollar" localSheetId="82">'Jul 16'!$N$48</definedName>
    <definedName name="BoE_Gold_Dollar" localSheetId="84">'Jun 16'!$N$48</definedName>
    <definedName name="BoE_Gold_Dollar" localSheetId="88">'Mar 16'!$N$48</definedName>
    <definedName name="BoE_Gold_Dollar" localSheetId="85">'May 16'!$N$48</definedName>
    <definedName name="BoE_Gold_Dollar" localSheetId="76">'Nov 16'!$N$48</definedName>
    <definedName name="BoE_Gold_Dollar" localSheetId="77">'Oct 16'!$N$48</definedName>
    <definedName name="BoE_Gold_Dollar" localSheetId="79">'Sep 16'!$N$48</definedName>
    <definedName name="BoE_Gold_Dollar" localSheetId="80">'Sep 16 (old)'!$N$48</definedName>
    <definedName name="BoE_Gold_Fine" localSheetId="86">'Apr 16'!$N$49</definedName>
    <definedName name="BoE_Gold_Fine" localSheetId="89">'Feb 16'!$N$49</definedName>
    <definedName name="BoE_Gold_Fine" localSheetId="90">'Jan 16'!$N$49</definedName>
    <definedName name="BoE_IMF" localSheetId="86">'Apr 16'!$N$44</definedName>
    <definedName name="BoE_IMF" localSheetId="81">'Aug 16'!$N$44</definedName>
    <definedName name="BoE_IMF" localSheetId="75">'Dec 16'!$N$44</definedName>
    <definedName name="BoE_IMF" localSheetId="89">'Feb 16'!$N$44</definedName>
    <definedName name="BoE_IMF" localSheetId="90">'Jan 16'!$N$44</definedName>
    <definedName name="BoE_IMF" localSheetId="82">'Jul 16'!$N$44</definedName>
    <definedName name="BoE_IMF" localSheetId="84">'Jun 16'!$N$44</definedName>
    <definedName name="BoE_IMF" localSheetId="88">'Mar 16'!$N$44</definedName>
    <definedName name="BoE_IMF" localSheetId="85">'May 16'!$N$44</definedName>
    <definedName name="BoE_IMF" localSheetId="76">'Nov 16'!$N$44</definedName>
    <definedName name="BoE_IMF" localSheetId="77">'Oct 16'!$N$44</definedName>
    <definedName name="BoE_IMF" localSheetId="79">'Sep 16'!$N$44</definedName>
    <definedName name="BoE_IMF" localSheetId="80">'Sep 16 (old)'!$N$44</definedName>
    <definedName name="BoE_Liab_Collateral" localSheetId="86">'Apr 16'!$N$124</definedName>
    <definedName name="BoE_Liab_Collateral" localSheetId="89">'Feb 16'!$N$124</definedName>
    <definedName name="BoE_Liab_Collateral" localSheetId="90">'Jan 16'!$N$124</definedName>
    <definedName name="BoE_Liab_Foreign" localSheetId="86">'Apr 16'!$N$122</definedName>
    <definedName name="BoE_Liab_Foreign" localSheetId="89">'Feb 16'!$N$122</definedName>
    <definedName name="BoE_Liab_Foreign" localSheetId="90">'Jan 16'!$N$122</definedName>
    <definedName name="BoE_Liab_Other" localSheetId="86">'Apr 16'!$N$125</definedName>
    <definedName name="BoE_Liab_Other" localSheetId="89">'Feb 16'!$N$125</definedName>
    <definedName name="BoE_Liab_Other" localSheetId="90">'Jan 16'!$N$125</definedName>
    <definedName name="BoE_Long" localSheetId="86">'Apr 16'!$N$87</definedName>
    <definedName name="BoE_Long" localSheetId="89">'Feb 16'!$N$87</definedName>
    <definedName name="BoE_Long" localSheetId="90">'Jan 16'!$N$87</definedName>
    <definedName name="BoE_Long_1_m" localSheetId="86">'Apr 16'!$N$89</definedName>
    <definedName name="BoE_Long_1_m" localSheetId="89">'Feb 16'!$N$89</definedName>
    <definedName name="BoE_Long_1_m" localSheetId="90">'Jan 16'!$N$89</definedName>
    <definedName name="BoE_Long_1_y" localSheetId="86">'Apr 16'!$N$91</definedName>
    <definedName name="BoE_Long_1_y" localSheetId="89">'Feb 16'!$N$91</definedName>
    <definedName name="BoE_Long_1_y" localSheetId="90">'Jan 16'!$N$91</definedName>
    <definedName name="BoE_Long_3_m" localSheetId="86">'Apr 16'!$N$90</definedName>
    <definedName name="BoE_Long_3_m" localSheetId="89">'Feb 16'!$N$90</definedName>
    <definedName name="BoE_Long_3_m" localSheetId="90">'Jan 16'!$N$90</definedName>
    <definedName name="BoE_MMI" localSheetId="86">'Apr 16'!$N$23</definedName>
    <definedName name="BoE_MMI" localSheetId="89">'Feb 16'!$N$23</definedName>
    <definedName name="BoE_MMI" localSheetId="90">'Jan 16'!$N$23</definedName>
    <definedName name="BoE_MMI_Claim" localSheetId="86">'Apr 16'!$N$24</definedName>
    <definedName name="BoE_MMI_Claim" localSheetId="89">'Feb 16'!$N$24</definedName>
    <definedName name="BoE_MMI_Claim" localSheetId="90">'Jan 16'!$N$24</definedName>
    <definedName name="BoE_MMI_HQ_In" localSheetId="86">'Apr 16'!$N$25</definedName>
    <definedName name="BoE_MMI_HQ_In" localSheetId="89">'Feb 16'!$N$25</definedName>
    <definedName name="BoE_MMI_HQ_In" localSheetId="90">'Jan 16'!$N$25</definedName>
    <definedName name="BoE_MMI_HQ_In_Non_Res" localSheetId="86">'Apr 16'!$N$27</definedName>
    <definedName name="BoE_MMI_HQ_In_Non_Res" localSheetId="89">'Feb 16'!$N$27</definedName>
    <definedName name="BoE_MMI_HQ_In_Non_Res" localSheetId="90">'Jan 16'!$N$27</definedName>
    <definedName name="BoE_MMI_HQ_In_Res" localSheetId="86">'Apr 16'!$N$26</definedName>
    <definedName name="BoE_MMI_HQ_In_Res" localSheetId="89">'Feb 16'!$N$26</definedName>
    <definedName name="BoE_MMI_HQ_In_Res" localSheetId="90">'Jan 16'!$N$26</definedName>
    <definedName name="BoE_MMI_HQ_Out" localSheetId="86">'Apr 16'!$N$28</definedName>
    <definedName name="BoE_MMI_HQ_Out" localSheetId="89">'Feb 16'!$N$28</definedName>
    <definedName name="BoE_MMI_HQ_Out" localSheetId="90">'Jan 16'!$N$28</definedName>
    <definedName name="BoE_MMI_HQ_Out_Non_Res" localSheetId="86">'Apr 16'!$N$30</definedName>
    <definedName name="BoE_MMI_HQ_Out_Non_Res" localSheetId="89">'Feb 16'!$N$30</definedName>
    <definedName name="BoE_MMI_HQ_Out_Non_Res" localSheetId="90">'Jan 16'!$N$30</definedName>
    <definedName name="BoE_MMI_HQ_Out_Res" localSheetId="86">'Apr 16'!$N$29</definedName>
    <definedName name="BoE_MMI_HQ_Out_Res" localSheetId="89">'Feb 16'!$N$29</definedName>
    <definedName name="BoE_MMI_HQ_Out_Res" localSheetId="90">'Jan 16'!$N$29</definedName>
    <definedName name="BoE_Net_Drains" localSheetId="86">'Apr 16'!$N$113</definedName>
    <definedName name="BoE_Net_Drains" localSheetId="89">'Feb 16'!$N$113</definedName>
    <definedName name="BoE_Net_Drains" localSheetId="90">'Jan 16'!$N$113</definedName>
    <definedName name="BoE_Off_Bal" localSheetId="86">'Apr 16'!$N$151</definedName>
    <definedName name="BoE_Off_Bal" localSheetId="89">'Feb 16'!$N$151</definedName>
    <definedName name="BoE_Off_Bal" localSheetId="90">'Jan 16'!$N$151</definedName>
    <definedName name="BoE_Off_Bal_1_y" localSheetId="86">'Apr 16'!$N$157</definedName>
    <definedName name="BoE_Off_Bal_1_y" localSheetId="89">'Feb 16'!$N$157</definedName>
    <definedName name="BoE_Off_Bal_1_y" localSheetId="90">'Jan 16'!$N$157</definedName>
    <definedName name="BoE_Off_Bal_CCIR_Swaps" localSheetId="86">'Apr 16'!$N$153</definedName>
    <definedName name="BoE_Off_Bal_CCIR_Swaps" localSheetId="89">'Feb 16'!$N$153</definedName>
    <definedName name="BoE_Off_Bal_CCIR_Swaps" localSheetId="90">'Jan 16'!$N$153</definedName>
    <definedName name="BoE_Off_Bal_Foreign" localSheetId="86">'Apr 16'!$N$152</definedName>
    <definedName name="BoE_Off_Bal_Foreign" localSheetId="89">'Feb 16'!$N$152</definedName>
    <definedName name="BoE_Off_Bal_Foreign" localSheetId="90">'Jan 16'!$N$152</definedName>
    <definedName name="BoE_Off_Bal_IR_Swaps" localSheetId="86">'Apr 16'!$N$154</definedName>
    <definedName name="BoE_Off_Bal_IR_Swaps" localSheetId="89">'Feb 16'!$N$154</definedName>
    <definedName name="BoE_Off_Bal_IR_Swaps" localSheetId="90">'Jan 16'!$N$154</definedName>
    <definedName name="BoE_Off_Bal_Options" localSheetId="86">'Apr 16'!$N$155</definedName>
    <definedName name="BoE_Off_Bal_Options" localSheetId="89">'Feb 16'!$N$155</definedName>
    <definedName name="BoE_Off_Bal_Options" localSheetId="90">'Jan 16'!$N$155</definedName>
    <definedName name="BoE_ORA" localSheetId="86">'Apr 16'!$N$51</definedName>
    <definedName name="BoE_ORA" localSheetId="81">'Aug 16'!$N$51</definedName>
    <definedName name="BoE_ORA" localSheetId="75">'Dec 16'!$N$51</definedName>
    <definedName name="BoE_ORA" localSheetId="89">'Feb 16'!$N$51</definedName>
    <definedName name="BoE_ORA" localSheetId="90">'Jan 16'!$N$51</definedName>
    <definedName name="BoE_ORA" localSheetId="82">'Jul 16'!$N$51</definedName>
    <definedName name="BoE_ORA" localSheetId="84">'Jun 16'!$N$51</definedName>
    <definedName name="BoE_ORA" localSheetId="88">'Mar 16'!$N$51</definedName>
    <definedName name="BoE_ORA" localSheetId="85">'May 16'!$N$51</definedName>
    <definedName name="BoE_ORA" localSheetId="76">'Nov 16'!$N$51</definedName>
    <definedName name="BoE_ORA" localSheetId="77">'Oct 16'!$N$51</definedName>
    <definedName name="BoE_ORA" localSheetId="79">'Sep 16'!$N$51</definedName>
    <definedName name="BoE_ORA" localSheetId="80">'Sep 16 (old)'!$N$51</definedName>
    <definedName name="BoE_ORA_Capital" localSheetId="86">'Apr 16'!$N$53</definedName>
    <definedName name="BoE_ORA_Capital" localSheetId="89">'Feb 16'!$N$53</definedName>
    <definedName name="BoE_ORA_Capital" localSheetId="90">'Jan 16'!$N$53</definedName>
    <definedName name="BoE_ORA_Claim" localSheetId="86">'Apr 16'!$N$56</definedName>
    <definedName name="BoE_ORA_Claim" localSheetId="89">'Feb 16'!$N$56</definedName>
    <definedName name="BoE_ORA_Claim" localSheetId="90">'Jan 16'!$N$56</definedName>
    <definedName name="BoE_ORA_Claim_Res" localSheetId="86">'Apr 16'!$N$57</definedName>
    <definedName name="BoE_ORA_Claim_Res" localSheetId="89">'Feb 16'!$N$57</definedName>
    <definedName name="BoE_ORA_Claim_Res" localSheetId="90">'Jan 16'!$N$57</definedName>
    <definedName name="BoE_ORA_Foreign" localSheetId="86">'Apr 16'!$N$54</definedName>
    <definedName name="BoE_ORA_Foreign" localSheetId="69">'Apr 17'!$N$54</definedName>
    <definedName name="BoE_ORA_Foreign" localSheetId="53">'Apr 18'!$N$54</definedName>
    <definedName name="BoE_ORA_Foreign" localSheetId="37">'Apr 19'!$N$54</definedName>
    <definedName name="BoE_ORA_Foreign" localSheetId="21">'Apr 20'!$N$54</definedName>
    <definedName name="BoE_ORA_Foreign" localSheetId="81">'Aug 16'!$N$54</definedName>
    <definedName name="BoE_ORA_Foreign" localSheetId="64">'Aug 17'!$N$54</definedName>
    <definedName name="BoE_ORA_Foreign" localSheetId="48">'Aug 18'!$N$54</definedName>
    <definedName name="BoE_ORA_Foreign" localSheetId="32">'Aug 19'!$N$54</definedName>
    <definedName name="BoE_ORA_Foreign" localSheetId="16">'Aug 20'!$N$54</definedName>
    <definedName name="BoE_ORA_Foreign" localSheetId="75">'Dec 16'!$N$54</definedName>
    <definedName name="BoE_ORA_Foreign" localSheetId="59">'Dec 17'!$N$54</definedName>
    <definedName name="BoE_ORA_Foreign" localSheetId="43">'Dec 18'!$N$54</definedName>
    <definedName name="BoE_ORA_Foreign" localSheetId="27">'Dec 19'!$N$54</definedName>
    <definedName name="BoE_ORA_Foreign" localSheetId="11">'Dec 20'!$N$54</definedName>
    <definedName name="BoE_ORA_Foreign" localSheetId="89">'Feb 16'!$N$54</definedName>
    <definedName name="BoE_ORA_Foreign" localSheetId="72">'Feb 17'!$N$54</definedName>
    <definedName name="BoE_ORA_Foreign" localSheetId="56">'Feb 18'!$N$54</definedName>
    <definedName name="BoE_ORA_Foreign" localSheetId="40">'Feb 19'!$N$54</definedName>
    <definedName name="BoE_ORA_Foreign" localSheetId="24">'Feb 20'!$N$54</definedName>
    <definedName name="BoE_ORA_Foreign" localSheetId="8">'Feb 21'!$N$54</definedName>
    <definedName name="BoE_ORA_Foreign" localSheetId="90">'Jan 16'!$N$54</definedName>
    <definedName name="BoE_ORA_Foreign" localSheetId="73">'Jan 17'!$N$54</definedName>
    <definedName name="BoE_ORA_Foreign" localSheetId="57">'Jan 18'!$N$54</definedName>
    <definedName name="BoE_ORA_Foreign" localSheetId="41">'Jan 19'!$N$54</definedName>
    <definedName name="BoE_ORA_Foreign" localSheetId="25">'Jan 20'!$N$54</definedName>
    <definedName name="BoE_ORA_Foreign" localSheetId="9">'Jan 21'!$N$54</definedName>
    <definedName name="BoE_ORA_Foreign" localSheetId="82">'Jul 16'!$N$54</definedName>
    <definedName name="BoE_ORA_Foreign" localSheetId="65">'Jul 17'!$N$54</definedName>
    <definedName name="BoE_ORA_Foreign" localSheetId="49">'Jul 18'!$N$54</definedName>
    <definedName name="BoE_ORA_Foreign" localSheetId="33">'Jul 19'!$N$54</definedName>
    <definedName name="BoE_ORA_Foreign" localSheetId="17">'July 20'!$N$54</definedName>
    <definedName name="BoE_ORA_Foreign" localSheetId="84">'Jun 16'!$N$54</definedName>
    <definedName name="BoE_ORA_Foreign" localSheetId="67">'Jun 17'!$N$54</definedName>
    <definedName name="BoE_ORA_Foreign" localSheetId="51">'Jun 18'!$N$54</definedName>
    <definedName name="BoE_ORA_Foreign" localSheetId="35">'Jun 19'!$N$54</definedName>
    <definedName name="BoE_ORA_Foreign" localSheetId="19">'June 20'!$N$54</definedName>
    <definedName name="BoE_ORA_Foreign" localSheetId="88">'Mar 16'!$N$54</definedName>
    <definedName name="BoE_ORA_Foreign" localSheetId="71">'Mar 17'!$N$54</definedName>
    <definedName name="BoE_ORA_Foreign" localSheetId="55">'Mar 18'!$N$54</definedName>
    <definedName name="BoE_ORA_Foreign" localSheetId="39">'Mar 19'!$N$54</definedName>
    <definedName name="BoE_ORA_Foreign" localSheetId="23">'Mar 20'!$N$54</definedName>
    <definedName name="BoE_ORA_Foreign" localSheetId="7">'Mar 21'!$N$54</definedName>
    <definedName name="BoE_ORA_Foreign" localSheetId="85">'May 16'!$N$54</definedName>
    <definedName name="BoE_ORA_Foreign" localSheetId="68">'May 17'!$N$54</definedName>
    <definedName name="BoE_ORA_Foreign" localSheetId="52">'May 18'!$N$54</definedName>
    <definedName name="BoE_ORA_Foreign" localSheetId="36">'May 19'!$N$54</definedName>
    <definedName name="BoE_ORA_Foreign" localSheetId="20">'May 20'!$N$54</definedName>
    <definedName name="BoE_ORA_Foreign" localSheetId="76">'Nov 16'!$N$54</definedName>
    <definedName name="BoE_ORA_Foreign" localSheetId="60">'Nov 17'!$N$54</definedName>
    <definedName name="BoE_ORA_Foreign" localSheetId="44">'Nov 18'!$N$54</definedName>
    <definedName name="BoE_ORA_Foreign" localSheetId="28">'Nov 19'!$N$54</definedName>
    <definedName name="BoE_ORA_Foreign" localSheetId="12">'Nov 20'!$N$54</definedName>
    <definedName name="BoE_ORA_Foreign" localSheetId="77">'Oct 16'!$N$54</definedName>
    <definedName name="BoE_ORA_Foreign" localSheetId="61">'Oct 17'!$N$54</definedName>
    <definedName name="BoE_ORA_Foreign" localSheetId="45">'Oct 18'!$N$54</definedName>
    <definedName name="BoE_ORA_Foreign" localSheetId="29">'Oct 19'!$N$54</definedName>
    <definedName name="BoE_ORA_Foreign" localSheetId="13">'Oct 20'!$N$54</definedName>
    <definedName name="BoE_ORA_Foreign" localSheetId="79">'Sep 16'!$N$54</definedName>
    <definedName name="BoE_ORA_Foreign" localSheetId="80">'Sep 16 (old)'!$N$54</definedName>
    <definedName name="BoE_ORA_Foreign" localSheetId="63">'Sep 17'!$N$54</definedName>
    <definedName name="BoE_ORA_Foreign" localSheetId="47">'Sep 18'!$N$54</definedName>
    <definedName name="BoE_ORA_Foreign" localSheetId="31">'Sep 19'!$N$54</definedName>
    <definedName name="BoE_ORA_Foreign" localSheetId="15">'Sept 20'!$N$54</definedName>
    <definedName name="BoE_ORA_Foreign_Res" localSheetId="86">'Apr 16'!$N$55</definedName>
    <definedName name="BoE_ORA_Foreign_Res" localSheetId="89">'Feb 16'!$N$55</definedName>
    <definedName name="BoE_ORA_Foreign_Res" localSheetId="90">'Jan 16'!$N$55</definedName>
    <definedName name="BoE_Pledged_RA" localSheetId="86">'Apr 16'!$N$146</definedName>
    <definedName name="BoE_Pledged_RA" localSheetId="89">'Feb 16'!$N$146</definedName>
    <definedName name="BoE_Pledged_RA" localSheetId="90">'Jan 16'!$N$146</definedName>
    <definedName name="BoE_RA" localSheetId="86">'Apr 16'!$N$8</definedName>
    <definedName name="BoE_RA" localSheetId="89">'Feb 16'!$N$8</definedName>
    <definedName name="BoE_RA" localSheetId="90">'Jan 16'!$N$8</definedName>
    <definedName name="BoE_RA_as_Collateral" localSheetId="86">'Apr 16'!$N$148</definedName>
    <definedName name="BoE_RA_as_Collateral" localSheetId="89">'Feb 16'!$N$148</definedName>
    <definedName name="BoE_RA_as_Collateral" localSheetId="90">'Jan 16'!$N$148</definedName>
    <definedName name="BoE_Repos_In" localSheetId="86">'Apr 16'!$N$99</definedName>
    <definedName name="BoE_Repos_In" localSheetId="89">'Feb 16'!$N$99</definedName>
    <definedName name="BoE_Repos_In" localSheetId="90">'Jan 16'!$N$99</definedName>
    <definedName name="BoE_Repos_In_1_m" localSheetId="86">'Apr 16'!$N$100</definedName>
    <definedName name="BoE_Repos_In_1_m" localSheetId="89">'Feb 16'!$N$100</definedName>
    <definedName name="BoE_Repos_In_1_m" localSheetId="90">'Jan 16'!$N$100</definedName>
    <definedName name="BoE_Repos_In_1_y" localSheetId="86">'Apr 16'!$N$102</definedName>
    <definedName name="BoE_Repos_In_1_y" localSheetId="89">'Feb 16'!$N$102</definedName>
    <definedName name="BoE_Repos_In_1_y" localSheetId="90">'Jan 16'!$N$102</definedName>
    <definedName name="BoE_Repos_In_3_m" localSheetId="86">'Apr 16'!$N$101</definedName>
    <definedName name="BoE_Repos_In_3_m" localSheetId="89">'Feb 16'!$N$101</definedName>
    <definedName name="BoE_Repos_In_3_m" localSheetId="90">'Jan 16'!$N$101</definedName>
    <definedName name="BoE_Repos_Out" localSheetId="86">'Apr 16'!$N$94</definedName>
    <definedName name="BoE_Repos_Out" localSheetId="89">'Feb 16'!$N$94</definedName>
    <definedName name="BoE_Repos_Out" localSheetId="90">'Jan 16'!$N$94</definedName>
    <definedName name="BoE_Repos_Out_1_m" localSheetId="86">'Apr 16'!$N$95</definedName>
    <definedName name="BoE_Repos_Out_1_m" localSheetId="89">'Feb 16'!$N$95</definedName>
    <definedName name="BoE_Repos_Out_1_m" localSheetId="90">'Jan 16'!$N$95</definedName>
    <definedName name="BoE_Repos_Out_1_y" localSheetId="86">'Apr 16'!$N$97</definedName>
    <definedName name="BoE_Repos_Out_1_y" localSheetId="89">'Feb 16'!$N$97</definedName>
    <definedName name="BoE_Repos_Out_1_y" localSheetId="90">'Jan 16'!$N$97</definedName>
    <definedName name="BoE_Repos_Out_3_m" localSheetId="86">'Apr 16'!$N$96</definedName>
    <definedName name="BoE_Repos_Out_3_m" localSheetId="89">'Feb 16'!$N$96</definedName>
    <definedName name="BoE_Repos_Out_3_m" localSheetId="90">'Jan 16'!$N$96</definedName>
    <definedName name="BoE_SDR" localSheetId="86">'Apr 16'!$N$46</definedName>
    <definedName name="BoE_SDR" localSheetId="81">'Aug 16'!$N$46</definedName>
    <definedName name="BoE_SDR" localSheetId="75">'Dec 16'!$N$46</definedName>
    <definedName name="BoE_SDR" localSheetId="89">'Feb 16'!$N$46</definedName>
    <definedName name="BoE_SDR" localSheetId="90">'Jan 16'!$N$46</definedName>
    <definedName name="BoE_SDR" localSheetId="82">'Jul 16'!$N$46</definedName>
    <definedName name="BoE_SDR" localSheetId="84">'Jun 16'!$N$46</definedName>
    <definedName name="BoE_SDR" localSheetId="88">'Mar 16'!$N$46</definedName>
    <definedName name="BoE_SDR" localSheetId="85">'May 16'!$N$46</definedName>
    <definedName name="BoE_SDR" localSheetId="76">'Nov 16'!$N$46</definedName>
    <definedName name="BoE_SDR" localSheetId="77">'Oct 16'!$N$46</definedName>
    <definedName name="BoE_SDR" localSheetId="79">'Sep 16'!$N$46</definedName>
    <definedName name="BoE_SDR" localSheetId="80">'Sep 16 (old)'!$N$46</definedName>
    <definedName name="BoE_Sec" localSheetId="86">'Apr 16'!$N$12</definedName>
    <definedName name="BoE_Sec" localSheetId="81">'Aug 16'!$N$12</definedName>
    <definedName name="BoE_Sec" localSheetId="75">'Dec 16'!$N$12</definedName>
    <definedName name="BoE_Sec" localSheetId="89">'Feb 16'!$N$12</definedName>
    <definedName name="BoE_Sec" localSheetId="90">'Jan 16'!$N$12</definedName>
    <definedName name="BoE_Sec" localSheetId="82">'Jul 16'!$N$12</definedName>
    <definedName name="BoE_Sec" localSheetId="84">'Jun 16'!$N$12</definedName>
    <definedName name="BoE_Sec" localSheetId="88">'Mar 16'!$N$12</definedName>
    <definedName name="BoE_Sec" localSheetId="85">'May 16'!$N$12</definedName>
    <definedName name="BoE_Sec" localSheetId="76">'Nov 16'!$N$12</definedName>
    <definedName name="BoE_Sec" localSheetId="77">'Oct 16'!$N$12</definedName>
    <definedName name="BoE_Sec" localSheetId="79">'Sep 16'!$N$12</definedName>
    <definedName name="BoE_Sec" localSheetId="80">'Sep 16 (old)'!$N$12</definedName>
    <definedName name="BoE_Sec_as_Collateral" localSheetId="86">'Apr 16'!$N$149</definedName>
    <definedName name="BoE_Sec_as_Collateral" localSheetId="89">'Feb 16'!$N$149</definedName>
    <definedName name="BoE_Sec_as_Collateral" localSheetId="90">'Jan 16'!$N$149</definedName>
    <definedName name="BoE_Short" localSheetId="86">'Apr 16'!$N$81</definedName>
    <definedName name="BoE_Short" localSheetId="89">'Feb 16'!$N$81</definedName>
    <definedName name="BoE_Short" localSheetId="90">'Jan 16'!$N$81</definedName>
    <definedName name="BoE_Short_1_m" localSheetId="86">'Apr 16'!$N$83</definedName>
    <definedName name="BoE_Short_1_m" localSheetId="89">'Feb 16'!$N$83</definedName>
    <definedName name="BoE_Short_1_m" localSheetId="90">'Jan 16'!$N$83</definedName>
    <definedName name="BoE_Short_1_y" localSheetId="86">'Apr 16'!$N$85</definedName>
    <definedName name="BoE_Short_1_y" localSheetId="89">'Feb 16'!$N$85</definedName>
    <definedName name="BoE_Short_1_y" localSheetId="90">'Jan 16'!$N$85</definedName>
    <definedName name="BoE_Short_3_m" localSheetId="86">'Apr 16'!$N$84</definedName>
    <definedName name="BoE_Short_3_m" localSheetId="89">'Feb 16'!$N$84</definedName>
    <definedName name="BoE_Short_3_m" localSheetId="90">'Jan 16'!$N$84</definedName>
    <definedName name="BoE_Short_Long" localSheetId="86">'Apr 16'!$N$79</definedName>
    <definedName name="BoE_Short_Long" localSheetId="89">'Feb 16'!$N$79</definedName>
    <definedName name="BoE_Short_Long" localSheetId="90">'Jan 16'!$N$79</definedName>
    <definedName name="BondLending" localSheetId="86">#REF!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9">#REF!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0">#REF!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84">#REF!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3">#REF!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9">#REF!</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#REF!</definedName>
    <definedName name="BondLending">#REF!</definedName>
    <definedName name="C_" localSheetId="86">#REF!</definedName>
    <definedName name="C_" localSheetId="69">#REF!</definedName>
    <definedName name="C_" localSheetId="53">#REF!</definedName>
    <definedName name="C_" localSheetId="37">#REF!</definedName>
    <definedName name="C_" localSheetId="21">#REF!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9">#REF!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0">#REF!</definedName>
    <definedName name="C_" localSheetId="57">#REF!</definedName>
    <definedName name="C_" localSheetId="41">#REF!</definedName>
    <definedName name="C_" localSheetId="25">#REF!</definedName>
    <definedName name="C_" localSheetId="9">#REF!</definedName>
    <definedName name="C_" localSheetId="82">#REF!</definedName>
    <definedName name="C_" localSheetId="65">#REF!</definedName>
    <definedName name="C_" localSheetId="49">#REF!</definedName>
    <definedName name="C_" localSheetId="33">#REF!</definedName>
    <definedName name="C_" localSheetId="17">#REF!</definedName>
    <definedName name="C_" localSheetId="84">#REF!</definedName>
    <definedName name="C_" localSheetId="67">#REF!</definedName>
    <definedName name="C_" localSheetId="51">#REF!</definedName>
    <definedName name="C_" localSheetId="35">#REF!</definedName>
    <definedName name="C_" localSheetId="19">#REF!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68">#REF!</definedName>
    <definedName name="C_" localSheetId="52">#REF!</definedName>
    <definedName name="C_" localSheetId="36">#REF!</definedName>
    <definedName name="C_" localSheetId="20">#REF!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83">#REF!</definedName>
    <definedName name="C_" localSheetId="66">#REF!</definedName>
    <definedName name="C_" localSheetId="50">#REF!</definedName>
    <definedName name="C_" localSheetId="34">#REF!</definedName>
    <definedName name="C_" localSheetId="18">#REF!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79">#REF!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6">#REF!</definedName>
    <definedName name="C_">#REF!</definedName>
    <definedName name="C___" localSheetId="86">#REF!</definedName>
    <definedName name="C___" localSheetId="69">#REF!</definedName>
    <definedName name="C___" localSheetId="53">#REF!</definedName>
    <definedName name="C___" localSheetId="37">#REF!</definedName>
    <definedName name="C___" localSheetId="21">#REF!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9">#REF!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0">#REF!</definedName>
    <definedName name="C___" localSheetId="57">#REF!</definedName>
    <definedName name="C___" localSheetId="41">#REF!</definedName>
    <definedName name="C___" localSheetId="25">#REF!</definedName>
    <definedName name="C___" localSheetId="9">#REF!</definedName>
    <definedName name="C___" localSheetId="82">#REF!</definedName>
    <definedName name="C___" localSheetId="65">#REF!</definedName>
    <definedName name="C___" localSheetId="49">#REF!</definedName>
    <definedName name="C___" localSheetId="33">#REF!</definedName>
    <definedName name="C___" localSheetId="17">#REF!</definedName>
    <definedName name="C___" localSheetId="84">#REF!</definedName>
    <definedName name="C___" localSheetId="67">#REF!</definedName>
    <definedName name="C___" localSheetId="51">#REF!</definedName>
    <definedName name="C___" localSheetId="35">#REF!</definedName>
    <definedName name="C___" localSheetId="19">#REF!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68">#REF!</definedName>
    <definedName name="C___" localSheetId="52">#REF!</definedName>
    <definedName name="C___" localSheetId="36">#REF!</definedName>
    <definedName name="C___" localSheetId="20">#REF!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83">#REF!</definedName>
    <definedName name="C___" localSheetId="66">#REF!</definedName>
    <definedName name="C___" localSheetId="50">#REF!</definedName>
    <definedName name="C___" localSheetId="34">#REF!</definedName>
    <definedName name="C___" localSheetId="18">#REF!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79">#REF!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6">#REF!</definedName>
    <definedName name="C___">#REF!</definedName>
    <definedName name="Choices_Wrapper" localSheetId="86">[1]!Choices_Wrapper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5">[2]!Choices_Wrapper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9">[1]!Choices_Wrapper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0">[1]!Choices_Wrapper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2">[1]!Choices_Wrapper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84">[1]!Choices_Wrapper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6">[2]!Choices_Wrapper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7">[2]!Choices_Wrapper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3">[1]!Choices_Wrapper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9">[2]!Choices_Wrapper</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3">[2]!Choices_Wrapper</definedName>
    <definedName name="Choices_Wrapper" localSheetId="6">[2]!Choices_Wrapper</definedName>
    <definedName name="Choices_Wrapper">[1]!Choices_Wrapper</definedName>
    <definedName name="CP" localSheetId="86">#REF!</definedName>
    <definedName name="CP" localSheetId="69">#REF!</definedName>
    <definedName name="CP" localSheetId="53">#REF!</definedName>
    <definedName name="CP" localSheetId="37">#REF!</definedName>
    <definedName name="CP" localSheetId="21">#REF!</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9">#REF!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0">#REF!</definedName>
    <definedName name="CP" localSheetId="57">#REF!</definedName>
    <definedName name="CP" localSheetId="41">#REF!</definedName>
    <definedName name="CP" localSheetId="25">#REF!</definedName>
    <definedName name="CP" localSheetId="9">#REF!</definedName>
    <definedName name="CP" localSheetId="82">#REF!</definedName>
    <definedName name="CP" localSheetId="65">#REF!</definedName>
    <definedName name="CP" localSheetId="49">#REF!</definedName>
    <definedName name="CP" localSheetId="33">#REF!</definedName>
    <definedName name="CP" localSheetId="17">#REF!</definedName>
    <definedName name="CP" localSheetId="84">#REF!</definedName>
    <definedName name="CP" localSheetId="67">#REF!</definedName>
    <definedName name="CP" localSheetId="51">#REF!</definedName>
    <definedName name="CP" localSheetId="35">#REF!</definedName>
    <definedName name="CP" localSheetId="19">#REF!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68">#REF!</definedName>
    <definedName name="CP" localSheetId="52">#REF!</definedName>
    <definedName name="CP" localSheetId="36">#REF!</definedName>
    <definedName name="CP" localSheetId="20">#REF!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83">#REF!</definedName>
    <definedName name="CP" localSheetId="66">#REF!</definedName>
    <definedName name="CP" localSheetId="50">#REF!</definedName>
    <definedName name="CP" localSheetId="34">#REF!</definedName>
    <definedName name="CP" localSheetId="18">#REF!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79">#REF!</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6">#REF!</definedName>
    <definedName name="CP">#REF!</definedName>
    <definedName name="CurrencyHoldings" localSheetId="86">#REF!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9">#REF!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0">#REF!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84">#REF!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3">#REF!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9">#REF!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#REF!</definedName>
    <definedName name="CurrencyHoldings">#REF!</definedName>
    <definedName name="CurrencyList">'[3]Report Form'!$B$5:$B$7</definedName>
    <definedName name="CurrencyReturns" localSheetId="86">#REF!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9">#REF!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0">#REF!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84">#REF!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3">#REF!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9">#REF!</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#REF!</definedName>
    <definedName name="CurrencyReturns">#REF!</definedName>
    <definedName name="ddd" localSheetId="86"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9"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0"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84"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3"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9" hidden="1">#REF!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 hidden="1">#REF!</definedName>
    <definedName name="ddd" hidden="1">#REF!</definedName>
    <definedName name="DetailedDiv" localSheetId="86">#REF!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9">#REF!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0">#REF!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84">#REF!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3">#REF!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9">#REF!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#REF!</definedName>
    <definedName name="DetailedDiv">#REF!</definedName>
    <definedName name="Divergence" localSheetId="86">#REF!</definedName>
    <definedName name="Divergence" localSheetId="69">#REF!</definedName>
    <definedName name="Divergence" localSheetId="53">#REF!</definedName>
    <definedName name="Divergence" localSheetId="37">#REF!</definedName>
    <definedName name="Divergence" localSheetId="21">#REF!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9">#REF!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0">#REF!</definedName>
    <definedName name="Divergence" localSheetId="57">#REF!</definedName>
    <definedName name="Divergence" localSheetId="41">#REF!</definedName>
    <definedName name="Divergence" localSheetId="25">#REF!</definedName>
    <definedName name="Divergence" localSheetId="9">#REF!</definedName>
    <definedName name="Divergence" localSheetId="82">#REF!</definedName>
    <definedName name="Divergence" localSheetId="65">#REF!</definedName>
    <definedName name="Divergence" localSheetId="49">#REF!</definedName>
    <definedName name="Divergence" localSheetId="33">#REF!</definedName>
    <definedName name="Divergence" localSheetId="17">#REF!</definedName>
    <definedName name="Divergence" localSheetId="84">#REF!</definedName>
    <definedName name="Divergence" localSheetId="67">#REF!</definedName>
    <definedName name="Divergence" localSheetId="51">#REF!</definedName>
    <definedName name="Divergence" localSheetId="35">#REF!</definedName>
    <definedName name="Divergence" localSheetId="19">#REF!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68">#REF!</definedName>
    <definedName name="Divergence" localSheetId="52">#REF!</definedName>
    <definedName name="Divergence" localSheetId="36">#REF!</definedName>
    <definedName name="Divergence" localSheetId="20">#REF!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83">#REF!</definedName>
    <definedName name="Divergence" localSheetId="66">#REF!</definedName>
    <definedName name="Divergence" localSheetId="50">#REF!</definedName>
    <definedName name="Divergence" localSheetId="34">#REF!</definedName>
    <definedName name="Divergence" localSheetId="18">#REF!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79">#REF!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6">#REF!</definedName>
    <definedName name="Divergence">#REF!</definedName>
    <definedName name="DM" localSheetId="86">#REF!</definedName>
    <definedName name="DM" localSheetId="69">#REF!</definedName>
    <definedName name="DM" localSheetId="53">#REF!</definedName>
    <definedName name="DM" localSheetId="37">#REF!</definedName>
    <definedName name="DM" localSheetId="21">#REF!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9">#REF!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0">#REF!</definedName>
    <definedName name="DM" localSheetId="57">#REF!</definedName>
    <definedName name="DM" localSheetId="41">#REF!</definedName>
    <definedName name="DM" localSheetId="25">#REF!</definedName>
    <definedName name="DM" localSheetId="9">#REF!</definedName>
    <definedName name="DM" localSheetId="82">#REF!</definedName>
    <definedName name="DM" localSheetId="65">#REF!</definedName>
    <definedName name="DM" localSheetId="49">#REF!</definedName>
    <definedName name="DM" localSheetId="33">#REF!</definedName>
    <definedName name="DM" localSheetId="17">#REF!</definedName>
    <definedName name="DM" localSheetId="84">#REF!</definedName>
    <definedName name="DM" localSheetId="67">#REF!</definedName>
    <definedName name="DM" localSheetId="51">#REF!</definedName>
    <definedName name="DM" localSheetId="35">#REF!</definedName>
    <definedName name="DM" localSheetId="19">#REF!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68">#REF!</definedName>
    <definedName name="DM" localSheetId="52">#REF!</definedName>
    <definedName name="DM" localSheetId="36">#REF!</definedName>
    <definedName name="DM" localSheetId="20">#REF!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83">#REF!</definedName>
    <definedName name="DM" localSheetId="66">#REF!</definedName>
    <definedName name="DM" localSheetId="50">#REF!</definedName>
    <definedName name="DM" localSheetId="34">#REF!</definedName>
    <definedName name="DM" localSheetId="18">#REF!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79">#REF!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6">#REF!</definedName>
    <definedName name="DM">#REF!</definedName>
    <definedName name="DM__" localSheetId="86">#REF!</definedName>
    <definedName name="DM__" localSheetId="69">#REF!</definedName>
    <definedName name="DM__" localSheetId="53">#REF!</definedName>
    <definedName name="DM__" localSheetId="37">#REF!</definedName>
    <definedName name="DM__" localSheetId="21">#REF!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9">#REF!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0">#REF!</definedName>
    <definedName name="DM__" localSheetId="57">#REF!</definedName>
    <definedName name="DM__" localSheetId="41">#REF!</definedName>
    <definedName name="DM__" localSheetId="25">#REF!</definedName>
    <definedName name="DM__" localSheetId="9">#REF!</definedName>
    <definedName name="DM__" localSheetId="82">#REF!</definedName>
    <definedName name="DM__" localSheetId="65">#REF!</definedName>
    <definedName name="DM__" localSheetId="49">#REF!</definedName>
    <definedName name="DM__" localSheetId="33">#REF!</definedName>
    <definedName name="DM__" localSheetId="17">#REF!</definedName>
    <definedName name="DM__" localSheetId="84">#REF!</definedName>
    <definedName name="DM__" localSheetId="67">#REF!</definedName>
    <definedName name="DM__" localSheetId="51">#REF!</definedName>
    <definedName name="DM__" localSheetId="35">#REF!</definedName>
    <definedName name="DM__" localSheetId="19">#REF!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68">#REF!</definedName>
    <definedName name="DM__" localSheetId="52">#REF!</definedName>
    <definedName name="DM__" localSheetId="36">#REF!</definedName>
    <definedName name="DM__" localSheetId="20">#REF!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83">#REF!</definedName>
    <definedName name="DM__" localSheetId="66">#REF!</definedName>
    <definedName name="DM__" localSheetId="50">#REF!</definedName>
    <definedName name="DM__" localSheetId="34">#REF!</definedName>
    <definedName name="DM__" localSheetId="18">#REF!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79">#REF!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6">#REF!</definedName>
    <definedName name="DM__">#REF!</definedName>
    <definedName name="E_" localSheetId="86">#REF!</definedName>
    <definedName name="E_" localSheetId="69">#REF!</definedName>
    <definedName name="E_" localSheetId="53">#REF!</definedName>
    <definedName name="E_" localSheetId="37">#REF!</definedName>
    <definedName name="E_" localSheetId="21">#REF!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9">#REF!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0">#REF!</definedName>
    <definedName name="E_" localSheetId="57">#REF!</definedName>
    <definedName name="E_" localSheetId="41">#REF!</definedName>
    <definedName name="E_" localSheetId="25">#REF!</definedName>
    <definedName name="E_" localSheetId="9">#REF!</definedName>
    <definedName name="E_" localSheetId="82">#REF!</definedName>
    <definedName name="E_" localSheetId="65">#REF!</definedName>
    <definedName name="E_" localSheetId="49">#REF!</definedName>
    <definedName name="E_" localSheetId="33">#REF!</definedName>
    <definedName name="E_" localSheetId="17">#REF!</definedName>
    <definedName name="E_" localSheetId="84">#REF!</definedName>
    <definedName name="E_" localSheetId="67">#REF!</definedName>
    <definedName name="E_" localSheetId="51">#REF!</definedName>
    <definedName name="E_" localSheetId="35">#REF!</definedName>
    <definedName name="E_" localSheetId="19">#REF!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68">#REF!</definedName>
    <definedName name="E_" localSheetId="52">#REF!</definedName>
    <definedName name="E_" localSheetId="36">#REF!</definedName>
    <definedName name="E_" localSheetId="20">#REF!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83">#REF!</definedName>
    <definedName name="E_" localSheetId="66">#REF!</definedName>
    <definedName name="E_" localSheetId="50">#REF!</definedName>
    <definedName name="E_" localSheetId="34">#REF!</definedName>
    <definedName name="E_" localSheetId="18">#REF!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79">#REF!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6">#REF!</definedName>
    <definedName name="E_">#REF!</definedName>
    <definedName name="ee" localSheetId="86" hidden="1">#REF!</definedName>
    <definedName name="ee" localSheetId="69" hidden="1">#REF!</definedName>
    <definedName name="ee" localSheetId="53" hidden="1">#REF!</definedName>
    <definedName name="ee" localSheetId="37" hidden="1">#REF!</definedName>
    <definedName name="ee" localSheetId="21" hidden="1">#REF!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9"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0" hidden="1">#REF!</definedName>
    <definedName name="ee" localSheetId="57" hidden="1">#REF!</definedName>
    <definedName name="ee" localSheetId="41" hidden="1">#REF!</definedName>
    <definedName name="ee" localSheetId="25" hidden="1">#REF!</definedName>
    <definedName name="ee" localSheetId="9" hidden="1">#REF!</definedName>
    <definedName name="ee" localSheetId="82" hidden="1">#REF!</definedName>
    <definedName name="ee" localSheetId="65" hidden="1">#REF!</definedName>
    <definedName name="ee" localSheetId="49" hidden="1">#REF!</definedName>
    <definedName name="ee" localSheetId="33" hidden="1">#REF!</definedName>
    <definedName name="ee" localSheetId="17" hidden="1">#REF!</definedName>
    <definedName name="ee" localSheetId="84" hidden="1">#REF!</definedName>
    <definedName name="ee" localSheetId="67" hidden="1">#REF!</definedName>
    <definedName name="ee" localSheetId="51" hidden="1">#REF!</definedName>
    <definedName name="ee" localSheetId="35" hidden="1">#REF!</definedName>
    <definedName name="ee" localSheetId="19"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68" hidden="1">#REF!</definedName>
    <definedName name="ee" localSheetId="52" hidden="1">#REF!</definedName>
    <definedName name="ee" localSheetId="36" hidden="1">#REF!</definedName>
    <definedName name="ee" localSheetId="20"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83" hidden="1">#REF!</definedName>
    <definedName name="ee" localSheetId="66" hidden="1">#REF!</definedName>
    <definedName name="ee" localSheetId="50" hidden="1">#REF!</definedName>
    <definedName name="ee" localSheetId="34" hidden="1">#REF!</definedName>
    <definedName name="ee" localSheetId="18"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79" hidden="1">#REF!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6" hidden="1">#REF!</definedName>
    <definedName name="ee" hidden="1">#REF!</definedName>
    <definedName name="f" localSheetId="86">#REF!</definedName>
    <definedName name="f" localSheetId="69">#REF!</definedName>
    <definedName name="f" localSheetId="53">#REF!</definedName>
    <definedName name="f" localSheetId="37">#REF!</definedName>
    <definedName name="f" localSheetId="21">#REF!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9">#REF!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0">#REF!</definedName>
    <definedName name="f" localSheetId="57">#REF!</definedName>
    <definedName name="f" localSheetId="41">#REF!</definedName>
    <definedName name="f" localSheetId="25">#REF!</definedName>
    <definedName name="f" localSheetId="9">#REF!</definedName>
    <definedName name="f" localSheetId="82">#REF!</definedName>
    <definedName name="f" localSheetId="65">#REF!</definedName>
    <definedName name="f" localSheetId="49">#REF!</definedName>
    <definedName name="f" localSheetId="33">#REF!</definedName>
    <definedName name="f" localSheetId="17">#REF!</definedName>
    <definedName name="f" localSheetId="84">#REF!</definedName>
    <definedName name="f" localSheetId="67">#REF!</definedName>
    <definedName name="f" localSheetId="51">#REF!</definedName>
    <definedName name="f" localSheetId="35">#REF!</definedName>
    <definedName name="f" localSheetId="19">#REF!</definedName>
    <definedName name="f" localSheetId="71">#REF!</definedName>
    <definedName name="f" localSheetId="55">#REF!</definedName>
    <definedName name="f" localSheetId="39">#REF!</definedName>
    <definedName name="f" localSheetId="23">#REF!</definedName>
    <definedName name="f" localSheetId="7">#REF!</definedName>
    <definedName name="f" localSheetId="68">#REF!</definedName>
    <definedName name="f" localSheetId="52">#REF!</definedName>
    <definedName name="f" localSheetId="36">#REF!</definedName>
    <definedName name="f" localSheetId="20">#REF!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83">#REF!</definedName>
    <definedName name="f" localSheetId="66">#REF!</definedName>
    <definedName name="f" localSheetId="50">#REF!</definedName>
    <definedName name="f" localSheetId="34">#REF!</definedName>
    <definedName name="f" localSheetId="18">#REF!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79">#REF!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6">#REF!</definedName>
    <definedName name="f">#REF!</definedName>
    <definedName name="FL" localSheetId="86">#REF!</definedName>
    <definedName name="FL" localSheetId="69">#REF!</definedName>
    <definedName name="FL" localSheetId="53">#REF!</definedName>
    <definedName name="FL" localSheetId="37">#REF!</definedName>
    <definedName name="FL" localSheetId="21">#REF!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9">#REF!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0">#REF!</definedName>
    <definedName name="FL" localSheetId="57">#REF!</definedName>
    <definedName name="FL" localSheetId="41">#REF!</definedName>
    <definedName name="FL" localSheetId="25">#REF!</definedName>
    <definedName name="FL" localSheetId="9">#REF!</definedName>
    <definedName name="FL" localSheetId="82">#REF!</definedName>
    <definedName name="FL" localSheetId="65">#REF!</definedName>
    <definedName name="FL" localSheetId="49">#REF!</definedName>
    <definedName name="FL" localSheetId="33">#REF!</definedName>
    <definedName name="FL" localSheetId="17">#REF!</definedName>
    <definedName name="FL" localSheetId="84">#REF!</definedName>
    <definedName name="FL" localSheetId="67">#REF!</definedName>
    <definedName name="FL" localSheetId="51">#REF!</definedName>
    <definedName name="FL" localSheetId="35">#REF!</definedName>
    <definedName name="FL" localSheetId="19">#REF!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68">#REF!</definedName>
    <definedName name="FL" localSheetId="52">#REF!</definedName>
    <definedName name="FL" localSheetId="36">#REF!</definedName>
    <definedName name="FL" localSheetId="20">#REF!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83">#REF!</definedName>
    <definedName name="FL" localSheetId="66">#REF!</definedName>
    <definedName name="FL" localSheetId="50">#REF!</definedName>
    <definedName name="FL" localSheetId="34">#REF!</definedName>
    <definedName name="FL" localSheetId="18">#REF!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79">#REF!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6">#REF!</definedName>
    <definedName name="FL">#REF!</definedName>
    <definedName name="FL__" localSheetId="86">#REF!</definedName>
    <definedName name="FL__" localSheetId="69">#REF!</definedName>
    <definedName name="FL__" localSheetId="53">#REF!</definedName>
    <definedName name="FL__" localSheetId="37">#REF!</definedName>
    <definedName name="FL__" localSheetId="21">#REF!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9">#REF!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0">#REF!</definedName>
    <definedName name="FL__" localSheetId="57">#REF!</definedName>
    <definedName name="FL__" localSheetId="41">#REF!</definedName>
    <definedName name="FL__" localSheetId="25">#REF!</definedName>
    <definedName name="FL__" localSheetId="9">#REF!</definedName>
    <definedName name="FL__" localSheetId="82">#REF!</definedName>
    <definedName name="FL__" localSheetId="65">#REF!</definedName>
    <definedName name="FL__" localSheetId="49">#REF!</definedName>
    <definedName name="FL__" localSheetId="33">#REF!</definedName>
    <definedName name="FL__" localSheetId="17">#REF!</definedName>
    <definedName name="FL__" localSheetId="84">#REF!</definedName>
    <definedName name="FL__" localSheetId="67">#REF!</definedName>
    <definedName name="FL__" localSheetId="51">#REF!</definedName>
    <definedName name="FL__" localSheetId="35">#REF!</definedName>
    <definedName name="FL__" localSheetId="19">#REF!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68">#REF!</definedName>
    <definedName name="FL__" localSheetId="52">#REF!</definedName>
    <definedName name="FL__" localSheetId="36">#REF!</definedName>
    <definedName name="FL__" localSheetId="20">#REF!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83">#REF!</definedName>
    <definedName name="FL__" localSheetId="66">#REF!</definedName>
    <definedName name="FL__" localSheetId="50">#REF!</definedName>
    <definedName name="FL__" localSheetId="34">#REF!</definedName>
    <definedName name="FL__" localSheetId="18">#REF!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79">#REF!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6">#REF!</definedName>
    <definedName name="FL__">#REF!</definedName>
    <definedName name="FrequencyList">'[4]Report Form'!$D$4:$D$20</definedName>
    <definedName name="gd" localSheetId="86">#REF!</definedName>
    <definedName name="gd" localSheetId="69">#REF!</definedName>
    <definedName name="gd" localSheetId="53">#REF!</definedName>
    <definedName name="gd" localSheetId="37">#REF!</definedName>
    <definedName name="gd" localSheetId="21">#REF!</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9">#REF!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0">#REF!</definedName>
    <definedName name="gd" localSheetId="57">#REF!</definedName>
    <definedName name="gd" localSheetId="41">#REF!</definedName>
    <definedName name="gd" localSheetId="25">#REF!</definedName>
    <definedName name="gd" localSheetId="9">#REF!</definedName>
    <definedName name="gd" localSheetId="82">#REF!</definedName>
    <definedName name="gd" localSheetId="65">#REF!</definedName>
    <definedName name="gd" localSheetId="49">#REF!</definedName>
    <definedName name="gd" localSheetId="33">#REF!</definedName>
    <definedName name="gd" localSheetId="17">#REF!</definedName>
    <definedName name="gd" localSheetId="84">#REF!</definedName>
    <definedName name="gd" localSheetId="67">#REF!</definedName>
    <definedName name="gd" localSheetId="51">#REF!</definedName>
    <definedName name="gd" localSheetId="35">#REF!</definedName>
    <definedName name="gd" localSheetId="19">#REF!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68">#REF!</definedName>
    <definedName name="gd" localSheetId="52">#REF!</definedName>
    <definedName name="gd" localSheetId="36">#REF!</definedName>
    <definedName name="gd" localSheetId="20">#REF!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83">#REF!</definedName>
    <definedName name="gd" localSheetId="66">#REF!</definedName>
    <definedName name="gd" localSheetId="50">#REF!</definedName>
    <definedName name="gd" localSheetId="34">#REF!</definedName>
    <definedName name="gd" localSheetId="18">#REF!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79">#REF!</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6">#REF!</definedName>
    <definedName name="gd">#REF!</definedName>
    <definedName name="gg" localSheetId="86">#REF!</definedName>
    <definedName name="gg" localSheetId="69">#REF!</definedName>
    <definedName name="gg" localSheetId="53">#REF!</definedName>
    <definedName name="gg" localSheetId="37">#REF!</definedName>
    <definedName name="gg" localSheetId="21">#REF!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9">#REF!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0">#REF!</definedName>
    <definedName name="gg" localSheetId="57">#REF!</definedName>
    <definedName name="gg" localSheetId="41">#REF!</definedName>
    <definedName name="gg" localSheetId="25">#REF!</definedName>
    <definedName name="gg" localSheetId="9">#REF!</definedName>
    <definedName name="gg" localSheetId="82">#REF!</definedName>
    <definedName name="gg" localSheetId="65">#REF!</definedName>
    <definedName name="gg" localSheetId="49">#REF!</definedName>
    <definedName name="gg" localSheetId="33">#REF!</definedName>
    <definedName name="gg" localSheetId="17">#REF!</definedName>
    <definedName name="gg" localSheetId="84">#REF!</definedName>
    <definedName name="gg" localSheetId="67">#REF!</definedName>
    <definedName name="gg" localSheetId="51">#REF!</definedName>
    <definedName name="gg" localSheetId="35">#REF!</definedName>
    <definedName name="gg" localSheetId="19">#REF!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68">#REF!</definedName>
    <definedName name="gg" localSheetId="52">#REF!</definedName>
    <definedName name="gg" localSheetId="36">#REF!</definedName>
    <definedName name="gg" localSheetId="20">#REF!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83">#REF!</definedName>
    <definedName name="gg" localSheetId="66">#REF!</definedName>
    <definedName name="gg" localSheetId="50">#REF!</definedName>
    <definedName name="gg" localSheetId="34">#REF!</definedName>
    <definedName name="gg" localSheetId="18">#REF!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79">#REF!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6">#REF!</definedName>
    <definedName name="gg">#REF!</definedName>
    <definedName name="GJ" localSheetId="86" hidden="1">#REF!</definedName>
    <definedName name="GJ" localSheetId="69" hidden="1">#REF!</definedName>
    <definedName name="GJ" localSheetId="53" hidden="1">#REF!</definedName>
    <definedName name="GJ" localSheetId="37" hidden="1">#REF!</definedName>
    <definedName name="GJ" localSheetId="21" hidden="1">#REF!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9"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0" hidden="1">#REF!</definedName>
    <definedName name="GJ" localSheetId="57" hidden="1">#REF!</definedName>
    <definedName name="GJ" localSheetId="41" hidden="1">#REF!</definedName>
    <definedName name="GJ" localSheetId="25" hidden="1">#REF!</definedName>
    <definedName name="GJ" localSheetId="9" hidden="1">#REF!</definedName>
    <definedName name="GJ" localSheetId="82" hidden="1">#REF!</definedName>
    <definedName name="GJ" localSheetId="65" hidden="1">#REF!</definedName>
    <definedName name="GJ" localSheetId="49" hidden="1">#REF!</definedName>
    <definedName name="GJ" localSheetId="33" hidden="1">#REF!</definedName>
    <definedName name="GJ" localSheetId="17" hidden="1">#REF!</definedName>
    <definedName name="GJ" localSheetId="84" hidden="1">#REF!</definedName>
    <definedName name="GJ" localSheetId="67" hidden="1">#REF!</definedName>
    <definedName name="GJ" localSheetId="51" hidden="1">#REF!</definedName>
    <definedName name="GJ" localSheetId="35" hidden="1">#REF!</definedName>
    <definedName name="GJ" localSheetId="19"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68" hidden="1">#REF!</definedName>
    <definedName name="GJ" localSheetId="52" hidden="1">#REF!</definedName>
    <definedName name="GJ" localSheetId="36" hidden="1">#REF!</definedName>
    <definedName name="GJ" localSheetId="20"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83" hidden="1">#REF!</definedName>
    <definedName name="GJ" localSheetId="66" hidden="1">#REF!</definedName>
    <definedName name="GJ" localSheetId="50" hidden="1">#REF!</definedName>
    <definedName name="GJ" localSheetId="34" hidden="1">#REF!</definedName>
    <definedName name="GJ" localSheetId="18"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79" hidden="1">#REF!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6" hidden="1">#REF!</definedName>
    <definedName name="GJ" hidden="1">#REF!</definedName>
    <definedName name="Gold" localSheetId="86">#REF!</definedName>
    <definedName name="Gold" localSheetId="69">#REF!</definedName>
    <definedName name="Gold" localSheetId="53">#REF!</definedName>
    <definedName name="Gold" localSheetId="37">#REF!</definedName>
    <definedName name="Gold" localSheetId="21">#REF!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9">#REF!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0">#REF!</definedName>
    <definedName name="Gold" localSheetId="57">#REF!</definedName>
    <definedName name="Gold" localSheetId="41">#REF!</definedName>
    <definedName name="Gold" localSheetId="25">#REF!</definedName>
    <definedName name="Gold" localSheetId="9">#REF!</definedName>
    <definedName name="Gold" localSheetId="82">#REF!</definedName>
    <definedName name="Gold" localSheetId="65">#REF!</definedName>
    <definedName name="Gold" localSheetId="49">#REF!</definedName>
    <definedName name="Gold" localSheetId="33">#REF!</definedName>
    <definedName name="Gold" localSheetId="17">#REF!</definedName>
    <definedName name="Gold" localSheetId="84">#REF!</definedName>
    <definedName name="Gold" localSheetId="67">#REF!</definedName>
    <definedName name="Gold" localSheetId="51">#REF!</definedName>
    <definedName name="Gold" localSheetId="35">#REF!</definedName>
    <definedName name="Gold" localSheetId="19">#REF!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68">#REF!</definedName>
    <definedName name="Gold" localSheetId="52">#REF!</definedName>
    <definedName name="Gold" localSheetId="36">#REF!</definedName>
    <definedName name="Gold" localSheetId="20">#REF!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83">#REF!</definedName>
    <definedName name="Gold" localSheetId="66">#REF!</definedName>
    <definedName name="Gold" localSheetId="50">#REF!</definedName>
    <definedName name="Gold" localSheetId="34">#REF!</definedName>
    <definedName name="Gold" localSheetId="18">#REF!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79">#REF!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6">#REF!</definedName>
    <definedName name="Gold">#REF!</definedName>
    <definedName name="HedgeExposures" localSheetId="86">#REF!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9">#REF!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0">#REF!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84">#REF!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3">#REF!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9">#REF!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#REF!</definedName>
    <definedName name="HedgeExposures">#REF!</definedName>
    <definedName name="HedgeReturns" localSheetId="86">#REF!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9">#REF!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0">#REF!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84">#REF!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3">#REF!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9">#REF!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#REF!</definedName>
    <definedName name="HedgeReturns">#REF!</definedName>
    <definedName name="HistoricalActiveReturns" localSheetId="86">#REF!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9">#REF!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0">#REF!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84">#REF!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3">#REF!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9">#REF!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#REF!</definedName>
    <definedName name="HistoricalActiveReturns">#REF!</definedName>
    <definedName name="Ju" localSheetId="86">[1]!Choices_Wrapper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75">[2]!Choices_Wrapper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9">[1]!Choices_Wrapper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0">[1]!Choices_Wrapper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2">[1]!Choices_Wrapper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84">[1]!Choices_Wrapper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76">[2]!Choices_Wrapper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7">[2]!Choices_Wrapper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3">[1]!Choices_Wrapper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9">[2]!Choices_Wrapper</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3">[2]!Choices_Wrapper</definedName>
    <definedName name="Ju" localSheetId="6">[2]!Choices_Wrapper</definedName>
    <definedName name="Ju">[1]!Choices_Wrapper</definedName>
    <definedName name="KEV" localSheetId="86">#REF!</definedName>
    <definedName name="KEV" localSheetId="69">#REF!</definedName>
    <definedName name="KEV" localSheetId="53">#REF!</definedName>
    <definedName name="KEV" localSheetId="37">#REF!</definedName>
    <definedName name="KEV" localSheetId="21">#REF!</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9">#REF!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0">#REF!</definedName>
    <definedName name="KEV" localSheetId="57">#REF!</definedName>
    <definedName name="KEV" localSheetId="41">#REF!</definedName>
    <definedName name="KEV" localSheetId="25">#REF!</definedName>
    <definedName name="KEV" localSheetId="9">#REF!</definedName>
    <definedName name="KEV" localSheetId="82">#REF!</definedName>
    <definedName name="KEV" localSheetId="65">#REF!</definedName>
    <definedName name="KEV" localSheetId="49">#REF!</definedName>
    <definedName name="KEV" localSheetId="33">#REF!</definedName>
    <definedName name="KEV" localSheetId="17">#REF!</definedName>
    <definedName name="KEV" localSheetId="84">#REF!</definedName>
    <definedName name="KEV" localSheetId="67">#REF!</definedName>
    <definedName name="KEV" localSheetId="51">#REF!</definedName>
    <definedName name="KEV" localSheetId="35">#REF!</definedName>
    <definedName name="KEV" localSheetId="19">#REF!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68">#REF!</definedName>
    <definedName name="KEV" localSheetId="52">#REF!</definedName>
    <definedName name="KEV" localSheetId="36">#REF!</definedName>
    <definedName name="KEV" localSheetId="20">#REF!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83">#REF!</definedName>
    <definedName name="KEV" localSheetId="66">#REF!</definedName>
    <definedName name="KEV" localSheetId="50">#REF!</definedName>
    <definedName name="KEV" localSheetId="34">#REF!</definedName>
    <definedName name="KEV" localSheetId="18">#REF!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79">#REF!</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6">#REF!</definedName>
    <definedName name="KEV">#REF!</definedName>
    <definedName name="LastMonth" localSheetId="86">[5]Main!$D$16</definedName>
    <definedName name="LastMonth" localSheetId="81">[6]Main!$D$16</definedName>
    <definedName name="LastMonth" localSheetId="75">[7]Main!$D$16</definedName>
    <definedName name="LastMonth" localSheetId="89">[5]Main!$D$16</definedName>
    <definedName name="LastMonth" localSheetId="90">[5]Main!$D$16</definedName>
    <definedName name="LastMonth" localSheetId="82">[6]Main!$D$16</definedName>
    <definedName name="LastMonth" localSheetId="84">[6]Main!$D$16</definedName>
    <definedName name="LastMonth" localSheetId="88">[6]Main!$D$16</definedName>
    <definedName name="LastMonth" localSheetId="85">[6]Main!$D$16</definedName>
    <definedName name="LastMonth" localSheetId="76">[7]Main!$D$16</definedName>
    <definedName name="LastMonth" localSheetId="77">[7]Main!$D$16</definedName>
    <definedName name="LastMonth" localSheetId="87">[8]Main!$D$16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83">[8]Main!$D$16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79">[7]Main!$D$16</definedName>
    <definedName name="LastMonth" localSheetId="8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6">'[5]Check sheet'!$F$12:$I$16,'[5]Check sheet'!$F$18:$I$22,'[5]Check sheet'!$F$24:$I$28,'[5]Check sheet'!$F$30:$I$34</definedName>
    <definedName name="LinksProgressArea" localSheetId="81">'[6]Check sheet'!$F$12:$I$16,'[6]Check sheet'!$F$18:$I$22,'[6]Check sheet'!$F$24:$I$28,'[6]Check sheet'!$F$30:$I$34</definedName>
    <definedName name="LinksProgressArea" localSheetId="75">'[7]Check sheet'!$F$12:$I$16,'[7]Check sheet'!$F$18:$I$22,'[7]Check sheet'!$F$24:$I$28,'[7]Check sheet'!$F$30:$I$34</definedName>
    <definedName name="LinksProgressArea" localSheetId="89">'[5]Check sheet'!$F$12:$I$16,'[5]Check sheet'!$F$18:$I$22,'[5]Check sheet'!$F$24:$I$28,'[5]Check sheet'!$F$30:$I$34</definedName>
    <definedName name="LinksProgressArea" localSheetId="90">'[5]Check sheet'!$F$12:$I$16,'[5]Check sheet'!$F$18:$I$22,'[5]Check sheet'!$F$24:$I$28,'[5]Check sheet'!$F$30:$I$34</definedName>
    <definedName name="LinksProgressArea" localSheetId="82">'[6]Check sheet'!$F$12:$I$16,'[6]Check sheet'!$F$18:$I$22,'[6]Check sheet'!$F$24:$I$28,'[6]Check sheet'!$F$30:$I$34</definedName>
    <definedName name="LinksProgressArea" localSheetId="84">'[6]Check sheet'!$F$12:$I$16,'[6]Check sheet'!$F$18:$I$22,'[6]Check sheet'!$F$24:$I$28,'[6]Check sheet'!$F$30:$I$34</definedName>
    <definedName name="LinksProgressArea" localSheetId="88">'[6]Check sheet'!$F$12:$I$16,'[6]Check sheet'!$F$18:$I$22,'[6]Check sheet'!$F$24:$I$28,'[6]Check sheet'!$F$30:$I$34</definedName>
    <definedName name="LinksProgressArea" localSheetId="85">'[6]Check sheet'!$F$12:$I$16,'[6]Check sheet'!$F$18:$I$22,'[6]Check sheet'!$F$24:$I$28,'[6]Check sheet'!$F$30:$I$34</definedName>
    <definedName name="LinksProgressArea" localSheetId="76">'[7]Check sheet'!$F$12:$I$16,'[7]Check sheet'!$F$18:$I$22,'[7]Check sheet'!$F$24:$I$28,'[7]Check sheet'!$F$30:$I$34</definedName>
    <definedName name="LinksProgressArea" localSheetId="77">'[7]Check sheet'!$F$12:$I$16,'[7]Check sheet'!$F$18:$I$22,'[7]Check sheet'!$F$24:$I$28,'[7]Check sheet'!$F$30:$I$34</definedName>
    <definedName name="LinksProgressArea" localSheetId="87">'[8]Check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83">'[8]Check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79">'[7]Check sheet'!$F$12:$I$16,'[7]Check sheet'!$F$18:$I$22,'[7]Check sheet'!$F$24:$I$28,'[7]Check sheet'!$F$30:$I$34</definedName>
    <definedName name="LinksProgressArea" localSheetId="8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6">#REF!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9">#REF!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0">#REF!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84">#REF!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3">#REF!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9">#REF!</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#REF!</definedName>
    <definedName name="ManExposures">#REF!</definedName>
    <definedName name="ManReturns" localSheetId="86">#REF!</definedName>
    <definedName name="ManReturns" localSheetId="69">#REF!</definedName>
    <definedName name="ManReturns" localSheetId="53">#REF!</definedName>
    <definedName name="ManReturns" localSheetId="37">#REF!</definedName>
    <definedName name="ManReturns" localSheetId="21">#REF!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9">#REF!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0">#REF!</definedName>
    <definedName name="ManReturns" localSheetId="57">#REF!</definedName>
    <definedName name="ManReturns" localSheetId="41">#REF!</definedName>
    <definedName name="ManReturns" localSheetId="25">#REF!</definedName>
    <definedName name="ManReturns" localSheetId="9">#REF!</definedName>
    <definedName name="ManReturns" localSheetId="82">#REF!</definedName>
    <definedName name="ManReturns" localSheetId="65">#REF!</definedName>
    <definedName name="ManReturns" localSheetId="49">#REF!</definedName>
    <definedName name="ManReturns" localSheetId="33">#REF!</definedName>
    <definedName name="ManReturns" localSheetId="17">#REF!</definedName>
    <definedName name="ManReturns" localSheetId="84">#REF!</definedName>
    <definedName name="ManReturns" localSheetId="67">#REF!</definedName>
    <definedName name="ManReturns" localSheetId="51">#REF!</definedName>
    <definedName name="ManReturns" localSheetId="35">#REF!</definedName>
    <definedName name="ManReturns" localSheetId="19">#REF!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68">#REF!</definedName>
    <definedName name="ManReturns" localSheetId="52">#REF!</definedName>
    <definedName name="ManReturns" localSheetId="36">#REF!</definedName>
    <definedName name="ManReturns" localSheetId="20">#REF!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83">#REF!</definedName>
    <definedName name="ManReturns" localSheetId="66">#REF!</definedName>
    <definedName name="ManReturns" localSheetId="50">#REF!</definedName>
    <definedName name="ManReturns" localSheetId="34">#REF!</definedName>
    <definedName name="ManReturns" localSheetId="18">#REF!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79">#REF!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6">#REF!</definedName>
    <definedName name="ManReturns">#REF!</definedName>
    <definedName name="ManReturnsa" localSheetId="86">#REF!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9">#REF!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0">#REF!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84">#REF!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3">#REF!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9">#REF!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#REF!</definedName>
    <definedName name="ManReturnsa">#REF!</definedName>
    <definedName name="MatrixExposures" localSheetId="86">#REF!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9">#REF!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0">#REF!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84">#REF!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3">#REF!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9">#REF!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#REF!</definedName>
    <definedName name="MatrixExposures">#REF!</definedName>
    <definedName name="MatrixReturns" localSheetId="86">#REF!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9">#REF!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0">#REF!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84">#REF!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3">#REF!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9">#REF!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#REF!</definedName>
    <definedName name="MatrixReturns">#REF!</definedName>
    <definedName name="MT" localSheetId="86">#REF!</definedName>
    <definedName name="MT" localSheetId="69">#REF!</definedName>
    <definedName name="MT" localSheetId="53">#REF!</definedName>
    <definedName name="MT" localSheetId="37">#REF!</definedName>
    <definedName name="MT" localSheetId="21">#REF!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9">#REF!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0">#REF!</definedName>
    <definedName name="MT" localSheetId="57">#REF!</definedName>
    <definedName name="MT" localSheetId="41">#REF!</definedName>
    <definedName name="MT" localSheetId="25">#REF!</definedName>
    <definedName name="MT" localSheetId="9">#REF!</definedName>
    <definedName name="MT" localSheetId="82">#REF!</definedName>
    <definedName name="MT" localSheetId="65">#REF!</definedName>
    <definedName name="MT" localSheetId="49">#REF!</definedName>
    <definedName name="MT" localSheetId="33">#REF!</definedName>
    <definedName name="MT" localSheetId="17">#REF!</definedName>
    <definedName name="MT" localSheetId="84">#REF!</definedName>
    <definedName name="MT" localSheetId="67">#REF!</definedName>
    <definedName name="MT" localSheetId="51">#REF!</definedName>
    <definedName name="MT" localSheetId="35">#REF!</definedName>
    <definedName name="MT" localSheetId="19">#REF!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68">#REF!</definedName>
    <definedName name="MT" localSheetId="52">#REF!</definedName>
    <definedName name="MT" localSheetId="36">#REF!</definedName>
    <definedName name="MT" localSheetId="20">#REF!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83">#REF!</definedName>
    <definedName name="MT" localSheetId="66">#REF!</definedName>
    <definedName name="MT" localSheetId="50">#REF!</definedName>
    <definedName name="MT" localSheetId="34">#REF!</definedName>
    <definedName name="MT" localSheetId="18">#REF!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79">#REF!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6">#REF!</definedName>
    <definedName name="MT">#REF!</definedName>
    <definedName name="p" localSheetId="86">#REF!</definedName>
    <definedName name="p" localSheetId="69">#REF!</definedName>
    <definedName name="p" localSheetId="53">#REF!</definedName>
    <definedName name="p" localSheetId="37">#REF!</definedName>
    <definedName name="p" localSheetId="21">#REF!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9">#REF!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0">#REF!</definedName>
    <definedName name="p" localSheetId="57">#REF!</definedName>
    <definedName name="p" localSheetId="41">#REF!</definedName>
    <definedName name="p" localSheetId="25">#REF!</definedName>
    <definedName name="p" localSheetId="9">#REF!</definedName>
    <definedName name="p" localSheetId="82">#REF!</definedName>
    <definedName name="p" localSheetId="65">#REF!</definedName>
    <definedName name="p" localSheetId="49">#REF!</definedName>
    <definedName name="p" localSheetId="33">#REF!</definedName>
    <definedName name="p" localSheetId="17">#REF!</definedName>
    <definedName name="p" localSheetId="84">#REF!</definedName>
    <definedName name="p" localSheetId="67">#REF!</definedName>
    <definedName name="p" localSheetId="51">#REF!</definedName>
    <definedName name="p" localSheetId="35">#REF!</definedName>
    <definedName name="p" localSheetId="19">#REF!</definedName>
    <definedName name="p" localSheetId="71">#REF!</definedName>
    <definedName name="p" localSheetId="55">#REF!</definedName>
    <definedName name="p" localSheetId="39">#REF!</definedName>
    <definedName name="p" localSheetId="23">#REF!</definedName>
    <definedName name="p" localSheetId="7">#REF!</definedName>
    <definedName name="p" localSheetId="68">#REF!</definedName>
    <definedName name="p" localSheetId="52">#REF!</definedName>
    <definedName name="p" localSheetId="36">#REF!</definedName>
    <definedName name="p" localSheetId="20">#REF!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83">#REF!</definedName>
    <definedName name="p" localSheetId="66">#REF!</definedName>
    <definedName name="p" localSheetId="50">#REF!</definedName>
    <definedName name="p" localSheetId="34">#REF!</definedName>
    <definedName name="p" localSheetId="18">#REF!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79">#REF!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6">#REF!</definedName>
    <definedName name="p">#REF!</definedName>
    <definedName name="PeriodList">'[4]Report Form'!$B$4:$B$74</definedName>
    <definedName name="_xlnm.Print_Area" localSheetId="86">'Apr 16'!$A$1:$N$160</definedName>
    <definedName name="_xlnm.Print_Area" localSheetId="69">'Apr 17'!$A$1:$N$160</definedName>
    <definedName name="_xlnm.Print_Area" localSheetId="53">'Apr 18'!$A$1:$N$160</definedName>
    <definedName name="_xlnm.Print_Area" localSheetId="37">'Apr 19'!$A$1:$N$160</definedName>
    <definedName name="_xlnm.Print_Area" localSheetId="21">'Apr 20'!$A$1:$N$160</definedName>
    <definedName name="_xlnm.Print_Area" localSheetId="81">'Aug 16'!$A$1:$N$160</definedName>
    <definedName name="_xlnm.Print_Area" localSheetId="64">'Aug 17'!$A$1:$N$160</definedName>
    <definedName name="_xlnm.Print_Area" localSheetId="48">'Aug 18'!$A$1:$N$160</definedName>
    <definedName name="_xlnm.Print_Area" localSheetId="32">'Aug 19'!$A$1:$N$160</definedName>
    <definedName name="_xlnm.Print_Area" localSheetId="16">'Aug 20'!$A$1:$N$160</definedName>
    <definedName name="_xlnm.Print_Area" localSheetId="75">'Dec 16'!$A$1:$N$160</definedName>
    <definedName name="_xlnm.Print_Area" localSheetId="59">'Dec 17'!$A$1:$N$160</definedName>
    <definedName name="_xlnm.Print_Area" localSheetId="43">'Dec 18'!$A$1:$N$160</definedName>
    <definedName name="_xlnm.Print_Area" localSheetId="27">'Dec 19'!$A$1:$N$160</definedName>
    <definedName name="_xlnm.Print_Area" localSheetId="11">'Dec 20'!$A$1:$N$160</definedName>
    <definedName name="_xlnm.Print_Area" localSheetId="89">'Feb 16'!$A$1:$N$160</definedName>
    <definedName name="_xlnm.Print_Area" localSheetId="72">'Feb 17'!$A$1:$N$160</definedName>
    <definedName name="_xlnm.Print_Area" localSheetId="56">'Feb 18'!$A$1:$N$160</definedName>
    <definedName name="_xlnm.Print_Area" localSheetId="40">'Feb 19'!$A$1:$N$160</definedName>
    <definedName name="_xlnm.Print_Area" localSheetId="24">'Feb 20'!$A$1:$N$160</definedName>
    <definedName name="_xlnm.Print_Area" localSheetId="8">'Feb 21'!$A$1:$N$160</definedName>
    <definedName name="_xlnm.Print_Area" localSheetId="90">'Jan 16'!$A$1:$N$160</definedName>
    <definedName name="_xlnm.Print_Area" localSheetId="73">'Jan 17'!$A$1:$N$160</definedName>
    <definedName name="_xlnm.Print_Area" localSheetId="57">'Jan 18'!$A$1:$N$160</definedName>
    <definedName name="_xlnm.Print_Area" localSheetId="41">'Jan 19'!$A$1:$N$160</definedName>
    <definedName name="_xlnm.Print_Area" localSheetId="25">'Jan 20'!$A$1:$N$160</definedName>
    <definedName name="_xlnm.Print_Area" localSheetId="9">'Jan 21'!$A$1:$N$160</definedName>
    <definedName name="_xlnm.Print_Area" localSheetId="82">'Jul 16'!$A$1:$N$160</definedName>
    <definedName name="_xlnm.Print_Area" localSheetId="65">'Jul 17'!$A$1:$N$160</definedName>
    <definedName name="_xlnm.Print_Area" localSheetId="49">'Jul 18'!$A$1:$N$160</definedName>
    <definedName name="_xlnm.Print_Area" localSheetId="33">'Jul 19'!$A$1:$N$160</definedName>
    <definedName name="_xlnm.Print_Area" localSheetId="17">'July 20'!$A$1:$N$160</definedName>
    <definedName name="_xlnm.Print_Area" localSheetId="84">'Jun 16'!$A$1:$N$160</definedName>
    <definedName name="_xlnm.Print_Area" localSheetId="67">'Jun 17'!$A$1:$N$160</definedName>
    <definedName name="_xlnm.Print_Area" localSheetId="51">'Jun 18'!$A$1:$N$160</definedName>
    <definedName name="_xlnm.Print_Area" localSheetId="35">'Jun 19'!$A$1:$N$160</definedName>
    <definedName name="_xlnm.Print_Area" localSheetId="19">'June 20'!$A$1:$N$160</definedName>
    <definedName name="_xlnm.Print_Area" localSheetId="88">'Mar 16'!$A$1:$N$160</definedName>
    <definedName name="_xlnm.Print_Area" localSheetId="71">'Mar 17'!$A$1:$N$160</definedName>
    <definedName name="_xlnm.Print_Area" localSheetId="55">'Mar 18'!$A$1:$N$160</definedName>
    <definedName name="_xlnm.Print_Area" localSheetId="39">'Mar 19'!$A$1:$N$160</definedName>
    <definedName name="_xlnm.Print_Area" localSheetId="23">'Mar 20'!$A$1:$N$160</definedName>
    <definedName name="_xlnm.Print_Area" localSheetId="7">'Mar 21'!$A$1:$N$160</definedName>
    <definedName name="_xlnm.Print_Area" localSheetId="85">'May 16'!$A$1:$N$160</definedName>
    <definedName name="_xlnm.Print_Area" localSheetId="68">'May 17'!$A$1:$N$160</definedName>
    <definedName name="_xlnm.Print_Area" localSheetId="52">'May 18'!$A$1:$N$160</definedName>
    <definedName name="_xlnm.Print_Area" localSheetId="36">'May 19'!$A$1:$N$160</definedName>
    <definedName name="_xlnm.Print_Area" localSheetId="20">'May 20'!$A$1:$N$160</definedName>
    <definedName name="_xlnm.Print_Area" localSheetId="76">'Nov 16'!$A$1:$N$160</definedName>
    <definedName name="_xlnm.Print_Area" localSheetId="60">'Nov 17'!$A$1:$N$160</definedName>
    <definedName name="_xlnm.Print_Area" localSheetId="44">'Nov 18'!$A$1:$N$160</definedName>
    <definedName name="_xlnm.Print_Area" localSheetId="28">'Nov 19'!$A$1:$N$160</definedName>
    <definedName name="_xlnm.Print_Area" localSheetId="12">'Nov 20'!$A$1:$N$160</definedName>
    <definedName name="_xlnm.Print_Area" localSheetId="77">'Oct 16'!$A$1:$N$160</definedName>
    <definedName name="_xlnm.Print_Area" localSheetId="61">'Oct 17'!$A$1:$N$160</definedName>
    <definedName name="_xlnm.Print_Area" localSheetId="45">'Oct 18'!$A$1:$N$160</definedName>
    <definedName name="_xlnm.Print_Area" localSheetId="29">'Oct 19'!$A$1:$N$160</definedName>
    <definedName name="_xlnm.Print_Area" localSheetId="13">'Oct 20'!$A$1:$N$160</definedName>
    <definedName name="_xlnm.Print_Area" localSheetId="70">'Q117 Ccy Annex '!$A$1:$M$41</definedName>
    <definedName name="_xlnm.Print_Area" localSheetId="54">'Q118 Ccy Annex'!$A$1:$M$41</definedName>
    <definedName name="_xlnm.Print_Area" localSheetId="38">'Q119 Ccy Annex'!$A$1:$M$41</definedName>
    <definedName name="_xlnm.Print_Area" localSheetId="22">'Q120 Ccy Annex'!$A$1:$M$41</definedName>
    <definedName name="_xlnm.Print_Area" localSheetId="66">'Q217 Ccy Annex'!$A$1:$M$41</definedName>
    <definedName name="_xlnm.Print_Area" localSheetId="50">'Q218 Ccy Annex'!$A$1:$M$41</definedName>
    <definedName name="_xlnm.Print_Area" localSheetId="34">'Q219 Ccy Annex'!$A$1:$M$41</definedName>
    <definedName name="_xlnm.Print_Area" localSheetId="18">'Q220 Ccy Annex'!$A$1:$M$41</definedName>
    <definedName name="_xlnm.Print_Area" localSheetId="62">'Q317 Ccy Annex'!$A$1:$M$41</definedName>
    <definedName name="_xlnm.Print_Area" localSheetId="46">'Q318 Ccy Annex'!$A$1:$M$41</definedName>
    <definedName name="_xlnm.Print_Area" localSheetId="30">'Q319 Ccy Annex'!$A$1:$M$41</definedName>
    <definedName name="_xlnm.Print_Area" localSheetId="14">'Q320 Ccy Annex'!$A$1:$M$41</definedName>
    <definedName name="_xlnm.Print_Area" localSheetId="74">'Q416 Ccy Annex'!$A$1:$M$41</definedName>
    <definedName name="_xlnm.Print_Area" localSheetId="58">'Q417 Ccy Annex'!$A$1:$M$41</definedName>
    <definedName name="_xlnm.Print_Area" localSheetId="42">'Q418 Ccy Annex'!$A$1:$M$41</definedName>
    <definedName name="_xlnm.Print_Area" localSheetId="26">'Q419 Ccy Annex'!$A$1:$M$41</definedName>
    <definedName name="_xlnm.Print_Area" localSheetId="10">'Q420 Ccy Annex'!$A$1:$M$41</definedName>
    <definedName name="_xlnm.Print_Area" localSheetId="79">'Sep 16'!$A$1:$N$160</definedName>
    <definedName name="_xlnm.Print_Area" localSheetId="80">'Sep 16 (old)'!$A$1:$N$160</definedName>
    <definedName name="_xlnm.Print_Area" localSheetId="63">'Sep 17'!$A$1:$N$160</definedName>
    <definedName name="_xlnm.Print_Area" localSheetId="47">'Sep 18'!$A$1:$N$160</definedName>
    <definedName name="_xlnm.Print_Area" localSheetId="31">'Sep 19'!$A$1:$N$160</definedName>
    <definedName name="_xlnm.Print_Area" localSheetId="15">'Sept 20'!$A$1:$N$160</definedName>
    <definedName name="_xlnm.Print_Area" localSheetId="2">Summary!$A$1:$M$48</definedName>
    <definedName name="_xlnm.Print_Area" localSheetId="3">'Time Series'!$A$1:$Q$85</definedName>
    <definedName name="_xlnm.Print_Area" localSheetId="4">'Time Series (old)'!$A$1:$Q$218</definedName>
    <definedName name="_xlnm.Print_Area" localSheetId="6">'TIME SERIES DETAIL'!$A$1:$CB$128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6">[5]Main!$H$3:$L$3,[5]Main!$H$4:$K$4,[5]Main!$H$5:$L$5</definedName>
    <definedName name="Progress_Range" localSheetId="81">[6]Main!$H$3:$L$3,[6]Main!$H$4:$K$4,[6]Main!$H$5:$L$5</definedName>
    <definedName name="Progress_Range" localSheetId="75">[7]Main!$H$3:$L$3,[7]Main!$H$4:$K$4,[7]Main!$H$5:$L$5</definedName>
    <definedName name="Progress_Range" localSheetId="89">[5]Main!$H$3:$L$3,[5]Main!$H$4:$K$4,[5]Main!$H$5:$L$5</definedName>
    <definedName name="Progress_Range" localSheetId="90">[5]Main!$H$3:$L$3,[5]Main!$H$4:$K$4,[5]Main!$H$5:$L$5</definedName>
    <definedName name="Progress_Range" localSheetId="82">[6]Main!$H$3:$L$3,[6]Main!$H$4:$K$4,[6]Main!$H$5:$L$5</definedName>
    <definedName name="Progress_Range" localSheetId="84">[6]Main!$H$3:$L$3,[6]Main!$H$4:$K$4,[6]Main!$H$5:$L$5</definedName>
    <definedName name="Progress_Range" localSheetId="88">[6]Main!$H$3:$L$3,[6]Main!$H$4:$K$4,[6]Main!$H$5:$L$5</definedName>
    <definedName name="Progress_Range" localSheetId="85">[6]Main!$H$3:$L$3,[6]Main!$H$4:$K$4,[6]Main!$H$5:$L$5</definedName>
    <definedName name="Progress_Range" localSheetId="76">[7]Main!$H$3:$L$3,[7]Main!$H$4:$K$4,[7]Main!$H$5:$L$5</definedName>
    <definedName name="Progress_Range" localSheetId="77">[7]Main!$H$3:$L$3,[7]Main!$H$4:$K$4,[7]Main!$H$5:$L$5</definedName>
    <definedName name="Progress_Range" localSheetId="87">[8]Main!$H$3:$L$3,[8]Main!$H$4:$K$4,[8]Main!$H$5:$L$5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83">[8]Main!$H$3:$L$3,[8]Main!$H$4:$K$4,[8]Main!$H$5:$L$5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79">[7]Main!$H$3:$L$3,[7]Main!$H$4:$K$4,[7]Main!$H$5:$L$5</definedName>
    <definedName name="Progress_Range" localSheetId="8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6">#REF!</definedName>
    <definedName name="Q" localSheetId="69">#REF!</definedName>
    <definedName name="Q" localSheetId="53">#REF!</definedName>
    <definedName name="Q" localSheetId="37">#REF!</definedName>
    <definedName name="Q" localSheetId="21">#REF!</definedName>
    <definedName name="Q" localSheetId="81">#REF!</definedName>
    <definedName name="Q" localSheetId="64">#REF!</definedName>
    <definedName name="Q" localSheetId="48">#REF!</definedName>
    <definedName name="Q" localSheetId="32">#REF!</definedName>
    <definedName name="Q" localSheetId="16">#REF!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9">#REF!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0">#REF!</definedName>
    <definedName name="Q" localSheetId="57">#REF!</definedName>
    <definedName name="Q" localSheetId="41">#REF!</definedName>
    <definedName name="Q" localSheetId="25">#REF!</definedName>
    <definedName name="Q" localSheetId="9">#REF!</definedName>
    <definedName name="Q" localSheetId="82">#REF!</definedName>
    <definedName name="Q" localSheetId="65">#REF!</definedName>
    <definedName name="Q" localSheetId="49">#REF!</definedName>
    <definedName name="Q" localSheetId="33">#REF!</definedName>
    <definedName name="Q" localSheetId="17">#REF!</definedName>
    <definedName name="Q" localSheetId="84">#REF!</definedName>
    <definedName name="Q" localSheetId="67">#REF!</definedName>
    <definedName name="Q" localSheetId="51">#REF!</definedName>
    <definedName name="Q" localSheetId="35">#REF!</definedName>
    <definedName name="Q" localSheetId="19">#REF!</definedName>
    <definedName name="Q" localSheetId="71">#REF!</definedName>
    <definedName name="Q" localSheetId="55">#REF!</definedName>
    <definedName name="Q" localSheetId="39">#REF!</definedName>
    <definedName name="Q" localSheetId="23">#REF!</definedName>
    <definedName name="Q" localSheetId="7">#REF!</definedName>
    <definedName name="Q" localSheetId="68">#REF!</definedName>
    <definedName name="Q" localSheetId="52">#REF!</definedName>
    <definedName name="Q" localSheetId="36">#REF!</definedName>
    <definedName name="Q" localSheetId="20">#REF!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83">#REF!</definedName>
    <definedName name="Q" localSheetId="66">#REF!</definedName>
    <definedName name="Q" localSheetId="50">#REF!</definedName>
    <definedName name="Q" localSheetId="34">#REF!</definedName>
    <definedName name="Q" localSheetId="18">#REF!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79">#REF!</definedName>
    <definedName name="Q" localSheetId="80">#REF!</definedName>
    <definedName name="Q" localSheetId="63">#REF!</definedName>
    <definedName name="Q" localSheetId="47">#REF!</definedName>
    <definedName name="Q" localSheetId="31">#REF!</definedName>
    <definedName name="Q" localSheetId="15">#REF!</definedName>
    <definedName name="Q" localSheetId="6">#REF!</definedName>
    <definedName name="Q">#REF!</definedName>
    <definedName name="RATES" localSheetId="86">#REF!</definedName>
    <definedName name="RATES" localSheetId="69">#REF!</definedName>
    <definedName name="RATES" localSheetId="53">#REF!</definedName>
    <definedName name="RATES" localSheetId="37">#REF!</definedName>
    <definedName name="RATES" localSheetId="21">#REF!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9">#REF!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0">#REF!</definedName>
    <definedName name="RATES" localSheetId="57">#REF!</definedName>
    <definedName name="RATES" localSheetId="41">#REF!</definedName>
    <definedName name="RATES" localSheetId="25">#REF!</definedName>
    <definedName name="RATES" localSheetId="9">#REF!</definedName>
    <definedName name="RATES" localSheetId="82">#REF!</definedName>
    <definedName name="RATES" localSheetId="65">#REF!</definedName>
    <definedName name="RATES" localSheetId="49">#REF!</definedName>
    <definedName name="RATES" localSheetId="33">#REF!</definedName>
    <definedName name="RATES" localSheetId="17">#REF!</definedName>
    <definedName name="RATES" localSheetId="84">#REF!</definedName>
    <definedName name="RATES" localSheetId="67">#REF!</definedName>
    <definedName name="RATES" localSheetId="51">#REF!</definedName>
    <definedName name="RATES" localSheetId="35">#REF!</definedName>
    <definedName name="RATES" localSheetId="19">#REF!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68">#REF!</definedName>
    <definedName name="RATES" localSheetId="52">#REF!</definedName>
    <definedName name="RATES" localSheetId="36">#REF!</definedName>
    <definedName name="RATES" localSheetId="20">#REF!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83">#REF!</definedName>
    <definedName name="RATES" localSheetId="66">#REF!</definedName>
    <definedName name="RATES" localSheetId="50">#REF!</definedName>
    <definedName name="RATES" localSheetId="34">#REF!</definedName>
    <definedName name="RATES" localSheetId="18">#REF!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79">#REF!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6">#REF!</definedName>
    <definedName name="Spreads" localSheetId="69">#REF!</definedName>
    <definedName name="Spreads" localSheetId="53">#REF!</definedName>
    <definedName name="Spreads" localSheetId="37">#REF!</definedName>
    <definedName name="Spreads" localSheetId="21">#REF!</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9">#REF!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0">#REF!</definedName>
    <definedName name="Spreads" localSheetId="57">#REF!</definedName>
    <definedName name="Spreads" localSheetId="41">#REF!</definedName>
    <definedName name="Spreads" localSheetId="25">#REF!</definedName>
    <definedName name="Spreads" localSheetId="9">#REF!</definedName>
    <definedName name="Spreads" localSheetId="82">#REF!</definedName>
    <definedName name="Spreads" localSheetId="65">#REF!</definedName>
    <definedName name="Spreads" localSheetId="49">#REF!</definedName>
    <definedName name="Spreads" localSheetId="33">#REF!</definedName>
    <definedName name="Spreads" localSheetId="17">#REF!</definedName>
    <definedName name="Spreads" localSheetId="84">#REF!</definedName>
    <definedName name="Spreads" localSheetId="67">#REF!</definedName>
    <definedName name="Spreads" localSheetId="51">#REF!</definedName>
    <definedName name="Spreads" localSheetId="35">#REF!</definedName>
    <definedName name="Spreads" localSheetId="19">#REF!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68">#REF!</definedName>
    <definedName name="Spreads" localSheetId="52">#REF!</definedName>
    <definedName name="Spreads" localSheetId="36">#REF!</definedName>
    <definedName name="Spreads" localSheetId="20">#REF!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83">#REF!</definedName>
    <definedName name="Spreads" localSheetId="66">#REF!</definedName>
    <definedName name="Spreads" localSheetId="50">#REF!</definedName>
    <definedName name="Spreads" localSheetId="34">#REF!</definedName>
    <definedName name="Spreads" localSheetId="18">#REF!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79">#REF!</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6">#REF!</definedName>
    <definedName name="Spreads">#REF!</definedName>
    <definedName name="ST" localSheetId="86">#REF!</definedName>
    <definedName name="ST" localSheetId="69">#REF!</definedName>
    <definedName name="ST" localSheetId="53">#REF!</definedName>
    <definedName name="ST" localSheetId="37">#REF!</definedName>
    <definedName name="ST" localSheetId="21">#REF!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9">#REF!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0">#REF!</definedName>
    <definedName name="ST" localSheetId="57">#REF!</definedName>
    <definedName name="ST" localSheetId="41">#REF!</definedName>
    <definedName name="ST" localSheetId="25">#REF!</definedName>
    <definedName name="ST" localSheetId="9">#REF!</definedName>
    <definedName name="ST" localSheetId="82">#REF!</definedName>
    <definedName name="ST" localSheetId="65">#REF!</definedName>
    <definedName name="ST" localSheetId="49">#REF!</definedName>
    <definedName name="ST" localSheetId="33">#REF!</definedName>
    <definedName name="ST" localSheetId="17">#REF!</definedName>
    <definedName name="ST" localSheetId="84">#REF!</definedName>
    <definedName name="ST" localSheetId="67">#REF!</definedName>
    <definedName name="ST" localSheetId="51">#REF!</definedName>
    <definedName name="ST" localSheetId="35">#REF!</definedName>
    <definedName name="ST" localSheetId="19">#REF!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68">#REF!</definedName>
    <definedName name="ST" localSheetId="52">#REF!</definedName>
    <definedName name="ST" localSheetId="36">#REF!</definedName>
    <definedName name="ST" localSheetId="20">#REF!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83">#REF!</definedName>
    <definedName name="ST" localSheetId="66">#REF!</definedName>
    <definedName name="ST" localSheetId="50">#REF!</definedName>
    <definedName name="ST" localSheetId="34">#REF!</definedName>
    <definedName name="ST" localSheetId="18">#REF!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79">#REF!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6">#REF!</definedName>
    <definedName name="ST">#REF!</definedName>
    <definedName name="SUBTOT" localSheetId="86">#REF!</definedName>
    <definedName name="SUBTOT" localSheetId="69">#REF!</definedName>
    <definedName name="SUBTOT" localSheetId="53">#REF!</definedName>
    <definedName name="SUBTOT" localSheetId="37">#REF!</definedName>
    <definedName name="SUBTOT" localSheetId="21">#REF!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9">#REF!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0">#REF!</definedName>
    <definedName name="SUBTOT" localSheetId="57">#REF!</definedName>
    <definedName name="SUBTOT" localSheetId="41">#REF!</definedName>
    <definedName name="SUBTOT" localSheetId="25">#REF!</definedName>
    <definedName name="SUBTOT" localSheetId="9">#REF!</definedName>
    <definedName name="SUBTOT" localSheetId="82">#REF!</definedName>
    <definedName name="SUBTOT" localSheetId="65">#REF!</definedName>
    <definedName name="SUBTOT" localSheetId="49">#REF!</definedName>
    <definedName name="SUBTOT" localSheetId="33">#REF!</definedName>
    <definedName name="SUBTOT" localSheetId="17">#REF!</definedName>
    <definedName name="SUBTOT" localSheetId="84">#REF!</definedName>
    <definedName name="SUBTOT" localSheetId="67">#REF!</definedName>
    <definedName name="SUBTOT" localSheetId="51">#REF!</definedName>
    <definedName name="SUBTOT" localSheetId="35">#REF!</definedName>
    <definedName name="SUBTOT" localSheetId="19">#REF!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68">#REF!</definedName>
    <definedName name="SUBTOT" localSheetId="52">#REF!</definedName>
    <definedName name="SUBTOT" localSheetId="36">#REF!</definedName>
    <definedName name="SUBTOT" localSheetId="20">#REF!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83">#REF!</definedName>
    <definedName name="SUBTOT" localSheetId="66">#REF!</definedName>
    <definedName name="SUBTOT" localSheetId="50">#REF!</definedName>
    <definedName name="SUBTOT" localSheetId="34">#REF!</definedName>
    <definedName name="SUBTOT" localSheetId="18">#REF!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79">#REF!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6">#REF!</definedName>
    <definedName name="SUBTOT">#REF!</definedName>
    <definedName name="TB" localSheetId="86">#REF!</definedName>
    <definedName name="TB" localSheetId="69">#REF!</definedName>
    <definedName name="TB" localSheetId="53">#REF!</definedName>
    <definedName name="TB" localSheetId="37">#REF!</definedName>
    <definedName name="TB" localSheetId="21">#REF!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9">#REF!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0">#REF!</definedName>
    <definedName name="TB" localSheetId="57">#REF!</definedName>
    <definedName name="TB" localSheetId="41">#REF!</definedName>
    <definedName name="TB" localSheetId="25">#REF!</definedName>
    <definedName name="TB" localSheetId="9">#REF!</definedName>
    <definedName name="TB" localSheetId="82">#REF!</definedName>
    <definedName name="TB" localSheetId="65">#REF!</definedName>
    <definedName name="TB" localSheetId="49">#REF!</definedName>
    <definedName name="TB" localSheetId="33">#REF!</definedName>
    <definedName name="TB" localSheetId="17">#REF!</definedName>
    <definedName name="TB" localSheetId="84">#REF!</definedName>
    <definedName name="TB" localSheetId="67">#REF!</definedName>
    <definedName name="TB" localSheetId="51">#REF!</definedName>
    <definedName name="TB" localSheetId="35">#REF!</definedName>
    <definedName name="TB" localSheetId="19">#REF!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68">#REF!</definedName>
    <definedName name="TB" localSheetId="52">#REF!</definedName>
    <definedName name="TB" localSheetId="36">#REF!</definedName>
    <definedName name="TB" localSheetId="20">#REF!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83">#REF!</definedName>
    <definedName name="TB" localSheetId="66">#REF!</definedName>
    <definedName name="TB" localSheetId="50">#REF!</definedName>
    <definedName name="TB" localSheetId="34">#REF!</definedName>
    <definedName name="TB" localSheetId="18">#REF!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79">#REF!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6">#REF!</definedName>
    <definedName name="TB">#REF!</definedName>
    <definedName name="TEMP" localSheetId="86">#REF!</definedName>
    <definedName name="TEMP" localSheetId="69">#REF!</definedName>
    <definedName name="TEMP" localSheetId="53">#REF!</definedName>
    <definedName name="TEMP" localSheetId="37">#REF!</definedName>
    <definedName name="TEMP" localSheetId="21">#REF!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9">#REF!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0">#REF!</definedName>
    <definedName name="TEMP" localSheetId="57">#REF!</definedName>
    <definedName name="TEMP" localSheetId="41">#REF!</definedName>
    <definedName name="TEMP" localSheetId="25">#REF!</definedName>
    <definedName name="TEMP" localSheetId="9">#REF!</definedName>
    <definedName name="TEMP" localSheetId="82">#REF!</definedName>
    <definedName name="TEMP" localSheetId="65">#REF!</definedName>
    <definedName name="TEMP" localSheetId="49">#REF!</definedName>
    <definedName name="TEMP" localSheetId="33">#REF!</definedName>
    <definedName name="TEMP" localSheetId="17">#REF!</definedName>
    <definedName name="TEMP" localSheetId="84">#REF!</definedName>
    <definedName name="TEMP" localSheetId="67">#REF!</definedName>
    <definedName name="TEMP" localSheetId="51">#REF!</definedName>
    <definedName name="TEMP" localSheetId="35">#REF!</definedName>
    <definedName name="TEMP" localSheetId="19">#REF!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68">#REF!</definedName>
    <definedName name="TEMP" localSheetId="52">#REF!</definedName>
    <definedName name="TEMP" localSheetId="36">#REF!</definedName>
    <definedName name="TEMP" localSheetId="20">#REF!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83">#REF!</definedName>
    <definedName name="TEMP" localSheetId="66">#REF!</definedName>
    <definedName name="TEMP" localSheetId="50">#REF!</definedName>
    <definedName name="TEMP" localSheetId="34">#REF!</definedName>
    <definedName name="TEMP" localSheetId="18">#REF!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79">#REF!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6">#REF!</definedName>
    <definedName name="TEMP">#REF!</definedName>
    <definedName name="ThisMonth" localSheetId="86">[5]Main!$D$15</definedName>
    <definedName name="ThisMonth" localSheetId="81">[6]Main!$D$15</definedName>
    <definedName name="ThisMonth" localSheetId="75">[7]Main!$D$15</definedName>
    <definedName name="ThisMonth" localSheetId="89">[5]Main!$D$15</definedName>
    <definedName name="ThisMonth" localSheetId="90">[5]Main!$D$15</definedName>
    <definedName name="ThisMonth" localSheetId="82">[6]Main!$D$15</definedName>
    <definedName name="ThisMonth" localSheetId="84">[6]Main!$D$15</definedName>
    <definedName name="ThisMonth" localSheetId="88">[6]Main!$D$15</definedName>
    <definedName name="ThisMonth" localSheetId="85">[6]Main!$D$15</definedName>
    <definedName name="ThisMonth" localSheetId="76">[7]Main!$D$15</definedName>
    <definedName name="ThisMonth" localSheetId="77">[7]Main!$D$15</definedName>
    <definedName name="ThisMonth" localSheetId="87">[8]Main!$D$15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83">[8]Main!$D$15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79">[7]Main!$D$15</definedName>
    <definedName name="ThisMonth" localSheetId="8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6">#REF!</definedName>
    <definedName name="TOTAL" localSheetId="69">#REF!</definedName>
    <definedName name="TOTAL" localSheetId="53">#REF!</definedName>
    <definedName name="TOTAL" localSheetId="37">#REF!</definedName>
    <definedName name="TOTAL" localSheetId="21">#REF!</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9">#REF!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0">#REF!</definedName>
    <definedName name="TOTAL" localSheetId="57">#REF!</definedName>
    <definedName name="TOTAL" localSheetId="41">#REF!</definedName>
    <definedName name="TOTAL" localSheetId="25">#REF!</definedName>
    <definedName name="TOTAL" localSheetId="9">#REF!</definedName>
    <definedName name="TOTAL" localSheetId="82">#REF!</definedName>
    <definedName name="TOTAL" localSheetId="65">#REF!</definedName>
    <definedName name="TOTAL" localSheetId="49">#REF!</definedName>
    <definedName name="TOTAL" localSheetId="33">#REF!</definedName>
    <definedName name="TOTAL" localSheetId="17">#REF!</definedName>
    <definedName name="TOTAL" localSheetId="84">#REF!</definedName>
    <definedName name="TOTAL" localSheetId="67">#REF!</definedName>
    <definedName name="TOTAL" localSheetId="51">#REF!</definedName>
    <definedName name="TOTAL" localSheetId="35">#REF!</definedName>
    <definedName name="TOTAL" localSheetId="19">#REF!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68">#REF!</definedName>
    <definedName name="TOTAL" localSheetId="52">#REF!</definedName>
    <definedName name="TOTAL" localSheetId="36">#REF!</definedName>
    <definedName name="TOTAL" localSheetId="20">#REF!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83">#REF!</definedName>
    <definedName name="TOTAL" localSheetId="66">#REF!</definedName>
    <definedName name="TOTAL" localSheetId="50">#REF!</definedName>
    <definedName name="TOTAL" localSheetId="34">#REF!</definedName>
    <definedName name="TOTAL" localSheetId="18">#REF!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79">#REF!</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6">#REF!</definedName>
    <definedName name="TOTAL">#REF!</definedName>
    <definedName name="TotalExposures" localSheetId="86">#REF!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9">#REF!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0">#REF!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84">#REF!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3">#REF!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9">#REF!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#REF!</definedName>
    <definedName name="TotalExposures">#REF!</definedName>
    <definedName name="TotalReturns" localSheetId="86">#REF!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9">#REF!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0">#REF!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84">#REF!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3">#REF!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9">#REF!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#REF!</definedName>
    <definedName name="TotalReturns">#REF!</definedName>
    <definedName name="UK_Gov_AP" localSheetId="86">'Apr 16'!$L$104</definedName>
    <definedName name="UK_Gov_AP" localSheetId="89">'Feb 16'!$L$104</definedName>
    <definedName name="UK_Gov_AP" localSheetId="90">'Jan 16'!$L$104</definedName>
    <definedName name="UK_Gov_AP_1_m" localSheetId="86">'Apr 16'!$L$105</definedName>
    <definedName name="UK_Gov_AP_1_m" localSheetId="89">'Feb 16'!$L$105</definedName>
    <definedName name="UK_Gov_AP_1_m" localSheetId="90">'Jan 16'!$L$105</definedName>
    <definedName name="UK_Gov_AP_1_y" localSheetId="86">'Apr 16'!$L$107</definedName>
    <definedName name="UK_Gov_AP_1_y" localSheetId="89">'Feb 16'!$L$107</definedName>
    <definedName name="UK_Gov_AP_1_y" localSheetId="90">'Jan 16'!$L$107</definedName>
    <definedName name="UK_Gov_AP_3_m" localSheetId="86">'Apr 16'!$L$106</definedName>
    <definedName name="UK_Gov_AP_3_m" localSheetId="89">'Feb 16'!$L$106</definedName>
    <definedName name="UK_Gov_AP_3_m" localSheetId="90">'Jan 16'!$L$106</definedName>
    <definedName name="UK_Gov_AR" localSheetId="86">'Apr 16'!$L$109</definedName>
    <definedName name="UK_Gov_AR" localSheetId="89">'Feb 16'!$L$109</definedName>
    <definedName name="UK_Gov_AR" localSheetId="90">'Jan 16'!$L$109</definedName>
    <definedName name="UK_Gov_AR_1_m" localSheetId="86">'Apr 16'!$L$110</definedName>
    <definedName name="UK_Gov_AR_1_m" localSheetId="89">'Feb 16'!$L$110</definedName>
    <definedName name="UK_Gov_AR_1_m" localSheetId="90">'Jan 16'!$L$110</definedName>
    <definedName name="UK_Gov_AR_1_y" localSheetId="86">'Apr 16'!$L$112</definedName>
    <definedName name="UK_Gov_AR_1_y" localSheetId="89">'Feb 16'!$L$112</definedName>
    <definedName name="UK_Gov_AR_1_y" localSheetId="90">'Jan 16'!$L$112</definedName>
    <definedName name="UK_Gov_AR_3_m" localSheetId="86">'Apr 16'!$L$111</definedName>
    <definedName name="UK_Gov_AR_3_m" localSheetId="89">'Feb 16'!$L$111</definedName>
    <definedName name="UK_Gov_AR_3_m" localSheetId="90">'Jan 16'!$L$111</definedName>
    <definedName name="UK_Gov_BN" localSheetId="86">'Apr 16'!$L$14</definedName>
    <definedName name="UK_Gov_BN" localSheetId="89">'Feb 16'!$L$14</definedName>
    <definedName name="UK_Gov_BN" localSheetId="90">'Jan 16'!$L$14</definedName>
    <definedName name="UK_Gov_BN_Claim" localSheetId="86">'Apr 16'!$L$15</definedName>
    <definedName name="UK_Gov_BN_Claim" localSheetId="89">'Feb 16'!$L$15</definedName>
    <definedName name="UK_Gov_BN_Claim" localSheetId="90">'Jan 16'!$L$15</definedName>
    <definedName name="UK_Gov_BN_HQ_In" localSheetId="86">'Apr 16'!$L$16</definedName>
    <definedName name="UK_Gov_BN_HQ_In" localSheetId="89">'Feb 16'!$L$16</definedName>
    <definedName name="UK_Gov_BN_HQ_In" localSheetId="90">'Jan 16'!$L$16</definedName>
    <definedName name="UK_Gov_BN_HQ_In_Non_Res" localSheetId="86">'Apr 16'!$L$18</definedName>
    <definedName name="UK_Gov_BN_HQ_In_Non_Res" localSheetId="89">'Feb 16'!$L$18</definedName>
    <definedName name="UK_Gov_BN_HQ_In_Non_Res" localSheetId="90">'Jan 16'!$L$18</definedName>
    <definedName name="UK_Gov_BN_HQ_In_Res" localSheetId="86">'Apr 16'!$L$17</definedName>
    <definedName name="UK_Gov_BN_HQ_In_Res" localSheetId="89">'Feb 16'!$L$17</definedName>
    <definedName name="UK_Gov_BN_HQ_In_Res" localSheetId="90">'Jan 16'!$L$17</definedName>
    <definedName name="UK_Gov_BN_HQ_Out" localSheetId="86">'Apr 16'!$L$19</definedName>
    <definedName name="UK_Gov_BN_HQ_Out" localSheetId="89">'Feb 16'!$L$19</definedName>
    <definedName name="UK_Gov_BN_HQ_Out" localSheetId="90">'Jan 16'!$L$19</definedName>
    <definedName name="UK_Gov_BN_HQ_Out_Non_Res" localSheetId="86">'Apr 16'!$L$21</definedName>
    <definedName name="UK_Gov_BN_HQ_Out_Non_Res" localSheetId="89">'Feb 16'!$L$21</definedName>
    <definedName name="UK_Gov_BN_HQ_Out_Non_Res" localSheetId="90">'Jan 16'!$L$21</definedName>
    <definedName name="UK_Gov_BN_HQ_Out_Res" localSheetId="86">'Apr 16'!$L$20</definedName>
    <definedName name="UK_Gov_BN_HQ_Out_Res" localSheetId="89">'Feb 16'!$L$20</definedName>
    <definedName name="UK_Gov_BN_HQ_Out_Res" localSheetId="90">'Jan 16'!$L$20</definedName>
    <definedName name="UK_Gov_CL" localSheetId="86">'Apr 16'!$L$131</definedName>
    <definedName name="UK_Gov_CL" localSheetId="89">'Feb 16'!$L$131</definedName>
    <definedName name="UK_Gov_CL" localSheetId="90">'Jan 16'!$L$131</definedName>
    <definedName name="UK_Gov_CL_HQ_In" localSheetId="86">'Apr 16'!$L$134</definedName>
    <definedName name="UK_Gov_CL_HQ_In" localSheetId="89">'Feb 16'!$L$134</definedName>
    <definedName name="UK_Gov_CL_HQ_In" localSheetId="90">'Jan 16'!$L$134</definedName>
    <definedName name="UK_Gov_CL_HQ_Out" localSheetId="86">'Apr 16'!$L$135</definedName>
    <definedName name="UK_Gov_CL_HQ_Out" localSheetId="89">'Feb 16'!$L$135</definedName>
    <definedName name="UK_Gov_CL_HQ_Out" localSheetId="90">'Jan 16'!$L$135</definedName>
    <definedName name="UK_Gov_CL_Other" localSheetId="86">'Apr 16'!$L$133</definedName>
    <definedName name="UK_Gov_CL_Other" localSheetId="89">'Feb 16'!$L$133</definedName>
    <definedName name="UK_Gov_CL_Other" localSheetId="90">'Jan 16'!$L$133</definedName>
    <definedName name="UK_Gov_Currency_Debt" localSheetId="86">'Apr 16'!$L$142</definedName>
    <definedName name="UK_Gov_Currency_Debt" localSheetId="89">'Feb 16'!$L$142</definedName>
    <definedName name="UK_Gov_Currency_Debt" localSheetId="90">'Jan 16'!$L$142</definedName>
    <definedName name="UK_Gov_FCA" localSheetId="86">'Apr 16'!$L$59</definedName>
    <definedName name="UK_Gov_FCA" localSheetId="89">'Feb 16'!$L$59</definedName>
    <definedName name="UK_Gov_FCA" localSheetId="90">'Jan 16'!$L$59</definedName>
    <definedName name="UK_Gov_FCA_Deposits" localSheetId="86">'Apr 16'!$L$62</definedName>
    <definedName name="UK_Gov_FCA_Deposits" localSheetId="89">'Feb 16'!$L$62</definedName>
    <definedName name="UK_Gov_FCA_Deposits" localSheetId="90">'Jan 16'!$L$62</definedName>
    <definedName name="UK_Gov_FCA_Foreign" localSheetId="86">'Apr 16'!$L$61</definedName>
    <definedName name="UK_Gov_FCA_Foreign" localSheetId="89">'Feb 16'!$L$61</definedName>
    <definedName name="UK_Gov_FCA_Foreign" localSheetId="90">'Jan 16'!$L$61</definedName>
    <definedName name="UK_Gov_FCA_MMI" localSheetId="86">'Apr 16'!$L$60</definedName>
    <definedName name="UK_Gov_FCA_MMI" localSheetId="89">'Feb 16'!$L$60</definedName>
    <definedName name="UK_Gov_FCA_MMI" localSheetId="90">'Jan 16'!$L$60</definedName>
    <definedName name="UK_Gov_FCA_Other" localSheetId="86">'Apr 16'!$L$93</definedName>
    <definedName name="UK_Gov_FCA_Other" localSheetId="89">'Feb 16'!$L$93</definedName>
    <definedName name="UK_Gov_FCA_Other" localSheetId="90">'Jan 16'!$L$93</definedName>
    <definedName name="UK_Gov_FCD" localSheetId="86">'Apr 16'!$L$32</definedName>
    <definedName name="UK_Gov_FCD" localSheetId="81">'Aug 16'!$L$32</definedName>
    <definedName name="UK_Gov_FCD" localSheetId="75">'Dec 16'!$L$32</definedName>
    <definedName name="UK_Gov_FCD" localSheetId="89">'Feb 16'!$L$32</definedName>
    <definedName name="UK_Gov_FCD" localSheetId="90">'Jan 16'!$L$32</definedName>
    <definedName name="UK_Gov_FCD" localSheetId="82">'Jul 16'!$L$32</definedName>
    <definedName name="UK_Gov_FCD" localSheetId="84">'Jun 16'!$L$32</definedName>
    <definedName name="UK_Gov_FCD" localSheetId="88">'Mar 16'!$L$32</definedName>
    <definedName name="UK_Gov_FCD" localSheetId="85">'May 16'!$L$32</definedName>
    <definedName name="UK_Gov_FCD" localSheetId="76">'Nov 16'!$L$32</definedName>
    <definedName name="UK_Gov_FCD" localSheetId="77">'Oct 16'!$L$32</definedName>
    <definedName name="UK_Gov_FCD" localSheetId="79">'Sep 16'!$L$32</definedName>
    <definedName name="UK_Gov_FCD" localSheetId="80">'Sep 16 (old)'!$L$32</definedName>
    <definedName name="UK_Gov_FCD" localSheetId="6">[17]output!$L$32</definedName>
    <definedName name="UK_Gov_FCD" localSheetId="5">[18]output!$L$32</definedName>
    <definedName name="UK_Gov_FCD_Central_Banks" localSheetId="86">'Apr 16'!$L$34</definedName>
    <definedName name="UK_Gov_FCD_Central_Banks" localSheetId="81">'Aug 16'!$L$34</definedName>
    <definedName name="UK_Gov_FCD_Central_Banks" localSheetId="75">'Dec 16'!$L$34</definedName>
    <definedName name="UK_Gov_FCD_Central_Banks" localSheetId="89">'Feb 16'!$L$34</definedName>
    <definedName name="UK_Gov_FCD_Central_Banks" localSheetId="90">'Jan 16'!$L$34</definedName>
    <definedName name="UK_Gov_FCD_Central_Banks" localSheetId="82">'Jul 16'!$L$34</definedName>
    <definedName name="UK_Gov_FCD_Central_Banks" localSheetId="84">'Jun 16'!$L$34</definedName>
    <definedName name="UK_Gov_FCD_Central_Banks" localSheetId="88">'Mar 16'!$L$34</definedName>
    <definedName name="UK_Gov_FCD_Central_Banks" localSheetId="85">'May 16'!$L$34</definedName>
    <definedName name="UK_Gov_FCD_Central_Banks" localSheetId="76">'Nov 16'!$L$34</definedName>
    <definedName name="UK_Gov_FCD_Central_Banks" localSheetId="77">'Oct 16'!$L$34</definedName>
    <definedName name="UK_Gov_FCD_Central_Banks" localSheetId="79">'Sep 16'!$L$34</definedName>
    <definedName name="UK_Gov_FCD_Central_Banks" localSheetId="80">'Sep 16 (old)'!$L$34</definedName>
    <definedName name="UK_Gov_FCD_HQ_In" localSheetId="86">'Apr 16'!$L$35</definedName>
    <definedName name="UK_Gov_FCD_HQ_In" localSheetId="81">'Aug 16'!$L$35</definedName>
    <definedName name="UK_Gov_FCD_HQ_In" localSheetId="75">'Dec 16'!$L$35</definedName>
    <definedName name="UK_Gov_FCD_HQ_In" localSheetId="89">'Feb 16'!$L$35</definedName>
    <definedName name="UK_Gov_FCD_HQ_In" localSheetId="90">'Jan 16'!$L$35</definedName>
    <definedName name="UK_Gov_FCD_HQ_In" localSheetId="82">'Jul 16'!$L$35</definedName>
    <definedName name="UK_Gov_FCD_HQ_In" localSheetId="84">'Jun 16'!$L$35</definedName>
    <definedName name="UK_Gov_FCD_HQ_In" localSheetId="88">'Mar 16'!$L$35</definedName>
    <definedName name="UK_Gov_FCD_HQ_In" localSheetId="85">'May 16'!$L$35</definedName>
    <definedName name="UK_Gov_FCD_HQ_In" localSheetId="76">'Nov 16'!$L$35</definedName>
    <definedName name="UK_Gov_FCD_HQ_In" localSheetId="77">'Oct 16'!$L$35</definedName>
    <definedName name="UK_Gov_FCD_HQ_In" localSheetId="79">'Sep 16'!$L$35</definedName>
    <definedName name="UK_Gov_FCD_HQ_In" localSheetId="80">'Sep 16 (old)'!$L$35</definedName>
    <definedName name="UK_Gov_FCD_HQ_In_Non_Res" localSheetId="86">'Apr 16'!$L$37</definedName>
    <definedName name="UK_Gov_FCD_HQ_In_Non_Res" localSheetId="89">'Feb 16'!$L$37</definedName>
    <definedName name="UK_Gov_FCD_HQ_In_Non_Res" localSheetId="90">'Jan 16'!$L$37</definedName>
    <definedName name="UK_Gov_FCD_HQ_In_Res" localSheetId="86">'Apr 16'!$L$36</definedName>
    <definedName name="UK_Gov_FCD_HQ_In_Res" localSheetId="89">'Feb 16'!$L$36</definedName>
    <definedName name="UK_Gov_FCD_HQ_In_Res" localSheetId="90">'Jan 16'!$L$36</definedName>
    <definedName name="UK_Gov_FCD_HQ_Out" localSheetId="86">'Apr 16'!$L$38</definedName>
    <definedName name="UK_Gov_FCD_HQ_Out" localSheetId="81">'Aug 16'!$L$38</definedName>
    <definedName name="UK_Gov_FCD_HQ_Out" localSheetId="75">'Dec 16'!$L$38</definedName>
    <definedName name="UK_Gov_FCD_HQ_Out" localSheetId="89">'Feb 16'!$L$38</definedName>
    <definedName name="UK_Gov_FCD_HQ_Out" localSheetId="90">'Jan 16'!$L$38</definedName>
    <definedName name="UK_Gov_FCD_HQ_Out" localSheetId="82">'Jul 16'!$L$38</definedName>
    <definedName name="UK_Gov_FCD_HQ_Out" localSheetId="84">'Jun 16'!$L$38</definedName>
    <definedName name="UK_Gov_FCD_HQ_Out" localSheetId="88">'Mar 16'!$L$38</definedName>
    <definedName name="UK_Gov_FCD_HQ_Out" localSheetId="85">'May 16'!$L$38</definedName>
    <definedName name="UK_Gov_FCD_HQ_Out" localSheetId="76">'Nov 16'!$L$38</definedName>
    <definedName name="UK_Gov_FCD_HQ_Out" localSheetId="77">'Oct 16'!$L$38</definedName>
    <definedName name="UK_Gov_FCD_HQ_Out" localSheetId="79">'Sep 16'!$L$38</definedName>
    <definedName name="UK_Gov_FCD_HQ_Out" localSheetId="80">'Sep 16 (old)'!$L$38</definedName>
    <definedName name="UK_Gov_FCD_HQ_Out_Non_Res" localSheetId="86">'Apr 16'!$L$40</definedName>
    <definedName name="UK_Gov_FCD_HQ_Out_Non_Res" localSheetId="89">'Feb 16'!$L$40</definedName>
    <definedName name="UK_Gov_FCD_HQ_Out_Non_Res" localSheetId="90">'Jan 16'!$L$40</definedName>
    <definedName name="UK_Gov_FCD_HQ_Out_Res" localSheetId="86">'Apr 16'!$L$39</definedName>
    <definedName name="UK_Gov_FCD_HQ_Out_Res" localSheetId="89">'Feb 16'!$L$39</definedName>
    <definedName name="UK_Gov_FCD_HQ_Out_Res" localSheetId="90">'Jan 16'!$L$39</definedName>
    <definedName name="UK_Gov_FCLS" localSheetId="86">'Apr 16'!$L$72</definedName>
    <definedName name="UK_Gov_FCLS" localSheetId="89">'Feb 16'!$L$72</definedName>
    <definedName name="UK_Gov_FCLS" localSheetId="90">'Jan 16'!$L$72</definedName>
    <definedName name="UK_Gov_FCLS_1_m" localSheetId="86">'Apr 16'!$L$74</definedName>
    <definedName name="UK_Gov_FCLS_1_m" localSheetId="89">'Feb 16'!$L$74</definedName>
    <definedName name="UK_Gov_FCLS_1_m" localSheetId="90">'Jan 16'!$L$74</definedName>
    <definedName name="UK_Gov_FCLS_1_y" localSheetId="86">'Apr 16'!$L$76</definedName>
    <definedName name="UK_Gov_FCLS_1_y" localSheetId="89">'Feb 16'!$L$76</definedName>
    <definedName name="UK_Gov_FCLS_1_y" localSheetId="90">'Jan 16'!$L$76</definedName>
    <definedName name="UK_Gov_FCLS_3_m" localSheetId="86">'Apr 16'!$L$75</definedName>
    <definedName name="UK_Gov_FCLS_3_m" localSheetId="89">'Feb 16'!$L$75</definedName>
    <definedName name="UK_Gov_FCLS_3_m" localSheetId="90">'Jan 16'!$L$75</definedName>
    <definedName name="UK_Gov_FCR" localSheetId="86">'Apr 16'!$L$10</definedName>
    <definedName name="UK_Gov_FCR" localSheetId="81">'Aug 16'!$L$10</definedName>
    <definedName name="UK_Gov_FCR" localSheetId="75">'Dec 16'!$L$10</definedName>
    <definedName name="UK_Gov_FCR" localSheetId="89">'Feb 16'!$L$10</definedName>
    <definedName name="UK_Gov_FCR" localSheetId="90">'Jan 16'!$L$10</definedName>
    <definedName name="UK_Gov_FCR" localSheetId="82">'Jul 16'!$L$10</definedName>
    <definedName name="UK_Gov_FCR" localSheetId="84">'Jun 16'!$L$10</definedName>
    <definedName name="UK_Gov_FCR" localSheetId="88">'Mar 16'!$L$10</definedName>
    <definedName name="UK_Gov_FCR" localSheetId="85">'May 16'!$L$10</definedName>
    <definedName name="UK_Gov_FCR" localSheetId="76">'Nov 16'!$L$10</definedName>
    <definedName name="UK_Gov_FCR" localSheetId="77">'Oct 16'!$L$10</definedName>
    <definedName name="UK_Gov_FCR" localSheetId="79">'Sep 16'!$L$10</definedName>
    <definedName name="UK_Gov_FCR" localSheetId="80">'Sep 16 (old)'!$L$10</definedName>
    <definedName name="UK_Gov_FCS" localSheetId="86">'Apr 16'!$L$128</definedName>
    <definedName name="UK_Gov_FCS" localSheetId="89">'Feb 16'!$L$128</definedName>
    <definedName name="UK_Gov_FCS" localSheetId="90">'Jan 16'!$L$128</definedName>
    <definedName name="UK_Gov_FI_foreign" localSheetId="86">'Apr 16'!$L$144</definedName>
    <definedName name="UK_Gov_FI_foreign" localSheetId="89">'Feb 16'!$L$144</definedName>
    <definedName name="UK_Gov_FI_foreign" localSheetId="90">'Jan 16'!$L$144</definedName>
    <definedName name="UK_Gov_Gold_Dollar" localSheetId="86">'Apr 16'!$L$48</definedName>
    <definedName name="UK_Gov_Gold_Dollar" localSheetId="81">'Aug 16'!$L$48</definedName>
    <definedName name="UK_Gov_Gold_Dollar" localSheetId="75">'Dec 16'!$L$48</definedName>
    <definedName name="UK_Gov_Gold_Dollar" localSheetId="89">'Feb 16'!$L$48</definedName>
    <definedName name="UK_Gov_Gold_Dollar" localSheetId="90">'Jan 16'!$L$48</definedName>
    <definedName name="UK_Gov_Gold_Dollar" localSheetId="82">'Jul 16'!$L$48</definedName>
    <definedName name="UK_Gov_Gold_Dollar" localSheetId="84">'Jun 16'!$L$48</definedName>
    <definedName name="UK_Gov_Gold_Dollar" localSheetId="88">'Mar 16'!$L$48</definedName>
    <definedName name="UK_Gov_Gold_Dollar" localSheetId="85">'May 16'!$L$48</definedName>
    <definedName name="UK_Gov_Gold_Dollar" localSheetId="76">'Nov 16'!$L$48</definedName>
    <definedName name="UK_Gov_Gold_Dollar" localSheetId="77">'Oct 16'!$L$48</definedName>
    <definedName name="UK_Gov_Gold_Dollar" localSheetId="79">'Sep 16'!$L$48</definedName>
    <definedName name="UK_Gov_Gold_Dollar" localSheetId="80">'Sep 16 (old)'!$L$48</definedName>
    <definedName name="UK_Gov_Gold_Fine" localSheetId="86">'Apr 16'!$L$49</definedName>
    <definedName name="UK_Gov_Gold_Fine" localSheetId="89">'Feb 16'!$L$49</definedName>
    <definedName name="UK_Gov_Gold_Fine" localSheetId="90">'Jan 16'!$L$49</definedName>
    <definedName name="UK_Gov_IMF" localSheetId="86">'Apr 16'!$L$44</definedName>
    <definedName name="UK_Gov_IMF" localSheetId="81">'Aug 16'!$L$44</definedName>
    <definedName name="UK_Gov_IMF" localSheetId="75">'Dec 16'!$L$44</definedName>
    <definedName name="UK_Gov_IMF" localSheetId="89">'Feb 16'!$L$44</definedName>
    <definedName name="UK_Gov_IMF" localSheetId="90">'Jan 16'!$L$44</definedName>
    <definedName name="UK_Gov_IMF" localSheetId="82">'Jul 16'!$L$44</definedName>
    <definedName name="UK_Gov_IMF" localSheetId="84">'Jun 16'!$L$44</definedName>
    <definedName name="UK_Gov_IMF" localSheetId="88">'Mar 16'!$L$44</definedName>
    <definedName name="UK_Gov_IMF" localSheetId="85">'May 16'!$L$44</definedName>
    <definedName name="UK_Gov_IMF" localSheetId="76">'Nov 16'!$L$44</definedName>
    <definedName name="UK_Gov_IMF" localSheetId="77">'Oct 16'!$L$44</definedName>
    <definedName name="UK_Gov_IMF" localSheetId="79">'Sep 16'!$L$44</definedName>
    <definedName name="UK_Gov_IMF" localSheetId="80">'Sep 16 (old)'!$L$44</definedName>
    <definedName name="UK_Gov_Liab_Collateral" localSheetId="86">'Apr 16'!$L$124</definedName>
    <definedName name="UK_Gov_Liab_Collateral" localSheetId="89">'Feb 16'!$L$124</definedName>
    <definedName name="UK_Gov_Liab_Collateral" localSheetId="90">'Jan 16'!$L$124</definedName>
    <definedName name="UK_Gov_Liab_Foreign" localSheetId="86">'Apr 16'!$L$122</definedName>
    <definedName name="UK_Gov_Liab_Foreign" localSheetId="89">'Feb 16'!$L$122</definedName>
    <definedName name="UK_Gov_Liab_Foreign" localSheetId="90">'Jan 16'!$L$122</definedName>
    <definedName name="UK_Gov_Liab_Other" localSheetId="86">'Apr 16'!$L$125</definedName>
    <definedName name="UK_Gov_Liab_Other" localSheetId="89">'Feb 16'!$L$125</definedName>
    <definedName name="UK_Gov_Liab_Other" localSheetId="90">'Jan 16'!$L$125</definedName>
    <definedName name="UK_Gov_Long" localSheetId="86">'Apr 16'!$L$87</definedName>
    <definedName name="UK_Gov_Long" localSheetId="89">'Feb 16'!$L$87</definedName>
    <definedName name="UK_Gov_Long" localSheetId="90">'Jan 16'!$L$87</definedName>
    <definedName name="UK_Gov_Long_1_m" localSheetId="86">'Apr 16'!$L$89</definedName>
    <definedName name="UK_Gov_Long_1_m" localSheetId="89">'Feb 16'!$L$89</definedName>
    <definedName name="UK_Gov_Long_1_m" localSheetId="90">'Jan 16'!$L$89</definedName>
    <definedName name="UK_Gov_Long_1_y" localSheetId="86">'Apr 16'!$L$91</definedName>
    <definedName name="UK_Gov_Long_1_y" localSheetId="89">'Feb 16'!$L$91</definedName>
    <definedName name="UK_Gov_Long_1_y" localSheetId="90">'Jan 16'!$L$91</definedName>
    <definedName name="UK_Gov_Long_3_m" localSheetId="86">'Apr 16'!$L$90</definedName>
    <definedName name="UK_Gov_Long_3_m" localSheetId="89">'Feb 16'!$L$90</definedName>
    <definedName name="UK_Gov_Long_3_m" localSheetId="90">'Jan 16'!$L$90</definedName>
    <definedName name="UK_Gov_MMI" localSheetId="86">'Apr 16'!$L$23</definedName>
    <definedName name="UK_Gov_MMI" localSheetId="89">'Feb 16'!$L$23</definedName>
    <definedName name="UK_Gov_MMI" localSheetId="90">'Jan 16'!$L$23</definedName>
    <definedName name="UK_Gov_MMI_Claim" localSheetId="86">'Apr 16'!$L$24</definedName>
    <definedName name="UK_Gov_MMI_Claim" localSheetId="89">'Feb 16'!$L$24</definedName>
    <definedName name="UK_Gov_MMI_Claim" localSheetId="90">'Jan 16'!$L$24</definedName>
    <definedName name="UK_Gov_MMI_HQ_In" localSheetId="86">'Apr 16'!$L$25</definedName>
    <definedName name="UK_Gov_MMI_HQ_In" localSheetId="89">'Feb 16'!$L$25</definedName>
    <definedName name="UK_Gov_MMI_HQ_In" localSheetId="90">'Jan 16'!$L$25</definedName>
    <definedName name="UK_Gov_MMI_HQ_In_Non_Res" localSheetId="86">'Apr 16'!$L$27</definedName>
    <definedName name="UK_Gov_MMI_HQ_In_Non_Res" localSheetId="89">'Feb 16'!$L$27</definedName>
    <definedName name="UK_Gov_MMI_HQ_In_Non_Res" localSheetId="90">'Jan 16'!$L$27</definedName>
    <definedName name="UK_Gov_MMI_HQ_In_Res" localSheetId="86">'Apr 16'!$L$26</definedName>
    <definedName name="UK_Gov_MMI_HQ_In_Res" localSheetId="89">'Feb 16'!$L$26</definedName>
    <definedName name="UK_Gov_MMI_HQ_In_Res" localSheetId="90">'Jan 16'!$L$26</definedName>
    <definedName name="UK_Gov_MMI_HQ_Out" localSheetId="86">'Apr 16'!$L$28</definedName>
    <definedName name="UK_Gov_MMI_HQ_Out" localSheetId="89">'Feb 16'!$L$28</definedName>
    <definedName name="UK_Gov_MMI_HQ_Out" localSheetId="90">'Jan 16'!$L$28</definedName>
    <definedName name="UK_Gov_MMI_HQ_Out_Non_Res" localSheetId="86">'Apr 16'!$L$30</definedName>
    <definedName name="UK_Gov_MMI_HQ_Out_Non_Res" localSheetId="89">'Feb 16'!$L$30</definedName>
    <definedName name="UK_Gov_MMI_HQ_Out_Non_Res" localSheetId="90">'Jan 16'!$L$30</definedName>
    <definedName name="UK_Gov_MMI_HQ_Out_Res" localSheetId="86">'Apr 16'!$L$29</definedName>
    <definedName name="UK_Gov_MMI_HQ_Out_Res" localSheetId="89">'Feb 16'!$L$29</definedName>
    <definedName name="UK_Gov_MMI_HQ_Out_Res" localSheetId="90">'Jan 16'!$L$29</definedName>
    <definedName name="UK_Gov_Net_Drains" localSheetId="86">'Apr 16'!$L$113</definedName>
    <definedName name="UK_Gov_Net_Drains" localSheetId="89">'Feb 16'!$L$113</definedName>
    <definedName name="UK_Gov_Net_Drains" localSheetId="90">'Jan 16'!$L$113</definedName>
    <definedName name="UK_Gov_Off_Bal" localSheetId="86">'Apr 16'!$L$151</definedName>
    <definedName name="UK_Gov_Off_Bal" localSheetId="89">'Feb 16'!$L$151</definedName>
    <definedName name="UK_Gov_Off_Bal" localSheetId="90">'Jan 16'!$L$151</definedName>
    <definedName name="UK_Gov_Off_Bal_1_y" localSheetId="86">'Apr 16'!$L$157</definedName>
    <definedName name="UK_Gov_Off_Bal_1_y" localSheetId="89">'Feb 16'!$L$157</definedName>
    <definedName name="UK_Gov_Off_Bal_1_y" localSheetId="90">'Jan 16'!$L$157</definedName>
    <definedName name="UK_Gov_Off_Bal_CCIR_Swaps" localSheetId="86">'Apr 16'!$L$153</definedName>
    <definedName name="UK_Gov_Off_Bal_CCIR_Swaps" localSheetId="89">'Feb 16'!$L$153</definedName>
    <definedName name="UK_Gov_Off_Bal_CCIR_Swaps" localSheetId="90">'Jan 16'!$L$153</definedName>
    <definedName name="UK_Gov_Off_Bal_Foreign" localSheetId="86">'Apr 16'!$L$152</definedName>
    <definedName name="UK_Gov_Off_Bal_Foreign" localSheetId="89">'Feb 16'!$L$152</definedName>
    <definedName name="UK_Gov_Off_Bal_Foreign" localSheetId="90">'Jan 16'!$L$152</definedName>
    <definedName name="UK_Gov_Off_Bal_IR_Swaps" localSheetId="86">'Apr 16'!$L$154</definedName>
    <definedName name="UK_Gov_Off_Bal_IR_Swaps" localSheetId="89">'Feb 16'!$L$154</definedName>
    <definedName name="UK_Gov_Off_Bal_IR_Swaps" localSheetId="90">'Jan 16'!$L$154</definedName>
    <definedName name="UK_Gov_Off_Bal_Options" localSheetId="86">'Apr 16'!$L$155</definedName>
    <definedName name="UK_Gov_Off_Bal_Options" localSheetId="89">'Feb 16'!$L$155</definedName>
    <definedName name="UK_Gov_Off_Bal_Options" localSheetId="90">'Jan 16'!$L$155</definedName>
    <definedName name="UK_Gov_ORA" localSheetId="86">'Apr 16'!$L$51</definedName>
    <definedName name="UK_Gov_ORA" localSheetId="81">'Aug 16'!$L$51</definedName>
    <definedName name="UK_Gov_ORA" localSheetId="75">'Dec 16'!$L$51</definedName>
    <definedName name="UK_Gov_ORA" localSheetId="89">'Feb 16'!$L$51</definedName>
    <definedName name="UK_Gov_ORA" localSheetId="90">'Jan 16'!$L$51</definedName>
    <definedName name="UK_Gov_ORA" localSheetId="82">'Jul 16'!$L$51</definedName>
    <definedName name="UK_Gov_ORA" localSheetId="84">'Jun 16'!$L$51</definedName>
    <definedName name="UK_Gov_ORA" localSheetId="88">'Mar 16'!$L$51</definedName>
    <definedName name="UK_Gov_ORA" localSheetId="85">'May 16'!$L$51</definedName>
    <definedName name="UK_Gov_ORA" localSheetId="76">'Nov 16'!$L$51</definedName>
    <definedName name="UK_Gov_ORA" localSheetId="77">'Oct 16'!$L$51</definedName>
    <definedName name="UK_Gov_ORA" localSheetId="79">'Sep 16'!$L$51</definedName>
    <definedName name="UK_Gov_ORA" localSheetId="80">'Sep 16 (old)'!$L$51</definedName>
    <definedName name="UK_Gov_ORA_Capital" localSheetId="86">'Apr 16'!$L$53</definedName>
    <definedName name="UK_Gov_ORA_Capital" localSheetId="89">'Feb 16'!$L$53</definedName>
    <definedName name="UK_Gov_ORA_Capital" localSheetId="90">'Jan 16'!$L$53</definedName>
    <definedName name="UK_Gov_ORA_Claim" localSheetId="86">'Apr 16'!$L$56</definedName>
    <definedName name="UK_Gov_ORA_Claim" localSheetId="89">'Feb 16'!$L$56</definedName>
    <definedName name="UK_Gov_ORA_Claim" localSheetId="90">'Jan 16'!$L$56</definedName>
    <definedName name="UK_Gov_ORA_Claim_Res" localSheetId="86">'Apr 16'!$L$57</definedName>
    <definedName name="UK_Gov_ORA_Claim_Res" localSheetId="89">'Feb 16'!$L$57</definedName>
    <definedName name="UK_Gov_ORA_Claim_Res" localSheetId="90">'Jan 16'!$L$57</definedName>
    <definedName name="UK_Gov_ORA_Foreign" localSheetId="86">'Apr 16'!$L$54</definedName>
    <definedName name="UK_Gov_ORA_Foreign" localSheetId="81">'Aug 16'!$L$54</definedName>
    <definedName name="UK_Gov_ORA_Foreign" localSheetId="75">'Dec 16'!$L$54</definedName>
    <definedName name="UK_Gov_ORA_Foreign" localSheetId="89">'Feb 16'!$L$54</definedName>
    <definedName name="UK_Gov_ORA_Foreign" localSheetId="90">'Jan 16'!$L$54</definedName>
    <definedName name="UK_Gov_ORA_Foreign" localSheetId="82">'Jul 16'!$L$54</definedName>
    <definedName name="UK_Gov_ORA_Foreign" localSheetId="84">'Jun 16'!$L$54</definedName>
    <definedName name="UK_Gov_ORA_Foreign" localSheetId="88">'Mar 16'!$L$54</definedName>
    <definedName name="UK_Gov_ORA_Foreign" localSheetId="85">'May 16'!$L$54</definedName>
    <definedName name="UK_Gov_ORA_Foreign" localSheetId="76">'Nov 16'!$L$54</definedName>
    <definedName name="UK_Gov_ORA_Foreign" localSheetId="77">'Oct 16'!$L$54</definedName>
    <definedName name="UK_Gov_ORA_Foreign" localSheetId="79">'Sep 16'!$L$54</definedName>
    <definedName name="UK_Gov_ORA_Foreign" localSheetId="80">'Sep 16 (old)'!$L$54</definedName>
    <definedName name="UK_Gov_ORA_Foreign_Res" localSheetId="86">'Apr 16'!$L$55</definedName>
    <definedName name="UK_Gov_ORA_Foreign_Res" localSheetId="89">'Feb 16'!$L$55</definedName>
    <definedName name="UK_Gov_ORA_Foreign_Res" localSheetId="90">'Jan 16'!$L$55</definedName>
    <definedName name="UK_Gov_Pledged_RA" localSheetId="86">'Apr 16'!$L$146</definedName>
    <definedName name="UK_Gov_Pledged_RA" localSheetId="89">'Feb 16'!$L$146</definedName>
    <definedName name="UK_Gov_Pledged_RA" localSheetId="90">'Jan 16'!$L$146</definedName>
    <definedName name="UK_Gov_RA" localSheetId="86">'Apr 16'!$L$8</definedName>
    <definedName name="UK_Gov_RA" localSheetId="89">'Feb 16'!$L$8</definedName>
    <definedName name="UK_Gov_RA" localSheetId="90">'Jan 16'!$L$8</definedName>
    <definedName name="UK_Gov_RA_as_Collateral" localSheetId="86">'Apr 16'!$L$148</definedName>
    <definedName name="UK_Gov_RA_as_Collateral" localSheetId="89">'Feb 16'!$L$148</definedName>
    <definedName name="UK_Gov_RA_as_Collateral" localSheetId="90">'Jan 16'!$L$148</definedName>
    <definedName name="UK_Gov_Repos_In" localSheetId="86">'Apr 16'!$L$99</definedName>
    <definedName name="UK_Gov_Repos_In" localSheetId="89">'Feb 16'!$L$99</definedName>
    <definedName name="UK_Gov_Repos_In" localSheetId="90">'Jan 16'!$L$99</definedName>
    <definedName name="UK_Gov_Repos_In_1_m" localSheetId="86">'Apr 16'!$L$100</definedName>
    <definedName name="UK_Gov_Repos_In_1_m" localSheetId="89">'Feb 16'!$L$100</definedName>
    <definedName name="UK_Gov_Repos_In_1_m" localSheetId="90">'Jan 16'!$L$100</definedName>
    <definedName name="UK_Gov_Repos_In_1_y" localSheetId="86">'Apr 16'!$L$102</definedName>
    <definedName name="UK_Gov_Repos_In_1_y" localSheetId="89">'Feb 16'!$L$102</definedName>
    <definedName name="UK_Gov_Repos_In_1_y" localSheetId="90">'Jan 16'!$L$102</definedName>
    <definedName name="UK_Gov_Repos_In_3_m" localSheetId="86">'Apr 16'!$L$101</definedName>
    <definedName name="UK_Gov_Repos_In_3_m" localSheetId="89">'Feb 16'!$L$101</definedName>
    <definedName name="UK_Gov_Repos_In_3_m" localSheetId="90">'Jan 16'!$L$101</definedName>
    <definedName name="UK_Gov_Repos_Out" localSheetId="86">'Apr 16'!$L$94</definedName>
    <definedName name="UK_Gov_Repos_Out" localSheetId="89">'Feb 16'!$L$94</definedName>
    <definedName name="UK_Gov_Repos_Out" localSheetId="90">'Jan 16'!$L$94</definedName>
    <definedName name="UK_Gov_Repos_Out_1_m" localSheetId="86">'Apr 16'!$L$95</definedName>
    <definedName name="UK_Gov_Repos_Out_1_m" localSheetId="89">'Feb 16'!$L$95</definedName>
    <definedName name="UK_Gov_Repos_Out_1_m" localSheetId="90">'Jan 16'!$L$95</definedName>
    <definedName name="UK_Gov_Repos_Out_1_y" localSheetId="86">'Apr 16'!$L$97</definedName>
    <definedName name="UK_Gov_Repos_Out_1_y" localSheetId="89">'Feb 16'!$L$97</definedName>
    <definedName name="UK_Gov_Repos_Out_1_y" localSheetId="90">'Jan 16'!$L$97</definedName>
    <definedName name="UK_Gov_Repos_Out_3_m" localSheetId="86">'Apr 16'!$L$96</definedName>
    <definedName name="UK_Gov_Repos_Out_3_m" localSheetId="89">'Feb 16'!$L$96</definedName>
    <definedName name="UK_Gov_Repos_Out_3_m" localSheetId="90">'Jan 16'!$L$96</definedName>
    <definedName name="UK_Gov_SDR" localSheetId="86">'Apr 16'!$L$46</definedName>
    <definedName name="UK_Gov_SDR" localSheetId="81">'Aug 16'!$L$46</definedName>
    <definedName name="UK_Gov_SDR" localSheetId="75">'Dec 16'!$L$46</definedName>
    <definedName name="UK_Gov_SDR" localSheetId="89">'Feb 16'!$L$46</definedName>
    <definedName name="UK_Gov_SDR" localSheetId="90">'Jan 16'!$L$46</definedName>
    <definedName name="UK_Gov_SDR" localSheetId="82">'Jul 16'!$L$46</definedName>
    <definedName name="UK_Gov_SDR" localSheetId="84">'Jun 16'!$L$46</definedName>
    <definedName name="UK_Gov_SDR" localSheetId="88">'Mar 16'!$L$46</definedName>
    <definedName name="UK_Gov_SDR" localSheetId="85">'May 16'!$L$46</definedName>
    <definedName name="UK_Gov_SDR" localSheetId="76">'Nov 16'!$L$46</definedName>
    <definedName name="UK_Gov_SDR" localSheetId="77">'Oct 16'!$L$46</definedName>
    <definedName name="UK_Gov_SDR" localSheetId="79">'Sep 16'!$L$46</definedName>
    <definedName name="UK_Gov_SDR" localSheetId="80">'Sep 16 (old)'!$L$46</definedName>
    <definedName name="UK_Gov_Sec" localSheetId="86">'Apr 16'!$L$12</definedName>
    <definedName name="UK_Gov_Sec" localSheetId="81">'Aug 16'!$L$12</definedName>
    <definedName name="UK_Gov_Sec" localSheetId="75">'Dec 16'!$L$12</definedName>
    <definedName name="UK_Gov_Sec" localSheetId="89">'Feb 16'!$L$12</definedName>
    <definedName name="UK_Gov_Sec" localSheetId="90">'Jan 16'!$L$12</definedName>
    <definedName name="UK_Gov_Sec" localSheetId="82">'Jul 16'!$L$12</definedName>
    <definedName name="UK_Gov_Sec" localSheetId="84">'Jun 16'!$L$12</definedName>
    <definedName name="UK_Gov_Sec" localSheetId="88">'Mar 16'!$L$12</definedName>
    <definedName name="UK_Gov_Sec" localSheetId="85">'May 16'!$L$12</definedName>
    <definedName name="UK_Gov_Sec" localSheetId="76">'Nov 16'!$L$12</definedName>
    <definedName name="UK_Gov_Sec" localSheetId="77">'Oct 16'!$L$12</definedName>
    <definedName name="UK_Gov_Sec" localSheetId="79">'Sep 16'!$L$12</definedName>
    <definedName name="UK_Gov_Sec" localSheetId="80">'Sep 16 (old)'!$L$12</definedName>
    <definedName name="UK_Gov_Sec" localSheetId="6">[17]output!$L$12</definedName>
    <definedName name="UK_Gov_Sec" localSheetId="5">[18]output!$L$12</definedName>
    <definedName name="UK_Gov_Sec_as_Collateral" localSheetId="86">'Apr 16'!$L$149</definedName>
    <definedName name="UK_Gov_Sec_as_Collateral" localSheetId="89">'Feb 16'!$L$149</definedName>
    <definedName name="UK_Gov_Sec_as_Collateral" localSheetId="90">'Jan 16'!$L$149</definedName>
    <definedName name="UK_Gov_Short" localSheetId="86">'Apr 16'!$L$81</definedName>
    <definedName name="UK_Gov_Short" localSheetId="89">'Feb 16'!$L$81</definedName>
    <definedName name="UK_Gov_Short" localSheetId="90">'Jan 16'!$L$81</definedName>
    <definedName name="UK_Gov_Short_1_m" localSheetId="86">'Apr 16'!$L$83</definedName>
    <definedName name="UK_Gov_Short_1_m" localSheetId="89">'Feb 16'!$L$83</definedName>
    <definedName name="UK_Gov_Short_1_m" localSheetId="90">'Jan 16'!$L$83</definedName>
    <definedName name="UK_Gov_Short_1_y" localSheetId="86">'Apr 16'!$L$85</definedName>
    <definedName name="UK_Gov_Short_1_y" localSheetId="89">'Feb 16'!$L$85</definedName>
    <definedName name="UK_Gov_Short_1_y" localSheetId="90">'Jan 16'!$L$85</definedName>
    <definedName name="UK_Gov_Short_3_m" localSheetId="86">'Apr 16'!$L$84</definedName>
    <definedName name="UK_Gov_Short_3_m" localSheetId="89">'Feb 16'!$L$84</definedName>
    <definedName name="UK_Gov_Short_3_m" localSheetId="90">'Jan 16'!$L$84</definedName>
    <definedName name="UK_Gov_Short_Long" localSheetId="86">'Apr 16'!$L$79</definedName>
    <definedName name="UK_Gov_Short_Long" localSheetId="89">'Feb 16'!$L$79</definedName>
    <definedName name="UK_Gov_Short_Long" localSheetId="90">'Jan 16'!$L$79</definedName>
    <definedName name="w" localSheetId="86">#REF!</definedName>
    <definedName name="w" localSheetId="69">#REF!</definedName>
    <definedName name="w" localSheetId="53">#REF!</definedName>
    <definedName name="w" localSheetId="37">#REF!</definedName>
    <definedName name="w" localSheetId="21">#REF!</definedName>
    <definedName name="w" localSheetId="81">#REF!</definedName>
    <definedName name="w" localSheetId="64">#REF!</definedName>
    <definedName name="w" localSheetId="48">#REF!</definedName>
    <definedName name="w" localSheetId="32">#REF!</definedName>
    <definedName name="w" localSheetId="16">#REF!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9">#REF!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0">#REF!</definedName>
    <definedName name="w" localSheetId="57">#REF!</definedName>
    <definedName name="w" localSheetId="41">#REF!</definedName>
    <definedName name="w" localSheetId="25">#REF!</definedName>
    <definedName name="w" localSheetId="9">#REF!</definedName>
    <definedName name="w" localSheetId="82">#REF!</definedName>
    <definedName name="w" localSheetId="65">#REF!</definedName>
    <definedName name="w" localSheetId="49">#REF!</definedName>
    <definedName name="w" localSheetId="33">#REF!</definedName>
    <definedName name="w" localSheetId="17">#REF!</definedName>
    <definedName name="w" localSheetId="84">#REF!</definedName>
    <definedName name="w" localSheetId="67">#REF!</definedName>
    <definedName name="w" localSheetId="51">#REF!</definedName>
    <definedName name="w" localSheetId="35">#REF!</definedName>
    <definedName name="w" localSheetId="19">#REF!</definedName>
    <definedName name="w" localSheetId="71">#REF!</definedName>
    <definedName name="w" localSheetId="55">#REF!</definedName>
    <definedName name="w" localSheetId="39">#REF!</definedName>
    <definedName name="w" localSheetId="23">#REF!</definedName>
    <definedName name="w" localSheetId="7">#REF!</definedName>
    <definedName name="w" localSheetId="68">#REF!</definedName>
    <definedName name="w" localSheetId="52">#REF!</definedName>
    <definedName name="w" localSheetId="36">#REF!</definedName>
    <definedName name="w" localSheetId="20">#REF!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83">#REF!</definedName>
    <definedName name="w" localSheetId="66">#REF!</definedName>
    <definedName name="w" localSheetId="50">#REF!</definedName>
    <definedName name="w" localSheetId="34">#REF!</definedName>
    <definedName name="w" localSheetId="18">#REF!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79">#REF!</definedName>
    <definedName name="w" localSheetId="80">#REF!</definedName>
    <definedName name="w" localSheetId="63">#REF!</definedName>
    <definedName name="w" localSheetId="47">#REF!</definedName>
    <definedName name="w" localSheetId="31">#REF!</definedName>
    <definedName name="w" localSheetId="15">#REF!</definedName>
    <definedName name="w" localSheetId="6">#REF!</definedName>
    <definedName name="w">#REF!</definedName>
    <definedName name="YY" localSheetId="86">#REF!</definedName>
    <definedName name="YY" localSheetId="69">#REF!</definedName>
    <definedName name="YY" localSheetId="53">#REF!</definedName>
    <definedName name="YY" localSheetId="37">#REF!</definedName>
    <definedName name="YY" localSheetId="21">#REF!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9">#REF!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0">#REF!</definedName>
    <definedName name="YY" localSheetId="57">#REF!</definedName>
    <definedName name="YY" localSheetId="41">#REF!</definedName>
    <definedName name="YY" localSheetId="25">#REF!</definedName>
    <definedName name="YY" localSheetId="9">#REF!</definedName>
    <definedName name="YY" localSheetId="82">#REF!</definedName>
    <definedName name="YY" localSheetId="65">#REF!</definedName>
    <definedName name="YY" localSheetId="49">#REF!</definedName>
    <definedName name="YY" localSheetId="33">#REF!</definedName>
    <definedName name="YY" localSheetId="17">#REF!</definedName>
    <definedName name="YY" localSheetId="84">#REF!</definedName>
    <definedName name="YY" localSheetId="67">#REF!</definedName>
    <definedName name="YY" localSheetId="51">#REF!</definedName>
    <definedName name="YY" localSheetId="35">#REF!</definedName>
    <definedName name="YY" localSheetId="19">#REF!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68">#REF!</definedName>
    <definedName name="YY" localSheetId="52">#REF!</definedName>
    <definedName name="YY" localSheetId="36">#REF!</definedName>
    <definedName name="YY" localSheetId="20">#REF!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83">#REF!</definedName>
    <definedName name="YY" localSheetId="66">#REF!</definedName>
    <definedName name="YY" localSheetId="50">#REF!</definedName>
    <definedName name="YY" localSheetId="34">#REF!</definedName>
    <definedName name="YY" localSheetId="18">#REF!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79">#REF!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6">#REF!</definedName>
    <definedName name="YY">#REF!</definedName>
    <definedName name="YY__" localSheetId="86">#REF!</definedName>
    <definedName name="YY__" localSheetId="69">#REF!</definedName>
    <definedName name="YY__" localSheetId="53">#REF!</definedName>
    <definedName name="YY__" localSheetId="37">#REF!</definedName>
    <definedName name="YY__" localSheetId="21">#REF!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9">#REF!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0">#REF!</definedName>
    <definedName name="YY__" localSheetId="57">#REF!</definedName>
    <definedName name="YY__" localSheetId="41">#REF!</definedName>
    <definedName name="YY__" localSheetId="25">#REF!</definedName>
    <definedName name="YY__" localSheetId="9">#REF!</definedName>
    <definedName name="YY__" localSheetId="82">#REF!</definedName>
    <definedName name="YY__" localSheetId="65">#REF!</definedName>
    <definedName name="YY__" localSheetId="49">#REF!</definedName>
    <definedName name="YY__" localSheetId="33">#REF!</definedName>
    <definedName name="YY__" localSheetId="17">#REF!</definedName>
    <definedName name="YY__" localSheetId="84">#REF!</definedName>
    <definedName name="YY__" localSheetId="67">#REF!</definedName>
    <definedName name="YY__" localSheetId="51">#REF!</definedName>
    <definedName name="YY__" localSheetId="35">#REF!</definedName>
    <definedName name="YY__" localSheetId="19">#REF!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68">#REF!</definedName>
    <definedName name="YY__" localSheetId="52">#REF!</definedName>
    <definedName name="YY__" localSheetId="36">#REF!</definedName>
    <definedName name="YY__" localSheetId="20">#REF!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83">#REF!</definedName>
    <definedName name="YY__" localSheetId="66">#REF!</definedName>
    <definedName name="YY__" localSheetId="50">#REF!</definedName>
    <definedName name="YY__" localSheetId="34">#REF!</definedName>
    <definedName name="YY__" localSheetId="18">#REF!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79">#REF!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6">#REF!</definedName>
    <definedName name="YY__">#REF!</definedName>
    <definedName name="ZINS" localSheetId="86">#REF!</definedName>
    <definedName name="ZINS" localSheetId="69">#REF!</definedName>
    <definedName name="ZINS" localSheetId="53">#REF!</definedName>
    <definedName name="ZINS" localSheetId="37">#REF!</definedName>
    <definedName name="ZINS" localSheetId="21">#REF!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9">#REF!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0">#REF!</definedName>
    <definedName name="ZINS" localSheetId="57">#REF!</definedName>
    <definedName name="ZINS" localSheetId="41">#REF!</definedName>
    <definedName name="ZINS" localSheetId="25">#REF!</definedName>
    <definedName name="ZINS" localSheetId="9">#REF!</definedName>
    <definedName name="ZINS" localSheetId="82">#REF!</definedName>
    <definedName name="ZINS" localSheetId="65">#REF!</definedName>
    <definedName name="ZINS" localSheetId="49">#REF!</definedName>
    <definedName name="ZINS" localSheetId="33">#REF!</definedName>
    <definedName name="ZINS" localSheetId="17">#REF!</definedName>
    <definedName name="ZINS" localSheetId="84">#REF!</definedName>
    <definedName name="ZINS" localSheetId="67">#REF!</definedName>
    <definedName name="ZINS" localSheetId="51">#REF!</definedName>
    <definedName name="ZINS" localSheetId="35">#REF!</definedName>
    <definedName name="ZINS" localSheetId="19">#REF!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68">#REF!</definedName>
    <definedName name="ZINS" localSheetId="52">#REF!</definedName>
    <definedName name="ZINS" localSheetId="36">#REF!</definedName>
    <definedName name="ZINS" localSheetId="20">#REF!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83">#REF!</definedName>
    <definedName name="ZINS" localSheetId="66">#REF!</definedName>
    <definedName name="ZINS" localSheetId="50">#REF!</definedName>
    <definedName name="ZINS" localSheetId="34">#REF!</definedName>
    <definedName name="ZINS" localSheetId="18">#REF!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79">#REF!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<sst xmlns="http://schemas.openxmlformats.org/spreadsheetml/2006/main" count="11805" uniqueCount="447">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</sst>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10">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4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1.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externalLink" Target="externalLinks/externalLink14.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2.xml"/><Relationship Id="rId108" Type="http://schemas.openxmlformats.org/officeDocument/2006/relationships/externalLink" Target="externalLinks/externalLink17.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5.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5" x14ac:dyDescent="0.25"/>
  <cols>
    <col min="1" max="2" width="40.6328125" style="396" customWidth="1"/>
    <col min="3" max="5" width="20.6328125" style="398" customWidth="1"/>
  </cols>
  <sheetData>
    <row r="1" spans="1:5" s="394" customFormat="1" ht="13" x14ac:dyDescent="0.3">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08984375" defaultRowHeight="15.5" x14ac:dyDescent="0.35"/>
  <cols>
    <col min="1" max="1" width="2.90625" style="1" customWidth="1"/>
    <col min="2" max="2" width="5" style="60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44197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181451.19821531529</v>
      </c>
      <c r="M8" s="76"/>
      <c r="N8" s="76">
        <v>32005.163057567945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2">
        <v>1</v>
      </c>
      <c r="C10" s="21" t="s">
        <v>7</v>
      </c>
      <c r="L10" s="79">
        <v>127644.38741188445</v>
      </c>
      <c r="M10" s="79"/>
      <c r="N10" s="79">
        <v>17389.789675877946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120939.39747742022</v>
      </c>
      <c r="M12" s="79"/>
      <c r="N12" s="79">
        <v>15595.329055000002</v>
      </c>
      <c r="P12" s="79"/>
      <c r="Q12" s="79"/>
      <c r="R12" s="79"/>
      <c r="S12" s="79"/>
    </row>
    <row r="13" spans="1:28" ht="7.5" customHeight="1" x14ac:dyDescent="0.35"/>
    <row r="14" spans="1:28" ht="15" customHeight="1" x14ac:dyDescent="0.35">
      <c r="D14" s="8" t="s">
        <v>10</v>
      </c>
      <c r="L14" s="17">
        <v>115162.01424020022</v>
      </c>
      <c r="M14" s="17"/>
      <c r="N14" s="17">
        <v>5629.7011705399991</v>
      </c>
      <c r="P14" s="17"/>
      <c r="Q14" s="17"/>
      <c r="R14" s="17"/>
      <c r="S14" s="17"/>
    </row>
    <row r="15" spans="1:28" ht="15" customHeight="1" x14ac:dyDescent="0.35">
      <c r="D15" s="22" t="s">
        <v>11</v>
      </c>
      <c r="E15" s="23" t="s">
        <v>12</v>
      </c>
      <c r="L15" s="10">
        <v>111013.10450590022</v>
      </c>
      <c r="N15" s="10">
        <v>5629.7011705399991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4148.9097342999994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420.63573607000001</v>
      </c>
      <c r="M30" s="80"/>
      <c r="N30" s="80">
        <v>334.48233207999999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6171.2369179028119</v>
      </c>
      <c r="N34" s="10">
        <v>1788.950535163327</v>
      </c>
      <c r="U34" s="8"/>
      <c r="V34" s="8"/>
      <c r="W34" s="8"/>
      <c r="X34" s="8"/>
      <c r="Y34" s="8"/>
      <c r="Z34" s="8"/>
      <c r="AA34" s="8"/>
      <c r="AB34" s="8"/>
    </row>
    <row r="35" spans="1:28" ht="12.5"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2.5" x14ac:dyDescent="0.25">
      <c r="A37" s="8"/>
      <c r="F37" s="24" t="s">
        <v>16</v>
      </c>
      <c r="L37" s="81">
        <v>2.6864077601190601</v>
      </c>
      <c r="M37" s="81"/>
      <c r="N37" s="81">
        <v>0</v>
      </c>
      <c r="P37" s="81"/>
      <c r="Q37" s="81"/>
      <c r="R37" s="81"/>
      <c r="S37" s="81"/>
      <c r="U37" s="8"/>
      <c r="V37" s="8"/>
      <c r="W37" s="8"/>
      <c r="X37" s="8"/>
      <c r="Y37" s="8"/>
      <c r="Z37" s="8"/>
      <c r="AA37" s="8"/>
      <c r="AB37" s="8"/>
    </row>
    <row r="38" spans="1:28" ht="12.5" x14ac:dyDescent="0.25">
      <c r="A38" s="8"/>
      <c r="D38" s="22" t="s">
        <v>17</v>
      </c>
      <c r="E38" s="8" t="s">
        <v>23</v>
      </c>
      <c r="L38" s="10">
        <v>531.06413928164227</v>
      </c>
      <c r="N38" s="10">
        <v>5.5100857146157844</v>
      </c>
      <c r="U38" s="8"/>
      <c r="V38" s="8"/>
      <c r="W38" s="8"/>
      <c r="X38" s="8"/>
      <c r="Y38" s="8"/>
      <c r="Z38" s="8"/>
      <c r="AA38" s="8"/>
      <c r="AB38" s="8"/>
    </row>
    <row r="39" spans="1:28" ht="12.5" x14ac:dyDescent="0.25">
      <c r="A39" s="8"/>
      <c r="F39" s="24" t="s">
        <v>15</v>
      </c>
      <c r="L39" s="81">
        <v>378.4150982677445</v>
      </c>
      <c r="M39" s="81"/>
      <c r="N39" s="81">
        <v>1.0552575732536407E-11</v>
      </c>
      <c r="P39" s="81"/>
      <c r="Q39" s="81"/>
      <c r="R39" s="81"/>
      <c r="S39" s="81"/>
      <c r="U39" s="8"/>
      <c r="V39" s="8"/>
      <c r="W39" s="8"/>
      <c r="X39" s="8"/>
      <c r="Y39" s="8"/>
      <c r="Z39" s="8"/>
      <c r="AA39" s="8"/>
      <c r="AB39" s="8"/>
    </row>
    <row r="40" spans="1:28" ht="12.5"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2">
        <v>2</v>
      </c>
      <c r="C44" s="21" t="s">
        <v>24</v>
      </c>
      <c r="L44" s="79">
        <v>7265.9681288356951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2">
        <v>3</v>
      </c>
      <c r="C46" s="21" t="s">
        <v>25</v>
      </c>
      <c r="L46" s="79">
        <v>14295.102544242394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2">
        <v>5</v>
      </c>
      <c r="C51" s="21" t="s">
        <v>93</v>
      </c>
      <c r="G51" s="14"/>
      <c r="L51" s="79">
        <v>13713.098992140001</v>
      </c>
      <c r="M51" s="79"/>
      <c r="N51" s="79">
        <v>14615.373381689998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10663.838859340001</v>
      </c>
      <c r="N56" s="10">
        <v>14615.373381689998</v>
      </c>
    </row>
    <row r="57" spans="1:28" s="28" customFormat="1" ht="15.75" customHeight="1" x14ac:dyDescent="0.3">
      <c r="G57" s="14" t="s">
        <v>30</v>
      </c>
      <c r="L57" s="80">
        <v>4501.4497273199995</v>
      </c>
      <c r="M57" s="80"/>
      <c r="N57" s="80">
        <v>3476.2701202599992</v>
      </c>
      <c r="O57"/>
      <c r="P57" s="80"/>
      <c r="Q57" s="80"/>
      <c r="R57" s="80"/>
      <c r="S57" s="80"/>
      <c r="T57"/>
      <c r="U57"/>
      <c r="V57"/>
      <c r="W57"/>
      <c r="X57"/>
      <c r="Y57"/>
      <c r="Z57"/>
      <c r="AA57"/>
      <c r="AB57"/>
    </row>
    <row r="58" spans="1:28" ht="12.5" x14ac:dyDescent="0.25">
      <c r="A58" s="8"/>
      <c r="F58" s="8" t="s">
        <v>121</v>
      </c>
      <c r="L58" s="10">
        <v>3049.2601328000001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-8266.1359677700002</v>
      </c>
      <c r="U74" s="8"/>
      <c r="V74" s="8"/>
      <c r="W74" s="8"/>
      <c r="X74" s="8"/>
      <c r="Y74" s="8"/>
      <c r="Z74" s="8"/>
      <c r="AA74" s="8"/>
      <c r="AB74" s="8"/>
    </row>
    <row r="75" spans="1:28" x14ac:dyDescent="0.35">
      <c r="I75" s="13"/>
      <c r="J75" s="32" t="s">
        <v>37</v>
      </c>
      <c r="K75" s="32"/>
      <c r="L75" s="10">
        <v>0</v>
      </c>
      <c r="N75" s="10">
        <v>-13670.252762116879</v>
      </c>
      <c r="U75" s="8"/>
      <c r="V75" s="8"/>
      <c r="W75" s="8"/>
      <c r="X75" s="8"/>
      <c r="Y75" s="8"/>
      <c r="Z75" s="8"/>
      <c r="AA75" s="8"/>
      <c r="AB75" s="8"/>
    </row>
    <row r="76" spans="1:28" x14ac:dyDescent="0.35">
      <c r="I76" s="13"/>
      <c r="J76" s="31" t="s">
        <v>38</v>
      </c>
      <c r="K76" s="31"/>
      <c r="L76" s="10">
        <v>0</v>
      </c>
      <c r="N76" s="10">
        <v>-6079.5623162802049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2.5" x14ac:dyDescent="0.25">
      <c r="A83" s="8"/>
      <c r="B83" s="8"/>
      <c r="I83" s="8" t="s">
        <v>29</v>
      </c>
      <c r="J83" s="31" t="s">
        <v>36</v>
      </c>
      <c r="K83" s="31"/>
      <c r="L83" s="10">
        <v>-9382.0649591210495</v>
      </c>
      <c r="N83" s="10">
        <v>-9191.1838633153529</v>
      </c>
    </row>
    <row r="84" spans="1:19" ht="12.5" x14ac:dyDescent="0.25">
      <c r="A84" s="8"/>
      <c r="B84" s="8"/>
      <c r="I84" s="13"/>
      <c r="J84" s="32" t="s">
        <v>37</v>
      </c>
      <c r="K84" s="32"/>
      <c r="L84" s="10">
        <v>-12507.245312964893</v>
      </c>
      <c r="N84" s="10">
        <v>-11967.048393428555</v>
      </c>
    </row>
    <row r="85" spans="1:19" ht="12.5"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 x14ac:dyDescent="0.3">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2.5" x14ac:dyDescent="0.25">
      <c r="A89" s="8"/>
      <c r="B89" s="8"/>
      <c r="I89" s="8" t="s">
        <v>29</v>
      </c>
      <c r="J89" s="31" t="s">
        <v>36</v>
      </c>
      <c r="K89" s="31"/>
      <c r="L89" s="10">
        <v>8440.5122377876596</v>
      </c>
      <c r="N89" s="10">
        <v>8656.8272961140101</v>
      </c>
    </row>
    <row r="90" spans="1:19" ht="12.5" x14ac:dyDescent="0.25">
      <c r="A90" s="8"/>
      <c r="B90" s="8"/>
      <c r="I90" s="13"/>
      <c r="J90" s="32" t="s">
        <v>37</v>
      </c>
      <c r="K90" s="32"/>
      <c r="L90" s="10">
        <v>7196.2078759768947</v>
      </c>
      <c r="N90" s="10">
        <v>11868.834852283002</v>
      </c>
    </row>
    <row r="91" spans="1:19" ht="12.5"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 x14ac:dyDescent="0.3">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2.5" x14ac:dyDescent="0.25">
      <c r="A96" s="8"/>
      <c r="B96" s="8"/>
      <c r="J96" s="32" t="s">
        <v>37</v>
      </c>
      <c r="L96" s="10">
        <v>-6672.3064311350618</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-36723.163358914469</v>
      </c>
      <c r="M113" s="17"/>
      <c r="N113" s="17">
        <v>-28925.813670953965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44166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176067.95998749492</v>
      </c>
      <c r="L36" s="433"/>
      <c r="M36" s="457"/>
      <c r="N36" s="456"/>
      <c r="O36" s="149"/>
      <c r="P36" s="149"/>
      <c r="Q36" s="149"/>
      <c r="V36" s="470">
        <v>-122932.51679580574</v>
      </c>
      <c r="W36" s="475"/>
      <c r="X36"/>
    </row>
    <row r="37" spans="3:26" s="453" customFormat="1" x14ac:dyDescent="0.35">
      <c r="I37" s="455" t="s">
        <v>355</v>
      </c>
      <c r="K37" s="478">
        <v>7050.2273472313746</v>
      </c>
      <c r="L37" s="433"/>
      <c r="M37" s="457"/>
      <c r="N37" s="456"/>
      <c r="O37" s="149"/>
      <c r="P37" s="149"/>
      <c r="Q37" s="149"/>
      <c r="V37" s="470">
        <v>-129.17219425898475</v>
      </c>
      <c r="W37" s="475"/>
      <c r="X37"/>
    </row>
    <row r="38" spans="3:26" s="453" customFormat="1" x14ac:dyDescent="0.35">
      <c r="J38" s="431"/>
      <c r="K38" s="479">
        <v>183118.1873347263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08984375" defaultRowHeight="15.5" x14ac:dyDescent="0.35"/>
  <cols>
    <col min="1" max="1" width="2.90625" style="1" customWidth="1"/>
    <col min="2" max="2" width="5" style="60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44166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186655.93257768379</v>
      </c>
      <c r="M8" s="76"/>
      <c r="N8" s="76">
        <v>36449.9470293177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1">
        <v>1</v>
      </c>
      <c r="C10" s="21" t="s">
        <v>7</v>
      </c>
      <c r="L10" s="79">
        <v>139832.20178050929</v>
      </c>
      <c r="M10" s="79"/>
      <c r="N10" s="79">
        <v>20360.2012165177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120410.30310543957</v>
      </c>
      <c r="M12" s="79"/>
      <c r="N12" s="79">
        <v>17204.218552960003</v>
      </c>
      <c r="P12" s="79"/>
      <c r="Q12" s="79"/>
      <c r="R12" s="79"/>
      <c r="S12" s="79"/>
    </row>
    <row r="13" spans="1:28" ht="7.5" customHeight="1" x14ac:dyDescent="0.35"/>
    <row r="14" spans="1:28" ht="15" customHeight="1" x14ac:dyDescent="0.35">
      <c r="D14" s="8" t="s">
        <v>10</v>
      </c>
      <c r="L14" s="17">
        <v>115426.09954980957</v>
      </c>
      <c r="M14" s="17"/>
      <c r="N14" s="17">
        <v>5770.3787052800008</v>
      </c>
      <c r="P14" s="17"/>
      <c r="Q14" s="17"/>
      <c r="R14" s="17"/>
      <c r="S14" s="17"/>
    </row>
    <row r="15" spans="1:28" ht="15" customHeight="1" x14ac:dyDescent="0.35">
      <c r="D15" s="22" t="s">
        <v>11</v>
      </c>
      <c r="E15" s="23" t="s">
        <v>12</v>
      </c>
      <c r="L15" s="10">
        <v>111384.89266266958</v>
      </c>
      <c r="N15" s="10">
        <v>5770.3787052800008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4041.2068871400006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424.00183078999999</v>
      </c>
      <c r="M30" s="80"/>
      <c r="N30" s="80">
        <v>664.8289024500001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18894.023375763889</v>
      </c>
      <c r="N34" s="10">
        <v>3155.2413157169003</v>
      </c>
      <c r="U34" s="8"/>
      <c r="V34" s="8"/>
      <c r="W34" s="8"/>
      <c r="X34" s="8"/>
      <c r="Y34" s="8"/>
      <c r="Z34" s="8"/>
      <c r="AA34" s="8"/>
      <c r="AB34" s="8"/>
    </row>
    <row r="35" spans="1:28" ht="12.5"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2.5" x14ac:dyDescent="0.25">
      <c r="A37" s="8"/>
      <c r="F37" s="24" t="s">
        <v>16</v>
      </c>
      <c r="L37" s="81">
        <v>2.33480681011905</v>
      </c>
      <c r="M37" s="81"/>
      <c r="N37" s="81">
        <v>0</v>
      </c>
      <c r="P37" s="81"/>
      <c r="Q37" s="81"/>
      <c r="R37" s="81"/>
      <c r="S37" s="81"/>
      <c r="U37" s="8"/>
      <c r="V37" s="8"/>
      <c r="W37" s="8"/>
      <c r="X37" s="8"/>
      <c r="Y37" s="8"/>
      <c r="Z37" s="8"/>
      <c r="AA37" s="8"/>
      <c r="AB37" s="8"/>
    </row>
    <row r="38" spans="1:28" ht="12.5" x14ac:dyDescent="0.25">
      <c r="A38" s="8"/>
      <c r="D38" s="22" t="s">
        <v>17</v>
      </c>
      <c r="E38" s="8" t="s">
        <v>23</v>
      </c>
      <c r="L38" s="10">
        <v>525.5380442234142</v>
      </c>
      <c r="N38" s="10">
        <v>0.7413478407966736</v>
      </c>
      <c r="U38" s="8"/>
      <c r="V38" s="8"/>
      <c r="W38" s="8"/>
      <c r="X38" s="8"/>
      <c r="Y38" s="8"/>
      <c r="Z38" s="8"/>
      <c r="AA38" s="8"/>
      <c r="AB38" s="8"/>
    </row>
    <row r="39" spans="1:28" ht="12.5"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2.5"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1">
        <v>2</v>
      </c>
      <c r="C44" s="21" t="s">
        <v>24</v>
      </c>
      <c r="L44" s="79">
        <v>7263.2953337855261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1">
        <v>3</v>
      </c>
      <c r="C46" s="21" t="s">
        <v>25</v>
      </c>
      <c r="L46" s="79">
        <v>14320.233770706267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1">
        <v>5</v>
      </c>
      <c r="C51" s="21" t="s">
        <v>93</v>
      </c>
      <c r="G51" s="14"/>
      <c r="L51" s="79">
        <v>6299.3908340500184</v>
      </c>
      <c r="M51" s="79"/>
      <c r="N51" s="79">
        <v>16089.745812800003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3310.4474722300183</v>
      </c>
      <c r="N56" s="10">
        <v>16089.745812800003</v>
      </c>
    </row>
    <row r="57" spans="1:28" s="28" customFormat="1" ht="15.75" customHeight="1" x14ac:dyDescent="0.3">
      <c r="G57" s="14" t="s">
        <v>30</v>
      </c>
      <c r="L57" s="80">
        <v>3256.6639536399998</v>
      </c>
      <c r="M57" s="80"/>
      <c r="N57" s="80">
        <v>2323.2640107500001</v>
      </c>
      <c r="O57"/>
      <c r="P57" s="80"/>
      <c r="Q57" s="80"/>
      <c r="R57" s="80"/>
      <c r="S57" s="80"/>
      <c r="T57"/>
      <c r="U57"/>
      <c r="V57"/>
      <c r="W57"/>
      <c r="X57"/>
      <c r="Y57"/>
      <c r="Z57"/>
      <c r="AA57"/>
      <c r="AB57"/>
    </row>
    <row r="58" spans="1:28" ht="12.5" x14ac:dyDescent="0.25">
      <c r="A58" s="8"/>
      <c r="F58" s="8" t="s">
        <v>121</v>
      </c>
      <c r="L58" s="10">
        <v>2988.9433618199996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-13489.586032164436</v>
      </c>
      <c r="U74" s="8"/>
      <c r="V74" s="8"/>
      <c r="W74" s="8"/>
      <c r="X74" s="8"/>
      <c r="Y74" s="8"/>
      <c r="Z74" s="8"/>
      <c r="AA74" s="8"/>
      <c r="AB74" s="8"/>
    </row>
    <row r="75" spans="1:28" x14ac:dyDescent="0.35">
      <c r="I75" s="13"/>
      <c r="J75" s="32" t="s">
        <v>37</v>
      </c>
      <c r="K75" s="32"/>
      <c r="L75" s="10">
        <v>0</v>
      </c>
      <c r="N75" s="10">
        <v>-11508.817287051952</v>
      </c>
      <c r="U75" s="8"/>
      <c r="V75" s="8"/>
      <c r="W75" s="8"/>
      <c r="X75" s="8"/>
      <c r="Y75" s="8"/>
      <c r="Z75" s="8"/>
      <c r="AA75" s="8"/>
      <c r="AB75" s="8"/>
    </row>
    <row r="76" spans="1:28" x14ac:dyDescent="0.35">
      <c r="I76" s="13"/>
      <c r="J76" s="31" t="s">
        <v>38</v>
      </c>
      <c r="K76" s="31"/>
      <c r="L76" s="10">
        <v>0</v>
      </c>
      <c r="N76" s="10">
        <v>-5635.2291128197821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2.5" x14ac:dyDescent="0.25">
      <c r="A83" s="8"/>
      <c r="B83" s="8"/>
      <c r="I83" s="8" t="s">
        <v>29</v>
      </c>
      <c r="J83" s="31" t="s">
        <v>36</v>
      </c>
      <c r="K83" s="31"/>
      <c r="L83" s="10">
        <v>-15048.394784309097</v>
      </c>
      <c r="N83" s="10">
        <v>-13055.08119363333</v>
      </c>
    </row>
    <row r="84" spans="1:19" ht="12.5" x14ac:dyDescent="0.25">
      <c r="A84" s="8"/>
      <c r="B84" s="8"/>
      <c r="I84" s="13"/>
      <c r="J84" s="32" t="s">
        <v>37</v>
      </c>
      <c r="K84" s="32"/>
      <c r="L84" s="10">
        <v>-12604.632802059461</v>
      </c>
      <c r="N84" s="10">
        <v>-11592.66427322571</v>
      </c>
    </row>
    <row r="85" spans="1:19" ht="12.5"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 x14ac:dyDescent="0.3">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2.5" x14ac:dyDescent="0.25">
      <c r="A89" s="8"/>
      <c r="B89" s="8"/>
      <c r="I89" s="8" t="s">
        <v>29</v>
      </c>
      <c r="J89" s="31" t="s">
        <v>36</v>
      </c>
      <c r="K89" s="31"/>
      <c r="L89" s="10">
        <v>13923.66556463266</v>
      </c>
      <c r="N89" s="10">
        <v>12557.660957057658</v>
      </c>
    </row>
    <row r="90" spans="1:19" ht="12.5" x14ac:dyDescent="0.25">
      <c r="A90" s="8"/>
      <c r="B90" s="8"/>
      <c r="I90" s="13"/>
      <c r="J90" s="32" t="s">
        <v>37</v>
      </c>
      <c r="K90" s="32"/>
      <c r="L90" s="10">
        <v>8029.2015781659748</v>
      </c>
      <c r="N90" s="10">
        <v>10894.338695330034</v>
      </c>
    </row>
    <row r="91" spans="1:19" ht="12.5"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 x14ac:dyDescent="0.3">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2.5" x14ac:dyDescent="0.25">
      <c r="A96" s="8"/>
      <c r="B96" s="8"/>
      <c r="J96" s="32" t="s">
        <v>37</v>
      </c>
      <c r="L96" s="10">
        <v>-5958.6412755632027</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-40361.478152736534</v>
      </c>
      <c r="M113" s="17"/>
      <c r="N113" s="17">
        <v>-32161.531789791963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6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44136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183005.14042206286</v>
      </c>
      <c r="M8" s="76"/>
      <c r="N8" s="76">
        <v>33374.707073414698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0">
        <v>1</v>
      </c>
      <c r="C10" s="21" t="s">
        <v>7</v>
      </c>
      <c r="L10" s="79">
        <v>133432.91115668157</v>
      </c>
      <c r="M10" s="79"/>
      <c r="N10" s="79">
        <v>18227.566633784685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119116.8189266401</v>
      </c>
      <c r="M12" s="79"/>
      <c r="N12" s="79">
        <v>17476.35201839</v>
      </c>
      <c r="P12" s="79"/>
      <c r="Q12" s="79"/>
      <c r="R12" s="79"/>
      <c r="S12" s="79"/>
    </row>
    <row r="13" spans="1:28" ht="7.5" customHeight="1" x14ac:dyDescent="0.35"/>
    <row r="14" spans="1:28" ht="15" customHeight="1" x14ac:dyDescent="0.35">
      <c r="D14" s="8" t="s">
        <v>10</v>
      </c>
      <c r="L14" s="17">
        <v>113710.5502387801</v>
      </c>
      <c r="M14" s="17"/>
      <c r="N14" s="17">
        <v>6677.5491831499994</v>
      </c>
      <c r="P14" s="17"/>
      <c r="Q14" s="17"/>
      <c r="R14" s="17"/>
      <c r="S14" s="17"/>
    </row>
    <row r="15" spans="1:28" ht="15" customHeight="1" x14ac:dyDescent="0.35">
      <c r="D15" s="22" t="s">
        <v>11</v>
      </c>
      <c r="E15" s="23" t="s">
        <v>12</v>
      </c>
      <c r="L15" s="10">
        <v>109394.42933497009</v>
      </c>
      <c r="N15" s="10">
        <v>6677.5491831499994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4316.1209038100014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414.69538788</v>
      </c>
      <c r="M30" s="80"/>
      <c r="N30" s="80">
        <v>687.20452207000005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13791.803638258696</v>
      </c>
      <c r="N34" s="10">
        <v>750.56469374741152</v>
      </c>
      <c r="U34" s="8"/>
      <c r="V34" s="8"/>
      <c r="W34" s="8"/>
      <c r="X34" s="8"/>
      <c r="Y34" s="8"/>
      <c r="Z34" s="8"/>
      <c r="AA34" s="8"/>
      <c r="AB34" s="8"/>
    </row>
    <row r="35" spans="1:28" ht="12.5"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2.5" x14ac:dyDescent="0.25">
      <c r="A37" s="8"/>
      <c r="F37" s="24" t="s">
        <v>16</v>
      </c>
      <c r="L37" s="81">
        <v>5.4025024901190593</v>
      </c>
      <c r="M37" s="81"/>
      <c r="N37" s="81">
        <v>0</v>
      </c>
      <c r="P37" s="81"/>
      <c r="Q37" s="81"/>
      <c r="R37" s="81"/>
      <c r="S37" s="81"/>
      <c r="U37" s="8"/>
      <c r="V37" s="8"/>
      <c r="W37" s="8"/>
      <c r="X37" s="8"/>
      <c r="Y37" s="8"/>
      <c r="Z37" s="8"/>
      <c r="AA37" s="8"/>
      <c r="AB37" s="8"/>
    </row>
    <row r="38" spans="1:28" ht="12.5" x14ac:dyDescent="0.25">
      <c r="A38" s="8"/>
      <c r="D38" s="22" t="s">
        <v>17</v>
      </c>
      <c r="E38" s="8" t="s">
        <v>23</v>
      </c>
      <c r="L38" s="10">
        <v>518.88367173700283</v>
      </c>
      <c r="N38" s="10">
        <v>0.64992164727362589</v>
      </c>
      <c r="U38" s="8"/>
      <c r="V38" s="8"/>
      <c r="W38" s="8"/>
      <c r="X38" s="8"/>
      <c r="Y38" s="8"/>
      <c r="Z38" s="8"/>
      <c r="AA38" s="8"/>
      <c r="AB38" s="8"/>
    </row>
    <row r="39" spans="1:28" ht="12.5"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2.5"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0">
        <v>2</v>
      </c>
      <c r="C44" s="21" t="s">
        <v>24</v>
      </c>
      <c r="L44" s="79">
        <v>6963.8368817841747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0">
        <v>3</v>
      </c>
      <c r="C46" s="21" t="s">
        <v>25</v>
      </c>
      <c r="L46" s="79">
        <v>14168.114826372808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0">
        <v>5</v>
      </c>
      <c r="C51" s="21" t="s">
        <v>93</v>
      </c>
      <c r="G51" s="14"/>
      <c r="L51" s="79">
        <v>10751.160571769982</v>
      </c>
      <c r="M51" s="79"/>
      <c r="N51" s="79">
        <v>15147.140439630009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7783.3434178299831</v>
      </c>
      <c r="N56" s="10">
        <v>15147.140439630009</v>
      </c>
    </row>
    <row r="57" spans="1:28" s="28" customFormat="1" ht="15.75" customHeight="1" x14ac:dyDescent="0.3">
      <c r="G57" s="14" t="s">
        <v>30</v>
      </c>
      <c r="L57" s="80">
        <v>1015.6976863599999</v>
      </c>
      <c r="M57" s="80"/>
      <c r="N57" s="80">
        <v>2773.5764808200006</v>
      </c>
      <c r="O57"/>
      <c r="P57" s="80"/>
      <c r="Q57" s="80"/>
      <c r="R57" s="80"/>
      <c r="S57" s="80"/>
      <c r="T57"/>
      <c r="U57"/>
      <c r="V57"/>
      <c r="W57"/>
      <c r="X57"/>
      <c r="Y57"/>
      <c r="Z57"/>
      <c r="AA57"/>
      <c r="AB57"/>
    </row>
    <row r="58" spans="1:28" ht="12.5" x14ac:dyDescent="0.25">
      <c r="A58" s="8"/>
      <c r="F58" s="8" t="s">
        <v>121</v>
      </c>
      <c r="L58" s="10">
        <v>2967.81715394</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-4337.6802357531587</v>
      </c>
      <c r="U74" s="8"/>
      <c r="V74" s="8"/>
      <c r="W74" s="8"/>
      <c r="X74" s="8"/>
      <c r="Y74" s="8"/>
      <c r="Z74" s="8"/>
      <c r="AA74" s="8"/>
      <c r="AB74" s="8"/>
    </row>
    <row r="75" spans="1:28" x14ac:dyDescent="0.35">
      <c r="I75" s="13"/>
      <c r="J75" s="32" t="s">
        <v>37</v>
      </c>
      <c r="K75" s="32"/>
      <c r="L75" s="10">
        <v>0</v>
      </c>
      <c r="N75" s="10">
        <v>-14714.173306100001</v>
      </c>
      <c r="U75" s="8"/>
      <c r="V75" s="8"/>
      <c r="W75" s="8"/>
      <c r="X75" s="8"/>
      <c r="Y75" s="8"/>
      <c r="Z75" s="8"/>
      <c r="AA75" s="8"/>
      <c r="AB75" s="8"/>
    </row>
    <row r="76" spans="1:28" x14ac:dyDescent="0.35">
      <c r="I76" s="13"/>
      <c r="J76" s="31" t="s">
        <v>38</v>
      </c>
      <c r="K76" s="31"/>
      <c r="L76" s="10">
        <v>0</v>
      </c>
      <c r="N76" s="10">
        <v>-9236.7549507745425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2.5" x14ac:dyDescent="0.25">
      <c r="A83" s="8"/>
      <c r="B83" s="8"/>
      <c r="I83" s="8" t="s">
        <v>29</v>
      </c>
      <c r="J83" s="31" t="s">
        <v>36</v>
      </c>
      <c r="K83" s="31"/>
      <c r="L83" s="10">
        <v>-11007.308914256118</v>
      </c>
      <c r="N83" s="10">
        <v>-4052.2980946696794</v>
      </c>
    </row>
    <row r="84" spans="1:19" ht="12.5" x14ac:dyDescent="0.25">
      <c r="A84" s="8"/>
      <c r="B84" s="8"/>
      <c r="I84" s="13"/>
      <c r="J84" s="32" t="s">
        <v>37</v>
      </c>
      <c r="K84" s="32"/>
      <c r="L84" s="10">
        <v>-17070.026921935099</v>
      </c>
      <c r="N84" s="10">
        <v>-15508.089734448204</v>
      </c>
    </row>
    <row r="85" spans="1:19" ht="12.5"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 x14ac:dyDescent="0.3">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2.5" x14ac:dyDescent="0.25">
      <c r="A89" s="8"/>
      <c r="B89" s="8"/>
      <c r="I89" s="8" t="s">
        <v>29</v>
      </c>
      <c r="J89" s="31" t="s">
        <v>36</v>
      </c>
      <c r="K89" s="31"/>
      <c r="L89" s="10">
        <v>10205.819522760266</v>
      </c>
      <c r="N89" s="10">
        <v>3971.9002848802452</v>
      </c>
    </row>
    <row r="90" spans="1:19" ht="12.5" x14ac:dyDescent="0.25">
      <c r="A90" s="8"/>
      <c r="B90" s="8"/>
      <c r="I90" s="13"/>
      <c r="J90" s="32" t="s">
        <v>37</v>
      </c>
      <c r="K90" s="32"/>
      <c r="L90" s="10">
        <v>15254.679508759358</v>
      </c>
      <c r="N90" s="10">
        <v>14753.212821814923</v>
      </c>
    </row>
    <row r="91" spans="1:19" ht="12.5"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 x14ac:dyDescent="0.3">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2.5" x14ac:dyDescent="0.25">
      <c r="A96" s="8"/>
      <c r="B96" s="8"/>
      <c r="J96" s="32" t="s">
        <v>37</v>
      </c>
      <c r="L96" s="10">
        <v>-12720.025315731351</v>
      </c>
      <c r="N96" s="10">
        <v>0</v>
      </c>
    </row>
    <row r="97" spans="1:28" x14ac:dyDescent="0.35">
      <c r="B97" s="8"/>
      <c r="J97" s="31" t="s">
        <v>38</v>
      </c>
      <c r="L97" s="10">
        <v>-1281.81724766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-40429.858901927793</v>
      </c>
      <c r="M113" s="17"/>
      <c r="N113" s="17">
        <v>-29448.491799576739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08984375" defaultRowHeight="15.5" x14ac:dyDescent="0.35"/>
  <cols>
    <col min="1" max="1" width="2.90625" style="1" customWidth="1"/>
    <col min="2" max="2" width="5" style="59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44105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177702.45840384177</v>
      </c>
      <c r="M8" s="76"/>
      <c r="N8" s="76">
        <v>32799.340843699043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9">
        <v>1</v>
      </c>
      <c r="C10" s="21" t="s">
        <v>7</v>
      </c>
      <c r="L10" s="79">
        <v>123389.76027894464</v>
      </c>
      <c r="M10" s="79"/>
      <c r="N10" s="79">
        <v>17151.804183629043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119933.85005365012</v>
      </c>
      <c r="M12" s="79"/>
      <c r="N12" s="79">
        <v>16411.158441830001</v>
      </c>
      <c r="P12" s="79"/>
      <c r="Q12" s="79"/>
      <c r="R12" s="79"/>
      <c r="S12" s="79"/>
    </row>
    <row r="13" spans="1:28" ht="7.5" customHeight="1" x14ac:dyDescent="0.35"/>
    <row r="14" spans="1:28" ht="15" customHeight="1" x14ac:dyDescent="0.35">
      <c r="D14" s="8" t="s">
        <v>10</v>
      </c>
      <c r="L14" s="17">
        <v>112259.64807667013</v>
      </c>
      <c r="M14" s="17"/>
      <c r="N14" s="17">
        <v>6599.7970218000019</v>
      </c>
      <c r="P14" s="17"/>
      <c r="Q14" s="17"/>
      <c r="R14" s="17"/>
      <c r="S14" s="17"/>
    </row>
    <row r="15" spans="1:28" ht="15" customHeight="1" x14ac:dyDescent="0.35">
      <c r="D15" s="22" t="s">
        <v>11</v>
      </c>
      <c r="E15" s="23" t="s">
        <v>12</v>
      </c>
      <c r="L15" s="10">
        <v>107691.95661563013</v>
      </c>
      <c r="N15" s="10">
        <v>6599.7970218000019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4567.6914610400008</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454.57534692999997</v>
      </c>
      <c r="M30" s="80"/>
      <c r="N30" s="80">
        <v>830.43737081000006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2939.012904150095</v>
      </c>
      <c r="N34" s="10">
        <v>739.74601117061377</v>
      </c>
      <c r="U34" s="8"/>
      <c r="V34" s="8"/>
      <c r="W34" s="8"/>
      <c r="X34" s="8"/>
      <c r="Y34" s="8"/>
      <c r="Z34" s="8"/>
      <c r="AA34" s="8"/>
      <c r="AB34" s="8"/>
    </row>
    <row r="35" spans="1:28" ht="12.5"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2.5" x14ac:dyDescent="0.25">
      <c r="A37" s="8"/>
      <c r="F37" s="24" t="s">
        <v>16</v>
      </c>
      <c r="L37" s="81">
        <v>9.4242188101190489</v>
      </c>
      <c r="M37" s="81"/>
      <c r="N37" s="81">
        <v>0</v>
      </c>
      <c r="P37" s="81"/>
      <c r="Q37" s="81"/>
      <c r="R37" s="81"/>
      <c r="S37" s="81"/>
      <c r="U37" s="8"/>
      <c r="V37" s="8"/>
      <c r="W37" s="8"/>
      <c r="X37" s="8"/>
      <c r="Y37" s="8"/>
      <c r="Z37" s="8"/>
      <c r="AA37" s="8"/>
      <c r="AB37" s="8"/>
    </row>
    <row r="38" spans="1:28" ht="12.5" x14ac:dyDescent="0.25">
      <c r="A38" s="8"/>
      <c r="D38" s="22" t="s">
        <v>17</v>
      </c>
      <c r="E38" s="8" t="s">
        <v>23</v>
      </c>
      <c r="L38" s="10">
        <v>507.47072678622067</v>
      </c>
      <c r="N38" s="10">
        <v>0.89973062842846607</v>
      </c>
      <c r="U38" s="8"/>
      <c r="V38" s="8"/>
      <c r="W38" s="8"/>
      <c r="X38" s="8"/>
      <c r="Y38" s="8"/>
      <c r="Z38" s="8"/>
      <c r="AA38" s="8"/>
      <c r="AB38" s="8"/>
    </row>
    <row r="39" spans="1:28" ht="12.5" x14ac:dyDescent="0.25">
      <c r="A39" s="8"/>
      <c r="F39" s="24" t="s">
        <v>15</v>
      </c>
      <c r="L39" s="81">
        <v>188.5819633807445</v>
      </c>
      <c r="M39" s="81"/>
      <c r="N39" s="81">
        <v>1.0118294336898836E-11</v>
      </c>
      <c r="P39" s="81"/>
      <c r="Q39" s="81"/>
      <c r="R39" s="81"/>
      <c r="S39" s="81"/>
      <c r="U39" s="8"/>
      <c r="V39" s="8"/>
      <c r="W39" s="8"/>
      <c r="X39" s="8"/>
      <c r="Y39" s="8"/>
      <c r="Z39" s="8"/>
      <c r="AA39" s="8"/>
      <c r="AB39" s="8"/>
    </row>
    <row r="40" spans="1:28" ht="12.5"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9">
        <v>2</v>
      </c>
      <c r="C44" s="21" t="s">
        <v>24</v>
      </c>
      <c r="L44" s="79">
        <v>6873.9944309811362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9">
        <v>3</v>
      </c>
      <c r="C46" s="21" t="s">
        <v>25</v>
      </c>
      <c r="L46" s="79">
        <v>14097.786226465445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9">
        <v>5</v>
      </c>
      <c r="C51" s="21" t="s">
        <v>93</v>
      </c>
      <c r="G51" s="14"/>
      <c r="L51" s="79">
        <v>14590.79863389003</v>
      </c>
      <c r="M51" s="79"/>
      <c r="N51" s="79">
        <v>15647.53666007</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11773.728438250029</v>
      </c>
      <c r="N56" s="10">
        <v>15647.53666007</v>
      </c>
    </row>
    <row r="57" spans="1:28" s="28" customFormat="1" ht="15.75" customHeight="1" x14ac:dyDescent="0.3">
      <c r="G57" s="14" t="s">
        <v>30</v>
      </c>
      <c r="L57" s="80">
        <v>2720.7233567500007</v>
      </c>
      <c r="M57" s="80"/>
      <c r="N57" s="80">
        <v>3050.7796816999999</v>
      </c>
      <c r="O57"/>
      <c r="P57" s="80"/>
      <c r="Q57" s="80"/>
      <c r="R57" s="80"/>
      <c r="S57" s="80"/>
      <c r="T57"/>
      <c r="U57"/>
      <c r="V57"/>
      <c r="W57"/>
      <c r="X57"/>
      <c r="Y57"/>
      <c r="Z57"/>
      <c r="AA57"/>
      <c r="AB57"/>
    </row>
    <row r="58" spans="1:28" ht="12.5" x14ac:dyDescent="0.25">
      <c r="A58" s="8"/>
      <c r="F58" s="8" t="s">
        <v>121</v>
      </c>
      <c r="L58" s="10">
        <v>2817.0701956400003</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-8536.8622734399996</v>
      </c>
      <c r="U74" s="8"/>
      <c r="V74" s="8"/>
      <c r="W74" s="8"/>
      <c r="X74" s="8"/>
      <c r="Y74" s="8"/>
      <c r="Z74" s="8"/>
      <c r="AA74" s="8"/>
      <c r="AB74" s="8"/>
    </row>
    <row r="75" spans="1:28" x14ac:dyDescent="0.35">
      <c r="I75" s="13"/>
      <c r="J75" s="32" t="s">
        <v>37</v>
      </c>
      <c r="K75" s="32"/>
      <c r="L75" s="10">
        <v>0</v>
      </c>
      <c r="N75" s="10">
        <v>-9963.0045838805017</v>
      </c>
      <c r="U75" s="8"/>
      <c r="V75" s="8"/>
      <c r="W75" s="8"/>
      <c r="X75" s="8"/>
      <c r="Y75" s="8"/>
      <c r="Z75" s="8"/>
      <c r="AA75" s="8"/>
      <c r="AB75" s="8"/>
    </row>
    <row r="76" spans="1:28" x14ac:dyDescent="0.35">
      <c r="I76" s="13"/>
      <c r="J76" s="31" t="s">
        <v>38</v>
      </c>
      <c r="K76" s="31"/>
      <c r="L76" s="10">
        <v>0</v>
      </c>
      <c r="N76" s="10">
        <v>-9321.5571177340898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2.5" x14ac:dyDescent="0.25">
      <c r="A83" s="8"/>
      <c r="B83" s="8"/>
      <c r="I83" s="8" t="s">
        <v>29</v>
      </c>
      <c r="J83" s="31" t="s">
        <v>36</v>
      </c>
      <c r="K83" s="31"/>
      <c r="L83" s="10">
        <v>-8310.3825159606695</v>
      </c>
      <c r="N83" s="10">
        <v>-7575.4453252671346</v>
      </c>
    </row>
    <row r="84" spans="1:19" ht="12.5" x14ac:dyDescent="0.25">
      <c r="A84" s="8"/>
      <c r="B84" s="8"/>
      <c r="I84" s="13"/>
      <c r="J84" s="32" t="s">
        <v>37</v>
      </c>
      <c r="K84" s="32"/>
      <c r="L84" s="10">
        <v>-13234.433645640276</v>
      </c>
      <c r="N84" s="10">
        <v>-9857.1033603621945</v>
      </c>
    </row>
    <row r="85" spans="1:19" ht="12.5"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 x14ac:dyDescent="0.3">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2.5" x14ac:dyDescent="0.25">
      <c r="A89" s="8"/>
      <c r="B89" s="8"/>
      <c r="I89" s="8" t="s">
        <v>29</v>
      </c>
      <c r="J89" s="31" t="s">
        <v>36</v>
      </c>
      <c r="K89" s="31"/>
      <c r="L89" s="10">
        <v>6541.2938370778929</v>
      </c>
      <c r="N89" s="10">
        <v>7550.648270543632</v>
      </c>
    </row>
    <row r="90" spans="1:19" ht="12.5" x14ac:dyDescent="0.25">
      <c r="A90" s="8"/>
      <c r="B90" s="8"/>
      <c r="I90" s="13"/>
      <c r="J90" s="32" t="s">
        <v>37</v>
      </c>
      <c r="K90" s="32"/>
      <c r="L90" s="10">
        <v>11704.705417778123</v>
      </c>
      <c r="N90" s="10">
        <v>9769.2915387182893</v>
      </c>
    </row>
    <row r="91" spans="1:19" ht="12.5"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 x14ac:dyDescent="0.3">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2.5" x14ac:dyDescent="0.25">
      <c r="A96" s="8"/>
      <c r="B96" s="8"/>
      <c r="J96" s="32" t="s">
        <v>37</v>
      </c>
      <c r="L96" s="10">
        <v>-7960.3339150516267</v>
      </c>
      <c r="N96" s="10">
        <v>0</v>
      </c>
    </row>
    <row r="97" spans="1:28" x14ac:dyDescent="0.35">
      <c r="B97" s="8"/>
      <c r="J97" s="31" t="s">
        <v>38</v>
      </c>
      <c r="L97" s="10">
        <v>-828.60601020000013</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-37699.730097770575</v>
      </c>
      <c r="M113" s="17"/>
      <c r="N113" s="17">
        <v>-28799.585443967801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44075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164447.69376548371</v>
      </c>
      <c r="L36" s="433"/>
      <c r="M36" s="457"/>
      <c r="N36" s="456"/>
      <c r="O36" s="149"/>
      <c r="P36" s="149"/>
      <c r="Q36" s="149"/>
      <c r="V36" s="470">
        <v>-122932.51679580574</v>
      </c>
      <c r="W36" s="475"/>
      <c r="X36"/>
    </row>
    <row r="37" spans="3:26" s="453" customFormat="1" x14ac:dyDescent="0.35">
      <c r="I37" s="455" t="s">
        <v>355</v>
      </c>
      <c r="K37" s="478">
        <v>7405.190622300519</v>
      </c>
      <c r="L37" s="433"/>
      <c r="M37" s="457"/>
      <c r="N37" s="456"/>
      <c r="O37" s="149"/>
      <c r="P37" s="149"/>
      <c r="Q37" s="149"/>
      <c r="V37" s="470">
        <v>-129.17219425898475</v>
      </c>
      <c r="W37" s="475"/>
      <c r="X37"/>
    </row>
    <row r="38" spans="3:26" s="453" customFormat="1" x14ac:dyDescent="0.35">
      <c r="J38" s="431"/>
      <c r="K38" s="479">
        <v>171852.88438778423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08984375" defaultRowHeight="15.5" x14ac:dyDescent="0.35"/>
  <cols>
    <col min="1" max="1" width="2.90625" style="1" customWidth="1"/>
    <col min="2" max="2" width="5" style="59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44075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173643.71802598331</v>
      </c>
      <c r="M8" s="76"/>
      <c r="N8" s="76">
        <v>34551.740555230615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8">
        <v>1</v>
      </c>
      <c r="C10" s="21" t="s">
        <v>7</v>
      </c>
      <c r="L10" s="79">
        <v>122783.15014628955</v>
      </c>
      <c r="M10" s="79"/>
      <c r="N10" s="79">
        <v>17263.160627850626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119272.71183362005</v>
      </c>
      <c r="M12" s="79"/>
      <c r="N12" s="79">
        <v>16507.610133599999</v>
      </c>
      <c r="P12" s="79"/>
      <c r="Q12" s="79"/>
      <c r="R12" s="79"/>
      <c r="S12" s="79"/>
    </row>
    <row r="13" spans="1:28" ht="7.5" customHeight="1" x14ac:dyDescent="0.35"/>
    <row r="14" spans="1:28" ht="15" customHeight="1" x14ac:dyDescent="0.35">
      <c r="D14" s="8" t="s">
        <v>10</v>
      </c>
      <c r="L14" s="17">
        <v>112630.21726602004</v>
      </c>
      <c r="M14" s="17"/>
      <c r="N14" s="17">
        <v>6175.5479064300025</v>
      </c>
      <c r="P14" s="17"/>
      <c r="Q14" s="17"/>
      <c r="R14" s="17"/>
      <c r="S14" s="17"/>
    </row>
    <row r="15" spans="1:28" ht="15" customHeight="1" x14ac:dyDescent="0.35">
      <c r="D15" s="22" t="s">
        <v>11</v>
      </c>
      <c r="E15" s="23" t="s">
        <v>12</v>
      </c>
      <c r="L15" s="10">
        <v>107963.25315661005</v>
      </c>
      <c r="N15" s="10">
        <v>6175.5479064300025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4666.9641094099979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324.08326457999999</v>
      </c>
      <c r="M30" s="80"/>
      <c r="N30" s="80">
        <v>960.75117967999984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3008.2444932938433</v>
      </c>
      <c r="N34" s="10">
        <v>753.16012632383888</v>
      </c>
      <c r="U34" s="8"/>
      <c r="V34" s="8"/>
      <c r="W34" s="8"/>
      <c r="X34" s="8"/>
      <c r="Y34" s="8"/>
      <c r="Z34" s="8"/>
      <c r="AA34" s="8"/>
      <c r="AB34" s="8"/>
    </row>
    <row r="35" spans="1:28" ht="12.5"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2.5" x14ac:dyDescent="0.25">
      <c r="A37" s="8"/>
      <c r="F37" s="24" t="s">
        <v>16</v>
      </c>
      <c r="L37" s="81">
        <v>2.3274941001190399</v>
      </c>
      <c r="M37" s="81"/>
      <c r="N37" s="81">
        <v>0</v>
      </c>
      <c r="P37" s="81"/>
      <c r="Q37" s="81"/>
      <c r="R37" s="81"/>
      <c r="S37" s="81"/>
      <c r="U37" s="8"/>
      <c r="V37" s="8"/>
      <c r="W37" s="8"/>
      <c r="X37" s="8"/>
      <c r="Y37" s="8"/>
      <c r="Z37" s="8"/>
      <c r="AA37" s="8"/>
      <c r="AB37" s="8"/>
    </row>
    <row r="38" spans="1:28" ht="12.5" x14ac:dyDescent="0.25">
      <c r="A38" s="8"/>
      <c r="D38" s="22" t="s">
        <v>17</v>
      </c>
      <c r="E38" s="8" t="s">
        <v>23</v>
      </c>
      <c r="L38" s="10">
        <v>499.86398199308326</v>
      </c>
      <c r="N38" s="10">
        <v>2.3903679267875191</v>
      </c>
      <c r="U38" s="8"/>
      <c r="V38" s="8"/>
      <c r="W38" s="8"/>
      <c r="X38" s="8"/>
      <c r="Y38" s="8"/>
      <c r="Z38" s="8"/>
      <c r="AA38" s="8"/>
      <c r="AB38" s="8"/>
    </row>
    <row r="39" spans="1:28" ht="12.5"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2.5"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8">
        <v>2</v>
      </c>
      <c r="C44" s="21" t="s">
        <v>24</v>
      </c>
      <c r="L44" s="79">
        <v>6854.1755271996517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8">
        <v>3</v>
      </c>
      <c r="C46" s="21" t="s">
        <v>25</v>
      </c>
      <c r="L46" s="79">
        <v>14232.382358163954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8">
        <v>5</v>
      </c>
      <c r="C51" s="21" t="s">
        <v>93</v>
      </c>
      <c r="G51" s="14"/>
      <c r="L51" s="79">
        <v>10914.354229810033</v>
      </c>
      <c r="M51" s="79"/>
      <c r="N51" s="79">
        <v>17288.579927379989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8382.429981940033</v>
      </c>
      <c r="N56" s="10">
        <v>17288.579927379989</v>
      </c>
    </row>
    <row r="57" spans="1:28" s="28" customFormat="1" ht="15.75" customHeight="1" x14ac:dyDescent="0.3">
      <c r="G57" s="14" t="s">
        <v>30</v>
      </c>
      <c r="L57" s="80">
        <v>1558.45110987</v>
      </c>
      <c r="M57" s="80"/>
      <c r="N57" s="80">
        <v>1583.3004047099998</v>
      </c>
      <c r="O57"/>
      <c r="P57" s="80"/>
      <c r="Q57" s="80"/>
      <c r="R57" s="80"/>
      <c r="S57" s="80"/>
      <c r="T57"/>
      <c r="U57"/>
      <c r="V57"/>
      <c r="W57"/>
      <c r="X57"/>
      <c r="Y57"/>
      <c r="Z57"/>
      <c r="AA57"/>
      <c r="AB57"/>
    </row>
    <row r="58" spans="1:28" ht="12.5" x14ac:dyDescent="0.25">
      <c r="A58" s="8"/>
      <c r="F58" s="8" t="s">
        <v>121</v>
      </c>
      <c r="L58" s="10">
        <v>2531.9242478699998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-11610.116800522597</v>
      </c>
      <c r="U74" s="8"/>
      <c r="V74" s="8"/>
      <c r="W74" s="8"/>
      <c r="X74" s="8"/>
      <c r="Y74" s="8"/>
      <c r="Z74" s="8"/>
      <c r="AA74" s="8"/>
      <c r="AB74" s="8"/>
    </row>
    <row r="75" spans="1:28" x14ac:dyDescent="0.35">
      <c r="I75" s="13"/>
      <c r="J75" s="32" t="s">
        <v>37</v>
      </c>
      <c r="K75" s="32"/>
      <c r="L75" s="10">
        <v>0</v>
      </c>
      <c r="N75" s="10">
        <v>-8244.0768010016163</v>
      </c>
      <c r="U75" s="8"/>
      <c r="V75" s="8"/>
      <c r="W75" s="8"/>
      <c r="X75" s="8"/>
      <c r="Y75" s="8"/>
      <c r="Z75" s="8"/>
      <c r="AA75" s="8"/>
      <c r="AB75" s="8"/>
    </row>
    <row r="76" spans="1:28" x14ac:dyDescent="0.35">
      <c r="I76" s="13"/>
      <c r="J76" s="31" t="s">
        <v>38</v>
      </c>
      <c r="K76" s="31"/>
      <c r="L76" s="10">
        <v>0</v>
      </c>
      <c r="N76" s="10">
        <v>-10136.092596323155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2.5" x14ac:dyDescent="0.25">
      <c r="A83" s="8"/>
      <c r="B83" s="8"/>
      <c r="I83" s="8" t="s">
        <v>29</v>
      </c>
      <c r="J83" s="31" t="s">
        <v>36</v>
      </c>
      <c r="K83" s="31"/>
      <c r="L83" s="10">
        <v>-10350.465356687946</v>
      </c>
      <c r="N83" s="10">
        <v>-11501.704860197098</v>
      </c>
    </row>
    <row r="84" spans="1:19" ht="12.5" x14ac:dyDescent="0.25">
      <c r="A84" s="8"/>
      <c r="B84" s="8"/>
      <c r="I84" s="13"/>
      <c r="J84" s="32" t="s">
        <v>37</v>
      </c>
      <c r="K84" s="32"/>
      <c r="L84" s="10">
        <v>-13784.242468280403</v>
      </c>
      <c r="N84" s="10">
        <v>-7811.7507288567385</v>
      </c>
    </row>
    <row r="85" spans="1:19" ht="12.5"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 x14ac:dyDescent="0.3">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2.5" x14ac:dyDescent="0.25">
      <c r="A89" s="8"/>
      <c r="B89" s="8"/>
      <c r="I89" s="8" t="s">
        <v>29</v>
      </c>
      <c r="J89" s="31" t="s">
        <v>36</v>
      </c>
      <c r="K89" s="31"/>
      <c r="L89" s="10">
        <v>9169.1659730776773</v>
      </c>
      <c r="N89" s="10">
        <v>11435.663934914675</v>
      </c>
    </row>
    <row r="90" spans="1:19" ht="12.5" x14ac:dyDescent="0.25">
      <c r="A90" s="8"/>
      <c r="B90" s="8"/>
      <c r="I90" s="13"/>
      <c r="J90" s="32" t="s">
        <v>37</v>
      </c>
      <c r="K90" s="32"/>
      <c r="L90" s="10">
        <v>11342.369987519349</v>
      </c>
      <c r="N90" s="10">
        <v>7739.9550877568881</v>
      </c>
    </row>
    <row r="91" spans="1:19" ht="12.5"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 x14ac:dyDescent="0.3">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2.5" x14ac:dyDescent="0.25">
      <c r="A96" s="8"/>
      <c r="B96" s="8"/>
      <c r="J96" s="32" t="s">
        <v>37</v>
      </c>
      <c r="L96" s="10">
        <v>-9425.3488925042457</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-33520.761456313805</v>
      </c>
      <c r="M113" s="17"/>
      <c r="N113" s="17">
        <v>-30867.175986612496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08984375" defaultRowHeight="15.5" x14ac:dyDescent="0.35"/>
  <cols>
    <col min="1" max="1" width="2.90625" style="1" customWidth="1"/>
    <col min="2" max="2" width="5" style="59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44044</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182692.85617413415</v>
      </c>
      <c r="M8" s="76"/>
      <c r="N8" s="76">
        <v>33931.121465345277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7">
        <v>1</v>
      </c>
      <c r="C10" s="21" t="s">
        <v>7</v>
      </c>
      <c r="L10" s="79">
        <v>130029.4765996856</v>
      </c>
      <c r="M10" s="79"/>
      <c r="N10" s="79">
        <v>17434.940705995279</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125157.33326023798</v>
      </c>
      <c r="M12" s="79"/>
      <c r="N12" s="79">
        <v>16609.452697109999</v>
      </c>
      <c r="P12" s="79"/>
      <c r="Q12" s="79"/>
      <c r="R12" s="79"/>
      <c r="S12" s="79"/>
    </row>
    <row r="13" spans="1:28" ht="7.5" customHeight="1" x14ac:dyDescent="0.35"/>
    <row r="14" spans="1:28" ht="15" customHeight="1" x14ac:dyDescent="0.35">
      <c r="D14" s="8" t="s">
        <v>10</v>
      </c>
      <c r="L14" s="17">
        <v>117588.26428516798</v>
      </c>
      <c r="M14" s="17"/>
      <c r="N14" s="17">
        <v>6216.1910725999987</v>
      </c>
      <c r="P14" s="17"/>
      <c r="Q14" s="17"/>
      <c r="R14" s="17"/>
      <c r="S14" s="17"/>
    </row>
    <row r="15" spans="1:28" ht="15" customHeight="1" x14ac:dyDescent="0.35">
      <c r="D15" s="22" t="s">
        <v>11</v>
      </c>
      <c r="E15" s="23" t="s">
        <v>12</v>
      </c>
      <c r="L15" s="10">
        <v>112366.63746882026</v>
      </c>
      <c r="N15" s="10">
        <v>6216.1910725999987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5221.6268163477243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251.10102733999997</v>
      </c>
      <c r="M30" s="80"/>
      <c r="N30" s="80">
        <v>874.08058457999994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4371.0134300918235</v>
      </c>
      <c r="N34" s="10">
        <v>824.66155964887298</v>
      </c>
      <c r="U34" s="8"/>
      <c r="V34" s="8"/>
      <c r="W34" s="8"/>
      <c r="X34" s="8"/>
      <c r="Y34" s="8"/>
      <c r="Z34" s="8"/>
      <c r="AA34" s="8"/>
      <c r="AB34" s="8"/>
    </row>
    <row r="35" spans="1:28" ht="12.5"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2.5" x14ac:dyDescent="0.25">
      <c r="A37" s="8"/>
      <c r="F37" s="24" t="s">
        <v>16</v>
      </c>
      <c r="L37" s="81">
        <v>4.8658338101190406</v>
      </c>
      <c r="M37" s="81"/>
      <c r="N37" s="81">
        <v>0</v>
      </c>
      <c r="P37" s="81"/>
      <c r="Q37" s="81"/>
      <c r="R37" s="81"/>
      <c r="S37" s="81"/>
      <c r="U37" s="8"/>
      <c r="V37" s="8"/>
      <c r="W37" s="8"/>
      <c r="X37" s="8"/>
      <c r="Y37" s="8"/>
      <c r="Z37" s="8"/>
      <c r="AA37" s="8"/>
      <c r="AB37" s="8"/>
    </row>
    <row r="38" spans="1:28" ht="12.5" x14ac:dyDescent="0.25">
      <c r="A38" s="8"/>
      <c r="D38" s="22" t="s">
        <v>17</v>
      </c>
      <c r="E38" s="8" t="s">
        <v>23</v>
      </c>
      <c r="L38" s="10">
        <v>496.26175817414071</v>
      </c>
      <c r="N38" s="10">
        <v>0.82644923640837642</v>
      </c>
      <c r="U38" s="8"/>
      <c r="V38" s="8"/>
      <c r="W38" s="8"/>
      <c r="X38" s="8"/>
      <c r="Y38" s="8"/>
      <c r="Z38" s="8"/>
      <c r="AA38" s="8"/>
      <c r="AB38" s="8"/>
    </row>
    <row r="39" spans="1:28" ht="12.5"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2.5"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7">
        <v>2</v>
      </c>
      <c r="C44" s="21" t="s">
        <v>24</v>
      </c>
      <c r="L44" s="79">
        <v>6949.4153202993202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7">
        <v>3</v>
      </c>
      <c r="C46" s="21" t="s">
        <v>25</v>
      </c>
      <c r="L46" s="79">
        <v>14340.446107178675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7">
        <v>5</v>
      </c>
      <c r="C51" s="21" t="s">
        <v>93</v>
      </c>
      <c r="G51" s="14"/>
      <c r="L51" s="79">
        <v>11800.725086490005</v>
      </c>
      <c r="M51" s="79"/>
      <c r="N51" s="79">
        <v>16496.180759349998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9249.3379200000054</v>
      </c>
      <c r="N56" s="10">
        <v>16496.180759349998</v>
      </c>
    </row>
    <row r="57" spans="1:28" s="28" customFormat="1" ht="15.75" customHeight="1" x14ac:dyDescent="0.3">
      <c r="G57" s="14" t="s">
        <v>30</v>
      </c>
      <c r="L57" s="80">
        <v>3125.0227023299994</v>
      </c>
      <c r="M57" s="80"/>
      <c r="N57" s="80">
        <v>1982.3107988600002</v>
      </c>
      <c r="O57"/>
      <c r="P57" s="80"/>
      <c r="Q57" s="80"/>
      <c r="R57" s="80"/>
      <c r="S57" s="80"/>
      <c r="T57"/>
      <c r="U57"/>
      <c r="V57"/>
      <c r="W57"/>
      <c r="X57"/>
      <c r="Y57"/>
      <c r="Z57"/>
      <c r="AA57"/>
      <c r="AB57"/>
    </row>
    <row r="58" spans="1:28" ht="12.5" x14ac:dyDescent="0.25">
      <c r="A58" s="8"/>
      <c r="F58" s="8" t="s">
        <v>121</v>
      </c>
      <c r="L58" s="10">
        <v>2551.3871664899998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-7629.3907501824724</v>
      </c>
      <c r="U74" s="8"/>
      <c r="V74" s="8"/>
      <c r="W74" s="8"/>
      <c r="X74" s="8"/>
      <c r="Y74" s="8"/>
      <c r="Z74" s="8"/>
      <c r="AA74" s="8"/>
      <c r="AB74" s="8"/>
    </row>
    <row r="75" spans="1:28" x14ac:dyDescent="0.35">
      <c r="I75" s="13"/>
      <c r="J75" s="32" t="s">
        <v>37</v>
      </c>
      <c r="K75" s="32"/>
      <c r="L75" s="10">
        <v>0</v>
      </c>
      <c r="N75" s="10">
        <v>-13138.518358525196</v>
      </c>
      <c r="U75" s="8"/>
      <c r="V75" s="8"/>
      <c r="W75" s="8"/>
      <c r="X75" s="8"/>
      <c r="Y75" s="8"/>
      <c r="Z75" s="8"/>
      <c r="AA75" s="8"/>
      <c r="AB75" s="8"/>
    </row>
    <row r="76" spans="1:28" x14ac:dyDescent="0.35">
      <c r="I76" s="13"/>
      <c r="J76" s="31" t="s">
        <v>38</v>
      </c>
      <c r="K76" s="31"/>
      <c r="L76" s="10">
        <v>0</v>
      </c>
      <c r="N76" s="10">
        <v>-7531.9701883401003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2.5" x14ac:dyDescent="0.25">
      <c r="A83" s="8"/>
      <c r="B83" s="8"/>
      <c r="I83" s="8" t="s">
        <v>29</v>
      </c>
      <c r="J83" s="31" t="s">
        <v>36</v>
      </c>
      <c r="K83" s="31"/>
      <c r="L83" s="10">
        <v>-20564.985031568904</v>
      </c>
      <c r="N83" s="10">
        <v>-7125.208416430567</v>
      </c>
    </row>
    <row r="84" spans="1:19" ht="12.5" x14ac:dyDescent="0.25">
      <c r="A84" s="8"/>
      <c r="B84" s="8"/>
      <c r="I84" s="13"/>
      <c r="J84" s="32" t="s">
        <v>37</v>
      </c>
      <c r="K84" s="32"/>
      <c r="L84" s="10">
        <v>-11637.439434070364</v>
      </c>
      <c r="N84" s="10">
        <v>-12993.347535638661</v>
      </c>
    </row>
    <row r="85" spans="1:19" ht="12.5"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 x14ac:dyDescent="0.3">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2.5" x14ac:dyDescent="0.25">
      <c r="A89" s="8"/>
      <c r="B89" s="8"/>
      <c r="I89" s="8" t="s">
        <v>29</v>
      </c>
      <c r="J89" s="31" t="s">
        <v>36</v>
      </c>
      <c r="K89" s="31"/>
      <c r="L89" s="10">
        <v>14084.365510882968</v>
      </c>
      <c r="N89" s="10">
        <v>6979.7563765091372</v>
      </c>
    </row>
    <row r="90" spans="1:19" ht="12.5" x14ac:dyDescent="0.25">
      <c r="A90" s="8"/>
      <c r="B90" s="8"/>
      <c r="I90" s="13"/>
      <c r="J90" s="32" t="s">
        <v>37</v>
      </c>
      <c r="K90" s="32"/>
      <c r="L90" s="10">
        <v>8595.5864411451021</v>
      </c>
      <c r="N90" s="10">
        <v>12637.999307615113</v>
      </c>
    </row>
    <row r="91" spans="1:19" ht="12.5"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 x14ac:dyDescent="0.3">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2.5" x14ac:dyDescent="0.25">
      <c r="A96" s="8"/>
      <c r="B96" s="8"/>
      <c r="J96" s="32" t="s">
        <v>37</v>
      </c>
      <c r="L96" s="10">
        <v>-5324.4556580506378</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-40258.778393786757</v>
      </c>
      <c r="M113" s="17"/>
      <c r="N113" s="17">
        <v>-29709.053236713844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59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44013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183126.40733635856</v>
      </c>
      <c r="M8" s="76"/>
      <c r="N8" s="76">
        <v>32148.563390090447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6">
        <v>1</v>
      </c>
      <c r="C10" s="21" t="s">
        <v>7</v>
      </c>
      <c r="L10" s="79">
        <v>129873.57042685</v>
      </c>
      <c r="M10" s="79"/>
      <c r="N10" s="79">
        <v>18146.662193210446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126427.39560673977</v>
      </c>
      <c r="M12" s="79"/>
      <c r="N12" s="79">
        <v>17381.841608009996</v>
      </c>
      <c r="P12" s="79"/>
      <c r="Q12" s="79"/>
      <c r="R12" s="79"/>
      <c r="S12" s="79"/>
    </row>
    <row r="13" spans="1:28" ht="7.5" customHeight="1" x14ac:dyDescent="0.35"/>
    <row r="14" spans="1:28" ht="15" customHeight="1" x14ac:dyDescent="0.35">
      <c r="D14" s="8" t="s">
        <v>10</v>
      </c>
      <c r="L14" s="17">
        <v>118008.29787982977</v>
      </c>
      <c r="M14" s="17"/>
      <c r="N14" s="17">
        <v>6149.6356936799984</v>
      </c>
      <c r="P14" s="17"/>
      <c r="Q14" s="17"/>
      <c r="R14" s="17"/>
      <c r="S14" s="17"/>
    </row>
    <row r="15" spans="1:28" ht="15" customHeight="1" x14ac:dyDescent="0.35">
      <c r="D15" s="22" t="s">
        <v>11</v>
      </c>
      <c r="E15" s="23" t="s">
        <v>12</v>
      </c>
      <c r="L15" s="10">
        <v>112699.61561267977</v>
      </c>
      <c r="N15" s="10">
        <v>6149.6356936799984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5308.6822671499967</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698.35061426999994</v>
      </c>
      <c r="M30" s="80"/>
      <c r="N30" s="80">
        <v>981.20664190000014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2949.862590199366</v>
      </c>
      <c r="N34" s="10">
        <v>763.77471127088722</v>
      </c>
      <c r="U34" s="8"/>
      <c r="V34" s="8"/>
      <c r="W34" s="8"/>
      <c r="X34" s="8"/>
      <c r="Y34" s="8"/>
      <c r="Z34" s="8"/>
      <c r="AA34" s="8"/>
      <c r="AB34" s="8"/>
    </row>
    <row r="35" spans="1:28" ht="12.5"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2.5" x14ac:dyDescent="0.25">
      <c r="A37" s="8"/>
      <c r="F37" s="24" t="s">
        <v>16</v>
      </c>
      <c r="L37" s="81">
        <v>6.8011124001190302</v>
      </c>
      <c r="M37" s="81"/>
      <c r="N37" s="81">
        <v>0</v>
      </c>
      <c r="P37" s="81"/>
      <c r="Q37" s="81"/>
      <c r="R37" s="81"/>
      <c r="S37" s="81"/>
      <c r="U37" s="8"/>
      <c r="V37" s="8"/>
      <c r="W37" s="8"/>
      <c r="X37" s="8"/>
      <c r="Y37" s="8"/>
      <c r="Z37" s="8"/>
      <c r="AA37" s="8"/>
      <c r="AB37" s="8"/>
    </row>
    <row r="38" spans="1:28" ht="12.5" x14ac:dyDescent="0.25">
      <c r="A38" s="8"/>
      <c r="D38" s="22" t="s">
        <v>17</v>
      </c>
      <c r="E38" s="8" t="s">
        <v>23</v>
      </c>
      <c r="L38" s="10">
        <v>489.50883721342643</v>
      </c>
      <c r="N38" s="10">
        <v>1.0458739295640882</v>
      </c>
      <c r="U38" s="8"/>
      <c r="V38" s="8"/>
      <c r="W38" s="8"/>
      <c r="X38" s="8"/>
      <c r="Y38" s="8"/>
      <c r="Z38" s="8"/>
      <c r="AA38" s="8"/>
      <c r="AB38" s="8"/>
    </row>
    <row r="39" spans="1:28" ht="12.5" x14ac:dyDescent="0.25">
      <c r="A39" s="8"/>
      <c r="F39" s="24" t="s">
        <v>15</v>
      </c>
      <c r="L39" s="81">
        <v>326.73201105551999</v>
      </c>
      <c r="M39" s="81"/>
      <c r="N39" s="81">
        <v>1.027637230874912E-11</v>
      </c>
      <c r="P39" s="81"/>
      <c r="Q39" s="81"/>
      <c r="R39" s="81"/>
      <c r="S39" s="81"/>
      <c r="U39" s="8"/>
      <c r="V39" s="8"/>
      <c r="W39" s="8"/>
      <c r="X39" s="8"/>
      <c r="Y39" s="8"/>
      <c r="Z39" s="8"/>
      <c r="AA39" s="8"/>
      <c r="AB39" s="8"/>
    </row>
    <row r="40" spans="1:28" ht="12.5"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6">
        <v>2</v>
      </c>
      <c r="C44" s="21" t="s">
        <v>24</v>
      </c>
      <c r="L44" s="79">
        <v>6959.1908562141016</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6">
        <v>3</v>
      </c>
      <c r="C46" s="21" t="s">
        <v>25</v>
      </c>
      <c r="L46" s="79">
        <v>14284.963260769049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6">
        <v>5</v>
      </c>
      <c r="C51" s="21" t="s">
        <v>93</v>
      </c>
      <c r="G51" s="14"/>
      <c r="L51" s="79">
        <v>12349.497216370015</v>
      </c>
      <c r="M51" s="79"/>
      <c r="N51" s="79">
        <v>14001.90119688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9805.9839340000144</v>
      </c>
      <c r="N56" s="10">
        <v>14001.90119688</v>
      </c>
    </row>
    <row r="57" spans="1:28" s="28" customFormat="1" ht="15.75" customHeight="1" x14ac:dyDescent="0.3">
      <c r="G57" s="14" t="s">
        <v>30</v>
      </c>
      <c r="L57" s="80">
        <v>2362.9005218500001</v>
      </c>
      <c r="M57" s="80"/>
      <c r="N57" s="80">
        <v>615.75258974999997</v>
      </c>
      <c r="O57"/>
      <c r="P57" s="80"/>
      <c r="Q57" s="80"/>
      <c r="R57" s="80"/>
      <c r="S57" s="80"/>
      <c r="T57"/>
      <c r="U57"/>
      <c r="V57"/>
      <c r="W57"/>
      <c r="X57"/>
      <c r="Y57"/>
      <c r="Z57"/>
      <c r="AA57"/>
      <c r="AB57"/>
    </row>
    <row r="58" spans="1:28" ht="12.5" x14ac:dyDescent="0.25">
      <c r="A58" s="8"/>
      <c r="F58" s="8" t="s">
        <v>121</v>
      </c>
      <c r="L58" s="10">
        <v>2543.5132823700001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-9077.1874103617902</v>
      </c>
      <c r="U74" s="8"/>
      <c r="V74" s="8"/>
      <c r="W74" s="8"/>
      <c r="X74" s="8"/>
      <c r="Y74" s="8"/>
      <c r="Z74" s="8"/>
      <c r="AA74" s="8"/>
      <c r="AB74" s="8"/>
    </row>
    <row r="75" spans="1:28" x14ac:dyDescent="0.35">
      <c r="I75" s="13"/>
      <c r="J75" s="32" t="s">
        <v>37</v>
      </c>
      <c r="K75" s="32"/>
      <c r="L75" s="10">
        <v>0</v>
      </c>
      <c r="N75" s="10">
        <v>-9906.1356381766891</v>
      </c>
      <c r="U75" s="8"/>
      <c r="V75" s="8"/>
      <c r="W75" s="8"/>
      <c r="X75" s="8"/>
      <c r="Y75" s="8"/>
      <c r="Z75" s="8"/>
      <c r="AA75" s="8"/>
      <c r="AB75" s="8"/>
    </row>
    <row r="76" spans="1:28" x14ac:dyDescent="0.35">
      <c r="I76" s="13"/>
      <c r="J76" s="31" t="s">
        <v>38</v>
      </c>
      <c r="K76" s="31"/>
      <c r="L76" s="10">
        <v>0</v>
      </c>
      <c r="N76" s="10">
        <v>-7841.6418604696155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2.5" x14ac:dyDescent="0.25">
      <c r="A83" s="8"/>
      <c r="B83" s="8"/>
      <c r="I83" s="8" t="s">
        <v>29</v>
      </c>
      <c r="J83" s="31" t="s">
        <v>36</v>
      </c>
      <c r="K83" s="31"/>
      <c r="L83" s="10">
        <v>-7387.1732036970307</v>
      </c>
      <c r="N83" s="10">
        <v>-9630.8854818973214</v>
      </c>
    </row>
    <row r="84" spans="1:19" ht="12.5" x14ac:dyDescent="0.25">
      <c r="A84" s="8"/>
      <c r="B84" s="8"/>
      <c r="I84" s="13"/>
      <c r="J84" s="32" t="s">
        <v>37</v>
      </c>
      <c r="K84" s="32"/>
      <c r="L84" s="10">
        <v>-23556.322899549024</v>
      </c>
      <c r="N84" s="10">
        <v>-10135.449930619319</v>
      </c>
    </row>
    <row r="85" spans="1:19" ht="12.5"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 x14ac:dyDescent="0.3">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2.5" x14ac:dyDescent="0.25">
      <c r="A89" s="8"/>
      <c r="B89" s="8"/>
      <c r="I89" s="8" t="s">
        <v>29</v>
      </c>
      <c r="J89" s="31" t="s">
        <v>36</v>
      </c>
      <c r="K89" s="31"/>
      <c r="L89" s="10">
        <v>7094.2926608319667</v>
      </c>
      <c r="N89" s="10">
        <v>8978.4229307706446</v>
      </c>
    </row>
    <row r="90" spans="1:19" ht="12.5" x14ac:dyDescent="0.25">
      <c r="A90" s="8"/>
      <c r="B90" s="8"/>
      <c r="I90" s="13"/>
      <c r="J90" s="32" t="s">
        <v>37</v>
      </c>
      <c r="K90" s="32"/>
      <c r="L90" s="10">
        <v>15899.472558946831</v>
      </c>
      <c r="N90" s="10">
        <v>9911.7540675483433</v>
      </c>
    </row>
    <row r="91" spans="1:19" ht="12.5"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 x14ac:dyDescent="0.3">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2.5" x14ac:dyDescent="0.25">
      <c r="A96" s="8"/>
      <c r="B96" s="8"/>
      <c r="J96" s="32" t="s">
        <v>37</v>
      </c>
      <c r="L96" s="10">
        <v>-10670.770082864163</v>
      </c>
      <c r="N96" s="10">
        <v>0</v>
      </c>
    </row>
    <row r="97" spans="1:28" x14ac:dyDescent="0.35">
      <c r="B97" s="8"/>
      <c r="J97" s="31" t="s">
        <v>38</v>
      </c>
      <c r="L97" s="10">
        <v>-2305.5114102799998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-40050.559487062797</v>
      </c>
      <c r="M113" s="17"/>
      <c r="N113" s="17">
        <v>-28552.148174428665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43983</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170268.92144627753</v>
      </c>
      <c r="L36" s="433"/>
      <c r="M36" s="457"/>
      <c r="N36" s="456"/>
      <c r="O36" s="149"/>
      <c r="P36" s="149"/>
      <c r="Q36" s="149"/>
      <c r="V36" s="470">
        <v>-122932.51679580574</v>
      </c>
      <c r="W36" s="475"/>
      <c r="X36"/>
    </row>
    <row r="37" spans="3:26" s="453" customFormat="1" x14ac:dyDescent="0.35">
      <c r="I37" s="455" t="s">
        <v>355</v>
      </c>
      <c r="K37" s="478">
        <v>5390.241948626066</v>
      </c>
      <c r="L37" s="433"/>
      <c r="M37" s="457"/>
      <c r="N37" s="456"/>
      <c r="O37" s="149"/>
      <c r="P37" s="149"/>
      <c r="Q37" s="149"/>
      <c r="V37" s="470">
        <v>-129.17219425898475</v>
      </c>
      <c r="W37" s="475"/>
      <c r="X37"/>
    </row>
    <row r="38" spans="3:26" s="453" customFormat="1" x14ac:dyDescent="0.35">
      <c r="J38" s="431"/>
      <c r="K38" s="479">
        <v>175659.16339490359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08984375" defaultRowHeight="14.5" x14ac:dyDescent="0.35"/>
  <cols>
    <col min="1" max="1" width="9.36328125" style="418" bestFit="1" customWidth="1"/>
    <col min="2" max="2" width="23" style="401" bestFit="1" customWidth="1"/>
    <col min="3" max="3" width="11" style="419" customWidth="1"/>
    <col min="4" max="4" width="10.08984375" style="419" customWidth="1"/>
    <col min="5" max="5" width="30.08984375" style="401" customWidth="1"/>
    <col min="6" max="6" width="12.08984375" style="401" customWidth="1"/>
    <col min="7" max="7" width="10.08984375" style="419" customWidth="1"/>
    <col min="8" max="9" width="13.6328125" style="419" customWidth="1"/>
    <col min="10" max="10" width="6" style="401" bestFit="1" customWidth="1"/>
    <col min="11" max="16384" width="9.08984375" style="401"/>
  </cols>
  <sheetData>
    <row r="2" spans="1:13" ht="58" x14ac:dyDescent="0.35">
      <c r="A2" s="409" t="s">
        <v>379</v>
      </c>
      <c r="B2" s="409" t="s">
        <v>380</v>
      </c>
      <c r="C2" s="410" t="s">
        <v>381</v>
      </c>
      <c r="D2" s="410" t="s">
        <v>382</v>
      </c>
      <c r="E2" s="409" t="s">
        <v>383</v>
      </c>
      <c r="F2" s="410" t="s">
        <v>384</v>
      </c>
      <c r="G2" s="410" t="s">
        <v>385</v>
      </c>
      <c r="H2" s="420" t="s">
        <v>386</v>
      </c>
      <c r="I2" s="420" t="s">
        <v>387</v>
      </c>
      <c r="J2" s="411"/>
      <c r="K2" s="411"/>
      <c r="L2" s="411"/>
      <c r="M2" s="411"/>
    </row>
    <row r="3" spans="1:13" x14ac:dyDescent="0.3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5" x14ac:dyDescent="0.3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8" x14ac:dyDescent="0.3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5" x14ac:dyDescent="0.3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5" x14ac:dyDescent="0.3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5">
      <c r="A8" s="412"/>
      <c r="B8" s="413"/>
      <c r="C8" s="415"/>
      <c r="D8" s="415">
        <f>SUM(D3:D7)</f>
        <v>152</v>
      </c>
      <c r="E8" s="413"/>
      <c r="F8" s="414"/>
      <c r="G8" s="415">
        <f>SUM(G3:G7)</f>
        <v>52</v>
      </c>
      <c r="H8" s="422"/>
      <c r="I8" s="422">
        <f>SUM(I3:I7)</f>
        <v>-100</v>
      </c>
      <c r="J8" s="425">
        <f t="shared" si="0"/>
        <v>-0.65789473684210531</v>
      </c>
      <c r="K8" s="411"/>
      <c r="L8" s="411"/>
      <c r="M8" s="411"/>
    </row>
    <row r="9" spans="1:13" x14ac:dyDescent="0.35">
      <c r="A9" s="416"/>
      <c r="B9" s="411"/>
      <c r="C9" s="417"/>
      <c r="D9" s="417"/>
      <c r="E9" s="411"/>
      <c r="F9" s="417"/>
      <c r="G9" s="417"/>
      <c r="H9" s="423"/>
      <c r="I9" s="424">
        <f>I8/D8</f>
        <v>-0.65789473684210531</v>
      </c>
      <c r="J9" s="411"/>
      <c r="K9" s="411"/>
      <c r="L9" s="411"/>
      <c r="M9" s="411"/>
    </row>
    <row r="10" spans="1:13" ht="60" customHeight="1" x14ac:dyDescent="0.35">
      <c r="A10" s="606" t="s">
        <v>400</v>
      </c>
      <c r="B10" s="607"/>
      <c r="C10" s="607"/>
      <c r="D10" s="607"/>
      <c r="E10" s="607"/>
      <c r="F10" s="607"/>
      <c r="G10" s="607"/>
      <c r="H10" s="607"/>
      <c r="I10" s="608"/>
      <c r="J10" s="411"/>
      <c r="K10" s="411"/>
      <c r="L10" s="411"/>
      <c r="M10" s="411"/>
    </row>
    <row r="11" spans="1:13" x14ac:dyDescent="0.35">
      <c r="A11" s="411"/>
      <c r="B11" s="411"/>
      <c r="C11" s="411"/>
      <c r="D11" s="411"/>
      <c r="E11" s="411"/>
      <c r="F11" s="411"/>
      <c r="G11" s="411"/>
      <c r="H11" s="411"/>
      <c r="I11" s="411"/>
      <c r="J11" s="411"/>
      <c r="K11" s="411"/>
      <c r="L11" s="411"/>
      <c r="M11" s="411"/>
    </row>
    <row r="12" spans="1:13" x14ac:dyDescent="0.3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08984375" defaultRowHeight="15.5" x14ac:dyDescent="0.35"/>
  <cols>
    <col min="1" max="1" width="2.90625" style="1" customWidth="1"/>
    <col min="2" max="2" width="5" style="5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43983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177643.15490664626</v>
      </c>
      <c r="M8" s="76"/>
      <c r="N8" s="76">
        <v>29751.237904097019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5">
        <v>1</v>
      </c>
      <c r="C10" s="21" t="s">
        <v>7</v>
      </c>
      <c r="L10" s="79">
        <v>130442.80402016749</v>
      </c>
      <c r="M10" s="79"/>
      <c r="N10" s="79">
        <v>16466.319577757018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126711.17647548136</v>
      </c>
      <c r="M12" s="79"/>
      <c r="N12" s="79">
        <v>15784.216925010001</v>
      </c>
      <c r="P12" s="79"/>
      <c r="Q12" s="79"/>
      <c r="R12" s="79"/>
      <c r="S12" s="79"/>
    </row>
    <row r="13" spans="1:28" ht="7.5" customHeight="1" x14ac:dyDescent="0.35"/>
    <row r="14" spans="1:28" ht="15" customHeight="1" x14ac:dyDescent="0.35">
      <c r="D14" s="8" t="s">
        <v>10</v>
      </c>
      <c r="L14" s="17">
        <v>114875.55570121136</v>
      </c>
      <c r="M14" s="17"/>
      <c r="N14" s="17">
        <v>6010.5113525299994</v>
      </c>
      <c r="P14" s="17"/>
      <c r="Q14" s="17"/>
      <c r="R14" s="17"/>
      <c r="S14" s="17"/>
    </row>
    <row r="15" spans="1:28" ht="15" customHeight="1" x14ac:dyDescent="0.35">
      <c r="D15" s="22" t="s">
        <v>11</v>
      </c>
      <c r="E15" s="23" t="s">
        <v>12</v>
      </c>
      <c r="L15" s="10">
        <v>109433.75796746135</v>
      </c>
      <c r="N15" s="10">
        <v>6010.5113525299994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5441.7977337500015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1576.89805585</v>
      </c>
      <c r="M30" s="80"/>
      <c r="N30" s="80">
        <v>515.41561310000009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3247.0285181578984</v>
      </c>
      <c r="N34" s="10">
        <v>680.58987665356483</v>
      </c>
      <c r="U34" s="8"/>
      <c r="V34" s="8"/>
      <c r="W34" s="8"/>
      <c r="X34" s="8"/>
      <c r="Y34" s="8"/>
      <c r="Z34" s="8"/>
      <c r="AA34" s="8"/>
      <c r="AB34" s="8"/>
    </row>
    <row r="35" spans="1:28" ht="12.5"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2.5" x14ac:dyDescent="0.25">
      <c r="A37" s="8"/>
      <c r="F37" s="24" t="s">
        <v>16</v>
      </c>
      <c r="L37" s="81">
        <v>2.7102930501190299</v>
      </c>
      <c r="M37" s="81"/>
      <c r="N37" s="81">
        <v>0</v>
      </c>
      <c r="P37" s="81"/>
      <c r="Q37" s="81"/>
      <c r="R37" s="81"/>
      <c r="S37" s="81"/>
      <c r="U37" s="8"/>
      <c r="V37" s="8"/>
      <c r="W37" s="8"/>
      <c r="X37" s="8"/>
      <c r="Y37" s="8"/>
      <c r="Z37" s="8"/>
      <c r="AA37" s="8"/>
      <c r="AB37" s="8"/>
    </row>
    <row r="38" spans="1:28" ht="12.5" x14ac:dyDescent="0.25">
      <c r="A38" s="8"/>
      <c r="D38" s="22" t="s">
        <v>17</v>
      </c>
      <c r="E38" s="8" t="s">
        <v>23</v>
      </c>
      <c r="L38" s="10">
        <v>481.88648291110269</v>
      </c>
      <c r="N38" s="10">
        <v>1.5127760934533037</v>
      </c>
      <c r="U38" s="8"/>
      <c r="V38" s="8"/>
      <c r="W38" s="8"/>
      <c r="X38" s="8"/>
      <c r="Y38" s="8"/>
      <c r="Z38" s="8"/>
      <c r="AA38" s="8"/>
      <c r="AB38" s="8"/>
    </row>
    <row r="39" spans="1:28" ht="12.5" x14ac:dyDescent="0.25">
      <c r="A39" s="8"/>
      <c r="F39" s="24" t="s">
        <v>15</v>
      </c>
      <c r="L39" s="81">
        <v>348.59976931055996</v>
      </c>
      <c r="M39" s="81"/>
      <c r="N39" s="81">
        <v>9.755670282972006E-12</v>
      </c>
      <c r="P39" s="81"/>
      <c r="Q39" s="81"/>
      <c r="R39" s="81"/>
      <c r="S39" s="81"/>
      <c r="U39" s="8"/>
      <c r="V39" s="8"/>
      <c r="W39" s="8"/>
      <c r="X39" s="8"/>
      <c r="Y39" s="8"/>
      <c r="Z39" s="8"/>
      <c r="AA39" s="8"/>
      <c r="AB39" s="8"/>
    </row>
    <row r="40" spans="1:28" ht="12.5"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5">
        <v>2</v>
      </c>
      <c r="C44" s="21" t="s">
        <v>24</v>
      </c>
      <c r="L44" s="79">
        <v>6637.5783372329324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5">
        <v>3</v>
      </c>
      <c r="C46" s="21" t="s">
        <v>25</v>
      </c>
      <c r="L46" s="79">
        <v>13859.034119948043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5">
        <v>5</v>
      </c>
      <c r="C51" s="21" t="s">
        <v>93</v>
      </c>
      <c r="G51" s="14"/>
      <c r="L51" s="79">
        <v>8928.4284489900128</v>
      </c>
      <c r="M51" s="79"/>
      <c r="N51" s="79">
        <v>13284.918326339999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6452.1808302900135</v>
      </c>
      <c r="N56" s="10">
        <v>13284.918326339999</v>
      </c>
    </row>
    <row r="57" spans="1:28" s="28" customFormat="1" ht="15.75" customHeight="1" x14ac:dyDescent="0.3">
      <c r="G57" s="14" t="s">
        <v>30</v>
      </c>
      <c r="L57" s="80">
        <v>1635.3894972099999</v>
      </c>
      <c r="M57" s="80"/>
      <c r="N57" s="80">
        <v>825.89656362999983</v>
      </c>
      <c r="O57"/>
      <c r="P57" s="80"/>
      <c r="Q57" s="80"/>
      <c r="R57" s="80"/>
      <c r="S57" s="80"/>
      <c r="T57"/>
      <c r="U57"/>
      <c r="V57"/>
      <c r="W57"/>
      <c r="X57"/>
      <c r="Y57"/>
      <c r="Z57"/>
      <c r="AA57"/>
      <c r="AB57"/>
    </row>
    <row r="58" spans="1:28" ht="12.5" x14ac:dyDescent="0.25">
      <c r="A58" s="8"/>
      <c r="F58" s="8" t="s">
        <v>121</v>
      </c>
      <c r="L58" s="10">
        <v>2476.2476186999997</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-8672.1790324850008</v>
      </c>
      <c r="U74" s="8"/>
      <c r="V74" s="8"/>
      <c r="W74" s="8"/>
      <c r="X74" s="8"/>
      <c r="Y74" s="8"/>
      <c r="Z74" s="8"/>
      <c r="AA74" s="8"/>
      <c r="AB74" s="8"/>
    </row>
    <row r="75" spans="1:28" x14ac:dyDescent="0.35">
      <c r="I75" s="13"/>
      <c r="J75" s="32" t="s">
        <v>37</v>
      </c>
      <c r="K75" s="32"/>
      <c r="L75" s="10">
        <v>0</v>
      </c>
      <c r="N75" s="10">
        <v>-9049.5434372737418</v>
      </c>
      <c r="U75" s="8"/>
      <c r="V75" s="8"/>
      <c r="W75" s="8"/>
      <c r="X75" s="8"/>
      <c r="Y75" s="8"/>
      <c r="Z75" s="8"/>
      <c r="AA75" s="8"/>
      <c r="AB75" s="8"/>
    </row>
    <row r="76" spans="1:28" x14ac:dyDescent="0.35">
      <c r="I76" s="13"/>
      <c r="J76" s="31" t="s">
        <v>38</v>
      </c>
      <c r="K76" s="31"/>
      <c r="L76" s="10">
        <v>0</v>
      </c>
      <c r="N76" s="10">
        <v>-7611.9062530335013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2.5" x14ac:dyDescent="0.25">
      <c r="A83" s="8"/>
      <c r="B83" s="8"/>
      <c r="I83" s="8" t="s">
        <v>29</v>
      </c>
      <c r="J83" s="31" t="s">
        <v>36</v>
      </c>
      <c r="K83" s="31"/>
      <c r="L83" s="10">
        <v>-6839.7100823011269</v>
      </c>
      <c r="N83" s="10">
        <v>-7689.1982313342851</v>
      </c>
    </row>
    <row r="84" spans="1:19" ht="12.5" x14ac:dyDescent="0.25">
      <c r="A84" s="8"/>
      <c r="B84" s="8"/>
      <c r="I84" s="13"/>
      <c r="J84" s="32" t="s">
        <v>37</v>
      </c>
      <c r="K84" s="32"/>
      <c r="L84" s="10">
        <v>-19558.602317943121</v>
      </c>
      <c r="N84" s="10">
        <v>-9319.0290259899248</v>
      </c>
    </row>
    <row r="85" spans="1:19" ht="12.5"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 x14ac:dyDescent="0.3">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2.5" x14ac:dyDescent="0.25">
      <c r="A89" s="8"/>
      <c r="B89" s="8"/>
      <c r="I89" s="8" t="s">
        <v>29</v>
      </c>
      <c r="J89" s="31" t="s">
        <v>36</v>
      </c>
      <c r="K89" s="31"/>
      <c r="L89" s="10">
        <v>6329.0483750207713</v>
      </c>
      <c r="N89" s="10">
        <v>7437.4519666120341</v>
      </c>
    </row>
    <row r="90" spans="1:19" ht="12.5" x14ac:dyDescent="0.25">
      <c r="A90" s="8"/>
      <c r="B90" s="8"/>
      <c r="I90" s="13"/>
      <c r="J90" s="32" t="s">
        <v>37</v>
      </c>
      <c r="K90" s="32"/>
      <c r="L90" s="10">
        <v>13165.231435670836</v>
      </c>
      <c r="N90" s="10">
        <v>9035.1112428470187</v>
      </c>
    </row>
    <row r="91" spans="1:19" ht="12.5"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 x14ac:dyDescent="0.3">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2.5" x14ac:dyDescent="0.25">
      <c r="A96" s="8"/>
      <c r="B96" s="8"/>
      <c r="J96" s="32" t="s">
        <v>37</v>
      </c>
      <c r="L96" s="10">
        <v>-9178.3852838787716</v>
      </c>
      <c r="N96" s="10">
        <v>0</v>
      </c>
    </row>
    <row r="97" spans="1:28" x14ac:dyDescent="0.35">
      <c r="B97" s="8"/>
      <c r="J97" s="31" t="s">
        <v>38</v>
      </c>
      <c r="L97" s="10">
        <v>-1970.2484174900001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-39201.974362027308</v>
      </c>
      <c r="M113" s="17"/>
      <c r="N113" s="17">
        <v>-26366.508432087743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08984375" defaultRowHeight="15.5" x14ac:dyDescent="0.35"/>
  <cols>
    <col min="1" max="1" width="2.90625" style="1" customWidth="1"/>
    <col min="2" max="2" width="5" style="5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43952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179224.94960325625</v>
      </c>
      <c r="M8" s="76"/>
      <c r="N8" s="76">
        <v>28797.771386382847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7">
        <v>1</v>
      </c>
      <c r="C10" s="21" t="s">
        <v>7</v>
      </c>
      <c r="L10" s="79">
        <v>131357.38007816757</v>
      </c>
      <c r="M10" s="79"/>
      <c r="N10" s="79">
        <v>15851.055072972844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127460.30192882022</v>
      </c>
      <c r="M12" s="79"/>
      <c r="N12" s="79">
        <v>14884.544009040001</v>
      </c>
      <c r="P12" s="79"/>
      <c r="Q12" s="79"/>
      <c r="R12" s="79"/>
      <c r="S12" s="79"/>
    </row>
    <row r="13" spans="1:28" ht="7.5" customHeight="1" x14ac:dyDescent="0.35"/>
    <row r="14" spans="1:28" ht="15" customHeight="1" x14ac:dyDescent="0.35">
      <c r="D14" s="8" t="s">
        <v>10</v>
      </c>
      <c r="L14" s="17">
        <v>113328.99437401023</v>
      </c>
      <c r="M14" s="17"/>
      <c r="N14" s="17">
        <v>5996.751543819998</v>
      </c>
      <c r="P14" s="17"/>
      <c r="Q14" s="17"/>
      <c r="R14" s="17"/>
      <c r="S14" s="17"/>
    </row>
    <row r="15" spans="1:28" ht="15" customHeight="1" x14ac:dyDescent="0.35">
      <c r="D15" s="22" t="s">
        <v>11</v>
      </c>
      <c r="E15" s="23" t="s">
        <v>12</v>
      </c>
      <c r="L15" s="10">
        <v>108079.33391608023</v>
      </c>
      <c r="N15" s="10">
        <v>5996.751543819998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5249.6604579299974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1575.0822293600002</v>
      </c>
      <c r="M30" s="80"/>
      <c r="N30" s="80">
        <v>676.67803702000003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3419.5799911019431</v>
      </c>
      <c r="N34" s="10">
        <v>963.55090090643341</v>
      </c>
      <c r="U34" s="8"/>
      <c r="V34" s="8"/>
      <c r="W34" s="8"/>
      <c r="X34" s="8"/>
      <c r="Y34" s="8"/>
      <c r="Z34" s="8"/>
      <c r="AA34" s="8"/>
      <c r="AB34" s="8"/>
    </row>
    <row r="35" spans="1:28" ht="12.5"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2.5" x14ac:dyDescent="0.25">
      <c r="A37" s="8"/>
      <c r="F37" s="24" t="s">
        <v>16</v>
      </c>
      <c r="L37" s="81">
        <v>5.0689847001190298</v>
      </c>
      <c r="M37" s="81"/>
      <c r="N37" s="81">
        <v>0</v>
      </c>
      <c r="P37" s="81"/>
      <c r="Q37" s="81"/>
      <c r="R37" s="81"/>
      <c r="S37" s="81"/>
      <c r="U37" s="8"/>
      <c r="V37" s="8"/>
      <c r="W37" s="8"/>
      <c r="X37" s="8"/>
      <c r="Y37" s="8"/>
      <c r="Z37" s="8"/>
      <c r="AA37" s="8"/>
      <c r="AB37" s="8"/>
    </row>
    <row r="38" spans="1:28" ht="12.5" x14ac:dyDescent="0.25">
      <c r="A38" s="8"/>
      <c r="D38" s="22" t="s">
        <v>17</v>
      </c>
      <c r="E38" s="8" t="s">
        <v>23</v>
      </c>
      <c r="L38" s="10">
        <v>472.42695288929207</v>
      </c>
      <c r="N38" s="10">
        <v>2.9601630264105236</v>
      </c>
      <c r="U38" s="8"/>
      <c r="V38" s="8"/>
      <c r="W38" s="8"/>
      <c r="X38" s="8"/>
      <c r="Y38" s="8"/>
      <c r="Z38" s="8"/>
      <c r="AA38" s="8"/>
      <c r="AB38" s="8"/>
    </row>
    <row r="39" spans="1:28" ht="12.5"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2.5"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7">
        <v>2</v>
      </c>
      <c r="C44" s="21" t="s">
        <v>24</v>
      </c>
      <c r="L44" s="79">
        <v>6482.6208031186507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7">
        <v>3</v>
      </c>
      <c r="C46" s="21" t="s">
        <v>25</v>
      </c>
      <c r="L46" s="79">
        <v>14142.906714705921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7">
        <v>5</v>
      </c>
      <c r="C51" s="21" t="s">
        <v>93</v>
      </c>
      <c r="G51" s="14"/>
      <c r="L51" s="79">
        <v>9937.2520040700365</v>
      </c>
      <c r="M51" s="79"/>
      <c r="N51" s="79">
        <v>12946.716313410003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8122.2822071700357</v>
      </c>
      <c r="N56" s="10">
        <v>12946.716313410003</v>
      </c>
    </row>
    <row r="57" spans="1:28" s="28" customFormat="1" ht="15.75" customHeight="1" x14ac:dyDescent="0.3">
      <c r="G57" s="14" t="s">
        <v>30</v>
      </c>
      <c r="L57" s="80">
        <v>2575.6662370999998</v>
      </c>
      <c r="M57" s="80"/>
      <c r="N57" s="80">
        <v>935.06516491999992</v>
      </c>
      <c r="O57"/>
      <c r="P57" s="80"/>
      <c r="Q57" s="80"/>
      <c r="R57" s="80"/>
      <c r="S57" s="80"/>
      <c r="T57"/>
      <c r="U57"/>
      <c r="V57"/>
      <c r="W57"/>
      <c r="X57"/>
      <c r="Y57"/>
      <c r="Z57"/>
      <c r="AA57"/>
      <c r="AB57"/>
    </row>
    <row r="58" spans="1:28" ht="12.5" x14ac:dyDescent="0.25">
      <c r="A58" s="8"/>
      <c r="F58" s="8" t="s">
        <v>121</v>
      </c>
      <c r="L58" s="10">
        <v>1814.9697969000001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-6636.2866682552258</v>
      </c>
      <c r="U74" s="8"/>
      <c r="V74" s="8"/>
      <c r="W74" s="8"/>
      <c r="X74" s="8"/>
      <c r="Y74" s="8"/>
      <c r="Z74" s="8"/>
      <c r="AA74" s="8"/>
      <c r="AB74" s="8"/>
    </row>
    <row r="75" spans="1:28" x14ac:dyDescent="0.35">
      <c r="I75" s="13"/>
      <c r="J75" s="32" t="s">
        <v>37</v>
      </c>
      <c r="K75" s="32"/>
      <c r="L75" s="10">
        <v>0</v>
      </c>
      <c r="N75" s="10">
        <v>-11489.590093991945</v>
      </c>
      <c r="U75" s="8"/>
      <c r="V75" s="8"/>
      <c r="W75" s="8"/>
      <c r="X75" s="8"/>
      <c r="Y75" s="8"/>
      <c r="Z75" s="8"/>
      <c r="AA75" s="8"/>
      <c r="AB75" s="8"/>
    </row>
    <row r="76" spans="1:28" x14ac:dyDescent="0.35">
      <c r="I76" s="13"/>
      <c r="J76" s="31" t="s">
        <v>38</v>
      </c>
      <c r="K76" s="31"/>
      <c r="L76" s="10">
        <v>0</v>
      </c>
      <c r="N76" s="10">
        <v>-6172.772833720479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2.5" x14ac:dyDescent="0.25">
      <c r="A83" s="8"/>
      <c r="B83" s="8"/>
      <c r="I83" s="8" t="s">
        <v>29</v>
      </c>
      <c r="J83" s="31" t="s">
        <v>36</v>
      </c>
      <c r="K83" s="31"/>
      <c r="L83" s="10">
        <v>-14433.061586746897</v>
      </c>
      <c r="N83" s="10">
        <v>-5037.2784310468423</v>
      </c>
    </row>
    <row r="84" spans="1:19" ht="12.5" x14ac:dyDescent="0.25">
      <c r="A84" s="8"/>
      <c r="B84" s="8"/>
      <c r="I84" s="13"/>
      <c r="J84" s="32" t="s">
        <v>37</v>
      </c>
      <c r="K84" s="32"/>
      <c r="L84" s="10">
        <v>-9904.6245582801876</v>
      </c>
      <c r="N84" s="10">
        <v>-10800.23324688942</v>
      </c>
    </row>
    <row r="85" spans="1:19" ht="12.5"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 x14ac:dyDescent="0.3">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2.5" x14ac:dyDescent="0.25">
      <c r="A89" s="8"/>
      <c r="B89" s="8"/>
      <c r="I89" s="8" t="s">
        <v>29</v>
      </c>
      <c r="J89" s="31" t="s">
        <v>36</v>
      </c>
      <c r="K89" s="31"/>
      <c r="L89" s="10">
        <v>13801.526519933497</v>
      </c>
      <c r="N89" s="10">
        <v>4842.2409330059263</v>
      </c>
    </row>
    <row r="90" spans="1:19" ht="12.5" x14ac:dyDescent="0.25">
      <c r="A90" s="8"/>
      <c r="B90" s="8"/>
      <c r="I90" s="13"/>
      <c r="J90" s="32" t="s">
        <v>37</v>
      </c>
      <c r="K90" s="32"/>
      <c r="L90" s="10">
        <v>9203.7166263189793</v>
      </c>
      <c r="N90" s="10">
        <v>10311.923798608863</v>
      </c>
    </row>
    <row r="91" spans="1:19" ht="12.5"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 x14ac:dyDescent="0.3">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2.5" x14ac:dyDescent="0.25">
      <c r="A96" s="8"/>
      <c r="B96" s="8"/>
      <c r="J96" s="32" t="s">
        <v>37</v>
      </c>
      <c r="L96" s="10">
        <v>-5379.2230369381796</v>
      </c>
      <c r="N96" s="10">
        <v>0</v>
      </c>
    </row>
    <row r="97" spans="1:28" x14ac:dyDescent="0.35">
      <c r="B97" s="8"/>
      <c r="J97" s="31" t="s">
        <v>38</v>
      </c>
      <c r="L97" s="10">
        <v>-2256.10310957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-41531.438788242063</v>
      </c>
      <c r="M113" s="17"/>
      <c r="N113" s="17">
        <v>-25490.821728066388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56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43922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178375.80469565131</v>
      </c>
      <c r="M8" s="76"/>
      <c r="N8" s="76">
        <v>24664.060815946767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2">
        <v>1</v>
      </c>
      <c r="C10" s="21" t="s">
        <v>7</v>
      </c>
      <c r="L10" s="79">
        <v>129488.02678955345</v>
      </c>
      <c r="M10" s="79"/>
      <c r="N10" s="79">
        <v>11404.965778326776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125887.27389687003</v>
      </c>
      <c r="M12" s="79"/>
      <c r="N12" s="79">
        <v>10611.289505829998</v>
      </c>
      <c r="P12" s="79"/>
      <c r="Q12" s="79"/>
      <c r="R12" s="79"/>
      <c r="S12" s="79"/>
    </row>
    <row r="13" spans="1:28" ht="7.5" customHeight="1" x14ac:dyDescent="0.35"/>
    <row r="14" spans="1:28" ht="15" customHeight="1" x14ac:dyDescent="0.35">
      <c r="D14" s="8" t="s">
        <v>10</v>
      </c>
      <c r="L14" s="17">
        <v>113270.14719137002</v>
      </c>
      <c r="M14" s="17"/>
      <c r="N14" s="17">
        <v>5982.5183150599987</v>
      </c>
      <c r="P14" s="17"/>
      <c r="Q14" s="17"/>
      <c r="R14" s="17"/>
      <c r="S14" s="17"/>
    </row>
    <row r="15" spans="1:28" ht="15" customHeight="1" x14ac:dyDescent="0.35">
      <c r="D15" s="22" t="s">
        <v>11</v>
      </c>
      <c r="E15" s="23" t="s">
        <v>12</v>
      </c>
      <c r="L15" s="10">
        <v>107922.39008502003</v>
      </c>
      <c r="N15" s="10">
        <v>5982.5183150599987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5347.75710635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1719.9663245299998</v>
      </c>
      <c r="M30" s="80"/>
      <c r="N30" s="80">
        <v>444.89049218000002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3109.5270309131383</v>
      </c>
      <c r="N34" s="10">
        <v>790.7179848869597</v>
      </c>
      <c r="U34" s="8"/>
      <c r="V34" s="8"/>
      <c r="W34" s="8"/>
      <c r="X34" s="8"/>
      <c r="Y34" s="8"/>
      <c r="Z34" s="8"/>
      <c r="AA34" s="8"/>
      <c r="AB34" s="8"/>
    </row>
    <row r="35" spans="1:28" ht="12.5"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2.5" x14ac:dyDescent="0.25">
      <c r="A37" s="8"/>
      <c r="F37" s="24" t="s">
        <v>16</v>
      </c>
      <c r="L37" s="81">
        <v>5.7390719901190401</v>
      </c>
      <c r="M37" s="81"/>
      <c r="N37" s="81">
        <v>0</v>
      </c>
      <c r="P37" s="81"/>
      <c r="Q37" s="81"/>
      <c r="R37" s="81"/>
      <c r="S37" s="81"/>
      <c r="U37" s="8"/>
      <c r="V37" s="8"/>
      <c r="W37" s="8"/>
      <c r="X37" s="8"/>
      <c r="Y37" s="8"/>
      <c r="Z37" s="8"/>
      <c r="AA37" s="8"/>
      <c r="AB37" s="8"/>
    </row>
    <row r="38" spans="1:28" ht="12.5" x14ac:dyDescent="0.25">
      <c r="A38" s="8"/>
      <c r="D38" s="22" t="s">
        <v>17</v>
      </c>
      <c r="E38" s="8" t="s">
        <v>23</v>
      </c>
      <c r="L38" s="10">
        <v>485.48453677458565</v>
      </c>
      <c r="N38" s="10">
        <v>2.9582876098185853</v>
      </c>
      <c r="U38" s="8"/>
      <c r="V38" s="8"/>
      <c r="W38" s="8"/>
      <c r="X38" s="8"/>
      <c r="Y38" s="8"/>
      <c r="Z38" s="8"/>
      <c r="AA38" s="8"/>
      <c r="AB38" s="8"/>
    </row>
    <row r="39" spans="1:28" ht="12.5"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2.5"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2">
        <v>2</v>
      </c>
      <c r="C44" s="21" t="s">
        <v>24</v>
      </c>
      <c r="L44" s="79">
        <v>6478.8858946071668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2">
        <v>3</v>
      </c>
      <c r="C46" s="21" t="s">
        <v>25</v>
      </c>
      <c r="L46" s="79">
        <v>14084.674185599137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2">
        <v>5</v>
      </c>
      <c r="C51" s="21" t="s">
        <v>93</v>
      </c>
      <c r="G51" s="14"/>
      <c r="L51" s="79">
        <v>11310.628461560009</v>
      </c>
      <c r="M51" s="79"/>
      <c r="N51" s="79">
        <v>13259.095037619991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9502.6079815600096</v>
      </c>
      <c r="N56" s="10">
        <v>13259.095037619991</v>
      </c>
    </row>
    <row r="57" spans="1:28" s="28" customFormat="1" ht="15.75" customHeight="1" x14ac:dyDescent="0.3">
      <c r="G57" s="14" t="s">
        <v>30</v>
      </c>
      <c r="L57" s="80">
        <v>2739.7175270000012</v>
      </c>
      <c r="M57" s="80"/>
      <c r="N57" s="80">
        <v>1699.1968999999999</v>
      </c>
      <c r="O57"/>
      <c r="P57" s="80"/>
      <c r="Q57" s="80"/>
      <c r="R57" s="80"/>
      <c r="S57" s="80"/>
      <c r="T57"/>
      <c r="U57"/>
      <c r="V57"/>
      <c r="W57"/>
      <c r="X57"/>
      <c r="Y57"/>
      <c r="Z57"/>
      <c r="AA57"/>
      <c r="AB57"/>
    </row>
    <row r="58" spans="1:28" ht="12.5" x14ac:dyDescent="0.25">
      <c r="A58" s="8"/>
      <c r="F58" s="8" t="s">
        <v>121</v>
      </c>
      <c r="L58" s="10">
        <v>1808.0204800000001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-8196.2549086573945</v>
      </c>
      <c r="U74" s="8"/>
      <c r="V74" s="8"/>
      <c r="W74" s="8"/>
      <c r="X74" s="8"/>
      <c r="Y74" s="8"/>
      <c r="Z74" s="8"/>
      <c r="AA74" s="8"/>
      <c r="AB74" s="8"/>
    </row>
    <row r="75" spans="1:28" x14ac:dyDescent="0.35">
      <c r="I75" s="13"/>
      <c r="J75" s="32" t="s">
        <v>37</v>
      </c>
      <c r="K75" s="32"/>
      <c r="L75" s="10">
        <v>0</v>
      </c>
      <c r="N75" s="10">
        <v>-6357.3205201087421</v>
      </c>
      <c r="U75" s="8"/>
      <c r="V75" s="8"/>
      <c r="W75" s="8"/>
      <c r="X75" s="8"/>
      <c r="Y75" s="8"/>
      <c r="Z75" s="8"/>
      <c r="AA75" s="8"/>
      <c r="AB75" s="8"/>
    </row>
    <row r="76" spans="1:28" x14ac:dyDescent="0.35">
      <c r="I76" s="13"/>
      <c r="J76" s="31" t="s">
        <v>38</v>
      </c>
      <c r="K76" s="31"/>
      <c r="L76" s="10">
        <v>0</v>
      </c>
      <c r="N76" s="10">
        <v>-4897.0536540189605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2.5" x14ac:dyDescent="0.25">
      <c r="A83" s="8"/>
      <c r="B83" s="8"/>
      <c r="I83" s="8" t="s">
        <v>29</v>
      </c>
      <c r="J83" s="31" t="s">
        <v>36</v>
      </c>
      <c r="K83" s="31"/>
      <c r="L83" s="10">
        <v>-10857.071617796279</v>
      </c>
      <c r="N83" s="10">
        <v>-6677.8933679846868</v>
      </c>
    </row>
    <row r="84" spans="1:19" ht="12.5" x14ac:dyDescent="0.25">
      <c r="A84" s="8"/>
      <c r="B84" s="8"/>
      <c r="I84" s="13"/>
      <c r="J84" s="32" t="s">
        <v>37</v>
      </c>
      <c r="K84" s="32"/>
      <c r="L84" s="10">
        <v>-19466.2864807939</v>
      </c>
      <c r="N84" s="10">
        <v>-5727.2063377449713</v>
      </c>
    </row>
    <row r="85" spans="1:19" ht="12.5"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 x14ac:dyDescent="0.3">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2.5" x14ac:dyDescent="0.25">
      <c r="A89" s="8"/>
      <c r="B89" s="8"/>
      <c r="I89" s="8" t="s">
        <v>29</v>
      </c>
      <c r="J89" s="31" t="s">
        <v>36</v>
      </c>
      <c r="K89" s="31"/>
      <c r="L89" s="10">
        <v>9856.3476158024569</v>
      </c>
      <c r="N89" s="10">
        <v>6558.8798485194247</v>
      </c>
    </row>
    <row r="90" spans="1:19" ht="12.5" x14ac:dyDescent="0.25">
      <c r="A90" s="8"/>
      <c r="B90" s="8"/>
      <c r="I90" s="13"/>
      <c r="J90" s="32" t="s">
        <v>37</v>
      </c>
      <c r="K90" s="32"/>
      <c r="L90" s="10">
        <v>18452.29632658407</v>
      </c>
      <c r="N90" s="10">
        <v>5442.4580092927135</v>
      </c>
    </row>
    <row r="91" spans="1:19" ht="12.5"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 x14ac:dyDescent="0.3">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2.5" x14ac:dyDescent="0.25">
      <c r="A96" s="8"/>
      <c r="B96" s="8"/>
      <c r="J96" s="32" t="s">
        <v>37</v>
      </c>
      <c r="L96" s="10">
        <v>-16150.580032229251</v>
      </c>
      <c r="N96" s="10">
        <v>-224.72065275999998</v>
      </c>
    </row>
    <row r="97" spans="1:28" x14ac:dyDescent="0.35">
      <c r="B97" s="8"/>
      <c r="J97" s="31" t="s">
        <v>38</v>
      </c>
      <c r="L97" s="10">
        <v>-2255.8882911999999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-40739.80602353291</v>
      </c>
      <c r="M113" s="17"/>
      <c r="N113" s="17">
        <v>-20778.820080028672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43891</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168028.93781039896</v>
      </c>
      <c r="L36" s="433"/>
      <c r="M36" s="457"/>
      <c r="N36" s="456"/>
      <c r="O36" s="149"/>
      <c r="P36" s="149"/>
      <c r="Q36" s="149"/>
      <c r="V36" s="470">
        <v>-122932.51679580574</v>
      </c>
      <c r="W36" s="475"/>
      <c r="X36"/>
    </row>
    <row r="37" spans="3:26" s="453" customFormat="1" x14ac:dyDescent="0.35">
      <c r="I37" s="455" t="s">
        <v>355</v>
      </c>
      <c r="K37" s="478">
        <v>3985.3904226194381</v>
      </c>
      <c r="L37" s="433"/>
      <c r="M37" s="457"/>
      <c r="N37" s="456"/>
      <c r="O37" s="149"/>
      <c r="P37" s="149"/>
      <c r="Q37" s="149"/>
      <c r="V37" s="470">
        <v>-129.17219425898475</v>
      </c>
      <c r="W37" s="475"/>
      <c r="X37"/>
    </row>
    <row r="38" spans="3:26" s="453" customFormat="1" x14ac:dyDescent="0.35">
      <c r="J38" s="431"/>
      <c r="K38" s="479">
        <v>172014.3282330184</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08984375" defaultRowHeight="15.5" x14ac:dyDescent="0.35"/>
  <cols>
    <col min="1" max="1" width="2.90625" style="1" customWidth="1"/>
    <col min="2" max="2" width="5" style="54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43891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175121.550154453</v>
      </c>
      <c r="M8" s="76"/>
      <c r="N8" s="76">
        <v>22229.549561723499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7">
        <v>1</v>
      </c>
      <c r="C10" s="21" t="s">
        <v>7</v>
      </c>
      <c r="L10" s="79">
        <v>129367.34149694463</v>
      </c>
      <c r="M10" s="79"/>
      <c r="N10" s="79">
        <v>6446.9416178135034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124389.33380642996</v>
      </c>
      <c r="M12" s="79"/>
      <c r="N12" s="79">
        <v>5779.9550829700001</v>
      </c>
      <c r="P12" s="79"/>
      <c r="Q12" s="79"/>
      <c r="R12" s="79"/>
      <c r="S12" s="79"/>
    </row>
    <row r="13" spans="1:28" ht="7.5" customHeight="1" x14ac:dyDescent="0.35"/>
    <row r="14" spans="1:28" ht="15" customHeight="1" x14ac:dyDescent="0.35">
      <c r="D14" s="8" t="s">
        <v>10</v>
      </c>
      <c r="L14" s="17">
        <v>114403.36790224997</v>
      </c>
      <c r="M14" s="17"/>
      <c r="N14" s="17">
        <v>3947.8879427900001</v>
      </c>
      <c r="P14" s="17"/>
      <c r="Q14" s="17"/>
      <c r="R14" s="17"/>
      <c r="S14" s="17"/>
    </row>
    <row r="15" spans="1:28" ht="15" customHeight="1" x14ac:dyDescent="0.35">
      <c r="D15" s="22" t="s">
        <v>11</v>
      </c>
      <c r="E15" s="23" t="s">
        <v>12</v>
      </c>
      <c r="L15" s="10">
        <v>109621.37761040997</v>
      </c>
      <c r="N15" s="10">
        <v>3947.8879427900001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4781.9902918399994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169.9958469</v>
      </c>
      <c r="M30" s="80"/>
      <c r="N30" s="80">
        <v>687.75937801999999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4491.268715594053</v>
      </c>
      <c r="N34" s="10">
        <v>665.29005548305679</v>
      </c>
      <c r="U34" s="8"/>
      <c r="V34" s="8"/>
      <c r="W34" s="8"/>
      <c r="X34" s="8"/>
      <c r="Y34" s="8"/>
      <c r="Z34" s="8"/>
      <c r="AA34" s="8"/>
      <c r="AB34" s="8"/>
    </row>
    <row r="35" spans="1:28" ht="12.5"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2.5" x14ac:dyDescent="0.25">
      <c r="A37" s="8"/>
      <c r="F37" s="24" t="s">
        <v>16</v>
      </c>
      <c r="L37" s="81">
        <v>0.1013808701189413</v>
      </c>
      <c r="M37" s="81"/>
      <c r="N37" s="81">
        <v>0</v>
      </c>
      <c r="P37" s="81"/>
      <c r="Q37" s="81"/>
      <c r="R37" s="81"/>
      <c r="S37" s="81"/>
      <c r="U37" s="8"/>
      <c r="V37" s="8"/>
      <c r="W37" s="8"/>
      <c r="X37" s="8"/>
      <c r="Y37" s="8"/>
      <c r="Z37" s="8"/>
      <c r="AA37" s="8"/>
      <c r="AB37" s="8"/>
    </row>
    <row r="38" spans="1:28" ht="12.5" x14ac:dyDescent="0.25">
      <c r="A38" s="8"/>
      <c r="D38" s="22" t="s">
        <v>17</v>
      </c>
      <c r="E38" s="8" t="s">
        <v>23</v>
      </c>
      <c r="L38" s="10">
        <v>486.63534953314445</v>
      </c>
      <c r="N38" s="10">
        <v>1.6964793604463351</v>
      </c>
      <c r="U38" s="8"/>
      <c r="V38" s="8"/>
      <c r="W38" s="8"/>
      <c r="X38" s="8"/>
      <c r="Y38" s="8"/>
      <c r="Z38" s="8"/>
      <c r="AA38" s="8"/>
      <c r="AB38" s="8"/>
    </row>
    <row r="39" spans="1:28" ht="12.5"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2.5"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7">
        <v>2</v>
      </c>
      <c r="C44" s="21" t="s">
        <v>24</v>
      </c>
      <c r="L44" s="79">
        <v>6359.0587369661753</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7">
        <v>3</v>
      </c>
      <c r="C46" s="21" t="s">
        <v>25</v>
      </c>
      <c r="L46" s="79">
        <v>14152.469861176751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7">
        <v>5</v>
      </c>
      <c r="C51" s="21" t="s">
        <v>93</v>
      </c>
      <c r="G51" s="14"/>
      <c r="L51" s="79">
        <v>9200.856855760012</v>
      </c>
      <c r="M51" s="79"/>
      <c r="N51" s="79">
        <v>15782.607943909998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7394.9534957600117</v>
      </c>
      <c r="N56" s="10">
        <v>15782.607943909998</v>
      </c>
    </row>
    <row r="57" spans="1:28" s="28" customFormat="1" ht="15.75" customHeight="1" x14ac:dyDescent="0.3">
      <c r="G57" s="14" t="s">
        <v>30</v>
      </c>
      <c r="L57" s="80">
        <v>2738.4268458799997</v>
      </c>
      <c r="M57" s="80"/>
      <c r="N57" s="80">
        <v>1277.97691055</v>
      </c>
      <c r="O57"/>
      <c r="P57" s="80"/>
      <c r="Q57" s="80"/>
      <c r="R57" s="80"/>
      <c r="S57" s="80"/>
      <c r="T57"/>
      <c r="U57"/>
      <c r="V57"/>
      <c r="W57"/>
      <c r="X57"/>
      <c r="Y57"/>
      <c r="Z57"/>
      <c r="AA57"/>
      <c r="AB57"/>
    </row>
    <row r="58" spans="1:28" ht="12.5" x14ac:dyDescent="0.25">
      <c r="A58" s="8"/>
      <c r="F58" s="8" t="s">
        <v>121</v>
      </c>
      <c r="L58" s="10">
        <v>1805.90336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-7448.9471922032317</v>
      </c>
      <c r="U74" s="8"/>
      <c r="V74" s="8"/>
      <c r="W74" s="8"/>
      <c r="X74" s="8"/>
      <c r="Y74" s="8"/>
      <c r="Z74" s="8"/>
      <c r="AA74" s="8"/>
      <c r="AB74" s="8"/>
    </row>
    <row r="75" spans="1:28" x14ac:dyDescent="0.35">
      <c r="I75" s="13"/>
      <c r="J75" s="32" t="s">
        <v>37</v>
      </c>
      <c r="K75" s="32"/>
      <c r="L75" s="10">
        <v>0</v>
      </c>
      <c r="N75" s="10">
        <v>-6491.0999809977529</v>
      </c>
      <c r="U75" s="8"/>
      <c r="V75" s="8"/>
      <c r="W75" s="8"/>
      <c r="X75" s="8"/>
      <c r="Y75" s="8"/>
      <c r="Z75" s="8"/>
      <c r="AA75" s="8"/>
      <c r="AB75" s="8"/>
    </row>
    <row r="76" spans="1:28" x14ac:dyDescent="0.35">
      <c r="I76" s="13"/>
      <c r="J76" s="31" t="s">
        <v>38</v>
      </c>
      <c r="K76" s="31"/>
      <c r="L76" s="10">
        <v>0</v>
      </c>
      <c r="N76" s="10">
        <v>-5178.1469603757878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2.5" x14ac:dyDescent="0.25">
      <c r="A83" s="8"/>
      <c r="B83" s="8"/>
      <c r="I83" s="8" t="s">
        <v>29</v>
      </c>
      <c r="J83" s="31" t="s">
        <v>36</v>
      </c>
      <c r="K83" s="31"/>
      <c r="L83" s="10">
        <v>-10985.229360443214</v>
      </c>
      <c r="N83" s="10">
        <v>-6902.4861396128799</v>
      </c>
    </row>
    <row r="84" spans="1:19" ht="12.5" x14ac:dyDescent="0.25">
      <c r="A84" s="8"/>
      <c r="B84" s="8"/>
      <c r="I84" s="13"/>
      <c r="J84" s="32" t="s">
        <v>37</v>
      </c>
      <c r="K84" s="32"/>
      <c r="L84" s="10">
        <v>-15759.200059928822</v>
      </c>
      <c r="N84" s="10">
        <v>-6579.9593180396296</v>
      </c>
    </row>
    <row r="85" spans="1:19" ht="12.5"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 x14ac:dyDescent="0.3">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2.5" x14ac:dyDescent="0.25">
      <c r="A89" s="8"/>
      <c r="B89" s="8"/>
      <c r="I89" s="8" t="s">
        <v>29</v>
      </c>
      <c r="J89" s="31" t="s">
        <v>36</v>
      </c>
      <c r="K89" s="31"/>
      <c r="L89" s="10">
        <v>9141.7180972277547</v>
      </c>
      <c r="N89" s="10">
        <v>6824.3334098000005</v>
      </c>
    </row>
    <row r="90" spans="1:19" ht="12.5" x14ac:dyDescent="0.25">
      <c r="A90" s="8"/>
      <c r="B90" s="8"/>
      <c r="I90" s="13"/>
      <c r="J90" s="32" t="s">
        <v>37</v>
      </c>
      <c r="K90" s="32"/>
      <c r="L90" s="10">
        <v>13763.911565169827</v>
      </c>
      <c r="N90" s="10">
        <v>6307.854243600671</v>
      </c>
    </row>
    <row r="91" spans="1:19" ht="12.5"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 x14ac:dyDescent="0.3">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2.5" x14ac:dyDescent="0.25">
      <c r="A96" s="8"/>
      <c r="B96" s="8"/>
      <c r="J96" s="32" t="s">
        <v>37</v>
      </c>
      <c r="L96" s="10">
        <v>-6772.7039840003936</v>
      </c>
      <c r="N96" s="10">
        <v>-153.90653608</v>
      </c>
    </row>
    <row r="97" spans="1:28" x14ac:dyDescent="0.35">
      <c r="B97" s="8"/>
      <c r="J97" s="31" t="s">
        <v>38</v>
      </c>
      <c r="L97" s="10">
        <v>-4156.7682327200009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-38017.592497402613</v>
      </c>
      <c r="M113" s="17"/>
      <c r="N113" s="17">
        <v>-20154.344867021067</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08984375" defaultRowHeight="15.5" x14ac:dyDescent="0.35"/>
  <cols>
    <col min="1" max="1" width="2.90625" style="1" customWidth="1"/>
    <col min="2" max="2" width="5" style="54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43862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172496.64671599824</v>
      </c>
      <c r="M8" s="76"/>
      <c r="N8" s="76">
        <v>24028.238129594334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6">
        <v>1</v>
      </c>
      <c r="C10" s="21" t="s">
        <v>7</v>
      </c>
      <c r="L10" s="79">
        <v>122695.62284888345</v>
      </c>
      <c r="M10" s="79"/>
      <c r="N10" s="79">
        <v>7943.7514689743366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118030.57992364019</v>
      </c>
      <c r="M12" s="79"/>
      <c r="N12" s="79">
        <v>6732.7111311699973</v>
      </c>
      <c r="P12" s="79"/>
      <c r="Q12" s="79"/>
      <c r="R12" s="79"/>
      <c r="S12" s="79"/>
    </row>
    <row r="13" spans="1:28" ht="7.5" customHeight="1" x14ac:dyDescent="0.35"/>
    <row r="14" spans="1:28" ht="15" customHeight="1" x14ac:dyDescent="0.35">
      <c r="D14" s="8" t="s">
        <v>10</v>
      </c>
      <c r="L14" s="17">
        <v>115738.2017769902</v>
      </c>
      <c r="M14" s="17"/>
      <c r="N14" s="17">
        <v>4880.9265565599981</v>
      </c>
      <c r="P14" s="17"/>
      <c r="Q14" s="17"/>
      <c r="R14" s="17"/>
      <c r="S14" s="17"/>
    </row>
    <row r="15" spans="1:28" ht="15" customHeight="1" x14ac:dyDescent="0.35">
      <c r="D15" s="22" t="s">
        <v>11</v>
      </c>
      <c r="E15" s="23" t="s">
        <v>12</v>
      </c>
      <c r="L15" s="10">
        <v>111418.33660248021</v>
      </c>
      <c r="N15" s="10">
        <v>4880.9265565599981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4319.8651745099996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79.697855480000001</v>
      </c>
      <c r="M30" s="80"/>
      <c r="N30" s="80">
        <v>689.68560463999995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4177.4402476136929</v>
      </c>
      <c r="N34" s="10">
        <v>1205.6990973218867</v>
      </c>
      <c r="U34" s="8"/>
      <c r="V34" s="8"/>
      <c r="W34" s="8"/>
      <c r="X34" s="8"/>
      <c r="Y34" s="8"/>
      <c r="Z34" s="8"/>
      <c r="AA34" s="8"/>
      <c r="AB34" s="8"/>
    </row>
    <row r="35" spans="1:28" ht="12.5"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2.5" x14ac:dyDescent="0.25">
      <c r="A37" s="8"/>
      <c r="F37" s="24" t="s">
        <v>16</v>
      </c>
      <c r="L37" s="81">
        <v>6.08536235011894</v>
      </c>
      <c r="M37" s="81"/>
      <c r="N37" s="81">
        <v>0</v>
      </c>
      <c r="P37" s="81"/>
      <c r="Q37" s="81"/>
      <c r="R37" s="81"/>
      <c r="S37" s="81"/>
      <c r="U37" s="8"/>
      <c r="V37" s="8"/>
      <c r="W37" s="8"/>
      <c r="X37" s="8"/>
      <c r="Y37" s="8"/>
      <c r="Z37" s="8"/>
      <c r="AA37" s="8"/>
      <c r="AB37" s="8"/>
    </row>
    <row r="38" spans="1:28" ht="12.5" x14ac:dyDescent="0.25">
      <c r="A38" s="8"/>
      <c r="D38" s="22" t="s">
        <v>17</v>
      </c>
      <c r="E38" s="8" t="s">
        <v>23</v>
      </c>
      <c r="L38" s="10">
        <v>481.5148968735225</v>
      </c>
      <c r="N38" s="10">
        <v>5.3412404824524238</v>
      </c>
      <c r="U38" s="8"/>
      <c r="V38" s="8"/>
      <c r="W38" s="8"/>
      <c r="X38" s="8"/>
      <c r="Y38" s="8"/>
      <c r="Z38" s="8"/>
      <c r="AA38" s="8"/>
      <c r="AB38" s="8"/>
    </row>
    <row r="39" spans="1:28" ht="12.5"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2.5"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6">
        <v>2</v>
      </c>
      <c r="C44" s="21" t="s">
        <v>24</v>
      </c>
      <c r="L44" s="79">
        <v>6399.9431673834324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6">
        <v>3</v>
      </c>
      <c r="C46" s="21" t="s">
        <v>25</v>
      </c>
      <c r="L46" s="79">
        <v>14228.750195356506</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6">
        <v>5</v>
      </c>
      <c r="C51" s="21" t="s">
        <v>93</v>
      </c>
      <c r="G51" s="14"/>
      <c r="L51" s="79">
        <v>13374.371624750005</v>
      </c>
      <c r="M51" s="79"/>
      <c r="N51" s="79">
        <v>16084.486660619998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11557.247528750006</v>
      </c>
      <c r="N56" s="10">
        <v>16084.486660619998</v>
      </c>
    </row>
    <row r="57" spans="1:28" s="28" customFormat="1" ht="15.75" customHeight="1" x14ac:dyDescent="0.3">
      <c r="G57" s="14" t="s">
        <v>30</v>
      </c>
      <c r="L57" s="80">
        <v>3705.0223551899999</v>
      </c>
      <c r="M57" s="80"/>
      <c r="N57" s="80">
        <v>2072.2442806999998</v>
      </c>
      <c r="O57"/>
      <c r="P57" s="80"/>
      <c r="Q57" s="80"/>
      <c r="R57" s="80"/>
      <c r="S57" s="80"/>
      <c r="T57"/>
      <c r="U57"/>
      <c r="V57"/>
      <c r="W57"/>
      <c r="X57"/>
      <c r="Y57"/>
      <c r="Z57"/>
      <c r="AA57"/>
      <c r="AB57"/>
    </row>
    <row r="58" spans="1:28" ht="12.5" x14ac:dyDescent="0.25">
      <c r="A58" s="8"/>
      <c r="F58" s="8" t="s">
        <v>121</v>
      </c>
      <c r="L58" s="10">
        <v>1817.124096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-8555.8991870366008</v>
      </c>
      <c r="U74" s="8"/>
      <c r="V74" s="8"/>
      <c r="W74" s="8"/>
      <c r="X74" s="8"/>
      <c r="Y74" s="8"/>
      <c r="Z74" s="8"/>
      <c r="AA74" s="8"/>
      <c r="AB74" s="8"/>
    </row>
    <row r="75" spans="1:28" x14ac:dyDescent="0.35">
      <c r="I75" s="13"/>
      <c r="J75" s="32" t="s">
        <v>37</v>
      </c>
      <c r="K75" s="32"/>
      <c r="L75" s="10">
        <v>0</v>
      </c>
      <c r="N75" s="10">
        <v>-7562.2064389263378</v>
      </c>
      <c r="U75" s="8"/>
      <c r="V75" s="8"/>
      <c r="W75" s="8"/>
      <c r="X75" s="8"/>
      <c r="Y75" s="8"/>
      <c r="Z75" s="8"/>
      <c r="AA75" s="8"/>
      <c r="AB75" s="8"/>
    </row>
    <row r="76" spans="1:28" x14ac:dyDescent="0.35">
      <c r="I76" s="13"/>
      <c r="J76" s="31" t="s">
        <v>38</v>
      </c>
      <c r="K76" s="31"/>
      <c r="L76" s="10">
        <v>0</v>
      </c>
      <c r="N76" s="10">
        <v>-3450.3594238646901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2.5" x14ac:dyDescent="0.25">
      <c r="A83" s="8"/>
      <c r="B83" s="8"/>
      <c r="I83" s="8" t="s">
        <v>29</v>
      </c>
      <c r="J83" s="31" t="s">
        <v>36</v>
      </c>
      <c r="K83" s="31"/>
      <c r="L83" s="10">
        <v>-14937.826304943028</v>
      </c>
      <c r="N83" s="10">
        <v>-7296.2335643232245</v>
      </c>
    </row>
    <row r="84" spans="1:19" ht="12.5" x14ac:dyDescent="0.25">
      <c r="A84" s="8"/>
      <c r="B84" s="8"/>
      <c r="I84" s="13"/>
      <c r="J84" s="32" t="s">
        <v>37</v>
      </c>
      <c r="K84" s="32"/>
      <c r="L84" s="10">
        <v>-17259.224316102296</v>
      </c>
      <c r="N84" s="10">
        <v>-7821.7802734435427</v>
      </c>
    </row>
    <row r="85" spans="1:19" ht="12.5"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 x14ac:dyDescent="0.3">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2.5" x14ac:dyDescent="0.25">
      <c r="A89" s="8"/>
      <c r="B89" s="8"/>
      <c r="I89" s="8" t="s">
        <v>29</v>
      </c>
      <c r="J89" s="31" t="s">
        <v>36</v>
      </c>
      <c r="K89" s="31"/>
      <c r="L89" s="10">
        <v>11034.200362604974</v>
      </c>
      <c r="N89" s="10">
        <v>7274.9300495132002</v>
      </c>
    </row>
    <row r="90" spans="1:19" ht="12.5" x14ac:dyDescent="0.25">
      <c r="A90" s="8"/>
      <c r="B90" s="8"/>
      <c r="I90" s="13"/>
      <c r="J90" s="32" t="s">
        <v>37</v>
      </c>
      <c r="K90" s="32"/>
      <c r="L90" s="10">
        <v>13129.752660107024</v>
      </c>
      <c r="N90" s="10">
        <v>7568.756624029249</v>
      </c>
    </row>
    <row r="91" spans="1:19" ht="12.5"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 x14ac:dyDescent="0.3">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2.5" x14ac:dyDescent="0.25">
      <c r="A96" s="8"/>
      <c r="B96" s="8"/>
      <c r="J96" s="32" t="s">
        <v>37</v>
      </c>
      <c r="L96" s="10">
        <v>-6392.5443191382783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-36573.891082501417</v>
      </c>
      <c r="M113" s="17"/>
      <c r="N113" s="17">
        <v>-20552.272308750878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08984375" defaultRowHeight="15.5" x14ac:dyDescent="0.35"/>
  <cols>
    <col min="1" max="1" width="2.90625" style="1" customWidth="1"/>
    <col min="2" max="2" width="5" style="54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43831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176802.06841069838</v>
      </c>
      <c r="M8" s="76"/>
      <c r="N8" s="76">
        <v>24103.609888016534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5">
        <v>1</v>
      </c>
      <c r="C10" s="21" t="s">
        <v>7</v>
      </c>
      <c r="L10" s="79">
        <v>121230.51590882399</v>
      </c>
      <c r="M10" s="79"/>
      <c r="N10" s="79">
        <v>8288.2216145965285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117568.35227245008</v>
      </c>
      <c r="M12" s="79"/>
      <c r="N12" s="79">
        <v>7370.8700573300002</v>
      </c>
      <c r="P12" s="79"/>
      <c r="Q12" s="79"/>
      <c r="R12" s="79"/>
      <c r="S12" s="79"/>
    </row>
    <row r="13" spans="1:28" ht="7.5" customHeight="1" x14ac:dyDescent="0.35"/>
    <row r="14" spans="1:28" ht="15" customHeight="1" x14ac:dyDescent="0.35">
      <c r="D14" s="8" t="s">
        <v>10</v>
      </c>
      <c r="L14" s="17">
        <v>114335.17392405008</v>
      </c>
      <c r="M14" s="17"/>
      <c r="N14" s="17">
        <v>5166.5826413900004</v>
      </c>
      <c r="P14" s="17"/>
      <c r="Q14" s="17"/>
      <c r="R14" s="17"/>
      <c r="S14" s="17"/>
    </row>
    <row r="15" spans="1:28" ht="15" customHeight="1" x14ac:dyDescent="0.35">
      <c r="D15" s="22" t="s">
        <v>11</v>
      </c>
      <c r="E15" s="23" t="s">
        <v>12</v>
      </c>
      <c r="L15" s="10">
        <v>110136.09909056008</v>
      </c>
      <c r="N15" s="10">
        <v>5166.5826413900004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4199.074833489999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371.95814455999999</v>
      </c>
      <c r="M30" s="80"/>
      <c r="N30" s="80">
        <v>696.19297411000002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3178.0451236782296</v>
      </c>
      <c r="N34" s="10">
        <v>912.9220027918293</v>
      </c>
      <c r="U34" s="8"/>
      <c r="V34" s="8"/>
      <c r="W34" s="8"/>
      <c r="X34" s="8"/>
      <c r="Y34" s="8"/>
      <c r="Z34" s="8"/>
      <c r="AA34" s="8"/>
      <c r="AB34" s="8"/>
    </row>
    <row r="35" spans="1:28" ht="12.5"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2.5" x14ac:dyDescent="0.25">
      <c r="A37" s="8"/>
      <c r="F37" s="24" t="s">
        <v>16</v>
      </c>
      <c r="L37" s="81">
        <v>2.5303676001189404</v>
      </c>
      <c r="M37" s="81"/>
      <c r="N37" s="81">
        <v>0</v>
      </c>
      <c r="P37" s="81"/>
      <c r="Q37" s="81"/>
      <c r="R37" s="81"/>
      <c r="S37" s="81"/>
      <c r="U37" s="8"/>
      <c r="V37" s="8"/>
      <c r="W37" s="8"/>
      <c r="X37" s="8"/>
      <c r="Y37" s="8"/>
      <c r="Z37" s="8"/>
      <c r="AA37" s="8"/>
      <c r="AB37" s="8"/>
    </row>
    <row r="38" spans="1:28" ht="12.5" x14ac:dyDescent="0.25">
      <c r="A38" s="8"/>
      <c r="D38" s="22" t="s">
        <v>17</v>
      </c>
      <c r="E38" s="8" t="s">
        <v>23</v>
      </c>
      <c r="L38" s="10">
        <v>481.58573092072868</v>
      </c>
      <c r="N38" s="10">
        <v>4.4295544746982847</v>
      </c>
      <c r="U38" s="8"/>
      <c r="V38" s="8"/>
      <c r="W38" s="8"/>
      <c r="X38" s="8"/>
      <c r="Y38" s="8"/>
      <c r="Z38" s="8"/>
      <c r="AA38" s="8"/>
      <c r="AB38" s="8"/>
    </row>
    <row r="39" spans="1:28" ht="12.5" x14ac:dyDescent="0.25">
      <c r="A39" s="8"/>
      <c r="F39" s="24" t="s">
        <v>15</v>
      </c>
      <c r="L39" s="81">
        <v>239.48679131025</v>
      </c>
      <c r="M39" s="81"/>
      <c r="N39" s="81">
        <v>9.6266888706665613E-12</v>
      </c>
      <c r="P39" s="81"/>
      <c r="Q39" s="81"/>
      <c r="R39" s="81"/>
      <c r="S39" s="81"/>
      <c r="U39" s="8"/>
      <c r="V39" s="8"/>
      <c r="W39" s="8"/>
      <c r="X39" s="8"/>
      <c r="Y39" s="8"/>
      <c r="Z39" s="8"/>
      <c r="AA39" s="8"/>
      <c r="AB39" s="8"/>
    </row>
    <row r="40" spans="1:28" ht="12.5"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5">
        <v>2</v>
      </c>
      <c r="C44" s="21" t="s">
        <v>24</v>
      </c>
      <c r="L44" s="79">
        <v>6425.0329023399572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5">
        <v>3</v>
      </c>
      <c r="C46" s="21" t="s">
        <v>25</v>
      </c>
      <c r="L46" s="79">
        <v>14265.123249461831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5">
        <v>5</v>
      </c>
      <c r="C51" s="21" t="s">
        <v>93</v>
      </c>
      <c r="G51" s="14"/>
      <c r="L51" s="79">
        <v>19039.493009529986</v>
      </c>
      <c r="M51" s="79"/>
      <c r="N51" s="79">
        <v>15815.388273420005</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17215.860429529985</v>
      </c>
      <c r="N56" s="10">
        <v>15815.388273420005</v>
      </c>
    </row>
    <row r="57" spans="1:28" s="28" customFormat="1" ht="15.75" customHeight="1" x14ac:dyDescent="0.3">
      <c r="G57" s="14" t="s">
        <v>30</v>
      </c>
      <c r="L57" s="80">
        <v>5320.93071186</v>
      </c>
      <c r="M57" s="80"/>
      <c r="N57" s="80">
        <v>1867.16979586</v>
      </c>
      <c r="O57"/>
      <c r="P57" s="80"/>
      <c r="Q57" s="80"/>
      <c r="R57" s="80"/>
      <c r="S57" s="80"/>
      <c r="T57"/>
      <c r="U57"/>
      <c r="V57"/>
      <c r="W57"/>
      <c r="X57"/>
      <c r="Y57"/>
      <c r="Z57"/>
      <c r="AA57"/>
      <c r="AB57"/>
    </row>
    <row r="58" spans="1:28" ht="12.5" x14ac:dyDescent="0.25">
      <c r="A58" s="8"/>
      <c r="F58" s="8" t="s">
        <v>121</v>
      </c>
      <c r="L58" s="10">
        <v>1823.63258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-6420.6111052314345</v>
      </c>
      <c r="U74" s="8"/>
      <c r="V74" s="8"/>
      <c r="W74" s="8"/>
      <c r="X74" s="8"/>
      <c r="Y74" s="8"/>
      <c r="Z74" s="8"/>
      <c r="AA74" s="8"/>
      <c r="AB74" s="8"/>
    </row>
    <row r="75" spans="1:28" x14ac:dyDescent="0.35">
      <c r="I75" s="13"/>
      <c r="J75" s="32" t="s">
        <v>37</v>
      </c>
      <c r="K75" s="32"/>
      <c r="L75" s="10">
        <v>0</v>
      </c>
      <c r="N75" s="10">
        <v>-9665.5561495533511</v>
      </c>
      <c r="U75" s="8"/>
      <c r="V75" s="8"/>
      <c r="W75" s="8"/>
      <c r="X75" s="8"/>
      <c r="Y75" s="8"/>
      <c r="Z75" s="8"/>
      <c r="AA75" s="8"/>
      <c r="AB75" s="8"/>
    </row>
    <row r="76" spans="1:28" x14ac:dyDescent="0.35">
      <c r="I76" s="13"/>
      <c r="J76" s="31" t="s">
        <v>38</v>
      </c>
      <c r="K76" s="31"/>
      <c r="L76" s="10">
        <v>0</v>
      </c>
      <c r="N76" s="10">
        <v>-3596.6826286176993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2.5" x14ac:dyDescent="0.25">
      <c r="A83" s="8"/>
      <c r="B83" s="8"/>
      <c r="I83" s="8" t="s">
        <v>29</v>
      </c>
      <c r="J83" s="31" t="s">
        <v>36</v>
      </c>
      <c r="K83" s="31"/>
      <c r="L83" s="10">
        <v>-12428.77171192113</v>
      </c>
      <c r="N83" s="10">
        <v>-6237.5711931281858</v>
      </c>
    </row>
    <row r="84" spans="1:19" ht="12.5" x14ac:dyDescent="0.25">
      <c r="A84" s="8"/>
      <c r="B84" s="8"/>
      <c r="I84" s="13"/>
      <c r="J84" s="32" t="s">
        <v>37</v>
      </c>
      <c r="K84" s="32"/>
      <c r="L84" s="10">
        <v>-22391.050619153702</v>
      </c>
      <c r="N84" s="10">
        <v>-9235.7858622823078</v>
      </c>
    </row>
    <row r="85" spans="1:19" ht="12.5"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 x14ac:dyDescent="0.3">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2.5" x14ac:dyDescent="0.25">
      <c r="A89" s="8"/>
      <c r="B89" s="8"/>
      <c r="I89" s="8" t="s">
        <v>29</v>
      </c>
      <c r="J89" s="31" t="s">
        <v>36</v>
      </c>
      <c r="K89" s="31"/>
      <c r="L89" s="10">
        <v>11501.874124376845</v>
      </c>
      <c r="N89" s="10">
        <v>6147.8388364530774</v>
      </c>
    </row>
    <row r="90" spans="1:19" ht="12.5" x14ac:dyDescent="0.25">
      <c r="A90" s="8"/>
      <c r="B90" s="8"/>
      <c r="I90" s="13"/>
      <c r="J90" s="32" t="s">
        <v>37</v>
      </c>
      <c r="K90" s="32"/>
      <c r="L90" s="10">
        <v>16590.587854239668</v>
      </c>
      <c r="N90" s="10">
        <v>9075.4225878847519</v>
      </c>
    </row>
    <row r="91" spans="1:19" ht="12.5"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 x14ac:dyDescent="0.3">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2.5" x14ac:dyDescent="0.25">
      <c r="A96" s="8"/>
      <c r="B96" s="8"/>
      <c r="J96" s="32" t="s">
        <v>37</v>
      </c>
      <c r="L96" s="10">
        <v>-6490.8133754140517</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-40946.642458144219</v>
      </c>
      <c r="M113" s="17"/>
      <c r="N113" s="17">
        <v>-20173.193617866971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43800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170895.14431331898</v>
      </c>
      <c r="L36" s="433"/>
      <c r="M36" s="457"/>
      <c r="N36" s="456"/>
      <c r="O36" s="149"/>
      <c r="P36" s="149"/>
      <c r="Q36" s="149"/>
      <c r="V36" s="470">
        <v>-122932.51679580574</v>
      </c>
      <c r="W36" s="475"/>
      <c r="X36"/>
    </row>
    <row r="37" spans="3:26" s="453" customFormat="1" x14ac:dyDescent="0.35">
      <c r="I37" s="455" t="s">
        <v>355</v>
      </c>
      <c r="K37" s="478">
        <v>4490.0527515031035</v>
      </c>
      <c r="L37" s="433"/>
      <c r="M37" s="457"/>
      <c r="N37" s="456"/>
      <c r="O37" s="149"/>
      <c r="P37" s="149"/>
      <c r="Q37" s="149"/>
      <c r="V37" s="470">
        <v>-129.17219425898475</v>
      </c>
      <c r="W37" s="475"/>
      <c r="X37"/>
    </row>
    <row r="38" spans="3:26" s="453" customFormat="1" x14ac:dyDescent="0.35">
      <c r="J38" s="431"/>
      <c r="K38" s="479">
        <v>175385.19706482207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08984375" defaultRowHeight="15.5" x14ac:dyDescent="0.35"/>
  <cols>
    <col min="1" max="1" width="2.90625" style="1" customWidth="1"/>
    <col min="2" max="2" width="5" style="54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43800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182716.16417031942</v>
      </c>
      <c r="M8" s="76"/>
      <c r="N8" s="76">
        <v>25593.092052793432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4">
        <v>1</v>
      </c>
      <c r="C10" s="21" t="s">
        <v>7</v>
      </c>
      <c r="L10" s="79">
        <v>133598.582038102</v>
      </c>
      <c r="M10" s="79"/>
      <c r="N10" s="79">
        <v>10445.779873153437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114520.37953095011</v>
      </c>
      <c r="M12" s="79"/>
      <c r="N12" s="79">
        <v>9678.3530619299981</v>
      </c>
      <c r="P12" s="79"/>
      <c r="Q12" s="79"/>
      <c r="R12" s="79"/>
      <c r="S12" s="79"/>
    </row>
    <row r="13" spans="1:28" ht="7.5" customHeight="1" x14ac:dyDescent="0.35"/>
    <row r="14" spans="1:28" ht="15" customHeight="1" x14ac:dyDescent="0.35">
      <c r="D14" s="8" t="s">
        <v>10</v>
      </c>
      <c r="L14" s="17">
        <v>112696.33430939012</v>
      </c>
      <c r="M14" s="17"/>
      <c r="N14" s="17">
        <v>5789.9640914299989</v>
      </c>
      <c r="P14" s="17"/>
      <c r="Q14" s="17"/>
      <c r="R14" s="17"/>
      <c r="S14" s="17"/>
    </row>
    <row r="15" spans="1:28" ht="15" customHeight="1" x14ac:dyDescent="0.35">
      <c r="D15" s="22" t="s">
        <v>11</v>
      </c>
      <c r="E15" s="23" t="s">
        <v>12</v>
      </c>
      <c r="L15" s="10">
        <v>108559.25698031012</v>
      </c>
      <c r="N15" s="10">
        <v>5789.9640914299989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4137.0773290799989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376.67007342999995</v>
      </c>
      <c r="M30" s="80"/>
      <c r="N30" s="80">
        <v>711.73152592000008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18588.33718013332</v>
      </c>
      <c r="N34" s="10">
        <v>766.06898543606292</v>
      </c>
      <c r="U34" s="8"/>
      <c r="V34" s="8"/>
      <c r="W34" s="8"/>
      <c r="X34" s="8"/>
      <c r="Y34" s="8"/>
      <c r="Z34" s="8"/>
      <c r="AA34" s="8"/>
      <c r="AB34" s="8"/>
    </row>
    <row r="35" spans="1:28" ht="12.5"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2.5" x14ac:dyDescent="0.25">
      <c r="A37" s="8"/>
      <c r="F37" s="24" t="s">
        <v>16</v>
      </c>
      <c r="L37" s="81">
        <v>6.48742485011892</v>
      </c>
      <c r="M37" s="81"/>
      <c r="N37" s="81">
        <v>0</v>
      </c>
      <c r="P37" s="81"/>
      <c r="Q37" s="81"/>
      <c r="R37" s="81"/>
      <c r="S37" s="81"/>
      <c r="U37" s="8"/>
      <c r="V37" s="8"/>
      <c r="W37" s="8"/>
      <c r="X37" s="8"/>
      <c r="Y37" s="8"/>
      <c r="Z37" s="8"/>
      <c r="AA37" s="8"/>
      <c r="AB37" s="8"/>
    </row>
    <row r="38" spans="1:28" ht="12.5" x14ac:dyDescent="0.25">
      <c r="A38" s="8"/>
      <c r="D38" s="22" t="s">
        <v>17</v>
      </c>
      <c r="E38" s="8" t="s">
        <v>23</v>
      </c>
      <c r="L38" s="10">
        <v>483.37547373905193</v>
      </c>
      <c r="N38" s="10">
        <v>1.3578257873762025</v>
      </c>
      <c r="U38" s="8"/>
      <c r="V38" s="8"/>
      <c r="W38" s="8"/>
      <c r="X38" s="8"/>
      <c r="Y38" s="8"/>
      <c r="Z38" s="8"/>
      <c r="AA38" s="8"/>
      <c r="AB38" s="8"/>
    </row>
    <row r="39" spans="1:28" ht="12.5"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2.5"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4">
        <v>2</v>
      </c>
      <c r="C44" s="21" t="s">
        <v>24</v>
      </c>
      <c r="L44" s="79">
        <v>6485.9347735018537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4">
        <v>3</v>
      </c>
      <c r="C46" s="21" t="s">
        <v>25</v>
      </c>
      <c r="L46" s="79">
        <v>14336.051759142953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4">
        <v>5</v>
      </c>
      <c r="C51" s="21" t="s">
        <v>93</v>
      </c>
      <c r="G51" s="14"/>
      <c r="L51" s="79">
        <v>13102.833251519978</v>
      </c>
      <c r="M51" s="79"/>
      <c r="N51" s="79">
        <v>15147.312179639996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11271.413199519979</v>
      </c>
      <c r="N56" s="10">
        <v>15147.312179639996</v>
      </c>
    </row>
    <row r="57" spans="1:28" s="28" customFormat="1" ht="15.75" customHeight="1" x14ac:dyDescent="0.3">
      <c r="G57" s="14" t="s">
        <v>30</v>
      </c>
      <c r="L57" s="80">
        <v>6970.6775581699994</v>
      </c>
      <c r="M57" s="80"/>
      <c r="N57" s="80">
        <v>3471.6524015400005</v>
      </c>
      <c r="O57"/>
      <c r="P57" s="80"/>
      <c r="Q57" s="80"/>
      <c r="R57" s="80"/>
      <c r="S57" s="80"/>
      <c r="T57"/>
      <c r="U57"/>
      <c r="V57"/>
      <c r="W57"/>
      <c r="X57"/>
      <c r="Y57"/>
      <c r="Z57"/>
      <c r="AA57"/>
      <c r="AB57"/>
    </row>
    <row r="58" spans="1:28" ht="12.5" x14ac:dyDescent="0.25">
      <c r="A58" s="8"/>
      <c r="F58" s="8" t="s">
        <v>121</v>
      </c>
      <c r="L58" s="10">
        <v>1831.4200519999999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-11410.361897455217</v>
      </c>
      <c r="U74" s="8"/>
      <c r="V74" s="8"/>
      <c r="W74" s="8"/>
      <c r="X74" s="8"/>
      <c r="Y74" s="8"/>
      <c r="Z74" s="8"/>
      <c r="AA74" s="8"/>
      <c r="AB74" s="8"/>
    </row>
    <row r="75" spans="1:28" x14ac:dyDescent="0.35">
      <c r="I75" s="13"/>
      <c r="J75" s="32" t="s">
        <v>37</v>
      </c>
      <c r="K75" s="32"/>
      <c r="L75" s="10">
        <v>0</v>
      </c>
      <c r="N75" s="10">
        <v>-6346.2283367709742</v>
      </c>
      <c r="U75" s="8"/>
      <c r="V75" s="8"/>
      <c r="W75" s="8"/>
      <c r="X75" s="8"/>
      <c r="Y75" s="8"/>
      <c r="Z75" s="8"/>
      <c r="AA75" s="8"/>
      <c r="AB75" s="8"/>
    </row>
    <row r="76" spans="1:28" x14ac:dyDescent="0.35">
      <c r="I76" s="13"/>
      <c r="J76" s="31" t="s">
        <v>38</v>
      </c>
      <c r="K76" s="31"/>
      <c r="L76" s="10">
        <v>0</v>
      </c>
      <c r="N76" s="10">
        <v>-2975.0099949264613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2.5" x14ac:dyDescent="0.25">
      <c r="A83" s="8"/>
      <c r="B83" s="8"/>
      <c r="I83" s="8" t="s">
        <v>29</v>
      </c>
      <c r="J83" s="31" t="s">
        <v>36</v>
      </c>
      <c r="K83" s="31"/>
      <c r="L83" s="10">
        <v>-23663.959497452437</v>
      </c>
      <c r="N83" s="10">
        <v>-10954.661891562255</v>
      </c>
    </row>
    <row r="84" spans="1:19" ht="12.5" x14ac:dyDescent="0.25">
      <c r="A84" s="8"/>
      <c r="B84" s="8"/>
      <c r="I84" s="13"/>
      <c r="J84" s="32" t="s">
        <v>37</v>
      </c>
      <c r="K84" s="32"/>
      <c r="L84" s="10">
        <v>-15942.576258500556</v>
      </c>
      <c r="N84" s="10">
        <v>-6362.866752873766</v>
      </c>
    </row>
    <row r="85" spans="1:19" ht="12.5"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 x14ac:dyDescent="0.3">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2.5" x14ac:dyDescent="0.25">
      <c r="A89" s="8"/>
      <c r="B89" s="8"/>
      <c r="I89" s="8" t="s">
        <v>29</v>
      </c>
      <c r="J89" s="31" t="s">
        <v>36</v>
      </c>
      <c r="K89" s="31"/>
      <c r="L89" s="10">
        <v>22097.760874825508</v>
      </c>
      <c r="N89" s="10">
        <v>10766.908422139033</v>
      </c>
    </row>
    <row r="90" spans="1:19" ht="12.5" x14ac:dyDescent="0.25">
      <c r="A90" s="8"/>
      <c r="B90" s="8"/>
      <c r="I90" s="13"/>
      <c r="J90" s="32" t="s">
        <v>37</v>
      </c>
      <c r="K90" s="32"/>
      <c r="L90" s="10">
        <v>11111.501215727109</v>
      </c>
      <c r="N90" s="10">
        <v>6165.2883782863155</v>
      </c>
    </row>
    <row r="91" spans="1:19" ht="12.5"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 x14ac:dyDescent="0.3">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2.5" x14ac:dyDescent="0.25">
      <c r="A96" s="8"/>
      <c r="B96" s="8"/>
      <c r="J96" s="32" t="s">
        <v>37</v>
      </c>
      <c r="L96" s="10">
        <v>-2077.0687433284484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-48686.433458784471</v>
      </c>
      <c r="M113" s="17"/>
      <c r="N113" s="17">
        <v>-21652.418867245342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08984375" defaultRowHeight="15.5" x14ac:dyDescent="0.35"/>
  <cols>
    <col min="1" max="1" width="2.90625" style="1" customWidth="1"/>
    <col min="2" max="2" width="5" style="54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177334.22204245356</v>
      </c>
      <c r="M8" s="76"/>
      <c r="N8" s="76">
        <v>22977.748160553412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3">
        <v>1</v>
      </c>
      <c r="C10" s="21" t="s">
        <v>7</v>
      </c>
      <c r="L10" s="79">
        <v>125329.1937140324</v>
      </c>
      <c r="M10" s="79"/>
      <c r="N10" s="79">
        <v>8874.1682759934065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116810.01992136962</v>
      </c>
      <c r="M12" s="79"/>
      <c r="N12" s="79">
        <v>8179.5201079399994</v>
      </c>
      <c r="P12" s="79"/>
      <c r="Q12" s="79"/>
      <c r="R12" s="79"/>
      <c r="S12" s="79"/>
    </row>
    <row r="13" spans="1:28" ht="7.5" customHeight="1" x14ac:dyDescent="0.35"/>
    <row r="14" spans="1:28" ht="15" customHeight="1" x14ac:dyDescent="0.35">
      <c r="D14" s="8" t="s">
        <v>10</v>
      </c>
      <c r="L14" s="17">
        <v>111541.31439159962</v>
      </c>
      <c r="M14" s="17"/>
      <c r="N14" s="17">
        <v>5932.8936024899995</v>
      </c>
      <c r="P14" s="17"/>
      <c r="Q14" s="17"/>
      <c r="R14" s="17"/>
      <c r="S14" s="17"/>
    </row>
    <row r="15" spans="1:28" ht="15" customHeight="1" x14ac:dyDescent="0.35">
      <c r="D15" s="22" t="s">
        <v>11</v>
      </c>
      <c r="E15" s="23" t="s">
        <v>12</v>
      </c>
      <c r="L15" s="10">
        <v>107530.51004344963</v>
      </c>
      <c r="N15" s="10">
        <v>5932.8936024899995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4010.8043481499981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941.84415879999995</v>
      </c>
      <c r="M30" s="80"/>
      <c r="N30" s="80">
        <v>455.83041601999997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8036.6129158436361</v>
      </c>
      <c r="N34" s="10">
        <v>692.90148162696892</v>
      </c>
      <c r="U34" s="8"/>
      <c r="V34" s="8"/>
      <c r="W34" s="8"/>
      <c r="X34" s="8"/>
      <c r="Y34" s="8"/>
      <c r="Z34" s="8"/>
      <c r="AA34" s="8"/>
      <c r="AB34" s="8"/>
    </row>
    <row r="35" spans="1:28" ht="12.5"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2.5" x14ac:dyDescent="0.25">
      <c r="A37" s="8"/>
      <c r="F37" s="24" t="s">
        <v>16</v>
      </c>
      <c r="L37" s="81">
        <v>5.1922829501189094</v>
      </c>
      <c r="M37" s="81"/>
      <c r="N37" s="81">
        <v>0</v>
      </c>
      <c r="P37" s="81"/>
      <c r="Q37" s="81"/>
      <c r="R37" s="81"/>
      <c r="S37" s="81"/>
      <c r="U37" s="8"/>
      <c r="V37" s="8"/>
      <c r="W37" s="8"/>
      <c r="X37" s="8"/>
      <c r="Y37" s="8"/>
      <c r="Z37" s="8"/>
      <c r="AA37" s="8"/>
      <c r="AB37" s="8"/>
    </row>
    <row r="38" spans="1:28" ht="12.5" x14ac:dyDescent="0.25">
      <c r="A38" s="8"/>
      <c r="D38" s="22" t="s">
        <v>17</v>
      </c>
      <c r="E38" s="8" t="s">
        <v>23</v>
      </c>
      <c r="L38" s="10">
        <v>477.36618924148945</v>
      </c>
      <c r="N38" s="10">
        <v>1.7466864264379516</v>
      </c>
      <c r="U38" s="8"/>
      <c r="V38" s="8"/>
      <c r="W38" s="8"/>
      <c r="X38" s="8"/>
      <c r="Y38" s="8"/>
      <c r="Z38" s="8"/>
      <c r="AA38" s="8"/>
      <c r="AB38" s="8"/>
    </row>
    <row r="39" spans="1:28" ht="12.5"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2.5"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3">
        <v>2</v>
      </c>
      <c r="C44" s="21" t="s">
        <v>24</v>
      </c>
      <c r="L44" s="79">
        <v>6439.3597553861964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3">
        <v>3</v>
      </c>
      <c r="C46" s="21" t="s">
        <v>25</v>
      </c>
      <c r="L46" s="79">
        <v>14167.206431297671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3">
        <v>5</v>
      </c>
      <c r="C51" s="21" t="s">
        <v>93</v>
      </c>
      <c r="G51" s="14"/>
      <c r="L51" s="79">
        <v>16813.440215729956</v>
      </c>
      <c r="M51" s="79"/>
      <c r="N51" s="79">
        <v>14103.579884560006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14995.171455729957</v>
      </c>
      <c r="N56" s="10">
        <v>14103.579884560006</v>
      </c>
    </row>
    <row r="57" spans="1:28" s="28" customFormat="1" ht="15.75" customHeight="1" x14ac:dyDescent="0.3">
      <c r="G57" s="14" t="s">
        <v>30</v>
      </c>
      <c r="L57" s="80">
        <v>5379.9107276900013</v>
      </c>
      <c r="M57" s="80"/>
      <c r="N57" s="80">
        <v>3413.1004419899991</v>
      </c>
      <c r="O57"/>
      <c r="P57" s="80"/>
      <c r="Q57" s="80"/>
      <c r="R57" s="80"/>
      <c r="S57" s="80"/>
      <c r="T57"/>
      <c r="U57"/>
      <c r="V57"/>
      <c r="W57"/>
      <c r="X57"/>
      <c r="Y57"/>
      <c r="Z57"/>
      <c r="AA57"/>
      <c r="AB57"/>
    </row>
    <row r="58" spans="1:28" ht="12.5" x14ac:dyDescent="0.25">
      <c r="A58" s="8"/>
      <c r="F58" s="8" t="s">
        <v>121</v>
      </c>
      <c r="L58" s="10">
        <v>1818.2687599999999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-3152.1467472092481</v>
      </c>
      <c r="U74" s="8"/>
      <c r="V74" s="8"/>
      <c r="W74" s="8"/>
      <c r="X74" s="8"/>
      <c r="Y74" s="8"/>
      <c r="Z74" s="8"/>
      <c r="AA74" s="8"/>
      <c r="AB74" s="8"/>
    </row>
    <row r="75" spans="1:28" x14ac:dyDescent="0.35">
      <c r="I75" s="13"/>
      <c r="J75" s="32" t="s">
        <v>37</v>
      </c>
      <c r="K75" s="32"/>
      <c r="L75" s="10">
        <v>0</v>
      </c>
      <c r="N75" s="10">
        <v>-10507.290143770455</v>
      </c>
      <c r="U75" s="8"/>
      <c r="V75" s="8"/>
      <c r="W75" s="8"/>
      <c r="X75" s="8"/>
      <c r="Y75" s="8"/>
      <c r="Z75" s="8"/>
      <c r="AA75" s="8"/>
      <c r="AB75" s="8"/>
    </row>
    <row r="76" spans="1:28" x14ac:dyDescent="0.35">
      <c r="I76" s="13"/>
      <c r="J76" s="31" t="s">
        <v>38</v>
      </c>
      <c r="K76" s="31"/>
      <c r="L76" s="10">
        <v>0</v>
      </c>
      <c r="N76" s="10">
        <v>-5248.1678459053928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2.5" x14ac:dyDescent="0.25">
      <c r="A83" s="8"/>
      <c r="B83" s="8"/>
      <c r="I83" s="8" t="s">
        <v>29</v>
      </c>
      <c r="J83" s="31" t="s">
        <v>36</v>
      </c>
      <c r="K83" s="31"/>
      <c r="L83" s="10">
        <v>-12664.412978395212</v>
      </c>
      <c r="N83" s="10">
        <v>-2618.3985528421708</v>
      </c>
    </row>
    <row r="84" spans="1:19" ht="12.5" x14ac:dyDescent="0.25">
      <c r="A84" s="8"/>
      <c r="B84" s="8"/>
      <c r="I84" s="13"/>
      <c r="J84" s="32" t="s">
        <v>37</v>
      </c>
      <c r="K84" s="32"/>
      <c r="L84" s="10">
        <v>-27468.411163608085</v>
      </c>
      <c r="N84" s="10">
        <v>-10834.523287267066</v>
      </c>
    </row>
    <row r="85" spans="1:19" ht="12.5"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 x14ac:dyDescent="0.3">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2.5" x14ac:dyDescent="0.25">
      <c r="A89" s="8"/>
      <c r="B89" s="8"/>
      <c r="I89" s="8" t="s">
        <v>29</v>
      </c>
      <c r="J89" s="31" t="s">
        <v>36</v>
      </c>
      <c r="K89" s="31"/>
      <c r="L89" s="10">
        <v>11739.143657824061</v>
      </c>
      <c r="N89" s="10">
        <v>2642.3526296721247</v>
      </c>
    </row>
    <row r="90" spans="1:19" ht="12.5" x14ac:dyDescent="0.25">
      <c r="A90" s="8"/>
      <c r="B90" s="8"/>
      <c r="I90" s="13"/>
      <c r="J90" s="32" t="s">
        <v>37</v>
      </c>
      <c r="K90" s="32"/>
      <c r="L90" s="10">
        <v>24871.103404664442</v>
      </c>
      <c r="N90" s="10">
        <v>10720.713003794641</v>
      </c>
    </row>
    <row r="91" spans="1:19" ht="12.5"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 x14ac:dyDescent="0.3">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2.5" x14ac:dyDescent="0.25">
      <c r="A96" s="8"/>
      <c r="B96" s="8"/>
      <c r="J96" s="32" t="s">
        <v>37</v>
      </c>
      <c r="L96" s="10">
        <v>-17862.020733217629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-45718.897242161111</v>
      </c>
      <c r="M113" s="17"/>
      <c r="N113" s="17">
        <v>-19158.020644726214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N48" sqref="N48"/>
    </sheetView>
  </sheetViews>
  <sheetFormatPr defaultColWidth="9.08984375" defaultRowHeight="12.5" x14ac:dyDescent="0.25"/>
  <cols>
    <col min="1" max="1" width="2.90625" style="496" customWidth="1"/>
    <col min="3" max="3" width="5.453125" customWidth="1"/>
    <col min="4" max="4" width="34.6328125" customWidth="1"/>
    <col min="5" max="5" width="17.453125" style="99" customWidth="1"/>
    <col min="6" max="6" width="15" style="99" customWidth="1"/>
    <col min="7" max="7" width="13.54296875" style="99" customWidth="1"/>
    <col min="8" max="8" width="13.36328125" style="99" customWidth="1"/>
    <col min="9" max="9" width="9" style="99" customWidth="1"/>
    <col min="10" max="10" width="15.453125" style="99" bestFit="1" customWidth="1"/>
    <col min="11" max="11" width="10.36328125" style="99" customWidth="1"/>
    <col min="12" max="12" width="6.90625" style="99" customWidth="1"/>
    <col min="13" max="13" width="26.90625" style="99" customWidth="1"/>
    <col min="14" max="14" width="19" style="590" bestFit="1" customWidth="1"/>
    <col min="15" max="15" width="15" style="587" bestFit="1" customWidth="1"/>
    <col min="16" max="16" width="7.54296875" style="587" bestFit="1" customWidth="1"/>
    <col min="17" max="17" width="14" style="587" customWidth="1"/>
    <col min="18" max="18" width="7.08984375" style="587" bestFit="1" customWidth="1"/>
    <col min="19" max="19" width="15.453125" style="587" bestFit="1" customWidth="1"/>
    <col min="20" max="20" width="7.08984375" style="587" bestFit="1" customWidth="1"/>
    <col min="21" max="21" width="15.08984375" style="587" customWidth="1"/>
    <col min="22" max="22" width="9.08984375" style="587"/>
    <col min="23" max="23" width="12.6328125" style="587" customWidth="1"/>
    <col min="24" max="24" width="16.6328125" style="587" bestFit="1" customWidth="1"/>
    <col min="25" max="25" width="20.08984375" style="587" bestFit="1" customWidth="1"/>
    <col min="26" max="27" width="12.6328125" style="588" customWidth="1"/>
    <col min="28" max="28" width="18" style="587" bestFit="1" customWidth="1"/>
    <col min="29" max="29" width="14.08984375" style="587" customWidth="1"/>
    <col min="30" max="30" width="11.36328125" style="587" customWidth="1"/>
    <col min="31" max="31" width="15.08984375" style="587" bestFit="1" customWidth="1"/>
    <col min="32" max="32" width="6.90625" style="587" customWidth="1"/>
    <col min="33" max="33" width="5.36328125" style="587" customWidth="1"/>
    <col min="34" max="34" width="20.36328125" style="587" bestFit="1" customWidth="1"/>
    <col min="35" max="35" width="11.453125" style="587" customWidth="1"/>
    <col min="36" max="36" width="12.6328125" style="587" customWidth="1"/>
    <col min="37" max="37" width="14" style="587" customWidth="1"/>
    <col min="38" max="38" width="7.90625" style="587" customWidth="1"/>
    <col min="39" max="39" width="17.90625" style="587" customWidth="1"/>
    <col min="40" max="40" width="9.36328125" style="587" customWidth="1"/>
    <col min="41" max="46" width="15.08984375" style="587" customWidth="1"/>
    <col min="47" max="47" width="20.36328125" style="587" bestFit="1" customWidth="1"/>
    <col min="48" max="48" width="46.453125" style="587" bestFit="1" customWidth="1"/>
    <col min="49" max="49" width="5.54296875" style="587" bestFit="1" customWidth="1"/>
    <col min="50" max="50" width="19.08984375" style="587" bestFit="1" customWidth="1"/>
    <col min="51" max="71" width="9" style="587" customWidth="1"/>
    <col min="72" max="16384" width="9.08984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4">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4">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ht="13" x14ac:dyDescent="0.3">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ht="13" x14ac:dyDescent="0.3">
      <c r="B8" s="496"/>
      <c r="C8" s="499"/>
      <c r="D8" s="496"/>
      <c r="E8" s="552">
        <v>44228</v>
      </c>
      <c r="F8" s="28"/>
      <c r="G8" s="552">
        <v>44256</v>
      </c>
      <c r="H8" s="28"/>
      <c r="I8" s="552">
        <v>44228</v>
      </c>
      <c r="J8" s="28"/>
      <c r="K8" s="552">
        <v>44256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7.5" x14ac:dyDescent="0.35">
      <c r="A10" s="501"/>
      <c r="B10" s="540" t="s">
        <v>441</v>
      </c>
      <c r="C10" s="501"/>
      <c r="D10" s="501"/>
      <c r="E10" s="503">
        <v>178804.90938998587</v>
      </c>
      <c r="F10" s="563"/>
      <c r="G10" s="563">
        <v>178148.4926453045</v>
      </c>
      <c r="H10" s="563"/>
      <c r="I10" s="503">
        <v>31125.887591829542</v>
      </c>
      <c r="J10" s="563"/>
      <c r="K10" s="563">
        <v>34166.385033906437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ht="13" x14ac:dyDescent="0.3">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ht="13" x14ac:dyDescent="0.3">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ht="13" x14ac:dyDescent="0.3">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ht="13" x14ac:dyDescent="0.3">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5" x14ac:dyDescent="0.35">
      <c r="A15" s="501"/>
      <c r="B15" s="540" t="s">
        <v>72</v>
      </c>
      <c r="C15" s="501"/>
      <c r="D15" s="501"/>
      <c r="E15" s="503">
        <v>-88488.01839376126</v>
      </c>
      <c r="F15" s="563"/>
      <c r="G15" s="503">
        <v>-88223.521535744789</v>
      </c>
      <c r="H15" s="563"/>
      <c r="I15" s="503">
        <v>-31124.133833397846</v>
      </c>
      <c r="J15" s="563"/>
      <c r="K15" s="503">
        <v>-34165.28763359219</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ht="13" x14ac:dyDescent="0.3">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5" x14ac:dyDescent="0.3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5" x14ac:dyDescent="0.35">
      <c r="B18" s="496"/>
      <c r="C18" s="496" t="s">
        <v>442</v>
      </c>
      <c r="D18" s="496"/>
      <c r="E18" s="504">
        <v>-57268.274640217525</v>
      </c>
      <c r="F18" s="564"/>
      <c r="G18" s="504">
        <v>-53635.398493910769</v>
      </c>
      <c r="H18" s="142"/>
      <c r="I18" s="504">
        <v>-567.82290946784849</v>
      </c>
      <c r="J18" s="564"/>
      <c r="K18" s="504">
        <v>-243.96766378218732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5" x14ac:dyDescent="0.35">
      <c r="A19" s="501"/>
      <c r="B19" s="501"/>
      <c r="C19" s="496" t="s">
        <v>443</v>
      </c>
      <c r="D19" s="501"/>
      <c r="E19" s="504">
        <v>-16633.888305009994</v>
      </c>
      <c r="F19" s="564"/>
      <c r="G19" s="504">
        <v>-20225.828128290002</v>
      </c>
      <c r="H19" s="142"/>
      <c r="I19" s="504">
        <v>0</v>
      </c>
      <c r="J19" s="564"/>
      <c r="K19" s="504">
        <v>-600.05253791999996</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ht="13" x14ac:dyDescent="0.3">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ht="13" x14ac:dyDescent="0.3">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5" x14ac:dyDescent="0.35">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ht="13" x14ac:dyDescent="0.3">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7.5" x14ac:dyDescent="0.35">
      <c r="A24" s="501"/>
      <c r="B24" s="540" t="s">
        <v>444</v>
      </c>
      <c r="C24" s="501"/>
      <c r="D24" s="501"/>
      <c r="E24" s="503">
        <v>90316.890996224611</v>
      </c>
      <c r="F24" s="563"/>
      <c r="G24" s="503">
        <v>89924.971109559716</v>
      </c>
      <c r="H24" s="563"/>
      <c r="I24" s="503">
        <v>1.753758431696042</v>
      </c>
      <c r="J24" s="563"/>
      <c r="K24" s="503">
        <v>1.0974003142473521</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ht="13" x14ac:dyDescent="0.3">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5" x14ac:dyDescent="0.35">
      <c r="B27" s="540" t="s">
        <v>140</v>
      </c>
      <c r="C27" s="496"/>
      <c r="D27" s="496"/>
      <c r="E27" s="142"/>
      <c r="F27" s="504">
        <v>-391.91988666489488</v>
      </c>
      <c r="G27" s="142"/>
      <c r="H27" s="142"/>
      <c r="I27" s="142"/>
      <c r="J27" s="594">
        <v>-0.65635811744868988</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5" x14ac:dyDescent="0.35">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7.5" x14ac:dyDescent="0.35">
      <c r="A30" s="507"/>
      <c r="B30" s="557"/>
      <c r="C30" s="541" t="s">
        <v>445</v>
      </c>
      <c r="D30" s="507"/>
      <c r="E30" s="142"/>
      <c r="F30" s="504">
        <v>-1395.4411644333095</v>
      </c>
      <c r="G30" s="142"/>
      <c r="H30" s="142"/>
      <c r="I30" s="142"/>
      <c r="J30" s="594">
        <v>-0.70534384601577182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5" x14ac:dyDescent="0.3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7.5" x14ac:dyDescent="0.35">
      <c r="A32" s="507"/>
      <c r="B32" s="541"/>
      <c r="C32" s="541" t="s">
        <v>446</v>
      </c>
      <c r="D32" s="541"/>
      <c r="E32" s="142"/>
      <c r="F32" s="504">
        <v>1003.5212777684145</v>
      </c>
      <c r="G32" s="142"/>
      <c r="H32" s="142"/>
      <c r="I32" s="142"/>
      <c r="J32" s="504">
        <v>4.8985728567081895E-2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ht="13" x14ac:dyDescent="0.3">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-2273.3339545171639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3276.8552322855785</v>
      </c>
      <c r="G36" s="142"/>
      <c r="H36" s="142"/>
      <c r="I36" s="142"/>
      <c r="J36" s="504">
        <v>4.8985728567081895E-2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08984375" defaultRowHeight="15.5" x14ac:dyDescent="0.35"/>
  <cols>
    <col min="1" max="1" width="2.90625" style="1" customWidth="1"/>
    <col min="2" max="2" width="5" style="54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43739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179385.47941650666</v>
      </c>
      <c r="M8" s="76"/>
      <c r="N8" s="76">
        <v>23595.481733710993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2">
        <v>1</v>
      </c>
      <c r="C10" s="21" t="s">
        <v>7</v>
      </c>
      <c r="L10" s="79">
        <v>133323.17492512002</v>
      </c>
      <c r="M10" s="79"/>
      <c r="N10" s="79">
        <v>7802.525267500986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115293.42252081014</v>
      </c>
      <c r="M12" s="79"/>
      <c r="N12" s="79">
        <v>7147.3692543799998</v>
      </c>
      <c r="P12" s="79"/>
      <c r="Q12" s="79"/>
      <c r="R12" s="79"/>
      <c r="S12" s="79"/>
    </row>
    <row r="13" spans="1:28" ht="7.5" customHeight="1" x14ac:dyDescent="0.35"/>
    <row r="14" spans="1:28" ht="15" customHeight="1" x14ac:dyDescent="0.35">
      <c r="D14" s="8" t="s">
        <v>10</v>
      </c>
      <c r="L14" s="17">
        <v>112023.02349036014</v>
      </c>
      <c r="M14" s="17"/>
      <c r="N14" s="17">
        <v>6073.6076319499998</v>
      </c>
      <c r="P14" s="17"/>
      <c r="Q14" s="17"/>
      <c r="R14" s="17"/>
      <c r="S14" s="17"/>
    </row>
    <row r="15" spans="1:28" ht="15" customHeight="1" x14ac:dyDescent="0.35">
      <c r="D15" s="22" t="s">
        <v>11</v>
      </c>
      <c r="E15" s="23" t="s">
        <v>12</v>
      </c>
      <c r="L15" s="10">
        <v>107859.41450557014</v>
      </c>
      <c r="N15" s="10">
        <v>6073.6076319499998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4163.6089847900002</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899.61875008999993</v>
      </c>
      <c r="M30" s="80"/>
      <c r="N30" s="80">
        <v>309.99579641999998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17548.384258554444</v>
      </c>
      <c r="N34" s="10">
        <v>653.94092065792938</v>
      </c>
      <c r="U34" s="8"/>
      <c r="V34" s="8"/>
      <c r="W34" s="8"/>
      <c r="X34" s="8"/>
      <c r="Y34" s="8"/>
      <c r="Z34" s="8"/>
      <c r="AA34" s="8"/>
      <c r="AB34" s="8"/>
    </row>
    <row r="35" spans="1:28" ht="12.5"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2.5" x14ac:dyDescent="0.25">
      <c r="A37" s="8"/>
      <c r="F37" s="24" t="s">
        <v>16</v>
      </c>
      <c r="L37" s="81">
        <v>2.5592296901189098</v>
      </c>
      <c r="M37" s="81"/>
      <c r="N37" s="81">
        <v>0</v>
      </c>
      <c r="P37" s="81"/>
      <c r="Q37" s="81"/>
      <c r="R37" s="81"/>
      <c r="S37" s="81"/>
      <c r="U37" s="8"/>
      <c r="V37" s="8"/>
      <c r="W37" s="8"/>
      <c r="X37" s="8"/>
      <c r="Y37" s="8"/>
      <c r="Z37" s="8"/>
      <c r="AA37" s="8"/>
      <c r="AB37" s="8"/>
    </row>
    <row r="38" spans="1:28" ht="12.5" x14ac:dyDescent="0.25">
      <c r="A38" s="8"/>
      <c r="D38" s="22" t="s">
        <v>17</v>
      </c>
      <c r="E38" s="8" t="s">
        <v>23</v>
      </c>
      <c r="L38" s="10">
        <v>478.80649594309324</v>
      </c>
      <c r="N38" s="10">
        <v>1.21509246305695</v>
      </c>
      <c r="U38" s="8"/>
      <c r="V38" s="8"/>
      <c r="W38" s="8"/>
      <c r="X38" s="8"/>
      <c r="Y38" s="8"/>
      <c r="Z38" s="8"/>
      <c r="AA38" s="8"/>
      <c r="AB38" s="8"/>
    </row>
    <row r="39" spans="1:28" ht="12.5" x14ac:dyDescent="0.25">
      <c r="A39" s="8"/>
      <c r="F39" s="24" t="s">
        <v>15</v>
      </c>
      <c r="L39" s="81">
        <v>433.84743214668958</v>
      </c>
      <c r="M39" s="81"/>
      <c r="N39" s="81">
        <v>9.689224885826867E-12</v>
      </c>
      <c r="P39" s="81"/>
      <c r="Q39" s="81"/>
      <c r="R39" s="81"/>
      <c r="S39" s="81"/>
      <c r="U39" s="8"/>
      <c r="V39" s="8"/>
      <c r="W39" s="8"/>
      <c r="X39" s="8"/>
      <c r="Y39" s="8"/>
      <c r="Z39" s="8"/>
      <c r="AA39" s="8"/>
      <c r="AB39" s="8"/>
    </row>
    <row r="40" spans="1:28" ht="12.5"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2">
        <v>2</v>
      </c>
      <c r="C44" s="21" t="s">
        <v>24</v>
      </c>
      <c r="L44" s="79">
        <v>7115.10746078997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2">
        <v>3</v>
      </c>
      <c r="C46" s="21" t="s">
        <v>25</v>
      </c>
      <c r="L46" s="79">
        <v>14237.626404395945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2">
        <v>5</v>
      </c>
      <c r="C51" s="21" t="s">
        <v>93</v>
      </c>
      <c r="G51" s="14"/>
      <c r="L51" s="79">
        <v>9654.7769261600115</v>
      </c>
      <c r="M51" s="79"/>
      <c r="N51" s="79">
        <v>15792.956466210006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7827.9128101600108</v>
      </c>
      <c r="N56" s="10">
        <v>15792.956466210006</v>
      </c>
    </row>
    <row r="57" spans="1:28" s="28" customFormat="1" ht="15.75" customHeight="1" x14ac:dyDescent="0.3">
      <c r="G57" s="14" t="s">
        <v>30</v>
      </c>
      <c r="L57" s="80">
        <v>1932.07754488</v>
      </c>
      <c r="M57" s="80"/>
      <c r="N57" s="80">
        <v>4558.2022430999996</v>
      </c>
      <c r="O57"/>
      <c r="P57" s="80"/>
      <c r="Q57" s="80"/>
      <c r="R57" s="80"/>
      <c r="S57" s="80"/>
      <c r="T57"/>
      <c r="U57"/>
      <c r="V57"/>
      <c r="W57"/>
      <c r="X57"/>
      <c r="Y57"/>
      <c r="Z57"/>
      <c r="AA57"/>
      <c r="AB57"/>
    </row>
    <row r="58" spans="1:28" ht="12.5" x14ac:dyDescent="0.25">
      <c r="A58" s="8"/>
      <c r="F58" s="8" t="s">
        <v>121</v>
      </c>
      <c r="L58" s="10">
        <v>1826.864116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-5869.2506735800007</v>
      </c>
      <c r="U74" s="8"/>
      <c r="V74" s="8"/>
      <c r="W74" s="8"/>
      <c r="X74" s="8"/>
      <c r="Y74" s="8"/>
      <c r="Z74" s="8"/>
      <c r="AA74" s="8"/>
      <c r="AB74" s="8"/>
    </row>
    <row r="75" spans="1:28" x14ac:dyDescent="0.35">
      <c r="I75" s="13"/>
      <c r="J75" s="32" t="s">
        <v>37</v>
      </c>
      <c r="K75" s="32"/>
      <c r="L75" s="10">
        <v>0</v>
      </c>
      <c r="N75" s="10">
        <v>-6917.2113822363817</v>
      </c>
      <c r="U75" s="8"/>
      <c r="V75" s="8"/>
      <c r="W75" s="8"/>
      <c r="X75" s="8"/>
      <c r="Y75" s="8"/>
      <c r="Z75" s="8"/>
      <c r="AA75" s="8"/>
      <c r="AB75" s="8"/>
    </row>
    <row r="76" spans="1:28" x14ac:dyDescent="0.35">
      <c r="I76" s="13"/>
      <c r="J76" s="31" t="s">
        <v>38</v>
      </c>
      <c r="K76" s="31"/>
      <c r="L76" s="10">
        <v>0</v>
      </c>
      <c r="N76" s="10">
        <v>-6373.7353615145939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2.5" x14ac:dyDescent="0.25">
      <c r="A83" s="8"/>
      <c r="B83" s="8"/>
      <c r="I83" s="8" t="s">
        <v>29</v>
      </c>
      <c r="J83" s="31" t="s">
        <v>36</v>
      </c>
      <c r="K83" s="31"/>
      <c r="L83" s="10">
        <v>-12274.213050526536</v>
      </c>
      <c r="N83" s="10">
        <v>-5786.3674079239663</v>
      </c>
    </row>
    <row r="84" spans="1:19" ht="12.5" x14ac:dyDescent="0.25">
      <c r="A84" s="8"/>
      <c r="B84" s="8"/>
      <c r="I84" s="13"/>
      <c r="J84" s="32" t="s">
        <v>37</v>
      </c>
      <c r="K84" s="32"/>
      <c r="L84" s="10">
        <v>-27441.491209380714</v>
      </c>
      <c r="N84" s="10">
        <v>-7055.4576964479811</v>
      </c>
    </row>
    <row r="85" spans="1:19" ht="12.5"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 x14ac:dyDescent="0.3">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2.5" x14ac:dyDescent="0.25">
      <c r="A89" s="8"/>
      <c r="B89" s="8"/>
      <c r="I89" s="8" t="s">
        <v>29</v>
      </c>
      <c r="J89" s="31" t="s">
        <v>36</v>
      </c>
      <c r="K89" s="31"/>
      <c r="L89" s="10">
        <v>11277.793148459295</v>
      </c>
      <c r="N89" s="10">
        <v>5741.5689267102543</v>
      </c>
    </row>
    <row r="90" spans="1:19" ht="12.5" x14ac:dyDescent="0.25">
      <c r="A90" s="8"/>
      <c r="B90" s="8"/>
      <c r="I90" s="13"/>
      <c r="J90" s="32" t="s">
        <v>37</v>
      </c>
      <c r="K90" s="32"/>
      <c r="L90" s="10">
        <v>25072.971334427246</v>
      </c>
      <c r="N90" s="10">
        <v>6941.0258750976291</v>
      </c>
    </row>
    <row r="91" spans="1:19" ht="12.5"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 x14ac:dyDescent="0.3">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2.5" x14ac:dyDescent="0.25">
      <c r="A96" s="8"/>
      <c r="B96" s="8"/>
      <c r="J96" s="32" t="s">
        <v>37</v>
      </c>
      <c r="L96" s="10">
        <v>-16190.489042378553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-46005.705849676815</v>
      </c>
      <c r="M113" s="17"/>
      <c r="N113" s="17">
        <v>-20127.327955753779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416</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416</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43709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156073.5200866636</v>
      </c>
      <c r="L36" s="433"/>
      <c r="M36" s="457"/>
      <c r="N36" s="456"/>
      <c r="O36" s="149"/>
      <c r="P36" s="149"/>
      <c r="Q36" s="149"/>
      <c r="V36" s="470">
        <v>-122932.51679580574</v>
      </c>
      <c r="W36" s="475"/>
      <c r="X36"/>
    </row>
    <row r="37" spans="3:26" s="453" customFormat="1" x14ac:dyDescent="0.35">
      <c r="I37" s="455" t="s">
        <v>355</v>
      </c>
      <c r="K37" s="478">
        <v>4691.495221305091</v>
      </c>
      <c r="L37" s="433"/>
      <c r="M37" s="457"/>
      <c r="N37" s="456"/>
      <c r="O37" s="149"/>
      <c r="P37" s="149"/>
      <c r="Q37" s="149"/>
      <c r="V37" s="470">
        <v>-129.17219425898475</v>
      </c>
      <c r="W37" s="475"/>
      <c r="X37"/>
    </row>
    <row r="38" spans="3:26" s="453" customFormat="1" x14ac:dyDescent="0.35">
      <c r="J38" s="431"/>
      <c r="K38" s="479">
        <v>160765.01530796869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08984375" defaultRowHeight="15.5" x14ac:dyDescent="0.35"/>
  <cols>
    <col min="1" max="1" width="2.90625" style="1" customWidth="1"/>
    <col min="2" max="2" width="5" style="53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162875.89781162259</v>
      </c>
      <c r="M8" s="76"/>
      <c r="N8" s="76">
        <v>23929.712987223629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38">
        <v>1</v>
      </c>
      <c r="C10" s="21" t="s">
        <v>7</v>
      </c>
      <c r="L10" s="79">
        <v>121557.90761377306</v>
      </c>
      <c r="M10" s="79"/>
      <c r="N10" s="79">
        <v>6871.3502758089317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112742.33033606198</v>
      </c>
      <c r="M12" s="79"/>
      <c r="N12" s="79">
        <v>6229.4437331119861</v>
      </c>
      <c r="P12" s="79"/>
      <c r="Q12" s="79"/>
      <c r="R12" s="79"/>
      <c r="S12" s="79"/>
    </row>
    <row r="13" spans="1:28" ht="7.5" customHeight="1" x14ac:dyDescent="0.35"/>
    <row r="14" spans="1:28" ht="15" customHeight="1" x14ac:dyDescent="0.35">
      <c r="D14" s="8" t="s">
        <v>10</v>
      </c>
      <c r="L14" s="17">
        <v>108820.42556710799</v>
      </c>
      <c r="M14" s="17"/>
      <c r="N14" s="17">
        <v>6027.1332283249658</v>
      </c>
      <c r="P14" s="17"/>
      <c r="Q14" s="17"/>
      <c r="R14" s="17"/>
      <c r="S14" s="17"/>
    </row>
    <row r="15" spans="1:28" ht="15" customHeight="1" x14ac:dyDescent="0.35">
      <c r="D15" s="22" t="s">
        <v>11</v>
      </c>
      <c r="E15" s="23" t="s">
        <v>12</v>
      </c>
      <c r="L15" s="10">
        <v>105032.77036023841</v>
      </c>
      <c r="N15" s="10">
        <v>6027.1332283249658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3787.655206869576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1101.4235204684981</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8339.2717287755495</v>
      </c>
      <c r="N34" s="10">
        <v>637.80012900755855</v>
      </c>
      <c r="U34" s="8"/>
      <c r="V34" s="8"/>
      <c r="W34" s="8"/>
      <c r="X34" s="8"/>
      <c r="Y34" s="8"/>
      <c r="Z34" s="8"/>
      <c r="AA34" s="8"/>
      <c r="AB34" s="8"/>
    </row>
    <row r="35" spans="1:28" ht="12.5"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2.5" x14ac:dyDescent="0.25">
      <c r="A37" s="8"/>
      <c r="F37" s="24" t="s">
        <v>16</v>
      </c>
      <c r="L37" s="81">
        <v>1.9999999999999999E-6</v>
      </c>
      <c r="M37" s="81"/>
      <c r="N37" s="81">
        <v>0</v>
      </c>
      <c r="P37" s="81"/>
      <c r="Q37" s="81"/>
      <c r="R37" s="81"/>
      <c r="S37" s="81"/>
      <c r="U37" s="8"/>
      <c r="V37" s="8"/>
      <c r="W37" s="8"/>
      <c r="X37" s="8"/>
      <c r="Y37" s="8"/>
      <c r="Z37" s="8"/>
      <c r="AA37" s="8"/>
      <c r="AB37" s="8"/>
    </row>
    <row r="38" spans="1:28" ht="12.5" x14ac:dyDescent="0.25">
      <c r="A38" s="8"/>
      <c r="D38" s="22" t="s">
        <v>17</v>
      </c>
      <c r="E38" s="8" t="s">
        <v>23</v>
      </c>
      <c r="L38" s="10">
        <v>475.96623271309846</v>
      </c>
      <c r="N38" s="10">
        <v>4.100448931637473</v>
      </c>
      <c r="U38" s="8"/>
      <c r="V38" s="8"/>
      <c r="W38" s="8"/>
      <c r="X38" s="8"/>
      <c r="Y38" s="8"/>
      <c r="Z38" s="8"/>
      <c r="AA38" s="8"/>
      <c r="AB38" s="8"/>
    </row>
    <row r="39" spans="1:28" ht="12.5" x14ac:dyDescent="0.25">
      <c r="A39" s="8"/>
      <c r="F39" s="24" t="s">
        <v>15</v>
      </c>
      <c r="L39" s="81">
        <v>373.50568150152549</v>
      </c>
      <c r="M39" s="81"/>
      <c r="N39" s="81">
        <v>0</v>
      </c>
      <c r="P39" s="81"/>
      <c r="Q39" s="81"/>
      <c r="R39" s="81"/>
      <c r="S39" s="81"/>
      <c r="U39" s="8"/>
      <c r="V39" s="8"/>
      <c r="W39" s="8"/>
      <c r="X39" s="8"/>
      <c r="Y39" s="8"/>
      <c r="Z39" s="8"/>
      <c r="AA39" s="8"/>
      <c r="AB39" s="8"/>
    </row>
    <row r="40" spans="1:28" ht="12.5"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38">
        <v>2</v>
      </c>
      <c r="C44" s="21" t="s">
        <v>24</v>
      </c>
      <c r="L44" s="79">
        <v>7063.1395469680638</v>
      </c>
      <c r="M44" s="79"/>
      <c r="N44" s="384">
        <v>0</v>
      </c>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38">
        <v>3</v>
      </c>
      <c r="C46" s="21" t="s">
        <v>25</v>
      </c>
      <c r="L46" s="79">
        <v>14071.653740694799</v>
      </c>
      <c r="M46" s="79"/>
      <c r="N46" s="384">
        <v>0</v>
      </c>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 x14ac:dyDescent="0.3">
      <c r="A49" s="8"/>
      <c r="C49" s="97"/>
      <c r="H49" s="14"/>
      <c r="I49" s="8" t="s">
        <v>28</v>
      </c>
      <c r="L49" s="82">
        <v>9976041.0669999998</v>
      </c>
      <c r="M49" s="82"/>
      <c r="N49" s="82">
        <v>0</v>
      </c>
      <c r="P49" s="82"/>
      <c r="Q49" s="82"/>
      <c r="R49" s="82"/>
      <c r="S49" s="82"/>
    </row>
    <row r="50" spans="1:28" ht="12.5" x14ac:dyDescent="0.25">
      <c r="A50" s="8"/>
      <c r="C50" s="97"/>
    </row>
    <row r="51" spans="1:28" ht="13" x14ac:dyDescent="0.3">
      <c r="A51" s="8"/>
      <c r="B51" s="538">
        <v>5</v>
      </c>
      <c r="C51" s="21" t="s">
        <v>93</v>
      </c>
      <c r="G51" s="14"/>
      <c r="L51" s="79">
        <v>5407.0947176271384</v>
      </c>
      <c r="M51" s="79"/>
      <c r="N51" s="79">
        <v>17058.362711414698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v>0</v>
      </c>
      <c r="M53" s="385"/>
      <c r="N53" s="385">
        <v>0</v>
      </c>
      <c r="P53" s="385"/>
      <c r="Q53" s="385"/>
      <c r="R53" s="385"/>
      <c r="S53" s="385"/>
    </row>
    <row r="54" spans="1:28" ht="15.75" customHeight="1" x14ac:dyDescent="0.3">
      <c r="A54" s="8"/>
      <c r="C54" s="15"/>
      <c r="F54" s="8" t="s">
        <v>157</v>
      </c>
      <c r="G54" s="14"/>
      <c r="L54" s="386">
        <v>0</v>
      </c>
      <c r="M54" s="386"/>
      <c r="N54" s="386">
        <v>0</v>
      </c>
      <c r="P54" s="386"/>
      <c r="Q54" s="386"/>
      <c r="R54" s="386"/>
      <c r="S54" s="386"/>
    </row>
    <row r="55" spans="1:28" ht="15.75" customHeight="1" x14ac:dyDescent="0.3">
      <c r="A55" s="8"/>
      <c r="C55" s="15"/>
      <c r="G55" s="14" t="s">
        <v>30</v>
      </c>
      <c r="L55" s="387">
        <v>0</v>
      </c>
      <c r="M55" s="387"/>
      <c r="N55" s="387">
        <v>0</v>
      </c>
      <c r="P55" s="387"/>
      <c r="Q55" s="387"/>
      <c r="R55" s="387"/>
      <c r="S55" s="387"/>
    </row>
    <row r="56" spans="1:28" ht="15.75" customHeight="1" x14ac:dyDescent="0.3">
      <c r="A56" s="8"/>
      <c r="C56" s="15"/>
      <c r="F56" s="8" t="s">
        <v>31</v>
      </c>
      <c r="G56" s="14"/>
      <c r="L56" s="10">
        <v>3601.5269524944333</v>
      </c>
      <c r="N56" s="10">
        <v>17058.362711414698</v>
      </c>
    </row>
    <row r="57" spans="1:28" s="28" customFormat="1" ht="15.75" customHeight="1" x14ac:dyDescent="0.3">
      <c r="G57" s="14" t="s">
        <v>30</v>
      </c>
      <c r="L57" s="80">
        <v>1737.0375073303931</v>
      </c>
      <c r="M57" s="80"/>
      <c r="N57" s="80">
        <v>3039.9100268062857</v>
      </c>
      <c r="O57"/>
      <c r="P57" s="80"/>
      <c r="Q57" s="80"/>
      <c r="R57" s="80"/>
      <c r="S57" s="80"/>
      <c r="T57"/>
      <c r="U57"/>
      <c r="V57"/>
      <c r="W57"/>
      <c r="X57"/>
      <c r="Y57"/>
      <c r="Z57"/>
      <c r="AA57"/>
      <c r="AB57"/>
    </row>
    <row r="58" spans="1:28" ht="12.5" x14ac:dyDescent="0.25">
      <c r="A58" s="8"/>
      <c r="F58" s="8" t="s">
        <v>121</v>
      </c>
      <c r="L58" s="10">
        <v>1805.5677651327051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v>0</v>
      </c>
      <c r="M60" s="385"/>
      <c r="N60" s="385">
        <v>0</v>
      </c>
      <c r="P60" s="385"/>
      <c r="Q60" s="385"/>
      <c r="R60" s="385"/>
      <c r="S60" s="385"/>
    </row>
    <row r="61" spans="1:28" ht="12.5" x14ac:dyDescent="0.25">
      <c r="A61" s="8"/>
      <c r="G61" s="64" t="s">
        <v>157</v>
      </c>
      <c r="H61" s="64"/>
      <c r="I61" s="64"/>
      <c r="J61" s="64"/>
      <c r="K61" s="64"/>
      <c r="L61" s="385">
        <v>0</v>
      </c>
      <c r="M61" s="385"/>
      <c r="N61" s="385">
        <v>0</v>
      </c>
      <c r="P61" s="385"/>
      <c r="Q61" s="385"/>
      <c r="R61" s="385"/>
      <c r="S61" s="385"/>
    </row>
    <row r="62" spans="1:28" ht="12.5" x14ac:dyDescent="0.25">
      <c r="A62" s="8"/>
      <c r="G62" s="64" t="s">
        <v>180</v>
      </c>
      <c r="H62" s="64"/>
      <c r="I62" s="64"/>
      <c r="J62" s="64"/>
      <c r="K62" s="64"/>
      <c r="L62" s="385">
        <v>0</v>
      </c>
      <c r="M62" s="385"/>
      <c r="N62" s="385">
        <v>0</v>
      </c>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t="s">
        <v>1</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-10066.477319006399</v>
      </c>
      <c r="U74" s="8"/>
      <c r="V74" s="8"/>
      <c r="W74" s="8"/>
      <c r="X74" s="8"/>
      <c r="Y74" s="8"/>
      <c r="Z74" s="8"/>
      <c r="AA74" s="8"/>
      <c r="AB74" s="8"/>
    </row>
    <row r="75" spans="1:28" x14ac:dyDescent="0.35">
      <c r="I75" s="13"/>
      <c r="J75" s="32" t="s">
        <v>37</v>
      </c>
      <c r="K75" s="32"/>
      <c r="L75" s="10">
        <v>0</v>
      </c>
      <c r="N75" s="10">
        <v>-3504.6854687599975</v>
      </c>
      <c r="U75" s="8"/>
      <c r="V75" s="8"/>
      <c r="W75" s="8"/>
      <c r="X75" s="8"/>
      <c r="Y75" s="8"/>
      <c r="Z75" s="8"/>
      <c r="AA75" s="8"/>
      <c r="AB75" s="8"/>
    </row>
    <row r="76" spans="1:28" x14ac:dyDescent="0.35">
      <c r="I76" s="13"/>
      <c r="J76" s="31" t="s">
        <v>38</v>
      </c>
      <c r="K76" s="31"/>
      <c r="L76" s="10">
        <v>0</v>
      </c>
      <c r="N76" s="10">
        <v>-6784.3765756106832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2.5" x14ac:dyDescent="0.25">
      <c r="A83" s="8"/>
      <c r="B83" s="8"/>
      <c r="I83" s="8" t="s">
        <v>29</v>
      </c>
      <c r="J83" s="31" t="s">
        <v>36</v>
      </c>
      <c r="K83" s="31"/>
      <c r="L83" s="10">
        <v>-10378.331053956159</v>
      </c>
      <c r="N83" s="10">
        <v>-10262.087811546551</v>
      </c>
    </row>
    <row r="84" spans="1:19" ht="12.5" x14ac:dyDescent="0.25">
      <c r="A84" s="8"/>
      <c r="B84" s="8"/>
      <c r="I84" s="13"/>
      <c r="J84" s="32" t="s">
        <v>37</v>
      </c>
      <c r="K84" s="32"/>
      <c r="L84" s="10">
        <v>-11474.412532360262</v>
      </c>
      <c r="N84" s="10">
        <v>-3198.6613604259228</v>
      </c>
    </row>
    <row r="85" spans="1:19" ht="12.5"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 x14ac:dyDescent="0.3">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2.5" x14ac:dyDescent="0.25">
      <c r="A89" s="8"/>
      <c r="B89" s="8"/>
      <c r="I89" s="8" t="s">
        <v>29</v>
      </c>
      <c r="J89" s="31" t="s">
        <v>36</v>
      </c>
      <c r="K89" s="31"/>
      <c r="L89" s="10">
        <v>8427</v>
      </c>
      <c r="N89" s="10">
        <v>10401.430812302091</v>
      </c>
    </row>
    <row r="90" spans="1:19" ht="12.5" x14ac:dyDescent="0.25">
      <c r="A90" s="8"/>
      <c r="B90" s="8"/>
      <c r="I90" s="13"/>
      <c r="J90" s="32" t="s">
        <v>37</v>
      </c>
      <c r="K90" s="32"/>
      <c r="L90" s="10">
        <v>9604</v>
      </c>
      <c r="N90" s="10">
        <v>3249.220665471682</v>
      </c>
    </row>
    <row r="91" spans="1:19" ht="12.5" x14ac:dyDescent="0.25">
      <c r="A91" s="8"/>
      <c r="B91" s="8"/>
      <c r="I91" s="13"/>
      <c r="J91" s="31" t="s">
        <v>38</v>
      </c>
      <c r="K91" s="31"/>
      <c r="L91" s="10">
        <v>12321</v>
      </c>
      <c r="N91" s="10">
        <v>6410.282221970233</v>
      </c>
    </row>
    <row r="92" spans="1:19" ht="12" customHeight="1" x14ac:dyDescent="0.25">
      <c r="A92" s="8"/>
      <c r="B92" s="8"/>
      <c r="I92" s="13"/>
      <c r="J92" s="13"/>
      <c r="K92" s="13"/>
    </row>
    <row r="93" spans="1:19" ht="13" x14ac:dyDescent="0.3">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2.5" x14ac:dyDescent="0.25">
      <c r="A96" s="8"/>
      <c r="B96" s="8"/>
      <c r="J96" s="32" t="s">
        <v>37</v>
      </c>
      <c r="L96" s="10">
        <v>-951.85822665660794</v>
      </c>
      <c r="N96" s="10">
        <v>0</v>
      </c>
    </row>
    <row r="97" spans="1:28" x14ac:dyDescent="0.35">
      <c r="B97" s="8"/>
      <c r="J97" s="31" t="s">
        <v>38</v>
      </c>
      <c r="L97" s="10">
        <v>-5656.5624861899987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-31773.440121054093</v>
      </c>
      <c r="M113" s="17"/>
      <c r="N113" s="17">
        <v>-20660.917796237136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v>0</v>
      </c>
      <c r="M133" s="386"/>
      <c r="N133" s="386">
        <v>0</v>
      </c>
      <c r="P133" s="386"/>
      <c r="Q133" s="386"/>
      <c r="R133" s="386"/>
      <c r="S133" s="386"/>
    </row>
    <row r="134" spans="1:28" x14ac:dyDescent="0.35">
      <c r="C134" s="8" t="s">
        <v>20</v>
      </c>
      <c r="D134" s="8" t="s">
        <v>53</v>
      </c>
      <c r="I134" s="13"/>
      <c r="J134" s="13"/>
      <c r="K134" s="13"/>
      <c r="L134" s="386">
        <v>0</v>
      </c>
      <c r="M134" s="386"/>
      <c r="N134" s="386">
        <v>0</v>
      </c>
      <c r="P134" s="386"/>
      <c r="Q134" s="386"/>
      <c r="R134" s="386"/>
      <c r="S134" s="386"/>
    </row>
    <row r="135" spans="1:28" x14ac:dyDescent="0.35">
      <c r="C135" s="8" t="s">
        <v>54</v>
      </c>
      <c r="D135" s="8" t="s">
        <v>55</v>
      </c>
      <c r="I135" s="13"/>
      <c r="J135" s="13"/>
      <c r="K135" s="13"/>
      <c r="L135" s="386">
        <v>0</v>
      </c>
      <c r="M135" s="386"/>
      <c r="N135" s="386">
        <v>0</v>
      </c>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v>0</v>
      </c>
      <c r="M142" s="392"/>
      <c r="N142" s="392">
        <v>0</v>
      </c>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v>0</v>
      </c>
      <c r="M144" s="392"/>
      <c r="N144" s="392">
        <v>0</v>
      </c>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5">
      <c r="I155" s="8" t="s">
        <v>67</v>
      </c>
      <c r="J155" s="28"/>
      <c r="K155" s="28"/>
      <c r="L155" s="393">
        <v>0</v>
      </c>
      <c r="M155" s="393"/>
      <c r="N155" s="393">
        <v>0</v>
      </c>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08984375" defaultRowHeight="15.5" x14ac:dyDescent="0.35"/>
  <cols>
    <col min="1" max="1" width="2.90625" style="1" customWidth="1"/>
    <col min="2" max="2" width="5" style="53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43678</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174374.64795688601</v>
      </c>
      <c r="M8" s="76"/>
      <c r="N8" s="76">
        <v>23680.713866716636</v>
      </c>
    </row>
    <row r="9" spans="1:28" s="97" customFormat="1" x14ac:dyDescent="0.35">
      <c r="A9" s="3"/>
      <c r="L9" s="77"/>
      <c r="M9" s="77"/>
      <c r="N9" s="77"/>
      <c r="O9"/>
      <c r="P9"/>
      <c r="Q9"/>
      <c r="R9"/>
      <c r="S9"/>
      <c r="T9"/>
      <c r="U9"/>
      <c r="V9"/>
      <c r="W9"/>
      <c r="X9"/>
      <c r="Y9"/>
      <c r="Z9"/>
      <c r="AA9"/>
      <c r="AB9"/>
    </row>
    <row r="10" spans="1:28" x14ac:dyDescent="0.35">
      <c r="B10" s="537">
        <v>1</v>
      </c>
      <c r="C10" s="21" t="s">
        <v>7</v>
      </c>
      <c r="L10" s="79">
        <v>118119.56485592479</v>
      </c>
      <c r="M10" s="79"/>
      <c r="N10" s="79">
        <v>7199.2121231427373</v>
      </c>
    </row>
    <row r="11" spans="1:28" ht="7.5" customHeight="1" x14ac:dyDescent="0.35">
      <c r="L11" s="17"/>
      <c r="M11" s="17"/>
      <c r="N11" s="17"/>
    </row>
    <row r="12" spans="1:28" ht="15.75" customHeight="1" x14ac:dyDescent="0.35">
      <c r="C12" s="8" t="s">
        <v>8</v>
      </c>
      <c r="D12" s="8" t="s">
        <v>9</v>
      </c>
      <c r="L12" s="79">
        <v>115134.4174707904</v>
      </c>
      <c r="M12" s="79"/>
      <c r="N12" s="79">
        <v>6292.9019580063368</v>
      </c>
    </row>
    <row r="13" spans="1:28" ht="7.5" customHeight="1" x14ac:dyDescent="0.35"/>
    <row r="14" spans="1:28" ht="15" customHeight="1" x14ac:dyDescent="0.35">
      <c r="D14" s="8" t="s">
        <v>10</v>
      </c>
      <c r="L14" s="17">
        <v>111130.55553243234</v>
      </c>
      <c r="M14" s="17"/>
      <c r="N14" s="17">
        <v>6088.1805164492134</v>
      </c>
    </row>
    <row r="15" spans="1:28" ht="15" customHeight="1" x14ac:dyDescent="0.35">
      <c r="D15" s="22" t="s">
        <v>11</v>
      </c>
      <c r="E15" s="23" t="s">
        <v>12</v>
      </c>
      <c r="L15" s="10">
        <v>107247.98969216562</v>
      </c>
      <c r="N15" s="10">
        <v>6088.1805164492134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3882.5658402667223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3882.5658402667223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812.28147574742491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2506.6069183738468</v>
      </c>
      <c r="N34" s="10">
        <v>905.127276741218</v>
      </c>
      <c r="U34" s="8"/>
      <c r="V34" s="8"/>
      <c r="W34" s="8"/>
      <c r="X34" s="8"/>
      <c r="Y34" s="8"/>
      <c r="Z34" s="8"/>
      <c r="AA34" s="8"/>
      <c r="AB34" s="8"/>
    </row>
    <row r="35" spans="1:28" ht="12.5"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478.20210807969289</v>
      </c>
      <c r="N38" s="10">
        <v>1.1753031218836565</v>
      </c>
      <c r="U38" s="8"/>
      <c r="V38" s="8"/>
      <c r="W38" s="8"/>
      <c r="X38" s="8"/>
      <c r="Y38" s="8"/>
      <c r="Z38" s="8"/>
      <c r="AA38" s="8"/>
      <c r="AB38" s="8"/>
    </row>
    <row r="39" spans="1:28" ht="12.5" x14ac:dyDescent="0.25">
      <c r="A39" s="8"/>
      <c r="F39" s="24" t="s">
        <v>15</v>
      </c>
      <c r="L39" s="81">
        <v>370.38900646395763</v>
      </c>
      <c r="M39" s="81"/>
      <c r="N39" s="81">
        <v>0</v>
      </c>
      <c r="U39" s="8"/>
      <c r="V39" s="8"/>
      <c r="W39" s="8"/>
      <c r="X39" s="8"/>
      <c r="Y39" s="8"/>
      <c r="Z39" s="8"/>
      <c r="AA39" s="8"/>
      <c r="AB39" s="8"/>
    </row>
    <row r="40" spans="1:28" ht="12.5"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7">
        <v>2</v>
      </c>
      <c r="C44" s="21" t="s">
        <v>24</v>
      </c>
      <c r="L44" s="79">
        <v>7139.0473069776308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7">
        <v>3</v>
      </c>
      <c r="C46" s="21" t="s">
        <v>25</v>
      </c>
      <c r="L46" s="79">
        <v>14107.488932016302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7">
        <v>4</v>
      </c>
      <c r="C48" s="21" t="s">
        <v>26</v>
      </c>
      <c r="H48" s="14"/>
      <c r="I48" s="8" t="s">
        <v>27</v>
      </c>
      <c r="L48" s="79">
        <v>15249.781506811623</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7">
        <v>5</v>
      </c>
      <c r="C51" s="21" t="s">
        <v>93</v>
      </c>
      <c r="G51" s="14"/>
      <c r="L51" s="79">
        <v>19758.765355155665</v>
      </c>
      <c r="M51" s="79"/>
      <c r="N51" s="79">
        <v>16481.501743573899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17946.535858270898</v>
      </c>
      <c r="N56" s="10">
        <v>16481.501743573899</v>
      </c>
    </row>
    <row r="57" spans="1:28" s="28" customFormat="1" ht="15.75" customHeight="1" x14ac:dyDescent="0.3">
      <c r="G57" s="14" t="s">
        <v>30</v>
      </c>
      <c r="L57" s="80">
        <v>4378.0101979010924</v>
      </c>
      <c r="M57" s="80"/>
      <c r="N57" s="80">
        <v>3876.0509762743591</v>
      </c>
      <c r="O57"/>
      <c r="P57"/>
      <c r="Q57"/>
      <c r="R57"/>
      <c r="S57"/>
      <c r="T57"/>
      <c r="U57"/>
      <c r="V57"/>
      <c r="W57"/>
      <c r="X57"/>
      <c r="Y57"/>
      <c r="Z57"/>
      <c r="AA57"/>
      <c r="AB57"/>
    </row>
    <row r="58" spans="1:28" ht="12.5" x14ac:dyDescent="0.25">
      <c r="A58" s="8"/>
      <c r="F58" s="8" t="s">
        <v>121</v>
      </c>
      <c r="L58" s="10">
        <v>1812.2294968847666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-19366.808877066422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-7553.5756098732172</v>
      </c>
      <c r="U74" s="8"/>
      <c r="V74" s="8"/>
      <c r="W74" s="8"/>
      <c r="X74" s="8"/>
      <c r="Y74" s="8"/>
      <c r="Z74" s="8"/>
      <c r="AA74" s="8"/>
      <c r="AB74" s="8"/>
    </row>
    <row r="75" spans="1:28" x14ac:dyDescent="0.35">
      <c r="I75" s="13"/>
      <c r="J75" s="32" t="s">
        <v>37</v>
      </c>
      <c r="K75" s="32"/>
      <c r="L75" s="10">
        <v>0</v>
      </c>
      <c r="N75" s="10">
        <v>-5910.7336560430831</v>
      </c>
      <c r="U75" s="8"/>
      <c r="V75" s="8"/>
      <c r="W75" s="8"/>
      <c r="X75" s="8"/>
      <c r="Y75" s="8"/>
      <c r="Z75" s="8"/>
      <c r="AA75" s="8"/>
      <c r="AB75" s="8"/>
    </row>
    <row r="76" spans="1:28" x14ac:dyDescent="0.35">
      <c r="I76" s="13"/>
      <c r="J76" s="31" t="s">
        <v>38</v>
      </c>
      <c r="K76" s="31"/>
      <c r="L76" s="10">
        <v>0</v>
      </c>
      <c r="N76" s="10">
        <v>-5902.4996111501196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-50254.284453066146</v>
      </c>
      <c r="M81" s="79"/>
      <c r="N81" s="79">
        <v>-18185.822983907423</v>
      </c>
    </row>
    <row r="82" spans="1:14" ht="9" customHeight="1" x14ac:dyDescent="0.25">
      <c r="A82" s="8"/>
      <c r="I82" s="13"/>
    </row>
    <row r="83" spans="1:14" ht="12.5" x14ac:dyDescent="0.25">
      <c r="A83" s="8"/>
      <c r="B83" s="8"/>
      <c r="I83" s="8" t="s">
        <v>29</v>
      </c>
      <c r="J83" s="31" t="s">
        <v>36</v>
      </c>
      <c r="K83" s="31"/>
      <c r="L83" s="10">
        <v>-20850.410331131709</v>
      </c>
      <c r="N83" s="10">
        <v>-6618.6380716170661</v>
      </c>
    </row>
    <row r="84" spans="1:14" ht="12.5" x14ac:dyDescent="0.25">
      <c r="A84" s="8"/>
      <c r="B84" s="8"/>
      <c r="I84" s="13"/>
      <c r="J84" s="32" t="s">
        <v>37</v>
      </c>
      <c r="K84" s="32"/>
      <c r="L84" s="10">
        <v>-12323.817428326656</v>
      </c>
      <c r="N84" s="10">
        <v>-5683.4220023682547</v>
      </c>
    </row>
    <row r="85" spans="1:14" ht="12.5"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 x14ac:dyDescent="0.3">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2.5" x14ac:dyDescent="0.25">
      <c r="A89" s="8"/>
      <c r="B89" s="8"/>
      <c r="I89" s="8" t="s">
        <v>29</v>
      </c>
      <c r="J89" s="31" t="s">
        <v>36</v>
      </c>
      <c r="K89" s="31"/>
      <c r="L89" s="10">
        <v>18853</v>
      </c>
      <c r="N89" s="10">
        <v>6679.5627787806989</v>
      </c>
    </row>
    <row r="90" spans="1:14" ht="12.5" x14ac:dyDescent="0.25">
      <c r="A90" s="8"/>
      <c r="B90" s="8"/>
      <c r="I90" s="13"/>
      <c r="J90" s="32" t="s">
        <v>37</v>
      </c>
      <c r="K90" s="32"/>
      <c r="L90" s="10">
        <v>9417</v>
      </c>
      <c r="N90" s="10">
        <v>5740.9709720670244</v>
      </c>
    </row>
    <row r="91" spans="1:14" ht="12.5" x14ac:dyDescent="0.25">
      <c r="A91" s="8"/>
      <c r="B91" s="8"/>
      <c r="I91" s="13"/>
      <c r="J91" s="31" t="s">
        <v>38</v>
      </c>
      <c r="K91" s="31"/>
      <c r="L91" s="10">
        <v>5437</v>
      </c>
      <c r="N91" s="10">
        <v>5546.8996943984857</v>
      </c>
    </row>
    <row r="92" spans="1:14" ht="12" customHeight="1" x14ac:dyDescent="0.25">
      <c r="A92" s="8"/>
      <c r="B92" s="8"/>
      <c r="I92" s="13"/>
      <c r="J92" s="13"/>
      <c r="K92" s="13"/>
    </row>
    <row r="93" spans="1:14" ht="13" x14ac:dyDescent="0.3">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2.5" x14ac:dyDescent="0.25">
      <c r="A96" s="8"/>
      <c r="B96" s="8"/>
      <c r="J96" s="32" t="s">
        <v>37</v>
      </c>
      <c r="L96" s="10">
        <v>-1813.227840269504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-37746.267594051911</v>
      </c>
      <c r="M113" s="17"/>
      <c r="N113" s="17">
        <v>-19784.150588387634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5">
      <c r="D149" s="8" t="s">
        <v>61</v>
      </c>
      <c r="I149" s="28"/>
      <c r="J149" s="28"/>
      <c r="K149" s="28"/>
      <c r="L149" s="40">
        <v>20919.332462531995</v>
      </c>
      <c r="M149" s="40"/>
      <c r="N149" s="40">
        <v>17077.9680822724</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5">
      <c r="I152" s="8" t="s">
        <v>64</v>
      </c>
      <c r="J152" s="28"/>
      <c r="K152" s="28"/>
      <c r="L152" s="27">
        <v>58.410103999999997</v>
      </c>
      <c r="M152" s="27"/>
      <c r="N152" s="27">
        <v>-314.41882199999998</v>
      </c>
      <c r="Q152" s="511"/>
      <c r="U152" s="8"/>
      <c r="V152" s="8"/>
      <c r="W152" s="8"/>
      <c r="X152" s="8"/>
      <c r="Y152" s="8"/>
      <c r="Z152" s="8"/>
      <c r="AA152" s="8"/>
      <c r="AB152" s="8"/>
    </row>
    <row r="153" spans="1:28" x14ac:dyDescent="0.35">
      <c r="I153" s="8" t="s">
        <v>65</v>
      </c>
      <c r="J153" s="28"/>
      <c r="K153" s="28"/>
      <c r="L153" s="27">
        <v>-72489.507650680011</v>
      </c>
      <c r="M153" s="27"/>
      <c r="N153" s="27">
        <v>18.659459799887809</v>
      </c>
      <c r="Q153" s="511"/>
      <c r="U153" s="8"/>
      <c r="V153" s="8"/>
      <c r="W153" s="8"/>
      <c r="X153" s="8"/>
      <c r="Y153" s="8"/>
      <c r="Z153" s="8"/>
      <c r="AA153" s="8"/>
      <c r="AB153" s="8"/>
    </row>
    <row r="154" spans="1:28" x14ac:dyDescent="0.35">
      <c r="I154" s="8" t="s">
        <v>66</v>
      </c>
      <c r="J154" s="28"/>
      <c r="K154" s="28"/>
      <c r="L154" s="27">
        <v>-57.171692109999995</v>
      </c>
      <c r="M154" s="27"/>
      <c r="N154" s="27">
        <v>36.04568901218677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08984375" defaultRowHeight="15.5" x14ac:dyDescent="0.35"/>
  <cols>
    <col min="1" max="1" width="2.90625" style="1" customWidth="1"/>
    <col min="2" max="2" width="5" style="53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43647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173886.53535701602</v>
      </c>
      <c r="M8" s="76"/>
      <c r="N8" s="76">
        <v>22676.788705397776</v>
      </c>
    </row>
    <row r="9" spans="1:28" s="97" customFormat="1" x14ac:dyDescent="0.35">
      <c r="A9" s="3"/>
      <c r="L9" s="77"/>
      <c r="M9" s="77"/>
      <c r="N9" s="77"/>
      <c r="O9"/>
      <c r="P9"/>
      <c r="Q9"/>
      <c r="R9"/>
      <c r="S9"/>
      <c r="T9"/>
      <c r="U9"/>
      <c r="V9"/>
      <c r="W9"/>
      <c r="X9"/>
      <c r="Y9"/>
      <c r="Z9"/>
      <c r="AA9"/>
      <c r="AB9"/>
    </row>
    <row r="10" spans="1:28" x14ac:dyDescent="0.35">
      <c r="B10" s="536">
        <v>1</v>
      </c>
      <c r="C10" s="21" t="s">
        <v>7</v>
      </c>
      <c r="L10" s="79">
        <v>117326.03525495942</v>
      </c>
      <c r="M10" s="79"/>
      <c r="N10" s="79">
        <v>7090.4099828758754</v>
      </c>
    </row>
    <row r="11" spans="1:28" ht="7.5" customHeight="1" x14ac:dyDescent="0.35">
      <c r="L11" s="17"/>
      <c r="M11" s="17"/>
      <c r="N11" s="17"/>
    </row>
    <row r="12" spans="1:28" ht="15.75" customHeight="1" x14ac:dyDescent="0.35">
      <c r="C12" s="8" t="s">
        <v>8</v>
      </c>
      <c r="D12" s="8" t="s">
        <v>9</v>
      </c>
      <c r="L12" s="79">
        <v>114550.66454578334</v>
      </c>
      <c r="M12" s="79"/>
      <c r="N12" s="79">
        <v>6392.6779892709001</v>
      </c>
    </row>
    <row r="13" spans="1:28" ht="7.5" customHeight="1" x14ac:dyDescent="0.35"/>
    <row r="14" spans="1:28" ht="15" customHeight="1" x14ac:dyDescent="0.35">
      <c r="D14" s="8" t="s">
        <v>10</v>
      </c>
      <c r="L14" s="17">
        <v>110761.57609593426</v>
      </c>
      <c r="M14" s="17"/>
      <c r="N14" s="17">
        <v>6076.0462029094897</v>
      </c>
    </row>
    <row r="15" spans="1:28" ht="15" customHeight="1" x14ac:dyDescent="0.35">
      <c r="D15" s="22" t="s">
        <v>11</v>
      </c>
      <c r="E15" s="23" t="s">
        <v>12</v>
      </c>
      <c r="L15" s="10">
        <v>107007.9041055378</v>
      </c>
      <c r="N15" s="10">
        <v>6076.0462029094897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3753.6719903964581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3753.6719903964581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765.63369848056993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2284.8544152321815</v>
      </c>
      <c r="N34" s="10">
        <v>692.51917651397105</v>
      </c>
      <c r="U34" s="8"/>
      <c r="V34" s="8"/>
      <c r="W34" s="8"/>
      <c r="X34" s="8"/>
      <c r="Y34" s="8"/>
      <c r="Z34" s="8"/>
      <c r="AA34" s="8"/>
      <c r="AB34" s="8"/>
    </row>
    <row r="35" spans="1:28" ht="12.5"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490.1653124243602</v>
      </c>
      <c r="N38" s="10">
        <v>5.2072150725016968</v>
      </c>
      <c r="U38" s="8"/>
      <c r="V38" s="8"/>
      <c r="W38" s="8"/>
      <c r="X38" s="8"/>
      <c r="Y38" s="8"/>
      <c r="Z38" s="8"/>
      <c r="AA38" s="8"/>
      <c r="AB38" s="8"/>
    </row>
    <row r="39" spans="1:28" ht="12.5" x14ac:dyDescent="0.25">
      <c r="A39" s="8"/>
      <c r="F39" s="24" t="s">
        <v>15</v>
      </c>
      <c r="L39" s="81">
        <v>396.62133739333967</v>
      </c>
      <c r="M39" s="81"/>
      <c r="N39" s="81">
        <v>0</v>
      </c>
      <c r="U39" s="8"/>
      <c r="V39" s="8"/>
      <c r="W39" s="8"/>
      <c r="X39" s="8"/>
      <c r="Y39" s="8"/>
      <c r="Z39" s="8"/>
      <c r="AA39" s="8"/>
      <c r="AB39" s="8"/>
    </row>
    <row r="40" spans="1:28" ht="12.5"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6">
        <v>2</v>
      </c>
      <c r="C44" s="21" t="s">
        <v>24</v>
      </c>
      <c r="L44" s="79">
        <v>7196.7220017168747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6">
        <v>3</v>
      </c>
      <c r="C46" s="21" t="s">
        <v>25</v>
      </c>
      <c r="L46" s="79">
        <v>14178.832728876299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6">
        <v>4</v>
      </c>
      <c r="C48" s="21" t="s">
        <v>26</v>
      </c>
      <c r="H48" s="14"/>
      <c r="I48" s="8" t="s">
        <v>27</v>
      </c>
      <c r="L48" s="79">
        <v>14242.900804086677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6">
        <v>5</v>
      </c>
      <c r="C51" s="21" t="s">
        <v>93</v>
      </c>
      <c r="G51" s="14"/>
      <c r="L51" s="79">
        <v>20942.044567376754</v>
      </c>
      <c r="M51" s="79"/>
      <c r="N51" s="79">
        <v>15586.378722521902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19118.787814503998</v>
      </c>
      <c r="N56" s="10">
        <v>15586.378722521902</v>
      </c>
    </row>
    <row r="57" spans="1:28" s="28" customFormat="1" ht="15.75" customHeight="1" x14ac:dyDescent="0.3">
      <c r="G57" s="14" t="s">
        <v>30</v>
      </c>
      <c r="L57" s="80">
        <v>3275.8541375686859</v>
      </c>
      <c r="M57" s="80"/>
      <c r="N57" s="80">
        <v>3796.654621378359</v>
      </c>
      <c r="O57"/>
      <c r="P57"/>
      <c r="Q57"/>
      <c r="R57"/>
      <c r="S57"/>
      <c r="T57"/>
      <c r="U57"/>
      <c r="V57"/>
      <c r="W57"/>
      <c r="X57"/>
      <c r="Y57"/>
      <c r="Z57"/>
      <c r="AA57"/>
      <c r="AB57"/>
    </row>
    <row r="58" spans="1:28" ht="12.5" x14ac:dyDescent="0.25">
      <c r="A58" s="8"/>
      <c r="F58" s="8" t="s">
        <v>121</v>
      </c>
      <c r="L58" s="10">
        <v>1823.2567528727566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-19389.870349613866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-8329.664105038526</v>
      </c>
      <c r="U74" s="8"/>
      <c r="V74" s="8"/>
      <c r="W74" s="8"/>
      <c r="X74" s="8"/>
      <c r="Y74" s="8"/>
      <c r="Z74" s="8"/>
      <c r="AA74" s="8"/>
      <c r="AB74" s="8"/>
    </row>
    <row r="75" spans="1:28" x14ac:dyDescent="0.35">
      <c r="I75" s="13"/>
      <c r="J75" s="32" t="s">
        <v>37</v>
      </c>
      <c r="K75" s="32"/>
      <c r="L75" s="10">
        <v>0</v>
      </c>
      <c r="N75" s="10">
        <v>-6031.4368189522284</v>
      </c>
      <c r="U75" s="8"/>
      <c r="V75" s="8"/>
      <c r="W75" s="8"/>
      <c r="X75" s="8"/>
      <c r="Y75" s="8"/>
      <c r="Z75" s="8"/>
      <c r="AA75" s="8"/>
      <c r="AB75" s="8"/>
    </row>
    <row r="76" spans="1:28" x14ac:dyDescent="0.35">
      <c r="I76" s="13"/>
      <c r="J76" s="31" t="s">
        <v>38</v>
      </c>
      <c r="K76" s="31"/>
      <c r="L76" s="10">
        <v>0</v>
      </c>
      <c r="N76" s="10">
        <v>-5028.7694256231116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-51326.202446762043</v>
      </c>
      <c r="M81" s="79"/>
      <c r="N81" s="79">
        <v>-19334.711924528405</v>
      </c>
    </row>
    <row r="82" spans="1:14" ht="9" customHeight="1" x14ac:dyDescent="0.25">
      <c r="A82" s="8"/>
      <c r="I82" s="13"/>
    </row>
    <row r="83" spans="1:14" ht="12.5" x14ac:dyDescent="0.25">
      <c r="A83" s="8"/>
      <c r="B83" s="8"/>
      <c r="I83" s="8" t="s">
        <v>29</v>
      </c>
      <c r="J83" s="31" t="s">
        <v>36</v>
      </c>
      <c r="K83" s="31"/>
      <c r="L83" s="10">
        <v>-17365.328030633529</v>
      </c>
      <c r="N83" s="10">
        <v>-8519.5284099063028</v>
      </c>
    </row>
    <row r="84" spans="1:14" ht="12.5" x14ac:dyDescent="0.25">
      <c r="A84" s="8"/>
      <c r="B84" s="8"/>
      <c r="I84" s="13"/>
      <c r="J84" s="32" t="s">
        <v>37</v>
      </c>
      <c r="K84" s="32"/>
      <c r="L84" s="10">
        <v>-16683.883794029938</v>
      </c>
      <c r="N84" s="10">
        <v>-5770.3525979318165</v>
      </c>
    </row>
    <row r="85" spans="1:14" ht="12.5"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 x14ac:dyDescent="0.3">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2.5" x14ac:dyDescent="0.25">
      <c r="A89" s="8"/>
      <c r="B89" s="8"/>
      <c r="I89" s="8" t="s">
        <v>29</v>
      </c>
      <c r="J89" s="31" t="s">
        <v>36</v>
      </c>
      <c r="K89" s="31"/>
      <c r="L89" s="10">
        <v>17263</v>
      </c>
      <c r="N89" s="10">
        <v>8558.3797534818696</v>
      </c>
    </row>
    <row r="90" spans="1:14" ht="12.5" x14ac:dyDescent="0.25">
      <c r="A90" s="8"/>
      <c r="B90" s="8"/>
      <c r="I90" s="13"/>
      <c r="J90" s="32" t="s">
        <v>37</v>
      </c>
      <c r="K90" s="32"/>
      <c r="L90" s="10">
        <v>12661</v>
      </c>
      <c r="N90" s="10">
        <v>5761.0390700940716</v>
      </c>
    </row>
    <row r="91" spans="1:14" ht="12.5" x14ac:dyDescent="0.25">
      <c r="A91" s="8"/>
      <c r="B91" s="8"/>
      <c r="I91" s="13"/>
      <c r="J91" s="31" t="s">
        <v>38</v>
      </c>
      <c r="K91" s="31"/>
      <c r="L91" s="10">
        <v>4824</v>
      </c>
      <c r="N91" s="10">
        <v>4692.4306267309757</v>
      </c>
    </row>
    <row r="92" spans="1:14" ht="12" customHeight="1" x14ac:dyDescent="0.25">
      <c r="A92" s="8"/>
      <c r="B92" s="8"/>
      <c r="I92" s="13"/>
      <c r="J92" s="13"/>
      <c r="K92" s="13"/>
    </row>
    <row r="93" spans="1:14" ht="13" x14ac:dyDescent="0.3">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2.5" x14ac:dyDescent="0.25">
      <c r="A96" s="8"/>
      <c r="B96" s="8"/>
      <c r="J96" s="32" t="s">
        <v>37</v>
      </c>
      <c r="L96" s="10">
        <v>-4010.8917109127888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-39650.486334304078</v>
      </c>
      <c r="M113" s="17"/>
      <c r="N113" s="17">
        <v>-19912.313078675354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-7634.6775390000003</v>
      </c>
      <c r="M146" s="39"/>
      <c r="N146" s="39">
        <v>-28.726015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5">
      <c r="D149" s="8" t="s">
        <v>61</v>
      </c>
      <c r="I149" s="28"/>
      <c r="J149" s="28"/>
      <c r="K149" s="28"/>
      <c r="L149" s="40">
        <v>21872.836390680495</v>
      </c>
      <c r="M149" s="40"/>
      <c r="N149" s="40">
        <v>16175.683393080399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5">
      <c r="I152" s="8" t="s">
        <v>64</v>
      </c>
      <c r="J152" s="28"/>
      <c r="K152" s="28"/>
      <c r="L152" s="27">
        <v>17.414242000000002</v>
      </c>
      <c r="M152" s="27"/>
      <c r="N152" s="27">
        <v>-413.22903400000001</v>
      </c>
      <c r="Q152" s="511"/>
      <c r="U152" s="8"/>
      <c r="V152" s="8"/>
      <c r="W152" s="8"/>
      <c r="X152" s="8"/>
      <c r="Y152" s="8"/>
      <c r="Z152" s="8"/>
      <c r="AA152" s="8"/>
      <c r="AB152" s="8"/>
    </row>
    <row r="153" spans="1:28" x14ac:dyDescent="0.35">
      <c r="I153" s="8" t="s">
        <v>65</v>
      </c>
      <c r="J153" s="28"/>
      <c r="K153" s="28"/>
      <c r="L153" s="27">
        <v>-72270.699416260002</v>
      </c>
      <c r="M153" s="27"/>
      <c r="N153" s="27">
        <v>30.730236720394497</v>
      </c>
      <c r="Q153" s="511"/>
      <c r="U153" s="8"/>
      <c r="V153" s="8"/>
      <c r="W153" s="8"/>
      <c r="X153" s="8"/>
      <c r="Y153" s="8"/>
      <c r="Z153" s="8"/>
      <c r="AA153" s="8"/>
      <c r="AB153" s="8"/>
    </row>
    <row r="154" spans="1:28" x14ac:dyDescent="0.35">
      <c r="I154" s="8" t="s">
        <v>66</v>
      </c>
      <c r="J154" s="28"/>
      <c r="K154" s="28"/>
      <c r="L154" s="27">
        <v>280.0732587</v>
      </c>
      <c r="M154" s="27"/>
      <c r="N154" s="27">
        <v>30.074782462336749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43617</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157835.69258465967</v>
      </c>
      <c r="L36" s="433"/>
      <c r="M36" s="457"/>
      <c r="N36" s="456"/>
      <c r="O36" s="149"/>
      <c r="P36" s="149"/>
      <c r="Q36" s="149"/>
      <c r="V36" s="470">
        <v>-122932.51679580574</v>
      </c>
      <c r="W36" s="475"/>
      <c r="X36"/>
    </row>
    <row r="37" spans="3:26" s="453" customFormat="1" x14ac:dyDescent="0.35">
      <c r="I37" s="455" t="s">
        <v>355</v>
      </c>
      <c r="K37" s="478">
        <v>4830.5799821189339</v>
      </c>
      <c r="L37" s="433"/>
      <c r="M37" s="457"/>
      <c r="N37" s="456"/>
      <c r="O37" s="149"/>
      <c r="P37" s="149"/>
      <c r="Q37" s="149"/>
      <c r="V37" s="470">
        <v>-129.17219425898475</v>
      </c>
      <c r="W37" s="475"/>
      <c r="X37"/>
    </row>
    <row r="38" spans="3:26" s="453" customFormat="1" x14ac:dyDescent="0.35">
      <c r="J38" s="431"/>
      <c r="K38" s="479">
        <v>162666.27256677861</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43617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168206.35824118988</v>
      </c>
      <c r="M8" s="76"/>
      <c r="N8" s="76">
        <v>21651.675905657408</v>
      </c>
    </row>
    <row r="9" spans="1:28" s="97" customFormat="1" x14ac:dyDescent="0.35">
      <c r="A9" s="3"/>
      <c r="L9" s="77"/>
      <c r="M9" s="77"/>
      <c r="N9" s="77"/>
      <c r="O9"/>
      <c r="P9"/>
      <c r="Q9"/>
      <c r="R9"/>
      <c r="S9"/>
      <c r="T9"/>
      <c r="U9"/>
      <c r="V9"/>
      <c r="W9"/>
      <c r="X9"/>
      <c r="Y9"/>
      <c r="Z9"/>
      <c r="AA9"/>
      <c r="AB9"/>
    </row>
    <row r="10" spans="1:28" x14ac:dyDescent="0.35">
      <c r="B10" s="534">
        <v>1</v>
      </c>
      <c r="C10" s="21" t="s">
        <v>7</v>
      </c>
      <c r="L10" s="79">
        <v>118279.19744829476</v>
      </c>
      <c r="M10" s="79"/>
      <c r="N10" s="79">
        <v>7043.5070032089116</v>
      </c>
    </row>
    <row r="11" spans="1:28" ht="7.5" customHeight="1" x14ac:dyDescent="0.35">
      <c r="L11" s="17"/>
      <c r="M11" s="17"/>
      <c r="N11" s="17"/>
    </row>
    <row r="12" spans="1:28" ht="15.75" customHeight="1" x14ac:dyDescent="0.35">
      <c r="C12" s="8" t="s">
        <v>8</v>
      </c>
      <c r="D12" s="8" t="s">
        <v>9</v>
      </c>
      <c r="L12" s="79">
        <v>114443.21895413654</v>
      </c>
      <c r="M12" s="79"/>
      <c r="N12" s="79">
        <v>6354.9532899264295</v>
      </c>
    </row>
    <row r="13" spans="1:28" ht="7.5" customHeight="1" x14ac:dyDescent="0.35"/>
    <row r="14" spans="1:28" ht="15" customHeight="1" x14ac:dyDescent="0.35">
      <c r="D14" s="8" t="s">
        <v>10</v>
      </c>
      <c r="L14" s="17">
        <v>110918.32582990704</v>
      </c>
      <c r="M14" s="17"/>
      <c r="N14" s="17">
        <v>6172.8638563916529</v>
      </c>
    </row>
    <row r="15" spans="1:28" ht="15" customHeight="1" x14ac:dyDescent="0.35">
      <c r="D15" s="22" t="s">
        <v>11</v>
      </c>
      <c r="E15" s="23" t="s">
        <v>12</v>
      </c>
      <c r="L15" s="10">
        <v>107209.04979995851</v>
      </c>
      <c r="N15" s="10">
        <v>6172.8638563916529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3709.2760299485367</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3709.2760299485367</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782.9378365393128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3349.7914203724486</v>
      </c>
      <c r="N34" s="10">
        <v>687.84685072119703</v>
      </c>
      <c r="U34" s="8"/>
      <c r="V34" s="8"/>
      <c r="W34" s="8"/>
      <c r="X34" s="8"/>
      <c r="Y34" s="8"/>
      <c r="Z34" s="8"/>
      <c r="AA34" s="8"/>
      <c r="AB34" s="8"/>
    </row>
    <row r="35" spans="1:28" ht="12.5"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485.82534895630158</v>
      </c>
      <c r="N38" s="10">
        <v>0.7005749359838892</v>
      </c>
      <c r="U38" s="8"/>
      <c r="V38" s="8"/>
      <c r="W38" s="8"/>
      <c r="X38" s="8"/>
      <c r="Y38" s="8"/>
      <c r="Z38" s="8"/>
      <c r="AA38" s="8"/>
      <c r="AB38" s="8"/>
    </row>
    <row r="39" spans="1:28" ht="12.5" x14ac:dyDescent="0.25">
      <c r="A39" s="8"/>
      <c r="F39" s="24" t="s">
        <v>15</v>
      </c>
      <c r="L39" s="81">
        <v>451.28285494609599</v>
      </c>
      <c r="M39" s="81"/>
      <c r="N39" s="81">
        <v>0</v>
      </c>
      <c r="U39" s="8"/>
      <c r="V39" s="8"/>
      <c r="W39" s="8"/>
      <c r="X39" s="8"/>
      <c r="Y39" s="8"/>
      <c r="Z39" s="8"/>
      <c r="AA39" s="8"/>
      <c r="AB39" s="8"/>
    </row>
    <row r="40" spans="1:28" ht="12.5"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4">
        <v>2</v>
      </c>
      <c r="C44" s="21" t="s">
        <v>24</v>
      </c>
      <c r="L44" s="79">
        <v>6985.8720474474094</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4">
        <v>3</v>
      </c>
      <c r="C46" s="21" t="s">
        <v>25</v>
      </c>
      <c r="L46" s="79">
        <v>14146.835571239701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4">
        <v>4</v>
      </c>
      <c r="C48" s="21" t="s">
        <v>26</v>
      </c>
      <c r="H48" s="14"/>
      <c r="I48" s="8" t="s">
        <v>27</v>
      </c>
      <c r="L48" s="79">
        <v>14086.374802493627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4">
        <v>5</v>
      </c>
      <c r="C51" s="21" t="s">
        <v>93</v>
      </c>
      <c r="G51" s="14"/>
      <c r="L51" s="79">
        <v>14708.0783717144</v>
      </c>
      <c r="M51" s="79"/>
      <c r="N51" s="79">
        <v>14608.168902448499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12865.2159961664</v>
      </c>
      <c r="N56" s="10">
        <v>14608.168902448499</v>
      </c>
    </row>
    <row r="57" spans="1:28" s="28" customFormat="1" ht="15.75" customHeight="1" x14ac:dyDescent="0.3">
      <c r="G57" s="14" t="s">
        <v>30</v>
      </c>
      <c r="L57" s="80">
        <v>5088.4410957292421</v>
      </c>
      <c r="M57" s="80"/>
      <c r="N57" s="80">
        <v>1345.529082750968</v>
      </c>
      <c r="O57"/>
      <c r="P57"/>
      <c r="Q57"/>
      <c r="R57"/>
      <c r="S57"/>
      <c r="T57"/>
      <c r="U57"/>
      <c r="V57"/>
      <c r="W57"/>
      <c r="X57"/>
      <c r="Y57"/>
      <c r="Z57"/>
      <c r="AA57"/>
      <c r="AB57"/>
    </row>
    <row r="58" spans="1:28" ht="12.5" x14ac:dyDescent="0.25">
      <c r="A58" s="8"/>
      <c r="F58" s="8" t="s">
        <v>121</v>
      </c>
      <c r="L58" s="10">
        <v>1842.8623755480012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-17073.547017968707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-8992.0967252302253</v>
      </c>
      <c r="U74" s="8"/>
      <c r="V74" s="8"/>
      <c r="W74" s="8"/>
      <c r="X74" s="8"/>
      <c r="Y74" s="8"/>
      <c r="Z74" s="8"/>
      <c r="AA74" s="8"/>
      <c r="AB74" s="8"/>
    </row>
    <row r="75" spans="1:28" x14ac:dyDescent="0.35">
      <c r="I75" s="13"/>
      <c r="J75" s="32" t="s">
        <v>37</v>
      </c>
      <c r="K75" s="32"/>
      <c r="L75" s="10">
        <v>0</v>
      </c>
      <c r="N75" s="10">
        <v>-4388.5633981582096</v>
      </c>
      <c r="U75" s="8"/>
      <c r="V75" s="8"/>
      <c r="W75" s="8"/>
      <c r="X75" s="8"/>
      <c r="Y75" s="8"/>
      <c r="Z75" s="8"/>
      <c r="AA75" s="8"/>
      <c r="AB75" s="8"/>
    </row>
    <row r="76" spans="1:28" x14ac:dyDescent="0.35">
      <c r="I76" s="13"/>
      <c r="J76" s="31" t="s">
        <v>38</v>
      </c>
      <c r="K76" s="31"/>
      <c r="L76" s="10">
        <v>0</v>
      </c>
      <c r="N76" s="10">
        <v>-3692.8868945802724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-48539.668286178814</v>
      </c>
      <c r="M81" s="79"/>
      <c r="N81" s="79">
        <v>-16978.009625538387</v>
      </c>
    </row>
    <row r="82" spans="1:14" ht="9" customHeight="1" x14ac:dyDescent="0.25">
      <c r="A82" s="8"/>
      <c r="I82" s="13"/>
    </row>
    <row r="83" spans="1:14" ht="12.5" x14ac:dyDescent="0.25">
      <c r="A83" s="8"/>
      <c r="B83" s="8"/>
      <c r="I83" s="8" t="s">
        <v>29</v>
      </c>
      <c r="J83" s="31" t="s">
        <v>36</v>
      </c>
      <c r="K83" s="31"/>
      <c r="L83" s="10">
        <v>-10129.154919434441</v>
      </c>
      <c r="N83" s="10">
        <v>-9983.7632889456345</v>
      </c>
    </row>
    <row r="84" spans="1:14" ht="12.5" x14ac:dyDescent="0.25">
      <c r="A84" s="8"/>
      <c r="B84" s="8"/>
      <c r="I84" s="13"/>
      <c r="J84" s="32" t="s">
        <v>37</v>
      </c>
      <c r="K84" s="32"/>
      <c r="L84" s="10">
        <v>-19013.322554804134</v>
      </c>
      <c r="N84" s="10">
        <v>-3328.0853180027107</v>
      </c>
    </row>
    <row r="85" spans="1:14" ht="12.5"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 x14ac:dyDescent="0.3">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2.5" x14ac:dyDescent="0.25">
      <c r="A89" s="8"/>
      <c r="B89" s="8"/>
      <c r="I89" s="8" t="s">
        <v>29</v>
      </c>
      <c r="J89" s="31" t="s">
        <v>36</v>
      </c>
      <c r="K89" s="31"/>
      <c r="L89" s="10">
        <v>7766</v>
      </c>
      <c r="N89" s="10">
        <v>9720.5472490162101</v>
      </c>
    </row>
    <row r="90" spans="1:14" ht="12.5" x14ac:dyDescent="0.25">
      <c r="A90" s="8"/>
      <c r="B90" s="8"/>
      <c r="I90" s="13"/>
      <c r="J90" s="32" t="s">
        <v>37</v>
      </c>
      <c r="K90" s="32"/>
      <c r="L90" s="10">
        <v>16915</v>
      </c>
      <c r="N90" s="10">
        <v>3276.1499527740489</v>
      </c>
    </row>
    <row r="91" spans="1:14" ht="12.5" x14ac:dyDescent="0.25">
      <c r="A91" s="8"/>
      <c r="B91" s="8"/>
      <c r="I91" s="13"/>
      <c r="J91" s="31" t="s">
        <v>38</v>
      </c>
      <c r="K91" s="31"/>
      <c r="L91" s="10">
        <v>5225</v>
      </c>
      <c r="N91" s="10">
        <v>3324.1352499609716</v>
      </c>
    </row>
    <row r="92" spans="1:14" ht="12" customHeight="1" x14ac:dyDescent="0.25">
      <c r="A92" s="8"/>
      <c r="B92" s="8"/>
      <c r="I92" s="13"/>
      <c r="J92" s="13"/>
      <c r="K92" s="13"/>
    </row>
    <row r="93" spans="1:14" ht="13" x14ac:dyDescent="0.3">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2.5" x14ac:dyDescent="0.25">
      <c r="A96" s="8"/>
      <c r="B96" s="8"/>
      <c r="J96" s="32" t="s">
        <v>37</v>
      </c>
      <c r="L96" s="10">
        <v>-9685.2487940714491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-35104.86483739518</v>
      </c>
      <c r="M113" s="17"/>
      <c r="N113" s="17">
        <v>-17767.858558646814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5">
      <c r="D149" s="8" t="s">
        <v>61</v>
      </c>
      <c r="I149" s="28"/>
      <c r="J149" s="28"/>
      <c r="K149" s="28"/>
      <c r="L149" s="40">
        <v>15599.0440860532</v>
      </c>
      <c r="M149" s="40"/>
      <c r="N149" s="40">
        <v>15077.1886480085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5">
      <c r="I152" s="8" t="s">
        <v>64</v>
      </c>
      <c r="J152" s="28"/>
      <c r="K152" s="28"/>
      <c r="L152" s="27">
        <v>100.95256000000001</v>
      </c>
      <c r="M152" s="27"/>
      <c r="N152" s="27">
        <v>-692.08160999999996</v>
      </c>
      <c r="Q152" s="511"/>
      <c r="U152" s="8"/>
      <c r="V152" s="8"/>
      <c r="W152" s="8"/>
      <c r="X152" s="8"/>
      <c r="Y152" s="8"/>
      <c r="Z152" s="8"/>
      <c r="AA152" s="8"/>
      <c r="AB152" s="8"/>
    </row>
    <row r="153" spans="1:28" x14ac:dyDescent="0.35">
      <c r="I153" s="8" t="s">
        <v>65</v>
      </c>
      <c r="J153" s="28"/>
      <c r="K153" s="28"/>
      <c r="L153" s="27">
        <v>-74852.46105469382</v>
      </c>
      <c r="M153" s="27"/>
      <c r="N153" s="27">
        <v>-32.347493043698094</v>
      </c>
      <c r="Q153" s="511"/>
      <c r="U153" s="8"/>
      <c r="V153" s="8"/>
      <c r="W153" s="8"/>
      <c r="X153" s="8"/>
      <c r="Y153" s="8"/>
      <c r="Z153" s="8"/>
      <c r="AA153" s="8"/>
      <c r="AB153" s="8"/>
    </row>
    <row r="154" spans="1:28" x14ac:dyDescent="0.35">
      <c r="I154" s="8" t="s">
        <v>66</v>
      </c>
      <c r="J154" s="28"/>
      <c r="K154" s="28"/>
      <c r="L154" s="27">
        <v>260.37146907000005</v>
      </c>
      <c r="M154" s="27"/>
      <c r="N154" s="27">
        <v>35.299541524106225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43586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165203.57236037598</v>
      </c>
      <c r="M8" s="76"/>
      <c r="N8" s="76">
        <v>18486.996497428267</v>
      </c>
    </row>
    <row r="9" spans="1:28" s="97" customFormat="1" x14ac:dyDescent="0.35">
      <c r="A9" s="3"/>
      <c r="L9" s="77"/>
      <c r="M9" s="77"/>
      <c r="N9" s="77"/>
      <c r="O9"/>
      <c r="P9"/>
      <c r="Q9"/>
      <c r="R9"/>
      <c r="S9"/>
      <c r="T9"/>
      <c r="U9"/>
      <c r="V9"/>
      <c r="W9"/>
      <c r="X9"/>
      <c r="Y9"/>
      <c r="Z9"/>
      <c r="AA9"/>
      <c r="AB9"/>
    </row>
    <row r="10" spans="1:28" x14ac:dyDescent="0.35">
      <c r="B10" s="533">
        <v>1</v>
      </c>
      <c r="C10" s="21" t="s">
        <v>7</v>
      </c>
      <c r="L10" s="79">
        <v>115642.34498563004</v>
      </c>
      <c r="M10" s="79"/>
      <c r="N10" s="79">
        <v>7258.2576150997666</v>
      </c>
    </row>
    <row r="11" spans="1:28" ht="7.5" customHeight="1" x14ac:dyDescent="0.35">
      <c r="L11" s="17"/>
      <c r="M11" s="17"/>
      <c r="N11" s="17"/>
    </row>
    <row r="12" spans="1:28" ht="15.75" customHeight="1" x14ac:dyDescent="0.35">
      <c r="C12" s="8" t="s">
        <v>8</v>
      </c>
      <c r="D12" s="8" t="s">
        <v>9</v>
      </c>
      <c r="L12" s="79">
        <v>112749.7578924062</v>
      </c>
      <c r="M12" s="79"/>
      <c r="N12" s="79">
        <v>6384.9518005322825</v>
      </c>
    </row>
    <row r="13" spans="1:28" ht="7.5" customHeight="1" x14ac:dyDescent="0.35"/>
    <row r="14" spans="1:28" ht="15" customHeight="1" x14ac:dyDescent="0.35">
      <c r="D14" s="8" t="s">
        <v>10</v>
      </c>
      <c r="L14" s="17">
        <v>108828.6927668885</v>
      </c>
      <c r="M14" s="17"/>
      <c r="N14" s="17">
        <v>6007.3240095174706</v>
      </c>
    </row>
    <row r="15" spans="1:28" ht="15" customHeight="1" x14ac:dyDescent="0.35">
      <c r="D15" s="22" t="s">
        <v>11</v>
      </c>
      <c r="E15" s="23" t="s">
        <v>12</v>
      </c>
      <c r="L15" s="10">
        <v>105121.49411461935</v>
      </c>
      <c r="N15" s="10">
        <v>6007.3240095174706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3707.1986522691554</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3707.1986522691554</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470.658968934428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2444.570614648414</v>
      </c>
      <c r="N34" s="10">
        <v>871.99969223305436</v>
      </c>
      <c r="U34" s="8"/>
      <c r="V34" s="8"/>
      <c r="W34" s="8"/>
      <c r="X34" s="8"/>
      <c r="Y34" s="8"/>
      <c r="Z34" s="8"/>
      <c r="AA34" s="8"/>
      <c r="AB34" s="8"/>
    </row>
    <row r="35" spans="1:28" ht="12.5"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447.66404724187259</v>
      </c>
      <c r="N38" s="10">
        <v>1.2976981876310665</v>
      </c>
      <c r="U38" s="8"/>
      <c r="V38" s="8"/>
      <c r="W38" s="8"/>
      <c r="X38" s="8"/>
      <c r="Y38" s="8"/>
      <c r="Z38" s="8"/>
      <c r="AA38" s="8"/>
      <c r="AB38" s="8"/>
    </row>
    <row r="39" spans="1:28" ht="12.5" x14ac:dyDescent="0.25">
      <c r="A39" s="8"/>
      <c r="F39" s="24" t="s">
        <v>15</v>
      </c>
      <c r="L39" s="81">
        <v>415.07190828463729</v>
      </c>
      <c r="M39" s="81"/>
      <c r="N39" s="81">
        <v>0</v>
      </c>
      <c r="U39" s="8"/>
      <c r="V39" s="8"/>
      <c r="W39" s="8"/>
      <c r="X39" s="8"/>
      <c r="Y39" s="8"/>
      <c r="Z39" s="8"/>
      <c r="AA39" s="8"/>
      <c r="AB39" s="8"/>
    </row>
    <row r="40" spans="1:28" ht="12.5"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3">
        <v>2</v>
      </c>
      <c r="C44" s="21" t="s">
        <v>24</v>
      </c>
      <c r="L44" s="79">
        <v>6957.8278427359273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3">
        <v>3</v>
      </c>
      <c r="C46" s="21" t="s">
        <v>25</v>
      </c>
      <c r="L46" s="79">
        <v>13757.9053978754</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3">
        <v>4</v>
      </c>
      <c r="C48" s="21" t="s">
        <v>26</v>
      </c>
      <c r="H48" s="14"/>
      <c r="I48" s="8" t="s">
        <v>27</v>
      </c>
      <c r="L48" s="79">
        <v>12994.492820884887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3">
        <v>5</v>
      </c>
      <c r="C51" s="21" t="s">
        <v>93</v>
      </c>
      <c r="G51" s="14"/>
      <c r="L51" s="79">
        <v>15851.001313249721</v>
      </c>
      <c r="M51" s="79"/>
      <c r="N51" s="79">
        <v>11228.7388823285</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14024.828242061199</v>
      </c>
      <c r="N56" s="10">
        <v>11228.7388823285</v>
      </c>
    </row>
    <row r="57" spans="1:28" s="28" customFormat="1" ht="15.75" customHeight="1" x14ac:dyDescent="0.3">
      <c r="G57" s="14" t="s">
        <v>30</v>
      </c>
      <c r="L57" s="80">
        <v>6668.5996770291358</v>
      </c>
      <c r="M57" s="80"/>
      <c r="N57" s="80">
        <v>2101.864233129425</v>
      </c>
      <c r="O57"/>
      <c r="P57"/>
      <c r="Q57"/>
      <c r="R57"/>
      <c r="S57"/>
      <c r="T57"/>
      <c r="U57"/>
      <c r="V57"/>
      <c r="W57"/>
      <c r="X57"/>
      <c r="Y57"/>
      <c r="Z57"/>
      <c r="AA57"/>
      <c r="AB57"/>
    </row>
    <row r="58" spans="1:28" ht="12.5" x14ac:dyDescent="0.25">
      <c r="A58" s="8"/>
      <c r="F58" s="8" t="s">
        <v>121</v>
      </c>
      <c r="L58" s="10">
        <v>1826.1730711885218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-14809.788762559558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-4153.6871470349988</v>
      </c>
      <c r="U74" s="8"/>
      <c r="V74" s="8"/>
      <c r="W74" s="8"/>
      <c r="X74" s="8"/>
      <c r="Y74" s="8"/>
      <c r="Z74" s="8"/>
      <c r="AA74" s="8"/>
      <c r="AB74" s="8"/>
    </row>
    <row r="75" spans="1:28" x14ac:dyDescent="0.35">
      <c r="I75" s="13"/>
      <c r="J75" s="32" t="s">
        <v>37</v>
      </c>
      <c r="K75" s="32"/>
      <c r="L75" s="10">
        <v>0</v>
      </c>
      <c r="N75" s="10">
        <v>-7131.4082070291197</v>
      </c>
      <c r="U75" s="8"/>
      <c r="V75" s="8"/>
      <c r="W75" s="8"/>
      <c r="X75" s="8"/>
      <c r="Y75" s="8"/>
      <c r="Z75" s="8"/>
      <c r="AA75" s="8"/>
      <c r="AB75" s="8"/>
    </row>
    <row r="76" spans="1:28" x14ac:dyDescent="0.35">
      <c r="I76" s="13"/>
      <c r="J76" s="31" t="s">
        <v>38</v>
      </c>
      <c r="K76" s="31"/>
      <c r="L76" s="10">
        <v>0</v>
      </c>
      <c r="N76" s="10">
        <v>-3524.6934084954382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-42455.458117235328</v>
      </c>
      <c r="M81" s="79"/>
      <c r="N81" s="79">
        <v>-14788.094431003647</v>
      </c>
    </row>
    <row r="82" spans="1:14" ht="9" customHeight="1" x14ac:dyDescent="0.25">
      <c r="A82" s="8"/>
      <c r="I82" s="13"/>
    </row>
    <row r="83" spans="1:14" ht="12.5" x14ac:dyDescent="0.25">
      <c r="A83" s="8"/>
      <c r="B83" s="8"/>
      <c r="I83" s="8" t="s">
        <v>29</v>
      </c>
      <c r="J83" s="31" t="s">
        <v>36</v>
      </c>
      <c r="K83" s="31"/>
      <c r="L83" s="10">
        <v>-7506.9204830703966</v>
      </c>
      <c r="N83" s="10">
        <v>-4099.3222623917409</v>
      </c>
    </row>
    <row r="84" spans="1:14" ht="12.5" x14ac:dyDescent="0.25">
      <c r="A84" s="8"/>
      <c r="B84" s="8"/>
      <c r="I84" s="13"/>
      <c r="J84" s="32" t="s">
        <v>37</v>
      </c>
      <c r="K84" s="32"/>
      <c r="L84" s="10">
        <v>-14273.392113861735</v>
      </c>
      <c r="N84" s="10">
        <v>-7342.7289708594808</v>
      </c>
    </row>
    <row r="85" spans="1:14" ht="12.5"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 x14ac:dyDescent="0.3">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2.5" x14ac:dyDescent="0.25">
      <c r="A89" s="8"/>
      <c r="B89" s="8"/>
      <c r="I89" s="8" t="s">
        <v>29</v>
      </c>
      <c r="J89" s="31" t="s">
        <v>36</v>
      </c>
      <c r="K89" s="31"/>
      <c r="L89" s="10">
        <v>7356</v>
      </c>
      <c r="N89" s="10">
        <v>4146.8406554656049</v>
      </c>
    </row>
    <row r="90" spans="1:14" ht="12.5" x14ac:dyDescent="0.25">
      <c r="A90" s="8"/>
      <c r="B90" s="8"/>
      <c r="I90" s="13"/>
      <c r="J90" s="32" t="s">
        <v>37</v>
      </c>
      <c r="K90" s="32"/>
      <c r="L90" s="10">
        <v>11709</v>
      </c>
      <c r="N90" s="10">
        <v>7304.4274336133976</v>
      </c>
    </row>
    <row r="91" spans="1:14" ht="12.5" x14ac:dyDescent="0.25">
      <c r="A91" s="8"/>
      <c r="B91" s="8"/>
      <c r="I91" s="13"/>
      <c r="J91" s="31" t="s">
        <v>38</v>
      </c>
      <c r="K91" s="31"/>
      <c r="L91" s="10">
        <v>5353</v>
      </c>
      <c r="N91" s="10">
        <v>3010.9740943549418</v>
      </c>
    </row>
    <row r="92" spans="1:14" ht="12" customHeight="1" x14ac:dyDescent="0.25">
      <c r="A92" s="8"/>
      <c r="B92" s="8"/>
      <c r="I92" s="13"/>
      <c r="J92" s="13"/>
      <c r="K92" s="13"/>
    </row>
    <row r="93" spans="1:14" ht="13" x14ac:dyDescent="0.3">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2.5" x14ac:dyDescent="0.25">
      <c r="A96" s="8"/>
      <c r="B96" s="8"/>
      <c r="J96" s="32" t="s">
        <v>37</v>
      </c>
      <c r="L96" s="10">
        <v>-1659.128321718679</v>
      </c>
      <c r="N96" s="10">
        <v>-36.350033229396011</v>
      </c>
    </row>
    <row r="97" spans="1:28" x14ac:dyDescent="0.35">
      <c r="B97" s="8"/>
      <c r="J97" s="31" t="s">
        <v>38</v>
      </c>
      <c r="L97" s="10">
        <v>-2013.8291795336741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-36705.624416135906</v>
      </c>
      <c r="M113" s="17"/>
      <c r="N113" s="17">
        <v>-15370.456262718655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-5417.127109</v>
      </c>
      <c r="M146" s="39"/>
      <c r="N146" s="39">
        <v>-15.368428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5">
      <c r="D149" s="8" t="s">
        <v>61</v>
      </c>
      <c r="I149" s="28"/>
      <c r="J149" s="28"/>
      <c r="K149" s="28"/>
      <c r="L149" s="40">
        <v>17163.708603402702</v>
      </c>
      <c r="M149" s="40"/>
      <c r="N149" s="40">
        <v>11608.1035402619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5">
      <c r="I152" s="8" t="s">
        <v>64</v>
      </c>
      <c r="J152" s="28"/>
      <c r="K152" s="28"/>
      <c r="L152" s="27">
        <v>95.062701000000004</v>
      </c>
      <c r="M152" s="27"/>
      <c r="N152" s="27">
        <v>-399.39255200000002</v>
      </c>
      <c r="Q152" s="511"/>
      <c r="U152" s="8"/>
      <c r="V152" s="8"/>
      <c r="W152" s="8"/>
      <c r="X152" s="8"/>
      <c r="Y152" s="8"/>
      <c r="Z152" s="8"/>
      <c r="AA152" s="8"/>
      <c r="AB152" s="8"/>
    </row>
    <row r="153" spans="1:28" x14ac:dyDescent="0.35">
      <c r="I153" s="8" t="s">
        <v>65</v>
      </c>
      <c r="J153" s="28"/>
      <c r="K153" s="28"/>
      <c r="L153" s="27">
        <v>-73606.540660710001</v>
      </c>
      <c r="M153" s="27"/>
      <c r="N153" s="27">
        <v>40.084830935677012</v>
      </c>
      <c r="Q153" s="511"/>
      <c r="U153" s="8"/>
      <c r="V153" s="8"/>
      <c r="W153" s="8"/>
      <c r="X153" s="8"/>
      <c r="Y153" s="8"/>
      <c r="Z153" s="8"/>
      <c r="AA153" s="8"/>
      <c r="AB153" s="8"/>
    </row>
    <row r="154" spans="1:28" x14ac:dyDescent="0.35">
      <c r="I154" s="8" t="s">
        <v>66</v>
      </c>
      <c r="J154" s="28"/>
      <c r="K154" s="28"/>
      <c r="L154" s="27">
        <v>553.77028565000001</v>
      </c>
      <c r="M154" s="27"/>
      <c r="N154" s="27">
        <v>6.3416026268087302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43556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171971.37067815027</v>
      </c>
      <c r="M8" s="76"/>
      <c r="N8" s="76">
        <v>18857.656404639067</v>
      </c>
    </row>
    <row r="9" spans="1:28" s="97" customFormat="1" x14ac:dyDescent="0.35">
      <c r="A9" s="3"/>
      <c r="L9" s="77"/>
      <c r="M9" s="77"/>
      <c r="N9" s="77"/>
      <c r="O9"/>
      <c r="P9"/>
      <c r="Q9"/>
      <c r="R9"/>
      <c r="S9"/>
      <c r="T9"/>
      <c r="U9"/>
      <c r="V9"/>
      <c r="W9"/>
      <c r="X9"/>
      <c r="Y9"/>
      <c r="Z9"/>
      <c r="AA9"/>
      <c r="AB9"/>
    </row>
    <row r="10" spans="1:28" x14ac:dyDescent="0.35">
      <c r="B10" s="532">
        <v>1</v>
      </c>
      <c r="C10" s="21" t="s">
        <v>7</v>
      </c>
      <c r="L10" s="79">
        <v>119441.33138420773</v>
      </c>
      <c r="M10" s="79"/>
      <c r="N10" s="79">
        <v>7048.5559749788663</v>
      </c>
    </row>
    <row r="11" spans="1:28" ht="7.5" customHeight="1" x14ac:dyDescent="0.35">
      <c r="L11" s="17"/>
      <c r="M11" s="17"/>
      <c r="N11" s="17"/>
    </row>
    <row r="12" spans="1:28" ht="15.75" customHeight="1" x14ac:dyDescent="0.35">
      <c r="C12" s="8" t="s">
        <v>8</v>
      </c>
      <c r="D12" s="8" t="s">
        <v>9</v>
      </c>
      <c r="L12" s="79">
        <v>108687.84785553972</v>
      </c>
      <c r="M12" s="79"/>
      <c r="N12" s="79">
        <v>6337.6723329556244</v>
      </c>
    </row>
    <row r="13" spans="1:28" ht="7.5" customHeight="1" x14ac:dyDescent="0.35"/>
    <row r="14" spans="1:28" ht="15" customHeight="1" x14ac:dyDescent="0.35">
      <c r="D14" s="8" t="s">
        <v>10</v>
      </c>
      <c r="L14" s="17">
        <v>106041.10743311676</v>
      </c>
      <c r="M14" s="17"/>
      <c r="N14" s="17">
        <v>5957.7372299961471</v>
      </c>
    </row>
    <row r="15" spans="1:28" ht="15" customHeight="1" x14ac:dyDescent="0.35">
      <c r="D15" s="22" t="s">
        <v>11</v>
      </c>
      <c r="E15" s="23" t="s">
        <v>12</v>
      </c>
      <c r="L15" s="10">
        <v>102404.35531658414</v>
      </c>
      <c r="N15" s="10">
        <v>5957.7372299961471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3636.7521165326161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3636.7521165326161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448.86130145053806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10292.283665882293</v>
      </c>
      <c r="N34" s="10">
        <v>709.99624373709014</v>
      </c>
      <c r="U34" s="8"/>
      <c r="V34" s="8"/>
      <c r="W34" s="8"/>
      <c r="X34" s="8"/>
      <c r="Y34" s="8"/>
      <c r="Z34" s="8"/>
      <c r="AA34" s="8"/>
      <c r="AB34" s="8"/>
    </row>
    <row r="35" spans="1:28" ht="12.5"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460.84287042889389</v>
      </c>
      <c r="N38" s="10">
        <v>0.88256069755222455</v>
      </c>
      <c r="U38" s="8"/>
      <c r="V38" s="8"/>
      <c r="W38" s="8"/>
      <c r="X38" s="8"/>
      <c r="Y38" s="8"/>
      <c r="Z38" s="8"/>
      <c r="AA38" s="8"/>
      <c r="AB38" s="8"/>
    </row>
    <row r="39" spans="1:28" ht="12.5" x14ac:dyDescent="0.25">
      <c r="A39" s="8"/>
      <c r="F39" s="24" t="s">
        <v>15</v>
      </c>
      <c r="L39" s="81">
        <v>426.24064149534166</v>
      </c>
      <c r="M39" s="81"/>
      <c r="N39" s="81">
        <v>0</v>
      </c>
      <c r="U39" s="8"/>
      <c r="V39" s="8"/>
      <c r="W39" s="8"/>
      <c r="X39" s="8"/>
      <c r="Y39" s="8"/>
      <c r="Z39" s="8"/>
      <c r="AA39" s="8"/>
      <c r="AB39" s="8"/>
    </row>
    <row r="40" spans="1:28" ht="12.5"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2">
        <v>2</v>
      </c>
      <c r="C44" s="21" t="s">
        <v>24</v>
      </c>
      <c r="L44" s="79">
        <v>7048.163255125367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2">
        <v>3</v>
      </c>
      <c r="C46" s="21" t="s">
        <v>25</v>
      </c>
      <c r="L46" s="79">
        <v>13675.2040321695</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2">
        <v>4</v>
      </c>
      <c r="C48" s="21" t="s">
        <v>26</v>
      </c>
      <c r="H48" s="14"/>
      <c r="I48" s="8" t="s">
        <v>27</v>
      </c>
      <c r="L48" s="79">
        <v>12785.845741251742</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2">
        <v>5</v>
      </c>
      <c r="C51" s="21" t="s">
        <v>93</v>
      </c>
      <c r="G51" s="14"/>
      <c r="L51" s="79">
        <v>19020.826265395903</v>
      </c>
      <c r="M51" s="79"/>
      <c r="N51" s="79">
        <v>11809.1004296602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17183.8628085606</v>
      </c>
      <c r="N56" s="10">
        <v>11809.1004296602</v>
      </c>
    </row>
    <row r="57" spans="1:28" s="28" customFormat="1" ht="15.75" customHeight="1" x14ac:dyDescent="0.3">
      <c r="G57" s="14" t="s">
        <v>30</v>
      </c>
      <c r="L57" s="80">
        <v>2981.4762029785825</v>
      </c>
      <c r="M57" s="80"/>
      <c r="N57" s="80">
        <v>2755.3915042812546</v>
      </c>
      <c r="O57"/>
      <c r="P57"/>
      <c r="Q57"/>
      <c r="R57"/>
      <c r="S57"/>
      <c r="T57"/>
      <c r="U57"/>
      <c r="V57"/>
      <c r="W57"/>
      <c r="X57"/>
      <c r="Y57"/>
      <c r="Z57"/>
      <c r="AA57"/>
      <c r="AB57"/>
    </row>
    <row r="58" spans="1:28" ht="12.5" x14ac:dyDescent="0.25">
      <c r="A58" s="8"/>
      <c r="F58" s="8" t="s">
        <v>121</v>
      </c>
      <c r="L58" s="10">
        <v>1836.963456835304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-16389.493292649349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-7990.9131758400072</v>
      </c>
      <c r="U74" s="8"/>
      <c r="V74" s="8"/>
      <c r="W74" s="8"/>
      <c r="X74" s="8"/>
      <c r="Y74" s="8"/>
      <c r="Z74" s="8"/>
      <c r="AA74" s="8"/>
      <c r="AB74" s="8"/>
    </row>
    <row r="75" spans="1:28" x14ac:dyDescent="0.35">
      <c r="I75" s="13"/>
      <c r="J75" s="32" t="s">
        <v>37</v>
      </c>
      <c r="K75" s="32"/>
      <c r="L75" s="10">
        <v>0</v>
      </c>
      <c r="N75" s="10">
        <v>-4118.188158224998</v>
      </c>
      <c r="U75" s="8"/>
      <c r="V75" s="8"/>
      <c r="W75" s="8"/>
      <c r="X75" s="8"/>
      <c r="Y75" s="8"/>
      <c r="Z75" s="8"/>
      <c r="AA75" s="8"/>
      <c r="AB75" s="8"/>
    </row>
    <row r="76" spans="1:28" x14ac:dyDescent="0.35">
      <c r="I76" s="13"/>
      <c r="J76" s="31" t="s">
        <v>38</v>
      </c>
      <c r="K76" s="31"/>
      <c r="L76" s="10">
        <v>0</v>
      </c>
      <c r="N76" s="10">
        <v>-4280.3919585843432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-50085.72847605592</v>
      </c>
      <c r="M81" s="79"/>
      <c r="N81" s="79">
        <v>-17165.425774103809</v>
      </c>
    </row>
    <row r="82" spans="1:14" ht="9" customHeight="1" x14ac:dyDescent="0.25">
      <c r="A82" s="8"/>
      <c r="I82" s="13"/>
    </row>
    <row r="83" spans="1:14" ht="12.5" x14ac:dyDescent="0.25">
      <c r="A83" s="8"/>
      <c r="B83" s="8"/>
      <c r="I83" s="8" t="s">
        <v>29</v>
      </c>
      <c r="J83" s="31" t="s">
        <v>36</v>
      </c>
      <c r="K83" s="31"/>
      <c r="L83" s="10">
        <v>-19489.308168540327</v>
      </c>
      <c r="N83" s="10">
        <v>-9320.0304808600049</v>
      </c>
    </row>
    <row r="84" spans="1:14" ht="12.5" x14ac:dyDescent="0.25">
      <c r="A84" s="8"/>
      <c r="B84" s="8"/>
      <c r="I84" s="13"/>
      <c r="J84" s="32" t="s">
        <v>37</v>
      </c>
      <c r="K84" s="32"/>
      <c r="L84" s="10">
        <v>-11464.23269311874</v>
      </c>
      <c r="N84" s="10">
        <v>-4044.7301140073278</v>
      </c>
    </row>
    <row r="85" spans="1:14" ht="12.5"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 x14ac:dyDescent="0.3">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2.5" x14ac:dyDescent="0.25">
      <c r="A89" s="8"/>
      <c r="B89" s="8"/>
      <c r="I89" s="8" t="s">
        <v>29</v>
      </c>
      <c r="J89" s="31" t="s">
        <v>36</v>
      </c>
      <c r="K89" s="31"/>
      <c r="L89" s="10">
        <v>17842</v>
      </c>
      <c r="N89" s="10">
        <v>9115.5461156107594</v>
      </c>
    </row>
    <row r="90" spans="1:14" ht="12.5" x14ac:dyDescent="0.25">
      <c r="A90" s="8"/>
      <c r="B90" s="8"/>
      <c r="I90" s="13"/>
      <c r="J90" s="32" t="s">
        <v>37</v>
      </c>
      <c r="K90" s="32"/>
      <c r="L90" s="10">
        <v>8761</v>
      </c>
      <c r="N90" s="10">
        <v>3971.5901209389631</v>
      </c>
    </row>
    <row r="91" spans="1:14" ht="12.5" x14ac:dyDescent="0.25">
      <c r="A91" s="8"/>
      <c r="B91" s="8"/>
      <c r="I91" s="13"/>
      <c r="J91" s="31" t="s">
        <v>38</v>
      </c>
      <c r="K91" s="31"/>
      <c r="L91" s="10">
        <v>5206</v>
      </c>
      <c r="N91" s="10">
        <v>3619.195003600872</v>
      </c>
    </row>
    <row r="92" spans="1:14" ht="12" customHeight="1" x14ac:dyDescent="0.25">
      <c r="A92" s="8"/>
      <c r="B92" s="8"/>
      <c r="I92" s="13"/>
      <c r="J92" s="13"/>
      <c r="K92" s="13"/>
    </row>
    <row r="93" spans="1:14" ht="13" x14ac:dyDescent="0.3">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2.5" x14ac:dyDescent="0.25">
      <c r="A96" s="8"/>
      <c r="B96" s="8"/>
      <c r="J96" s="32" t="s">
        <v>37</v>
      </c>
      <c r="L96" s="10">
        <v>-936.01080825428994</v>
      </c>
      <c r="N96" s="10">
        <v>-36.553862143521002</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-45438.584394750666</v>
      </c>
      <c r="M113" s="17"/>
      <c r="N113" s="17">
        <v>-16885.141688746087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-3638.1027519999998</v>
      </c>
      <c r="M146" s="39"/>
      <c r="N146" s="39">
        <v>-1.766462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5">
      <c r="D149" s="8" t="s">
        <v>61</v>
      </c>
      <c r="I149" s="28"/>
      <c r="J149" s="28"/>
      <c r="K149" s="28"/>
      <c r="L149" s="40">
        <v>19910.348834422603</v>
      </c>
      <c r="M149" s="40"/>
      <c r="N149" s="40">
        <v>12172.103749215798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5">
      <c r="I152" s="8" t="s">
        <v>64</v>
      </c>
      <c r="J152" s="28"/>
      <c r="K152" s="28"/>
      <c r="L152" s="27">
        <v>-71.398640999999998</v>
      </c>
      <c r="M152" s="27"/>
      <c r="N152" s="27">
        <v>-533.56458199999997</v>
      </c>
      <c r="Q152" s="511"/>
      <c r="U152" s="8"/>
      <c r="V152" s="8"/>
      <c r="W152" s="8"/>
      <c r="X152" s="8"/>
      <c r="Y152" s="8"/>
      <c r="Z152" s="8"/>
      <c r="AA152" s="8"/>
      <c r="AB152" s="8"/>
    </row>
    <row r="153" spans="1:28" x14ac:dyDescent="0.35">
      <c r="I153" s="8" t="s">
        <v>65</v>
      </c>
      <c r="J153" s="28"/>
      <c r="K153" s="28"/>
      <c r="L153" s="27">
        <v>-74519.48520521207</v>
      </c>
      <c r="M153" s="27"/>
      <c r="N153" s="27">
        <v>68.949516133861081</v>
      </c>
      <c r="Q153" s="511"/>
      <c r="U153" s="8"/>
      <c r="V153" s="8"/>
      <c r="W153" s="8"/>
      <c r="X153" s="8"/>
      <c r="Y153" s="8"/>
      <c r="Z153" s="8"/>
      <c r="AA153" s="8"/>
      <c r="AB153" s="8"/>
    </row>
    <row r="154" spans="1:28" x14ac:dyDescent="0.35">
      <c r="I154" s="8" t="s">
        <v>66</v>
      </c>
      <c r="J154" s="28"/>
      <c r="K154" s="28"/>
      <c r="L154" s="27">
        <v>910.91175243999999</v>
      </c>
      <c r="M154" s="27"/>
      <c r="N154" s="27">
        <v>-12.115101380945379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43525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159947.10934352866</v>
      </c>
      <c r="L36" s="433"/>
      <c r="M36" s="457"/>
      <c r="N36" s="456"/>
      <c r="O36" s="149"/>
      <c r="P36" s="149"/>
      <c r="Q36" s="149"/>
      <c r="V36" s="470">
        <v>-122932.51679580574</v>
      </c>
      <c r="W36" s="475"/>
      <c r="X36"/>
    </row>
    <row r="37" spans="3:26" s="453" customFormat="1" x14ac:dyDescent="0.35">
      <c r="I37" s="455" t="s">
        <v>355</v>
      </c>
      <c r="K37" s="478">
        <v>5197.1858544004954</v>
      </c>
      <c r="L37" s="433"/>
      <c r="M37" s="457"/>
      <c r="N37" s="456"/>
      <c r="O37" s="149"/>
      <c r="P37" s="149"/>
      <c r="Q37" s="149"/>
      <c r="V37" s="470">
        <v>-129.17219425898475</v>
      </c>
      <c r="W37" s="475"/>
      <c r="X37"/>
    </row>
    <row r="38" spans="3:26" s="453" customFormat="1" x14ac:dyDescent="0.35">
      <c r="J38" s="431"/>
      <c r="K38" s="479">
        <v>165144.29519792917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59" activePane="bottomRight" state="frozen"/>
      <selection activeCell="Q42" sqref="Q42"/>
      <selection pane="topRight" activeCell="Q42" sqref="Q42"/>
      <selection pane="bottomLeft" activeCell="Q42" sqref="Q42"/>
      <selection pane="bottomRight" activeCell="S79" sqref="S79"/>
    </sheetView>
  </sheetViews>
  <sheetFormatPr defaultColWidth="9.08984375" defaultRowHeight="12.5" x14ac:dyDescent="0.25"/>
  <cols>
    <col min="1" max="1" width="4.36328125" style="84" customWidth="1"/>
    <col min="2" max="2" width="3.36328125" style="84" customWidth="1"/>
    <col min="3" max="3" width="8.453125" style="84" customWidth="1"/>
    <col min="4" max="4" width="8.54296875" style="84" customWidth="1"/>
    <col min="5" max="5" width="12.90625" style="84" customWidth="1"/>
    <col min="6" max="6" width="4.54296875" style="84" customWidth="1"/>
    <col min="7" max="7" width="11.54296875" style="321" customWidth="1"/>
    <col min="8" max="8" width="4.36328125" style="321" customWidth="1"/>
    <col min="9" max="9" width="11.90625" style="321" customWidth="1"/>
    <col min="10" max="10" width="7" style="138" customWidth="1"/>
    <col min="11" max="11" width="7"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2:17" ht="18" x14ac:dyDescent="0.4">
      <c r="B3" s="320" t="s">
        <v>69</v>
      </c>
      <c r="L3" s="323"/>
      <c r="M3" s="323"/>
    </row>
    <row r="4" spans="2:17" ht="28.5" customHeight="1" x14ac:dyDescent="0.25"/>
    <row r="5" spans="2:17" ht="13" x14ac:dyDescent="0.3">
      <c r="H5" s="325"/>
      <c r="I5" s="325"/>
      <c r="K5" s="326"/>
    </row>
    <row r="6" spans="2:17" ht="13" x14ac:dyDescent="0.3">
      <c r="G6" s="325" t="s">
        <v>2</v>
      </c>
      <c r="N6" s="325" t="s">
        <v>3</v>
      </c>
    </row>
    <row r="7" spans="2:17" x14ac:dyDescent="0.25">
      <c r="B7" s="84" t="s">
        <v>70</v>
      </c>
    </row>
    <row r="8" spans="2:17" ht="13" x14ac:dyDescent="0.3">
      <c r="C8" s="327"/>
      <c r="H8" s="325"/>
      <c r="I8" s="325"/>
      <c r="K8" s="326"/>
      <c r="N8" s="325"/>
      <c r="O8" s="86"/>
      <c r="P8" s="86"/>
    </row>
    <row r="9" spans="2:17" ht="22.5" customHeight="1" x14ac:dyDescent="0.35">
      <c r="E9" s="73" t="s">
        <v>71</v>
      </c>
      <c r="F9" s="73"/>
      <c r="G9" s="73" t="s">
        <v>72</v>
      </c>
      <c r="H9" s="328"/>
      <c r="I9" s="73" t="s">
        <v>73</v>
      </c>
      <c r="K9" s="139"/>
      <c r="L9" s="73" t="s">
        <v>71</v>
      </c>
      <c r="M9" s="73"/>
      <c r="N9" s="73" t="s">
        <v>72</v>
      </c>
      <c r="O9" s="328"/>
      <c r="P9" s="73" t="s">
        <v>73</v>
      </c>
    </row>
    <row r="10" spans="2:17" s="74" customFormat="1" ht="15" customHeight="1" x14ac:dyDescent="0.35">
      <c r="J10" s="138"/>
      <c r="K10" s="329"/>
      <c r="Q10" s="328"/>
    </row>
    <row r="11" spans="2:17" ht="15.75" customHeight="1" x14ac:dyDescent="0.3">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3">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3">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3">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3">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3">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3">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3">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3">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3">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3">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3">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3">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3">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3">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3">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3">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3">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3">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3">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3">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3">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3">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3">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3">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ht="13" x14ac:dyDescent="0.3">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ht="13" x14ac:dyDescent="0.3">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ht="13" x14ac:dyDescent="0.3">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ht="13" x14ac:dyDescent="0.3">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ht="13" x14ac:dyDescent="0.3">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ht="13" x14ac:dyDescent="0.3">
      <c r="C41" s="334" t="s">
        <v>415</v>
      </c>
      <c r="E41" s="96">
        <v>161311.29</v>
      </c>
      <c r="G41" s="150">
        <v>-118712.01</v>
      </c>
      <c r="H41" s="84"/>
      <c r="I41" s="488">
        <v>42599.280000000013</v>
      </c>
      <c r="J41" s="488"/>
      <c r="K41" s="84"/>
      <c r="L41" s="137">
        <v>22411.24</v>
      </c>
      <c r="M41" s="84"/>
      <c r="N41" s="150">
        <v>-22412.86</v>
      </c>
      <c r="P41" s="150">
        <f>SUM(L41:O41)</f>
        <v>-1.6199999999989814</v>
      </c>
      <c r="Q41" s="84"/>
    </row>
    <row r="42" spans="3:17" ht="13" x14ac:dyDescent="0.3">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ht="13" x14ac:dyDescent="0.3">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ht="13" x14ac:dyDescent="0.3">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ht="13" x14ac:dyDescent="0.3">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ht="13" x14ac:dyDescent="0.3">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ht="13" x14ac:dyDescent="0.3">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ht="13" x14ac:dyDescent="0.3">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ht="13" x14ac:dyDescent="0.3">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ht="13" x14ac:dyDescent="0.3">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ht="13" x14ac:dyDescent="0.3">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ht="13" x14ac:dyDescent="0.3">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ht="13" x14ac:dyDescent="0.3">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ht="13" x14ac:dyDescent="0.3">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ht="13" x14ac:dyDescent="0.3">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ht="13" x14ac:dyDescent="0.3">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ht="13" x14ac:dyDescent="0.3">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ht="13" x14ac:dyDescent="0.3">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ht="13" x14ac:dyDescent="0.3">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ht="13" x14ac:dyDescent="0.3">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ht="13" x14ac:dyDescent="0.3">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ht="13" x14ac:dyDescent="0.3">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ht="13" x14ac:dyDescent="0.3">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ht="13" x14ac:dyDescent="0.3">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ht="13" x14ac:dyDescent="0.3">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ht="13" x14ac:dyDescent="0.3">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ht="13" x14ac:dyDescent="0.3">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ht="13" x14ac:dyDescent="0.3">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ht="13" x14ac:dyDescent="0.3">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ht="13" x14ac:dyDescent="0.3">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ht="13" x14ac:dyDescent="0.3">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ht="13" x14ac:dyDescent="0.3">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ht="13" x14ac:dyDescent="0.3">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ht="13" x14ac:dyDescent="0.3">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ht="13" x14ac:dyDescent="0.3">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ht="13" x14ac:dyDescent="0.3">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ht="13" x14ac:dyDescent="0.3">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ht="13" x14ac:dyDescent="0.3">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ht="13" x14ac:dyDescent="0.3">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ht="13" x14ac:dyDescent="0.3">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ht="13" x14ac:dyDescent="0.3">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ht="13" x14ac:dyDescent="0.3">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ht="13" x14ac:dyDescent="0.3">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ht="13" x14ac:dyDescent="0.3">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ht="13" x14ac:dyDescent="0.3">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x14ac:dyDescent="0.25">
      <c r="G86" s="84"/>
      <c r="H86" s="84"/>
      <c r="I86" s="84"/>
      <c r="J86" s="84"/>
      <c r="K86" s="84"/>
      <c r="L86" s="84"/>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43525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169493.01506535817</v>
      </c>
      <c r="M8" s="76"/>
      <c r="N8" s="76">
        <v>19201.157483657484</v>
      </c>
    </row>
    <row r="9" spans="1:28" s="97" customFormat="1" x14ac:dyDescent="0.35">
      <c r="A9" s="3"/>
      <c r="L9" s="77"/>
      <c r="M9" s="77"/>
      <c r="N9" s="77"/>
      <c r="O9"/>
      <c r="P9"/>
      <c r="Q9"/>
      <c r="R9"/>
      <c r="S9"/>
      <c r="T9"/>
      <c r="U9"/>
      <c r="V9"/>
      <c r="W9"/>
      <c r="X9"/>
      <c r="Y9"/>
      <c r="Z9"/>
      <c r="AA9"/>
      <c r="AB9"/>
    </row>
    <row r="10" spans="1:28" x14ac:dyDescent="0.35">
      <c r="B10" s="531">
        <v>1</v>
      </c>
      <c r="C10" s="21" t="s">
        <v>7</v>
      </c>
      <c r="L10" s="79">
        <v>129466.76878896021</v>
      </c>
      <c r="M10" s="79"/>
      <c r="N10" s="79">
        <v>7485.7441860395875</v>
      </c>
    </row>
    <row r="11" spans="1:28" ht="7.5" customHeight="1" x14ac:dyDescent="0.35">
      <c r="L11" s="17"/>
      <c r="M11" s="17"/>
      <c r="N11" s="17"/>
    </row>
    <row r="12" spans="1:28" ht="15.75" customHeight="1" x14ac:dyDescent="0.35">
      <c r="C12" s="8" t="s">
        <v>8</v>
      </c>
      <c r="D12" s="8" t="s">
        <v>9</v>
      </c>
      <c r="L12" s="79">
        <v>109680.92938128363</v>
      </c>
      <c r="M12" s="79"/>
      <c r="N12" s="79">
        <v>6757.2554834183529</v>
      </c>
    </row>
    <row r="13" spans="1:28" ht="7.5" customHeight="1" x14ac:dyDescent="0.35"/>
    <row r="14" spans="1:28" ht="15" customHeight="1" x14ac:dyDescent="0.35">
      <c r="D14" s="8" t="s">
        <v>10</v>
      </c>
      <c r="L14" s="17">
        <v>105535.56873724645</v>
      </c>
      <c r="M14" s="17"/>
      <c r="N14" s="17">
        <v>6521.5838267337504</v>
      </c>
    </row>
    <row r="15" spans="1:28" ht="15" customHeight="1" x14ac:dyDescent="0.35">
      <c r="D15" s="22" t="s">
        <v>11</v>
      </c>
      <c r="E15" s="23" t="s">
        <v>12</v>
      </c>
      <c r="L15" s="10">
        <v>101672.61607907312</v>
      </c>
      <c r="N15" s="10">
        <v>6521.5838267337504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3862.9526581733198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3862.9526581733198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674.27615458743708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19323.812822399053</v>
      </c>
      <c r="N34" s="10">
        <v>726.67999409918355</v>
      </c>
      <c r="U34" s="8"/>
      <c r="V34" s="8"/>
      <c r="W34" s="8"/>
      <c r="X34" s="8"/>
      <c r="Y34" s="8"/>
      <c r="Z34" s="8"/>
      <c r="AA34" s="8"/>
      <c r="AB34" s="8"/>
    </row>
    <row r="35" spans="1:28" ht="12.5"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461.66818379611686</v>
      </c>
      <c r="N38" s="10">
        <v>1.8015161855480941</v>
      </c>
      <c r="U38" s="8"/>
      <c r="V38" s="8"/>
      <c r="W38" s="8"/>
      <c r="X38" s="8"/>
      <c r="Y38" s="8"/>
      <c r="Z38" s="8"/>
      <c r="AA38" s="8"/>
      <c r="AB38" s="8"/>
    </row>
    <row r="39" spans="1:28" ht="12.5" x14ac:dyDescent="0.25">
      <c r="A39" s="8"/>
      <c r="F39" s="24" t="s">
        <v>15</v>
      </c>
      <c r="L39" s="81">
        <v>368.06114598401251</v>
      </c>
      <c r="M39" s="81"/>
      <c r="N39" s="81">
        <v>0</v>
      </c>
      <c r="U39" s="8"/>
      <c r="V39" s="8"/>
      <c r="W39" s="8"/>
      <c r="X39" s="8"/>
      <c r="Y39" s="8"/>
      <c r="Z39" s="8"/>
      <c r="AA39" s="8"/>
      <c r="AB39" s="8"/>
    </row>
    <row r="40" spans="1:28" ht="12.5"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1">
        <v>2</v>
      </c>
      <c r="C44" s="21" t="s">
        <v>24</v>
      </c>
      <c r="L44" s="79">
        <v>6422.2327328755155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1">
        <v>3</v>
      </c>
      <c r="C46" s="21" t="s">
        <v>25</v>
      </c>
      <c r="L46" s="79">
        <v>13537.867473350598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1">
        <v>4</v>
      </c>
      <c r="C48" s="21" t="s">
        <v>26</v>
      </c>
      <c r="H48" s="14"/>
      <c r="I48" s="8" t="s">
        <v>27</v>
      </c>
      <c r="L48" s="79">
        <v>12926.452039121274</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1">
        <v>5</v>
      </c>
      <c r="C51" s="21" t="s">
        <v>93</v>
      </c>
      <c r="G51" s="14"/>
      <c r="L51" s="79">
        <v>7139.6940310505752</v>
      </c>
      <c r="M51" s="79"/>
      <c r="N51" s="79">
        <v>11715.413297617897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5299.4298299721804</v>
      </c>
      <c r="N56" s="10">
        <v>11715.413297617897</v>
      </c>
    </row>
    <row r="57" spans="1:28" s="28" customFormat="1" ht="15.75" customHeight="1" x14ac:dyDescent="0.3">
      <c r="G57" s="14" t="s">
        <v>30</v>
      </c>
      <c r="L57" s="80">
        <v>3980.3003192786623</v>
      </c>
      <c r="M57" s="80"/>
      <c r="N57" s="80">
        <v>987.51726802612995</v>
      </c>
      <c r="O57"/>
      <c r="P57"/>
      <c r="Q57"/>
      <c r="R57"/>
      <c r="S57"/>
      <c r="T57"/>
      <c r="U57"/>
      <c r="V57"/>
      <c r="W57"/>
      <c r="X57"/>
      <c r="Y57"/>
      <c r="Z57"/>
      <c r="AA57"/>
      <c r="AB57"/>
    </row>
    <row r="58" spans="1:28" ht="12.5" x14ac:dyDescent="0.25">
      <c r="A58" s="8"/>
      <c r="F58" s="8" t="s">
        <v>121</v>
      </c>
      <c r="L58" s="10">
        <v>1840.264201078395</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-13762.650730155394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-6545.6240212600005</v>
      </c>
      <c r="U74" s="8"/>
      <c r="V74" s="8"/>
      <c r="W74" s="8"/>
      <c r="X74" s="8"/>
      <c r="Y74" s="8"/>
      <c r="Z74" s="8"/>
      <c r="AA74" s="8"/>
      <c r="AB74" s="8"/>
    </row>
    <row r="75" spans="1:28" x14ac:dyDescent="0.35">
      <c r="I75" s="13"/>
      <c r="J75" s="32" t="s">
        <v>37</v>
      </c>
      <c r="K75" s="32"/>
      <c r="L75" s="10">
        <v>0</v>
      </c>
      <c r="N75" s="10">
        <v>-4263.6789057849983</v>
      </c>
      <c r="U75" s="8"/>
      <c r="V75" s="8"/>
      <c r="W75" s="8"/>
      <c r="X75" s="8"/>
      <c r="Y75" s="8"/>
      <c r="Z75" s="8"/>
      <c r="AA75" s="8"/>
      <c r="AB75" s="8"/>
    </row>
    <row r="76" spans="1:28" x14ac:dyDescent="0.35">
      <c r="I76" s="13"/>
      <c r="J76" s="31" t="s">
        <v>38</v>
      </c>
      <c r="K76" s="31"/>
      <c r="L76" s="10">
        <v>0</v>
      </c>
      <c r="N76" s="10">
        <v>-2953.3478031103959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-45123.915484426892</v>
      </c>
      <c r="M81" s="79"/>
      <c r="N81" s="79">
        <v>-13153.014502028538</v>
      </c>
    </row>
    <row r="82" spans="1:14" ht="9" customHeight="1" x14ac:dyDescent="0.25">
      <c r="A82" s="8"/>
      <c r="I82" s="13"/>
    </row>
    <row r="83" spans="1:14" ht="12.5" x14ac:dyDescent="0.25">
      <c r="A83" s="8"/>
      <c r="B83" s="8"/>
      <c r="I83" s="8" t="s">
        <v>29</v>
      </c>
      <c r="J83" s="31" t="s">
        <v>36</v>
      </c>
      <c r="K83" s="31"/>
      <c r="L83" s="10">
        <v>-12424.730087916412</v>
      </c>
      <c r="N83" s="10">
        <v>-7079.4236619870253</v>
      </c>
    </row>
    <row r="84" spans="1:14" ht="12.5" x14ac:dyDescent="0.25">
      <c r="A84" s="8"/>
      <c r="B84" s="8"/>
      <c r="I84" s="13"/>
      <c r="J84" s="32" t="s">
        <v>37</v>
      </c>
      <c r="K84" s="32"/>
      <c r="L84" s="10">
        <v>-12308.043096157935</v>
      </c>
      <c r="N84" s="10">
        <v>-3268.7725736784496</v>
      </c>
    </row>
    <row r="85" spans="1:14" ht="12.5"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 x14ac:dyDescent="0.3">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2.5" x14ac:dyDescent="0.25">
      <c r="A89" s="8"/>
      <c r="B89" s="8"/>
      <c r="I89" s="8" t="s">
        <v>29</v>
      </c>
      <c r="J89" s="31" t="s">
        <v>36</v>
      </c>
      <c r="K89" s="31"/>
      <c r="L89" s="10">
        <v>10657</v>
      </c>
      <c r="N89" s="10">
        <v>6839.1294830354054</v>
      </c>
    </row>
    <row r="90" spans="1:14" ht="12.5" x14ac:dyDescent="0.25">
      <c r="A90" s="8"/>
      <c r="B90" s="8"/>
      <c r="I90" s="13"/>
      <c r="J90" s="32" t="s">
        <v>37</v>
      </c>
      <c r="K90" s="32"/>
      <c r="L90" s="10">
        <v>10528</v>
      </c>
      <c r="N90" s="10">
        <v>3067.8241548656856</v>
      </c>
    </row>
    <row r="91" spans="1:14" ht="12.5" x14ac:dyDescent="0.25">
      <c r="A91" s="8"/>
      <c r="B91" s="8"/>
      <c r="I91" s="13"/>
      <c r="J91" s="31" t="s">
        <v>38</v>
      </c>
      <c r="K91" s="31"/>
      <c r="L91" s="10">
        <v>5877</v>
      </c>
      <c r="N91" s="10">
        <v>2516.7458121866862</v>
      </c>
    </row>
    <row r="92" spans="1:14" ht="12" customHeight="1" x14ac:dyDescent="0.25">
      <c r="A92" s="8"/>
      <c r="B92" s="8"/>
      <c r="I92" s="13"/>
      <c r="J92" s="13"/>
      <c r="K92" s="13"/>
    </row>
    <row r="93" spans="1:14" ht="13" x14ac:dyDescent="0.3">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2.5" x14ac:dyDescent="0.25">
      <c r="A96" s="8"/>
      <c r="B96" s="8"/>
      <c r="J96" s="32" t="s">
        <v>37</v>
      </c>
      <c r="L96" s="10">
        <v>-8331.9084138892049</v>
      </c>
      <c r="N96" s="10">
        <v>0</v>
      </c>
    </row>
    <row r="97" spans="1:28" x14ac:dyDescent="0.35">
      <c r="B97" s="8"/>
      <c r="J97" s="31" t="s">
        <v>38</v>
      </c>
      <c r="L97" s="10">
        <v>0</v>
      </c>
      <c r="N97" s="10">
        <v>-36.615826133414998</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-41915.276188722775</v>
      </c>
      <c r="M113" s="17"/>
      <c r="N113" s="17">
        <v>-15682.400642343655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-3509.8141639999999</v>
      </c>
      <c r="M146" s="39"/>
      <c r="N146" s="39">
        <v>-4.923584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5">
      <c r="D149" s="8" t="s">
        <v>61</v>
      </c>
      <c r="I149" s="28"/>
      <c r="J149" s="28"/>
      <c r="K149" s="28"/>
      <c r="L149" s="40">
        <v>7742.448849438957</v>
      </c>
      <c r="M149" s="40"/>
      <c r="N149" s="40">
        <v>12082.0413262846</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5">
      <c r="I152" s="8" t="s">
        <v>64</v>
      </c>
      <c r="J152" s="28"/>
      <c r="K152" s="28"/>
      <c r="L152" s="27">
        <v>79.058683974432853</v>
      </c>
      <c r="M152" s="27"/>
      <c r="N152" s="27">
        <v>-778.60384599999998</v>
      </c>
      <c r="Q152" s="511"/>
      <c r="U152" s="8"/>
      <c r="V152" s="8"/>
      <c r="W152" s="8"/>
      <c r="X152" s="8"/>
      <c r="Y152" s="8"/>
      <c r="Z152" s="8"/>
      <c r="AA152" s="8"/>
      <c r="AB152" s="8"/>
    </row>
    <row r="153" spans="1:28" x14ac:dyDescent="0.35">
      <c r="I153" s="8" t="s">
        <v>65</v>
      </c>
      <c r="J153" s="28"/>
      <c r="K153" s="28"/>
      <c r="L153" s="27">
        <v>-76768.661100948957</v>
      </c>
      <c r="M153" s="27"/>
      <c r="N153" s="27">
        <v>47.222576277835159</v>
      </c>
      <c r="Q153" s="511"/>
      <c r="U153" s="8"/>
      <c r="V153" s="8"/>
      <c r="W153" s="8"/>
      <c r="X153" s="8"/>
      <c r="Y153" s="8"/>
      <c r="Z153" s="8"/>
      <c r="AA153" s="8"/>
      <c r="AB153" s="8"/>
    </row>
    <row r="154" spans="1:28" x14ac:dyDescent="0.35">
      <c r="I154" s="8" t="s">
        <v>66</v>
      </c>
      <c r="J154" s="28"/>
      <c r="K154" s="28"/>
      <c r="L154" s="27">
        <v>785.65918174000001</v>
      </c>
      <c r="M154" s="27"/>
      <c r="N154" s="27">
        <v>-12.095941620840389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43497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174993.48875431623</v>
      </c>
      <c r="M8" s="76"/>
      <c r="N8" s="76">
        <v>19514.539330175008</v>
      </c>
    </row>
    <row r="9" spans="1:28" s="97" customFormat="1" x14ac:dyDescent="0.35">
      <c r="A9" s="3"/>
      <c r="L9" s="77"/>
      <c r="M9" s="77"/>
      <c r="N9" s="77"/>
      <c r="O9"/>
      <c r="P9"/>
      <c r="Q9"/>
      <c r="R9"/>
      <c r="S9"/>
      <c r="T9"/>
      <c r="U9"/>
      <c r="V9"/>
      <c r="W9"/>
      <c r="X9"/>
      <c r="Y9"/>
      <c r="Z9"/>
      <c r="AA9"/>
      <c r="AB9"/>
    </row>
    <row r="10" spans="1:28" x14ac:dyDescent="0.35">
      <c r="B10" s="530">
        <v>1</v>
      </c>
      <c r="C10" s="21" t="s">
        <v>7</v>
      </c>
      <c r="L10" s="79">
        <v>133837.60052196626</v>
      </c>
      <c r="M10" s="79"/>
      <c r="N10" s="79">
        <v>8991.2529147267142</v>
      </c>
    </row>
    <row r="11" spans="1:28" ht="7.5" customHeight="1" x14ac:dyDescent="0.35">
      <c r="L11" s="17"/>
      <c r="M11" s="17"/>
      <c r="N11" s="17"/>
    </row>
    <row r="12" spans="1:28" ht="15.75" customHeight="1" x14ac:dyDescent="0.35">
      <c r="C12" s="8" t="s">
        <v>8</v>
      </c>
      <c r="D12" s="8" t="s">
        <v>9</v>
      </c>
      <c r="L12" s="79">
        <v>110954.55323367097</v>
      </c>
      <c r="M12" s="79"/>
      <c r="N12" s="79">
        <v>8061.9119768153132</v>
      </c>
    </row>
    <row r="13" spans="1:28" ht="7.5" customHeight="1" x14ac:dyDescent="0.35"/>
    <row r="14" spans="1:28" ht="15" customHeight="1" x14ac:dyDescent="0.35">
      <c r="D14" s="8" t="s">
        <v>10</v>
      </c>
      <c r="L14" s="17">
        <v>105756.60512051558</v>
      </c>
      <c r="M14" s="17"/>
      <c r="N14" s="17">
        <v>7476.1002051417581</v>
      </c>
    </row>
    <row r="15" spans="1:28" ht="15" customHeight="1" x14ac:dyDescent="0.35">
      <c r="D15" s="22" t="s">
        <v>11</v>
      </c>
      <c r="E15" s="23" t="s">
        <v>12</v>
      </c>
      <c r="L15" s="10">
        <v>101823.79690252301</v>
      </c>
      <c r="N15" s="10">
        <v>7476.1002051417581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3932.8082179925659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3932.8082179925659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797.67147676772493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22376.546137412923</v>
      </c>
      <c r="N34" s="10">
        <v>927.52458708846723</v>
      </c>
      <c r="U34" s="8"/>
      <c r="V34" s="8"/>
      <c r="W34" s="8"/>
      <c r="X34" s="8"/>
      <c r="Y34" s="8"/>
      <c r="Z34" s="8"/>
      <c r="AA34" s="8"/>
      <c r="AB34" s="8"/>
    </row>
    <row r="35" spans="1:28" ht="12.5"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504.46423020368195</v>
      </c>
      <c r="N38" s="10">
        <v>1.8114960457326843</v>
      </c>
      <c r="U38" s="8"/>
      <c r="V38" s="8"/>
      <c r="W38" s="8"/>
      <c r="X38" s="8"/>
      <c r="Y38" s="8"/>
      <c r="Z38" s="8"/>
      <c r="AA38" s="8"/>
      <c r="AB38" s="8"/>
    </row>
    <row r="39" spans="1:28" ht="12.5" x14ac:dyDescent="0.25">
      <c r="A39" s="8"/>
      <c r="F39" s="24" t="s">
        <v>15</v>
      </c>
      <c r="L39" s="81">
        <v>339.33038991002957</v>
      </c>
      <c r="M39" s="81"/>
      <c r="N39" s="81">
        <v>0</v>
      </c>
      <c r="U39" s="8"/>
      <c r="V39" s="8"/>
      <c r="W39" s="8"/>
      <c r="X39" s="8"/>
      <c r="Y39" s="8"/>
      <c r="Z39" s="8"/>
      <c r="AA39" s="8"/>
      <c r="AB39" s="8"/>
    </row>
    <row r="40" spans="1:28" ht="12.5"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0">
        <v>2</v>
      </c>
      <c r="C44" s="21" t="s">
        <v>24</v>
      </c>
      <c r="L44" s="79">
        <v>6467.2450311627172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0">
        <v>3</v>
      </c>
      <c r="C46" s="21" t="s">
        <v>25</v>
      </c>
      <c r="L46" s="79">
        <v>13619.679440503101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0">
        <v>4</v>
      </c>
      <c r="C48" s="21" t="s">
        <v>26</v>
      </c>
      <c r="H48" s="14"/>
      <c r="I48" s="8" t="s">
        <v>27</v>
      </c>
      <c r="L48" s="79">
        <v>13120.432697568469</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30">
        <v>5</v>
      </c>
      <c r="C51" s="21" t="s">
        <v>93</v>
      </c>
      <c r="G51" s="14"/>
      <c r="L51" s="79">
        <v>7948.5310631156872</v>
      </c>
      <c r="M51" s="79"/>
      <c r="N51" s="79">
        <v>10523.286415448296</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6095.3687758785973</v>
      </c>
      <c r="N56" s="10">
        <v>10523.286415448296</v>
      </c>
    </row>
    <row r="57" spans="1:28" s="28" customFormat="1" ht="15.75" customHeight="1" x14ac:dyDescent="0.3">
      <c r="G57" s="14" t="s">
        <v>30</v>
      </c>
      <c r="L57" s="80">
        <v>3155.6962500711188</v>
      </c>
      <c r="M57" s="80"/>
      <c r="N57" s="80">
        <v>1855.8041277668672</v>
      </c>
      <c r="O57"/>
      <c r="P57"/>
      <c r="Q57"/>
      <c r="R57"/>
      <c r="S57"/>
      <c r="T57"/>
      <c r="U57"/>
      <c r="V57"/>
      <c r="W57"/>
      <c r="X57"/>
      <c r="Y57"/>
      <c r="Z57"/>
      <c r="AA57"/>
      <c r="AB57"/>
    </row>
    <row r="58" spans="1:28" ht="12.5" x14ac:dyDescent="0.25">
      <c r="A58" s="8"/>
      <c r="F58" s="8" t="s">
        <v>121</v>
      </c>
      <c r="L58" s="10">
        <v>1853.1622872370901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-12982.514913962184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-6790.0574911800013</v>
      </c>
      <c r="U74" s="8"/>
      <c r="V74" s="8"/>
      <c r="W74" s="8"/>
      <c r="X74" s="8"/>
      <c r="Y74" s="8"/>
      <c r="Z74" s="8"/>
      <c r="AA74" s="8"/>
      <c r="AB74" s="8"/>
    </row>
    <row r="75" spans="1:28" x14ac:dyDescent="0.35">
      <c r="I75" s="13"/>
      <c r="J75" s="32" t="s">
        <v>37</v>
      </c>
      <c r="K75" s="32"/>
      <c r="L75" s="10">
        <v>0</v>
      </c>
      <c r="N75" s="10">
        <v>-4877.9655822200029</v>
      </c>
      <c r="U75" s="8"/>
      <c r="V75" s="8"/>
      <c r="W75" s="8"/>
      <c r="X75" s="8"/>
      <c r="Y75" s="8"/>
      <c r="Z75" s="8"/>
      <c r="AA75" s="8"/>
      <c r="AB75" s="8"/>
    </row>
    <row r="76" spans="1:28" x14ac:dyDescent="0.35">
      <c r="I76" s="13"/>
      <c r="J76" s="31" t="s">
        <v>38</v>
      </c>
      <c r="K76" s="31"/>
      <c r="L76" s="10">
        <v>0</v>
      </c>
      <c r="N76" s="10">
        <v>-1314.4918405621811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-46698.291170461205</v>
      </c>
      <c r="M81" s="79"/>
      <c r="N81" s="79">
        <v>-14129.888678256921</v>
      </c>
    </row>
    <row r="82" spans="1:14" ht="9" customHeight="1" x14ac:dyDescent="0.25">
      <c r="A82" s="8"/>
      <c r="I82" s="13"/>
    </row>
    <row r="83" spans="1:14" ht="12.5" x14ac:dyDescent="0.25">
      <c r="A83" s="8"/>
      <c r="B83" s="8"/>
      <c r="I83" s="8" t="s">
        <v>29</v>
      </c>
      <c r="J83" s="31" t="s">
        <v>36</v>
      </c>
      <c r="K83" s="31"/>
      <c r="L83" s="10">
        <v>-9704.7185223674751</v>
      </c>
      <c r="N83" s="10">
        <v>-7088.5919210966558</v>
      </c>
    </row>
    <row r="84" spans="1:14" ht="12.5" x14ac:dyDescent="0.25">
      <c r="A84" s="8"/>
      <c r="B84" s="8"/>
      <c r="I84" s="13"/>
      <c r="J84" s="32" t="s">
        <v>37</v>
      </c>
      <c r="K84" s="32"/>
      <c r="L84" s="10">
        <v>-20544.07175873602</v>
      </c>
      <c r="N84" s="10">
        <v>-5387.760562787932</v>
      </c>
    </row>
    <row r="85" spans="1:14" ht="12.5"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 x14ac:dyDescent="0.3">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2.5" x14ac:dyDescent="0.25">
      <c r="A89" s="8"/>
      <c r="B89" s="8"/>
      <c r="I89" s="8" t="s">
        <v>29</v>
      </c>
      <c r="J89" s="31" t="s">
        <v>36</v>
      </c>
      <c r="K89" s="31"/>
      <c r="L89" s="10">
        <v>9504</v>
      </c>
      <c r="N89" s="10">
        <v>6652.8078610097045</v>
      </c>
    </row>
    <row r="90" spans="1:14" ht="12.5" x14ac:dyDescent="0.25">
      <c r="A90" s="8"/>
      <c r="B90" s="8"/>
      <c r="I90" s="13"/>
      <c r="J90" s="32" t="s">
        <v>37</v>
      </c>
      <c r="K90" s="32"/>
      <c r="L90" s="10">
        <v>16317</v>
      </c>
      <c r="N90" s="10">
        <v>4867.4479281183249</v>
      </c>
    </row>
    <row r="91" spans="1:14" ht="12.5" x14ac:dyDescent="0.25">
      <c r="A91" s="8"/>
      <c r="B91" s="8"/>
      <c r="I91" s="13"/>
      <c r="J91" s="31" t="s">
        <v>38</v>
      </c>
      <c r="K91" s="31"/>
      <c r="L91" s="10">
        <v>5515</v>
      </c>
      <c r="N91" s="10">
        <v>1461.0246262392018</v>
      </c>
    </row>
    <row r="92" spans="1:14" ht="12" customHeight="1" x14ac:dyDescent="0.25">
      <c r="A92" s="8"/>
      <c r="B92" s="8"/>
      <c r="I92" s="13"/>
      <c r="J92" s="13"/>
      <c r="K92" s="13"/>
    </row>
    <row r="93" spans="1:14" ht="13" x14ac:dyDescent="0.3">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2.5" x14ac:dyDescent="0.25">
      <c r="A96" s="8"/>
      <c r="B96" s="8"/>
      <c r="J96" s="32" t="s">
        <v>37</v>
      </c>
      <c r="L96" s="10">
        <v>-17672.472098607301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-44200.133705571774</v>
      </c>
      <c r="M113" s="17"/>
      <c r="N113" s="17">
        <v>-15127.437424060623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-2400.010014</v>
      </c>
      <c r="M146" s="39"/>
      <c r="N146" s="39">
        <v>-22.05649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5">
      <c r="D149" s="8" t="s">
        <v>61</v>
      </c>
      <c r="I149" s="28"/>
      <c r="J149" s="28"/>
      <c r="K149" s="28"/>
      <c r="L149" s="40">
        <v>9150.4310418458008</v>
      </c>
      <c r="M149" s="40"/>
      <c r="N149" s="40">
        <v>10837.873468137099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5">
      <c r="I152" s="8" t="s">
        <v>64</v>
      </c>
      <c r="J152" s="28"/>
      <c r="K152" s="28"/>
      <c r="L152" s="27">
        <v>-25.432324000000001</v>
      </c>
      <c r="M152" s="27"/>
      <c r="N152" s="27">
        <v>-1250.29277</v>
      </c>
      <c r="Q152" s="511"/>
      <c r="U152" s="8"/>
      <c r="V152" s="8"/>
      <c r="W152" s="8"/>
      <c r="X152" s="8"/>
      <c r="Y152" s="8"/>
      <c r="Z152" s="8"/>
      <c r="AA152" s="8"/>
      <c r="AB152" s="8"/>
    </row>
    <row r="153" spans="1:28" x14ac:dyDescent="0.35">
      <c r="I153" s="8" t="s">
        <v>65</v>
      </c>
      <c r="J153" s="28"/>
      <c r="K153" s="28"/>
      <c r="L153" s="27">
        <v>-77314.083876079996</v>
      </c>
      <c r="M153" s="27"/>
      <c r="N153" s="27">
        <v>18.009938251375761</v>
      </c>
      <c r="Q153" s="511"/>
      <c r="U153" s="8"/>
      <c r="V153" s="8"/>
      <c r="W153" s="8"/>
      <c r="X153" s="8"/>
      <c r="Y153" s="8"/>
      <c r="Z153" s="8"/>
      <c r="AA153" s="8"/>
      <c r="AB153" s="8"/>
    </row>
    <row r="154" spans="1:28" x14ac:dyDescent="0.35">
      <c r="I154" s="8" t="s">
        <v>66</v>
      </c>
      <c r="J154" s="28"/>
      <c r="K154" s="28"/>
      <c r="L154" s="27">
        <v>1172.6733683299999</v>
      </c>
      <c r="M154" s="27"/>
      <c r="N154" s="27">
        <v>-10.953930904116071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43466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180845.17466973927</v>
      </c>
      <c r="M8" s="76"/>
      <c r="N8" s="76">
        <v>17872.633362310662</v>
      </c>
    </row>
    <row r="9" spans="1:28" s="97" customFormat="1" x14ac:dyDescent="0.35">
      <c r="A9" s="3"/>
      <c r="L9" s="77"/>
      <c r="M9" s="77"/>
      <c r="N9" s="77"/>
      <c r="O9"/>
      <c r="P9"/>
      <c r="Q9"/>
      <c r="R9"/>
      <c r="S9"/>
      <c r="T9"/>
      <c r="U9"/>
      <c r="V9"/>
      <c r="W9"/>
      <c r="X9"/>
      <c r="Y9"/>
      <c r="Z9"/>
      <c r="AA9"/>
      <c r="AB9"/>
    </row>
    <row r="10" spans="1:28" x14ac:dyDescent="0.35">
      <c r="B10" s="529">
        <v>1</v>
      </c>
      <c r="C10" s="21" t="s">
        <v>7</v>
      </c>
      <c r="L10" s="79">
        <v>136788.41614132797</v>
      </c>
      <c r="M10" s="79"/>
      <c r="N10" s="79">
        <v>8053.5353796944628</v>
      </c>
    </row>
    <row r="11" spans="1:28" ht="7.5" customHeight="1" x14ac:dyDescent="0.35">
      <c r="L11" s="17"/>
      <c r="M11" s="17"/>
      <c r="N11" s="17"/>
    </row>
    <row r="12" spans="1:28" ht="15.75" customHeight="1" x14ac:dyDescent="0.35">
      <c r="C12" s="8" t="s">
        <v>8</v>
      </c>
      <c r="D12" s="8" t="s">
        <v>9</v>
      </c>
      <c r="L12" s="79">
        <v>111016.68210860615</v>
      </c>
      <c r="M12" s="79"/>
      <c r="N12" s="79">
        <v>7345.5545915689809</v>
      </c>
    </row>
    <row r="13" spans="1:28" ht="7.5" customHeight="1" x14ac:dyDescent="0.35"/>
    <row r="14" spans="1:28" ht="15" customHeight="1" x14ac:dyDescent="0.35">
      <c r="D14" s="8" t="s">
        <v>10</v>
      </c>
      <c r="L14" s="17">
        <v>104717.04114814835</v>
      </c>
      <c r="M14" s="17"/>
      <c r="N14" s="17">
        <v>6352.9597957191772</v>
      </c>
    </row>
    <row r="15" spans="1:28" ht="15" customHeight="1" x14ac:dyDescent="0.35">
      <c r="D15" s="22" t="s">
        <v>11</v>
      </c>
      <c r="E15" s="23" t="s">
        <v>12</v>
      </c>
      <c r="L15" s="10">
        <v>100816.88818160594</v>
      </c>
      <c r="N15" s="10">
        <v>6352.9597957191772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3900.1529665424091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3900.1529665424091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689.34418319619988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25303.701626888138</v>
      </c>
      <c r="N34" s="10">
        <v>704.28857306659711</v>
      </c>
      <c r="U34" s="8"/>
      <c r="V34" s="8"/>
      <c r="W34" s="8"/>
      <c r="X34" s="8"/>
      <c r="Y34" s="8"/>
      <c r="Z34" s="8"/>
      <c r="AA34" s="8"/>
      <c r="AB34" s="8"/>
    </row>
    <row r="35" spans="1:28" ht="12.5"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465.98081486981749</v>
      </c>
      <c r="N38" s="10">
        <v>3.6817925556802287</v>
      </c>
      <c r="U38" s="8"/>
      <c r="V38" s="8"/>
      <c r="W38" s="8"/>
      <c r="X38" s="8"/>
      <c r="Y38" s="8"/>
      <c r="Z38" s="8"/>
      <c r="AA38" s="8"/>
      <c r="AB38" s="8"/>
    </row>
    <row r="39" spans="1:28" ht="12.5" x14ac:dyDescent="0.25">
      <c r="A39" s="8"/>
      <c r="F39" s="24" t="s">
        <v>15</v>
      </c>
      <c r="L39" s="81">
        <v>327.70260677312098</v>
      </c>
      <c r="M39" s="81"/>
      <c r="N39" s="81">
        <v>0</v>
      </c>
      <c r="U39" s="8"/>
      <c r="V39" s="8"/>
      <c r="W39" s="8"/>
      <c r="X39" s="8"/>
      <c r="Y39" s="8"/>
      <c r="Z39" s="8"/>
      <c r="AA39" s="8"/>
      <c r="AB39" s="8"/>
    </row>
    <row r="40" spans="1:28" ht="12.5"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9">
        <v>2</v>
      </c>
      <c r="C44" s="21" t="s">
        <v>24</v>
      </c>
      <c r="L44" s="79">
        <v>6479.8281202547096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9">
        <v>3</v>
      </c>
      <c r="C46" s="21" t="s">
        <v>25</v>
      </c>
      <c r="L46" s="79">
        <v>13644.497926729598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9">
        <v>4</v>
      </c>
      <c r="C48" s="21" t="s">
        <v>26</v>
      </c>
      <c r="H48" s="14"/>
      <c r="I48" s="8" t="s">
        <v>27</v>
      </c>
      <c r="L48" s="79">
        <v>13199.297538637815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9">
        <v>5</v>
      </c>
      <c r="C51" s="21" t="s">
        <v>93</v>
      </c>
      <c r="G51" s="14"/>
      <c r="L51" s="79">
        <v>10733.134942789196</v>
      </c>
      <c r="M51" s="79"/>
      <c r="N51" s="79">
        <v>9819.0979826162002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8874.6861830215021</v>
      </c>
      <c r="N56" s="10">
        <v>9819.0979826162002</v>
      </c>
    </row>
    <row r="57" spans="1:28" s="28" customFormat="1" ht="15.75" customHeight="1" x14ac:dyDescent="0.3">
      <c r="G57" s="14" t="s">
        <v>30</v>
      </c>
      <c r="L57" s="80">
        <v>3553.8011195857225</v>
      </c>
      <c r="M57" s="80"/>
      <c r="N57" s="80">
        <v>2297.4509860037306</v>
      </c>
      <c r="O57"/>
      <c r="P57"/>
      <c r="Q57"/>
      <c r="R57"/>
      <c r="S57"/>
      <c r="T57"/>
      <c r="U57"/>
      <c r="V57"/>
      <c r="W57"/>
      <c r="X57"/>
      <c r="Y57"/>
      <c r="Z57"/>
      <c r="AA57"/>
      <c r="AB57"/>
    </row>
    <row r="58" spans="1:28" ht="12.5" x14ac:dyDescent="0.25">
      <c r="A58" s="8"/>
      <c r="F58" s="8" t="s">
        <v>121</v>
      </c>
      <c r="L58" s="10">
        <v>1858.4487597676939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-11818.024884717923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-4830.2988563999997</v>
      </c>
      <c r="U74" s="8"/>
      <c r="V74" s="8"/>
      <c r="W74" s="8"/>
      <c r="X74" s="8"/>
      <c r="Y74" s="8"/>
      <c r="Z74" s="8"/>
      <c r="AA74" s="8"/>
      <c r="AB74" s="8"/>
    </row>
    <row r="75" spans="1:28" x14ac:dyDescent="0.35">
      <c r="I75" s="13"/>
      <c r="J75" s="32" t="s">
        <v>37</v>
      </c>
      <c r="K75" s="32"/>
      <c r="L75" s="10">
        <v>0</v>
      </c>
      <c r="N75" s="10">
        <v>-5725.5144638699985</v>
      </c>
      <c r="U75" s="8"/>
      <c r="V75" s="8"/>
      <c r="W75" s="8"/>
      <c r="X75" s="8"/>
      <c r="Y75" s="8"/>
      <c r="Z75" s="8"/>
      <c r="AA75" s="8"/>
      <c r="AB75" s="8"/>
    </row>
    <row r="76" spans="1:28" x14ac:dyDescent="0.35">
      <c r="I76" s="13"/>
      <c r="J76" s="31" t="s">
        <v>38</v>
      </c>
      <c r="K76" s="31"/>
      <c r="L76" s="10">
        <v>0</v>
      </c>
      <c r="N76" s="10">
        <v>-1262.2115644479261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-54689.366235545669</v>
      </c>
      <c r="M81" s="79"/>
      <c r="N81" s="79">
        <v>-11368.349676684515</v>
      </c>
    </row>
    <row r="82" spans="1:14" ht="9" customHeight="1" x14ac:dyDescent="0.25">
      <c r="A82" s="8"/>
      <c r="I82" s="13"/>
    </row>
    <row r="83" spans="1:14" ht="12.5" x14ac:dyDescent="0.25">
      <c r="A83" s="8"/>
      <c r="B83" s="8"/>
      <c r="I83" s="8" t="s">
        <v>29</v>
      </c>
      <c r="J83" s="31" t="s">
        <v>36</v>
      </c>
      <c r="K83" s="31"/>
      <c r="L83" s="10">
        <v>-22145.719329754829</v>
      </c>
      <c r="N83" s="10">
        <v>-4127.4058884533997</v>
      </c>
    </row>
    <row r="84" spans="1:14" ht="12.5" x14ac:dyDescent="0.25">
      <c r="A84" s="8"/>
      <c r="B84" s="8"/>
      <c r="I84" s="13"/>
      <c r="J84" s="32" t="s">
        <v>37</v>
      </c>
      <c r="K84" s="32"/>
      <c r="L84" s="10">
        <v>-14052.429600397083</v>
      </c>
      <c r="N84" s="10">
        <v>-5580.5694029826745</v>
      </c>
    </row>
    <row r="85" spans="1:14" ht="12.5"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 x14ac:dyDescent="0.3">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2.5" x14ac:dyDescent="0.25">
      <c r="A89" s="8"/>
      <c r="B89" s="8"/>
      <c r="I89" s="8" t="s">
        <v>29</v>
      </c>
      <c r="J89" s="31" t="s">
        <v>36</v>
      </c>
      <c r="K89" s="31"/>
      <c r="L89" s="10">
        <v>20179</v>
      </c>
      <c r="N89" s="10">
        <v>3720.7613524412918</v>
      </c>
    </row>
    <row r="90" spans="1:14" ht="12.5" x14ac:dyDescent="0.25">
      <c r="A90" s="8"/>
      <c r="B90" s="8"/>
      <c r="I90" s="13"/>
      <c r="J90" s="32" t="s">
        <v>37</v>
      </c>
      <c r="K90" s="32"/>
      <c r="L90" s="10">
        <v>11000</v>
      </c>
      <c r="N90" s="10">
        <v>4808.82342101837</v>
      </c>
    </row>
    <row r="91" spans="1:14" ht="12.5" x14ac:dyDescent="0.25">
      <c r="A91" s="8"/>
      <c r="B91" s="8"/>
      <c r="I91" s="13"/>
      <c r="J91" s="31" t="s">
        <v>38</v>
      </c>
      <c r="K91" s="31"/>
      <c r="L91" s="10">
        <v>6766</v>
      </c>
      <c r="N91" s="10">
        <v>1327.833628748733</v>
      </c>
    </row>
    <row r="92" spans="1:14" ht="12" customHeight="1" x14ac:dyDescent="0.25">
      <c r="A92" s="8"/>
      <c r="B92" s="8"/>
      <c r="I92" s="13"/>
      <c r="J92" s="13"/>
      <c r="K92" s="13"/>
    </row>
    <row r="93" spans="1:14" ht="13" x14ac:dyDescent="0.3">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2.5" x14ac:dyDescent="0.25">
      <c r="A96" s="8"/>
      <c r="B96" s="8"/>
      <c r="J96" s="32" t="s">
        <v>37</v>
      </c>
      <c r="L96" s="10">
        <v>-5609.3155151136343</v>
      </c>
      <c r="N96" s="10">
        <v>0</v>
      </c>
    </row>
    <row r="97" spans="1:28" x14ac:dyDescent="0.35">
      <c r="B97" s="8"/>
      <c r="J97" s="31" t="s">
        <v>38</v>
      </c>
      <c r="L97" s="10">
        <v>-1049.5494828400001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-50868.518928053956</v>
      </c>
      <c r="M113" s="17"/>
      <c r="N113" s="17">
        <v>-14150.604090094044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5">
      <c r="D149" s="8" t="s">
        <v>61</v>
      </c>
      <c r="I149" s="28"/>
      <c r="J149" s="28"/>
      <c r="K149" s="28"/>
      <c r="L149" s="40">
        <v>12145.879168671901</v>
      </c>
      <c r="M149" s="40"/>
      <c r="N149" s="40">
        <v>10103.8729228665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5">
      <c r="I152" s="8" t="s">
        <v>64</v>
      </c>
      <c r="J152" s="28"/>
      <c r="K152" s="28"/>
      <c r="L152" s="27">
        <v>60.105978999999998</v>
      </c>
      <c r="M152" s="27"/>
      <c r="N152" s="27">
        <v>-1577.293402</v>
      </c>
      <c r="Q152" s="511"/>
      <c r="U152" s="8"/>
      <c r="V152" s="8"/>
      <c r="W152" s="8"/>
      <c r="X152" s="8"/>
      <c r="Y152" s="8"/>
      <c r="Z152" s="8"/>
      <c r="AA152" s="8"/>
      <c r="AB152" s="8"/>
    </row>
    <row r="153" spans="1:28" x14ac:dyDescent="0.35">
      <c r="I153" s="8" t="s">
        <v>65</v>
      </c>
      <c r="J153" s="28"/>
      <c r="K153" s="28"/>
      <c r="L153" s="27">
        <v>-77970.395268371241</v>
      </c>
      <c r="M153" s="27"/>
      <c r="N153" s="27">
        <v>-54.855439847825423</v>
      </c>
      <c r="Q153" s="511"/>
      <c r="U153" s="8"/>
      <c r="V153" s="8"/>
      <c r="W153" s="8"/>
      <c r="X153" s="8"/>
      <c r="Y153" s="8"/>
      <c r="Z153" s="8"/>
      <c r="AA153" s="8"/>
      <c r="AB153" s="8"/>
    </row>
    <row r="154" spans="1:28" x14ac:dyDescent="0.35">
      <c r="I154" s="8" t="s">
        <v>66</v>
      </c>
      <c r="J154" s="28"/>
      <c r="K154" s="28"/>
      <c r="L154" s="27">
        <v>1135.0553691699999</v>
      </c>
      <c r="M154" s="27"/>
      <c r="N154" s="27">
        <v>-10.40583044265848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43435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169493.349627274</v>
      </c>
      <c r="L36" s="433"/>
      <c r="M36" s="457"/>
      <c r="N36" s="456"/>
      <c r="O36" s="149"/>
      <c r="P36" s="149"/>
      <c r="Q36" s="149"/>
      <c r="V36" s="470">
        <v>-122932.51679580574</v>
      </c>
      <c r="W36" s="475"/>
      <c r="X36"/>
    </row>
    <row r="37" spans="3:26" s="453" customFormat="1" x14ac:dyDescent="0.35">
      <c r="I37" s="455" t="s">
        <v>355</v>
      </c>
      <c r="K37" s="478">
        <v>5032.6149922938266</v>
      </c>
      <c r="L37" s="433"/>
      <c r="M37" s="457"/>
      <c r="N37" s="456"/>
      <c r="O37" s="149"/>
      <c r="P37" s="149"/>
      <c r="Q37" s="149"/>
      <c r="V37" s="470">
        <v>-129.17219425898475</v>
      </c>
      <c r="W37" s="475"/>
      <c r="X37"/>
    </row>
    <row r="38" spans="3:26" s="453" customFormat="1" x14ac:dyDescent="0.35">
      <c r="J38" s="431"/>
      <c r="K38" s="479">
        <v>174525.96461956782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43435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176576.55793902033</v>
      </c>
      <c r="M8" s="76"/>
      <c r="N8" s="76">
        <v>20787.057597086627</v>
      </c>
    </row>
    <row r="9" spans="1:28" s="97" customFormat="1" x14ac:dyDescent="0.35">
      <c r="A9" s="3"/>
      <c r="L9" s="77"/>
      <c r="M9" s="77"/>
      <c r="N9" s="77"/>
      <c r="O9"/>
      <c r="P9"/>
      <c r="Q9"/>
      <c r="R9"/>
      <c r="S9"/>
      <c r="T9"/>
      <c r="U9"/>
      <c r="V9"/>
      <c r="W9"/>
      <c r="X9"/>
      <c r="Y9"/>
      <c r="Z9"/>
      <c r="AA9"/>
      <c r="AB9"/>
    </row>
    <row r="10" spans="1:28" x14ac:dyDescent="0.35">
      <c r="B10" s="528">
        <v>1</v>
      </c>
      <c r="C10" s="21" t="s">
        <v>7</v>
      </c>
      <c r="L10" s="79">
        <v>137305.81017584525</v>
      </c>
      <c r="M10" s="79"/>
      <c r="N10" s="79">
        <v>9115.5972168585249</v>
      </c>
    </row>
    <row r="11" spans="1:28" ht="7.5" customHeight="1" x14ac:dyDescent="0.35">
      <c r="L11" s="17"/>
      <c r="M11" s="17"/>
      <c r="N11" s="17"/>
    </row>
    <row r="12" spans="1:28" ht="15.75" customHeight="1" x14ac:dyDescent="0.35">
      <c r="C12" s="8" t="s">
        <v>8</v>
      </c>
      <c r="D12" s="8" t="s">
        <v>9</v>
      </c>
      <c r="L12" s="79">
        <v>107566.46364500414</v>
      </c>
      <c r="M12" s="79"/>
      <c r="N12" s="79">
        <v>8384.2543553107316</v>
      </c>
    </row>
    <row r="13" spans="1:28" ht="7.5" customHeight="1" x14ac:dyDescent="0.35"/>
    <row r="14" spans="1:28" ht="15" customHeight="1" x14ac:dyDescent="0.35">
      <c r="D14" s="8" t="s">
        <v>10</v>
      </c>
      <c r="L14" s="17">
        <v>102894.10793390752</v>
      </c>
      <c r="M14" s="17"/>
      <c r="N14" s="17">
        <v>6391.1002116331965</v>
      </c>
    </row>
    <row r="15" spans="1:28" ht="15" customHeight="1" x14ac:dyDescent="0.35">
      <c r="D15" s="22" t="s">
        <v>11</v>
      </c>
      <c r="E15" s="23" t="s">
        <v>12</v>
      </c>
      <c r="L15" s="10">
        <v>98972.90099965343</v>
      </c>
      <c r="N15" s="10">
        <v>6391.1002116331965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3921.2069342540899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3921.2069342540899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745.28502235739995</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29283.877350412196</v>
      </c>
      <c r="N34" s="10">
        <v>730.39835224850856</v>
      </c>
      <c r="U34" s="8"/>
      <c r="V34" s="8"/>
      <c r="W34" s="8"/>
      <c r="X34" s="8"/>
      <c r="Y34" s="8"/>
      <c r="Z34" s="8"/>
      <c r="AA34" s="8"/>
      <c r="AB34" s="8"/>
    </row>
    <row r="35" spans="1:28" ht="12.5"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453.03020254059015</v>
      </c>
      <c r="N38" s="10">
        <v>0.93334359928833266</v>
      </c>
      <c r="U38" s="8"/>
      <c r="V38" s="8"/>
      <c r="W38" s="8"/>
      <c r="X38" s="8"/>
      <c r="Y38" s="8"/>
      <c r="Z38" s="8"/>
      <c r="AA38" s="8"/>
      <c r="AB38" s="8"/>
    </row>
    <row r="39" spans="1:28" ht="12.5" x14ac:dyDescent="0.25">
      <c r="A39" s="8"/>
      <c r="F39" s="24" t="s">
        <v>15</v>
      </c>
      <c r="L39" s="81">
        <v>284.69502441870139</v>
      </c>
      <c r="M39" s="81"/>
      <c r="N39" s="81">
        <v>0</v>
      </c>
      <c r="U39" s="8"/>
      <c r="V39" s="8"/>
      <c r="W39" s="8"/>
      <c r="X39" s="8"/>
      <c r="Y39" s="8"/>
      <c r="Z39" s="8"/>
      <c r="AA39" s="8"/>
      <c r="AB39" s="8"/>
    </row>
    <row r="40" spans="1:28" ht="12.5"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8">
        <v>2</v>
      </c>
      <c r="C44" s="21" t="s">
        <v>24</v>
      </c>
      <c r="L44" s="79">
        <v>6433.9831169071422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8">
        <v>3</v>
      </c>
      <c r="C46" s="21" t="s">
        <v>25</v>
      </c>
      <c r="L46" s="79">
        <v>13269.804641191002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8">
        <v>4</v>
      </c>
      <c r="C48" s="21" t="s">
        <v>26</v>
      </c>
      <c r="H48" s="14"/>
      <c r="I48" s="8" t="s">
        <v>27</v>
      </c>
      <c r="L48" s="79">
        <v>12808.731726513677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8">
        <v>5</v>
      </c>
      <c r="C51" s="21" t="s">
        <v>93</v>
      </c>
      <c r="G51" s="14"/>
      <c r="L51" s="79">
        <v>6758.2282785632506</v>
      </c>
      <c r="M51" s="79"/>
      <c r="N51" s="79">
        <v>11671.4603802281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4912.928106158558</v>
      </c>
      <c r="N56" s="10">
        <v>11671.4603802281</v>
      </c>
    </row>
    <row r="57" spans="1:28" s="28" customFormat="1" ht="15.75" customHeight="1" x14ac:dyDescent="0.3">
      <c r="G57" s="14" t="s">
        <v>30</v>
      </c>
      <c r="L57" s="80">
        <v>1763.4593181455382</v>
      </c>
      <c r="M57" s="80"/>
      <c r="N57" s="80">
        <v>3613.5187859903149</v>
      </c>
      <c r="O57"/>
      <c r="P57"/>
      <c r="Q57"/>
      <c r="R57"/>
      <c r="S57"/>
      <c r="T57"/>
      <c r="U57"/>
      <c r="V57"/>
      <c r="W57"/>
      <c r="X57"/>
      <c r="Y57"/>
      <c r="Z57"/>
      <c r="AA57"/>
      <c r="AB57"/>
    </row>
    <row r="58" spans="1:28" ht="12.5" x14ac:dyDescent="0.25">
      <c r="A58" s="8"/>
      <c r="F58" s="8" t="s">
        <v>121</v>
      </c>
      <c r="L58" s="10">
        <v>1845.3001724046926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-14676.582443860003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-8706.0405007499994</v>
      </c>
      <c r="U74" s="8"/>
      <c r="V74" s="8"/>
      <c r="W74" s="8"/>
      <c r="X74" s="8"/>
      <c r="Y74" s="8"/>
      <c r="Z74" s="8"/>
      <c r="AA74" s="8"/>
      <c r="AB74" s="8"/>
    </row>
    <row r="75" spans="1:28" x14ac:dyDescent="0.35">
      <c r="I75" s="13"/>
      <c r="J75" s="32" t="s">
        <v>37</v>
      </c>
      <c r="K75" s="32"/>
      <c r="L75" s="10">
        <v>0</v>
      </c>
      <c r="N75" s="10">
        <v>-5538.648130010004</v>
      </c>
      <c r="U75" s="8"/>
      <c r="V75" s="8"/>
      <c r="W75" s="8"/>
      <c r="X75" s="8"/>
      <c r="Y75" s="8"/>
      <c r="Z75" s="8"/>
      <c r="AA75" s="8"/>
      <c r="AB75" s="8"/>
    </row>
    <row r="76" spans="1:28" x14ac:dyDescent="0.35">
      <c r="I76" s="13"/>
      <c r="J76" s="31" t="s">
        <v>38</v>
      </c>
      <c r="K76" s="31"/>
      <c r="L76" s="10">
        <v>0</v>
      </c>
      <c r="N76" s="10">
        <v>-431.89381310000005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-55016.064412098276</v>
      </c>
      <c r="M81" s="79"/>
      <c r="N81" s="79">
        <v>-14950.785115119717</v>
      </c>
    </row>
    <row r="82" spans="1:14" ht="9" customHeight="1" x14ac:dyDescent="0.25">
      <c r="A82" s="8"/>
      <c r="I82" s="13"/>
    </row>
    <row r="83" spans="1:14" ht="12.5" x14ac:dyDescent="0.25">
      <c r="A83" s="8"/>
      <c r="B83" s="8"/>
      <c r="I83" s="8" t="s">
        <v>29</v>
      </c>
      <c r="J83" s="31" t="s">
        <v>36</v>
      </c>
      <c r="K83" s="31"/>
      <c r="L83" s="10">
        <v>-13177.939561795074</v>
      </c>
      <c r="N83" s="10">
        <v>-9605.8522045700029</v>
      </c>
    </row>
    <row r="84" spans="1:14" ht="12.5" x14ac:dyDescent="0.25">
      <c r="A84" s="8"/>
      <c r="B84" s="8"/>
      <c r="I84" s="13"/>
      <c r="J84" s="32" t="s">
        <v>37</v>
      </c>
      <c r="K84" s="32"/>
      <c r="L84" s="10">
        <v>-21967.626777396908</v>
      </c>
      <c r="N84" s="10">
        <v>-4344.1114081780288</v>
      </c>
    </row>
    <row r="85" spans="1:14" ht="12.5"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 x14ac:dyDescent="0.3">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2.5" x14ac:dyDescent="0.25">
      <c r="A89" s="8"/>
      <c r="B89" s="8"/>
      <c r="I89" s="8" t="s">
        <v>29</v>
      </c>
      <c r="J89" s="31" t="s">
        <v>36</v>
      </c>
      <c r="K89" s="31"/>
      <c r="L89" s="10">
        <v>11325</v>
      </c>
      <c r="N89" s="10">
        <v>8849.1265814392464</v>
      </c>
    </row>
    <row r="90" spans="1:14" ht="12.5" x14ac:dyDescent="0.25">
      <c r="A90" s="8"/>
      <c r="B90" s="8"/>
      <c r="I90" s="13"/>
      <c r="J90" s="32" t="s">
        <v>37</v>
      </c>
      <c r="K90" s="32"/>
      <c r="L90" s="10">
        <v>19360</v>
      </c>
      <c r="N90" s="10">
        <v>3501.7991770037929</v>
      </c>
    </row>
    <row r="91" spans="1:14" ht="12.5" x14ac:dyDescent="0.25">
      <c r="A91" s="8"/>
      <c r="B91" s="8"/>
      <c r="I91" s="13"/>
      <c r="J91" s="31" t="s">
        <v>38</v>
      </c>
      <c r="K91" s="31"/>
      <c r="L91" s="10">
        <v>7004</v>
      </c>
      <c r="N91" s="10">
        <v>498.46424006229495</v>
      </c>
    </row>
    <row r="92" spans="1:14" ht="12" customHeight="1" x14ac:dyDescent="0.25">
      <c r="A92" s="8"/>
      <c r="B92" s="8"/>
      <c r="I92" s="13"/>
      <c r="J92" s="13"/>
      <c r="K92" s="13"/>
    </row>
    <row r="93" spans="1:14" ht="13" x14ac:dyDescent="0.3">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2.5" x14ac:dyDescent="0.25">
      <c r="A96" s="8"/>
      <c r="B96" s="8"/>
      <c r="J96" s="32" t="s">
        <v>37</v>
      </c>
      <c r="L96" s="10">
        <v>-18755.767360178397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-48229.77945841488</v>
      </c>
      <c r="M113" s="17"/>
      <c r="N113" s="17">
        <v>-16777.977560474385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30535.614580671299</v>
      </c>
      <c r="M148" s="40"/>
      <c r="N148" s="40">
        <v>0</v>
      </c>
      <c r="U148" s="8"/>
      <c r="V148" s="8"/>
      <c r="W148" s="8"/>
      <c r="X148" s="8"/>
      <c r="Y148" s="8"/>
      <c r="Z148" s="8"/>
      <c r="AA148" s="8"/>
      <c r="AB148" s="8"/>
    </row>
    <row r="149" spans="1:28" x14ac:dyDescent="0.35">
      <c r="D149" s="8" t="s">
        <v>61</v>
      </c>
      <c r="I149" s="28"/>
      <c r="J149" s="28"/>
      <c r="K149" s="28"/>
      <c r="L149" s="40">
        <v>7767.6589956541802</v>
      </c>
      <c r="M149" s="40"/>
      <c r="N149" s="40">
        <v>12119.149040573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5">
      <c r="I152" s="8" t="s">
        <v>64</v>
      </c>
      <c r="J152" s="28"/>
      <c r="K152" s="28"/>
      <c r="L152" s="27">
        <v>80.732786000000004</v>
      </c>
      <c r="M152" s="27"/>
      <c r="N152" s="27">
        <v>-2169.1181459999998</v>
      </c>
      <c r="Q152" s="511"/>
      <c r="U152" s="8"/>
      <c r="V152" s="8"/>
      <c r="W152" s="8"/>
      <c r="X152" s="8"/>
      <c r="Y152" s="8"/>
      <c r="Z152" s="8"/>
      <c r="AA152" s="8"/>
      <c r="AB152" s="8"/>
    </row>
    <row r="153" spans="1:28" x14ac:dyDescent="0.35">
      <c r="I153" s="8" t="s">
        <v>65</v>
      </c>
      <c r="J153" s="28"/>
      <c r="K153" s="28"/>
      <c r="L153" s="27">
        <v>-78746.714663786566</v>
      </c>
      <c r="M153" s="27"/>
      <c r="N153" s="27">
        <v>-43.760502132675192</v>
      </c>
      <c r="Q153" s="511"/>
      <c r="U153" s="8"/>
      <c r="V153" s="8"/>
      <c r="W153" s="8"/>
      <c r="X153" s="8"/>
      <c r="Y153" s="8"/>
      <c r="Z153" s="8"/>
      <c r="AA153" s="8"/>
      <c r="AB153" s="8"/>
    </row>
    <row r="154" spans="1:28" x14ac:dyDescent="0.35">
      <c r="I154" s="8" t="s">
        <v>66</v>
      </c>
      <c r="J154" s="28"/>
      <c r="K154" s="28"/>
      <c r="L154" s="27">
        <v>1278.2218170634501</v>
      </c>
      <c r="M154" s="27"/>
      <c r="N154" s="27">
        <v>-12.45531396535454</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43405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173215.06023087393</v>
      </c>
      <c r="M8" s="76"/>
      <c r="N8" s="76">
        <v>20343.654547946866</v>
      </c>
    </row>
    <row r="9" spans="1:28" s="97" customFormat="1" x14ac:dyDescent="0.35">
      <c r="A9" s="3"/>
      <c r="L9" s="77"/>
      <c r="M9" s="77"/>
      <c r="N9" s="77"/>
      <c r="O9"/>
      <c r="P9"/>
      <c r="Q9"/>
      <c r="R9"/>
      <c r="S9"/>
      <c r="T9"/>
      <c r="U9"/>
      <c r="V9"/>
      <c r="W9"/>
      <c r="X9"/>
      <c r="Y9"/>
      <c r="Z9"/>
      <c r="AA9"/>
      <c r="AB9"/>
    </row>
    <row r="10" spans="1:28" x14ac:dyDescent="0.35">
      <c r="B10" s="527">
        <v>1</v>
      </c>
      <c r="C10" s="21" t="s">
        <v>7</v>
      </c>
      <c r="L10" s="79">
        <v>130313.90252462466</v>
      </c>
      <c r="M10" s="79"/>
      <c r="N10" s="79">
        <v>9088.7609539675668</v>
      </c>
    </row>
    <row r="11" spans="1:28" ht="7.5" customHeight="1" x14ac:dyDescent="0.35">
      <c r="L11" s="17"/>
      <c r="M11" s="17"/>
      <c r="N11" s="17"/>
    </row>
    <row r="12" spans="1:28" ht="15.75" customHeight="1" x14ac:dyDescent="0.35">
      <c r="C12" s="8" t="s">
        <v>8</v>
      </c>
      <c r="D12" s="8" t="s">
        <v>9</v>
      </c>
      <c r="L12" s="79">
        <v>110167.92979593072</v>
      </c>
      <c r="M12" s="79"/>
      <c r="N12" s="79">
        <v>8413.4393535310483</v>
      </c>
    </row>
    <row r="13" spans="1:28" ht="7.5" customHeight="1" x14ac:dyDescent="0.35"/>
    <row r="14" spans="1:28" ht="15" customHeight="1" x14ac:dyDescent="0.35">
      <c r="D14" s="8" t="s">
        <v>10</v>
      </c>
      <c r="L14" s="17">
        <v>103773.55510587126</v>
      </c>
      <c r="M14" s="17"/>
      <c r="N14" s="17">
        <v>6302.1006577894041</v>
      </c>
    </row>
    <row r="15" spans="1:28" ht="15" customHeight="1" x14ac:dyDescent="0.35">
      <c r="D15" s="22" t="s">
        <v>11</v>
      </c>
      <c r="E15" s="23" t="s">
        <v>12</v>
      </c>
      <c r="L15" s="10">
        <v>100215.54167355281</v>
      </c>
      <c r="N15" s="10">
        <v>6302.1006577894041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3558.0134323184452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3558.0134323184452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839.19092853793506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19694.778933369427</v>
      </c>
      <c r="N34" s="10">
        <v>673.79318334796949</v>
      </c>
      <c r="U34" s="8"/>
      <c r="V34" s="8"/>
      <c r="W34" s="8"/>
      <c r="X34" s="8"/>
      <c r="Y34" s="8"/>
      <c r="Z34" s="8"/>
      <c r="AA34" s="8"/>
      <c r="AB34" s="8"/>
    </row>
    <row r="35" spans="1:28" ht="12.5"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449.33577363924365</v>
      </c>
      <c r="N38" s="10">
        <v>1.5219128701493783</v>
      </c>
      <c r="U38" s="8"/>
      <c r="V38" s="8"/>
      <c r="W38" s="8"/>
      <c r="X38" s="8"/>
      <c r="Y38" s="8"/>
      <c r="Z38" s="8"/>
      <c r="AA38" s="8"/>
      <c r="AB38" s="8"/>
    </row>
    <row r="39" spans="1:28" ht="12.5" x14ac:dyDescent="0.25">
      <c r="A39" s="8"/>
      <c r="F39" s="24" t="s">
        <v>15</v>
      </c>
      <c r="L39" s="81">
        <v>249.81269866485746</v>
      </c>
      <c r="M39" s="81"/>
      <c r="N39" s="81">
        <v>0</v>
      </c>
      <c r="U39" s="8"/>
      <c r="V39" s="8"/>
      <c r="W39" s="8"/>
      <c r="X39" s="8"/>
      <c r="Y39" s="8"/>
      <c r="Z39" s="8"/>
      <c r="AA39" s="8"/>
      <c r="AB39" s="8"/>
    </row>
    <row r="40" spans="1:28" ht="12.5"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7">
        <v>2</v>
      </c>
      <c r="C44" s="21" t="s">
        <v>24</v>
      </c>
      <c r="L44" s="79">
        <v>6497.1350096278129</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7">
        <v>3</v>
      </c>
      <c r="C46" s="21" t="s">
        <v>25</v>
      </c>
      <c r="L46" s="79">
        <v>13187.452336878101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7">
        <v>4</v>
      </c>
      <c r="C48" s="21" t="s">
        <v>26</v>
      </c>
      <c r="H48" s="14"/>
      <c r="I48" s="8" t="s">
        <v>27</v>
      </c>
      <c r="L48" s="79">
        <v>12161.292825525928</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7">
        <v>5</v>
      </c>
      <c r="C51" s="21" t="s">
        <v>93</v>
      </c>
      <c r="G51" s="14"/>
      <c r="L51" s="79">
        <v>11055.277534217417</v>
      </c>
      <c r="M51" s="79"/>
      <c r="N51" s="79">
        <v>11254.893593979299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9220.0079691306983</v>
      </c>
      <c r="N56" s="10">
        <v>11254.893593979299</v>
      </c>
    </row>
    <row r="57" spans="1:28" s="28" customFormat="1" ht="15.75" customHeight="1" x14ac:dyDescent="0.3">
      <c r="G57" s="14" t="s">
        <v>30</v>
      </c>
      <c r="L57" s="80">
        <v>3916.7016964636541</v>
      </c>
      <c r="M57" s="80"/>
      <c r="N57" s="80">
        <v>3375.2257683299672</v>
      </c>
      <c r="O57"/>
      <c r="P57"/>
      <c r="Q57"/>
      <c r="R57"/>
      <c r="S57"/>
      <c r="T57"/>
      <c r="U57"/>
      <c r="V57"/>
      <c r="W57"/>
      <c r="X57"/>
      <c r="Y57"/>
      <c r="Z57"/>
      <c r="AA57"/>
      <c r="AB57"/>
    </row>
    <row r="58" spans="1:28" ht="12.5" x14ac:dyDescent="0.25">
      <c r="A58" s="8"/>
      <c r="F58" s="8" t="s">
        <v>121</v>
      </c>
      <c r="L58" s="10">
        <v>1835.2695650867183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-14391.332621075002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-1842.0265890200001</v>
      </c>
      <c r="U74" s="8"/>
      <c r="V74" s="8"/>
      <c r="W74" s="8"/>
      <c r="X74" s="8"/>
      <c r="Y74" s="8"/>
      <c r="Z74" s="8"/>
      <c r="AA74" s="8"/>
      <c r="AB74" s="8"/>
    </row>
    <row r="75" spans="1:28" x14ac:dyDescent="0.35">
      <c r="I75" s="13"/>
      <c r="J75" s="32" t="s">
        <v>37</v>
      </c>
      <c r="K75" s="32"/>
      <c r="L75" s="10">
        <v>0</v>
      </c>
      <c r="N75" s="10">
        <v>-9788.4730555600017</v>
      </c>
      <c r="U75" s="8"/>
      <c r="V75" s="8"/>
      <c r="W75" s="8"/>
      <c r="X75" s="8"/>
      <c r="Y75" s="8"/>
      <c r="Z75" s="8"/>
      <c r="AA75" s="8"/>
      <c r="AB75" s="8"/>
    </row>
    <row r="76" spans="1:28" x14ac:dyDescent="0.35">
      <c r="I76" s="13"/>
      <c r="J76" s="31" t="s">
        <v>38</v>
      </c>
      <c r="K76" s="31"/>
      <c r="L76" s="10">
        <v>0</v>
      </c>
      <c r="N76" s="10">
        <v>-2760.8329764949999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-52226.608657823643</v>
      </c>
      <c r="M81" s="79"/>
      <c r="N81" s="79">
        <v>-14853.025901202776</v>
      </c>
    </row>
    <row r="82" spans="1:14" ht="9" customHeight="1" x14ac:dyDescent="0.25">
      <c r="A82" s="8"/>
      <c r="I82" s="13"/>
    </row>
    <row r="83" spans="1:14" ht="12.5" x14ac:dyDescent="0.25">
      <c r="A83" s="8"/>
      <c r="B83" s="8"/>
      <c r="I83" s="8" t="s">
        <v>29</v>
      </c>
      <c r="J83" s="31" t="s">
        <v>36</v>
      </c>
      <c r="K83" s="31"/>
      <c r="L83" s="10">
        <v>-6140.1066739462713</v>
      </c>
      <c r="N83" s="10">
        <v>-1277.9136163544979</v>
      </c>
    </row>
    <row r="84" spans="1:14" ht="12.5" x14ac:dyDescent="0.25">
      <c r="A84" s="8"/>
      <c r="B84" s="8"/>
      <c r="I84" s="13"/>
      <c r="J84" s="32" t="s">
        <v>37</v>
      </c>
      <c r="K84" s="32"/>
      <c r="L84" s="10">
        <v>-26625.710593007083</v>
      </c>
      <c r="N84" s="10">
        <v>-10646.307270986346</v>
      </c>
    </row>
    <row r="85" spans="1:14" ht="12.5"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 x14ac:dyDescent="0.3">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2.5" x14ac:dyDescent="0.25">
      <c r="A89" s="8"/>
      <c r="B89" s="8"/>
      <c r="I89" s="8" t="s">
        <v>29</v>
      </c>
      <c r="J89" s="31" t="s">
        <v>36</v>
      </c>
      <c r="K89" s="31"/>
      <c r="L89" s="10">
        <v>6191</v>
      </c>
      <c r="N89" s="10">
        <v>1044.079397856586</v>
      </c>
    </row>
    <row r="90" spans="1:14" ht="12.5" x14ac:dyDescent="0.25">
      <c r="A90" s="8"/>
      <c r="B90" s="8"/>
      <c r="I90" s="13"/>
      <c r="J90" s="32" t="s">
        <v>37</v>
      </c>
      <c r="K90" s="32"/>
      <c r="L90" s="10">
        <v>22868</v>
      </c>
      <c r="N90" s="10">
        <v>9792.8109999999997</v>
      </c>
    </row>
    <row r="91" spans="1:14" ht="12.5" x14ac:dyDescent="0.25">
      <c r="A91" s="8"/>
      <c r="B91" s="8"/>
      <c r="I91" s="13"/>
      <c r="J91" s="31" t="s">
        <v>38</v>
      </c>
      <c r="K91" s="31"/>
      <c r="L91" s="10">
        <v>6968</v>
      </c>
      <c r="N91" s="10">
        <v>2013.8300491477542</v>
      </c>
    </row>
    <row r="92" spans="1:14" ht="12" customHeight="1" x14ac:dyDescent="0.25">
      <c r="A92" s="8"/>
      <c r="B92" s="8"/>
      <c r="I92" s="13"/>
      <c r="J92" s="13"/>
      <c r="K92" s="13"/>
    </row>
    <row r="93" spans="1:14" ht="13" x14ac:dyDescent="0.3">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2.5" x14ac:dyDescent="0.25">
      <c r="A96" s="8"/>
      <c r="B96" s="8"/>
      <c r="J96" s="32" t="s">
        <v>37</v>
      </c>
      <c r="L96" s="10">
        <v>-18730.484113582297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-47332.551630440299</v>
      </c>
      <c r="M113" s="17"/>
      <c r="N113" s="17">
        <v>-16393.63807527344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30572.108867227456</v>
      </c>
      <c r="M148" s="40"/>
      <c r="N148" s="40">
        <v>0</v>
      </c>
      <c r="U148" s="8"/>
      <c r="V148" s="8"/>
      <c r="W148" s="8"/>
      <c r="X148" s="8"/>
      <c r="Y148" s="8"/>
      <c r="Z148" s="8"/>
      <c r="AA148" s="8"/>
      <c r="AB148" s="8"/>
    </row>
    <row r="149" spans="1:28" x14ac:dyDescent="0.35">
      <c r="D149" s="8" t="s">
        <v>61</v>
      </c>
      <c r="I149" s="28"/>
      <c r="J149" s="28"/>
      <c r="K149" s="28"/>
      <c r="L149" s="40">
        <v>11719.387429898299</v>
      </c>
      <c r="M149" s="40"/>
      <c r="N149" s="40">
        <v>11696.755335340797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5">
      <c r="I152" s="8" t="s">
        <v>64</v>
      </c>
      <c r="J152" s="28"/>
      <c r="K152" s="28"/>
      <c r="L152" s="27">
        <v>29.964203000000001</v>
      </c>
      <c r="M152" s="27"/>
      <c r="N152" s="27">
        <v>-2121.9144409999999</v>
      </c>
      <c r="Q152" s="511"/>
      <c r="U152" s="8"/>
      <c r="V152" s="8"/>
      <c r="W152" s="8"/>
      <c r="X152" s="8"/>
      <c r="Y152" s="8"/>
      <c r="Z152" s="8"/>
      <c r="AA152" s="8"/>
      <c r="AB152" s="8"/>
    </row>
    <row r="153" spans="1:28" x14ac:dyDescent="0.35">
      <c r="I153" s="8" t="s">
        <v>65</v>
      </c>
      <c r="J153" s="28"/>
      <c r="K153" s="28"/>
      <c r="L153" s="27">
        <v>-77144.268058196933</v>
      </c>
      <c r="M153" s="27"/>
      <c r="N153" s="27">
        <v>54.559575318885116</v>
      </c>
      <c r="Q153" s="511"/>
      <c r="U153" s="8"/>
      <c r="V153" s="8"/>
      <c r="W153" s="8"/>
      <c r="X153" s="8"/>
      <c r="Y153" s="8"/>
      <c r="Z153" s="8"/>
      <c r="AA153" s="8"/>
      <c r="AB153" s="8"/>
    </row>
    <row r="154" spans="1:28" x14ac:dyDescent="0.35">
      <c r="I154" s="8" t="s">
        <v>66</v>
      </c>
      <c r="J154" s="28"/>
      <c r="K154" s="28"/>
      <c r="L154" s="27">
        <v>1717.0297533662438</v>
      </c>
      <c r="M154" s="27"/>
      <c r="N154" s="27">
        <v>-51.020706220309179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43374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164239.03285688013</v>
      </c>
      <c r="M8" s="76"/>
      <c r="N8" s="76">
        <v>21009.874882171905</v>
      </c>
    </row>
    <row r="9" spans="1:28" s="97" customFormat="1" x14ac:dyDescent="0.35">
      <c r="A9" s="3"/>
      <c r="L9" s="77"/>
      <c r="M9" s="77"/>
      <c r="N9" s="77"/>
      <c r="O9"/>
      <c r="P9"/>
      <c r="Q9"/>
      <c r="R9"/>
      <c r="S9"/>
      <c r="T9"/>
      <c r="U9"/>
      <c r="V9"/>
      <c r="W9"/>
      <c r="X9"/>
      <c r="Y9"/>
      <c r="Z9"/>
      <c r="AA9"/>
      <c r="AB9"/>
    </row>
    <row r="10" spans="1:28" x14ac:dyDescent="0.35">
      <c r="B10" s="525">
        <v>1</v>
      </c>
      <c r="C10" s="21" t="s">
        <v>7</v>
      </c>
      <c r="L10" s="79">
        <v>115825.56574773</v>
      </c>
      <c r="M10" s="79"/>
      <c r="N10" s="79">
        <v>9279.9255932950055</v>
      </c>
    </row>
    <row r="11" spans="1:28" ht="7.5" customHeight="1" x14ac:dyDescent="0.35">
      <c r="L11" s="17"/>
      <c r="M11" s="17"/>
      <c r="N11" s="17"/>
    </row>
    <row r="12" spans="1:28" ht="15.75" customHeight="1" x14ac:dyDescent="0.35">
      <c r="C12" s="8" t="s">
        <v>8</v>
      </c>
      <c r="D12" s="8" t="s">
        <v>9</v>
      </c>
      <c r="L12" s="79">
        <v>111669.77656832209</v>
      </c>
      <c r="M12" s="79"/>
      <c r="N12" s="79">
        <v>8641.0035542132973</v>
      </c>
    </row>
    <row r="13" spans="1:28" ht="7.5" customHeight="1" x14ac:dyDescent="0.35"/>
    <row r="14" spans="1:28" ht="15" customHeight="1" x14ac:dyDescent="0.35">
      <c r="D14" s="8" t="s">
        <v>10</v>
      </c>
      <c r="L14" s="17">
        <v>104528.62757095693</v>
      </c>
      <c r="M14" s="17"/>
      <c r="N14" s="17">
        <v>6309.3921461357995</v>
      </c>
    </row>
    <row r="15" spans="1:28" ht="15" customHeight="1" x14ac:dyDescent="0.35">
      <c r="D15" s="22" t="s">
        <v>11</v>
      </c>
      <c r="E15" s="23" t="s">
        <v>12</v>
      </c>
      <c r="L15" s="10">
        <v>101016.1195542115</v>
      </c>
      <c r="N15" s="10">
        <v>6309.3921461357995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3512.5080167454271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3512.5080167454271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840.09723783367303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3713.8173371990952</v>
      </c>
      <c r="N34" s="10">
        <v>636.36959696452709</v>
      </c>
      <c r="U34" s="8"/>
      <c r="V34" s="8"/>
      <c r="W34" s="8"/>
      <c r="X34" s="8"/>
      <c r="Y34" s="8"/>
      <c r="Z34" s="8"/>
      <c r="AA34" s="8"/>
      <c r="AB34" s="8"/>
    </row>
    <row r="35" spans="1:28" ht="12.5"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439.80953150993406</v>
      </c>
      <c r="N38" s="10">
        <v>2.5455253695817257</v>
      </c>
      <c r="U38" s="8"/>
      <c r="V38" s="8"/>
      <c r="W38" s="8"/>
      <c r="X38" s="8"/>
      <c r="Y38" s="8"/>
      <c r="Z38" s="8"/>
      <c r="AA38" s="8"/>
      <c r="AB38" s="8"/>
    </row>
    <row r="39" spans="1:28" ht="12.5" x14ac:dyDescent="0.25">
      <c r="A39" s="8"/>
      <c r="F39" s="24" t="s">
        <v>15</v>
      </c>
      <c r="L39" s="81">
        <v>199.31153276006307</v>
      </c>
      <c r="M39" s="81"/>
      <c r="N39" s="81">
        <v>0</v>
      </c>
      <c r="U39" s="8"/>
      <c r="V39" s="8"/>
      <c r="W39" s="8"/>
      <c r="X39" s="8"/>
      <c r="Y39" s="8"/>
      <c r="Z39" s="8"/>
      <c r="AA39" s="8"/>
      <c r="AB39" s="8"/>
    </row>
    <row r="40" spans="1:28" ht="12.5"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5">
        <v>2</v>
      </c>
      <c r="C44" s="21" t="s">
        <v>24</v>
      </c>
      <c r="L44" s="79">
        <v>6494.1069501174416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5">
        <v>3</v>
      </c>
      <c r="C46" s="21" t="s">
        <v>25</v>
      </c>
      <c r="L46" s="79">
        <v>12969.645645615301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5">
        <v>4</v>
      </c>
      <c r="C48" s="21" t="s">
        <v>26</v>
      </c>
      <c r="H48" s="14"/>
      <c r="I48" s="8" t="s">
        <v>27</v>
      </c>
      <c r="L48" s="79">
        <v>12137.308535255957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5">
        <v>5</v>
      </c>
      <c r="C51" s="21" t="s">
        <v>93</v>
      </c>
      <c r="G51" s="14"/>
      <c r="L51" s="79">
        <v>16812.405978161434</v>
      </c>
      <c r="M51" s="79"/>
      <c r="N51" s="79">
        <v>11729.9492888769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14978.595893366402</v>
      </c>
      <c r="N56" s="10">
        <v>11729.9492888769</v>
      </c>
    </row>
    <row r="57" spans="1:28" s="28" customFormat="1" ht="15.75" customHeight="1" x14ac:dyDescent="0.3">
      <c r="G57" s="14" t="s">
        <v>30</v>
      </c>
      <c r="L57" s="80">
        <v>4771.3484754136834</v>
      </c>
      <c r="M57" s="80"/>
      <c r="N57" s="80">
        <v>2545.0457669826919</v>
      </c>
      <c r="O57"/>
      <c r="P57"/>
      <c r="Q57"/>
      <c r="R57"/>
      <c r="S57"/>
      <c r="T57"/>
      <c r="U57"/>
      <c r="V57"/>
      <c r="W57"/>
      <c r="X57"/>
      <c r="Y57"/>
      <c r="Z57"/>
      <c r="AA57"/>
      <c r="AB57"/>
    </row>
    <row r="58" spans="1:28" ht="12.5" x14ac:dyDescent="0.25">
      <c r="A58" s="8"/>
      <c r="F58" s="8" t="s">
        <v>121</v>
      </c>
      <c r="L58" s="10">
        <v>1833.8100847950302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-15982.630937235001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-5518.9899758200036</v>
      </c>
      <c r="U74" s="8"/>
      <c r="V74" s="8"/>
      <c r="W74" s="8"/>
      <c r="X74" s="8"/>
      <c r="Y74" s="8"/>
      <c r="Z74" s="8"/>
      <c r="AA74" s="8"/>
      <c r="AB74" s="8"/>
    </row>
    <row r="75" spans="1:28" x14ac:dyDescent="0.35">
      <c r="I75" s="13"/>
      <c r="J75" s="32" t="s">
        <v>37</v>
      </c>
      <c r="K75" s="32"/>
      <c r="L75" s="10">
        <v>0</v>
      </c>
      <c r="N75" s="10">
        <v>-6557.4418982599964</v>
      </c>
      <c r="U75" s="8"/>
      <c r="V75" s="8"/>
      <c r="W75" s="8"/>
      <c r="X75" s="8"/>
      <c r="Y75" s="8"/>
      <c r="Z75" s="8"/>
      <c r="AA75" s="8"/>
      <c r="AB75" s="8"/>
    </row>
    <row r="76" spans="1:28" x14ac:dyDescent="0.35">
      <c r="I76" s="13"/>
      <c r="J76" s="31" t="s">
        <v>38</v>
      </c>
      <c r="K76" s="31"/>
      <c r="L76" s="10">
        <v>0</v>
      </c>
      <c r="N76" s="10">
        <v>-3906.1990631549988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-45353.630303235317</v>
      </c>
      <c r="M81" s="79"/>
      <c r="N81" s="79">
        <v>-16785.156567878956</v>
      </c>
    </row>
    <row r="82" spans="1:14" ht="9" customHeight="1" x14ac:dyDescent="0.25">
      <c r="A82" s="8"/>
      <c r="I82" s="13"/>
    </row>
    <row r="83" spans="1:14" ht="12.5" x14ac:dyDescent="0.25">
      <c r="A83" s="8"/>
      <c r="B83" s="8"/>
      <c r="I83" s="8" t="s">
        <v>29</v>
      </c>
      <c r="J83" s="31" t="s">
        <v>36</v>
      </c>
      <c r="K83" s="31"/>
      <c r="L83" s="10">
        <v>-12759.646863960086</v>
      </c>
      <c r="N83" s="10">
        <v>-5484.0429736744391</v>
      </c>
    </row>
    <row r="84" spans="1:14" ht="12.5" x14ac:dyDescent="0.25">
      <c r="A84" s="8"/>
      <c r="B84" s="8"/>
      <c r="I84" s="13"/>
      <c r="J84" s="32" t="s">
        <v>37</v>
      </c>
      <c r="K84" s="32"/>
      <c r="L84" s="10">
        <v>-13713.199538190911</v>
      </c>
      <c r="N84" s="10">
        <v>-7923.8009342958285</v>
      </c>
    </row>
    <row r="85" spans="1:14" ht="12.5"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 x14ac:dyDescent="0.3">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2.5" x14ac:dyDescent="0.25">
      <c r="A89" s="8"/>
      <c r="B89" s="8"/>
      <c r="I89" s="8" t="s">
        <v>29</v>
      </c>
      <c r="J89" s="31" t="s">
        <v>36</v>
      </c>
      <c r="K89" s="31"/>
      <c r="L89" s="10">
        <v>12142</v>
      </c>
      <c r="N89" s="10">
        <v>5167.4217593031854</v>
      </c>
    </row>
    <row r="90" spans="1:14" ht="12.5" x14ac:dyDescent="0.25">
      <c r="A90" s="8"/>
      <c r="B90" s="8"/>
      <c r="I90" s="13"/>
      <c r="J90" s="32" t="s">
        <v>37</v>
      </c>
      <c r="K90" s="32"/>
      <c r="L90" s="10">
        <v>11817</v>
      </c>
      <c r="N90" s="10">
        <v>7182.4862994239147</v>
      </c>
    </row>
    <row r="91" spans="1:14" ht="12.5" x14ac:dyDescent="0.25">
      <c r="A91" s="8"/>
      <c r="B91" s="8"/>
      <c r="I91" s="13"/>
      <c r="J91" s="31" t="s">
        <v>38</v>
      </c>
      <c r="K91" s="31"/>
      <c r="L91" s="10">
        <v>5301</v>
      </c>
      <c r="N91" s="10">
        <v>2361.5728273647464</v>
      </c>
    </row>
    <row r="92" spans="1:14" ht="12" customHeight="1" x14ac:dyDescent="0.25">
      <c r="A92" s="8"/>
      <c r="B92" s="8"/>
      <c r="I92" s="13"/>
      <c r="J92" s="13"/>
      <c r="K92" s="13"/>
    </row>
    <row r="93" spans="1:14" ht="13" x14ac:dyDescent="0.3">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2.5" x14ac:dyDescent="0.25">
      <c r="A96" s="8"/>
      <c r="B96" s="8"/>
      <c r="J96" s="32" t="s">
        <v>37</v>
      </c>
      <c r="L96" s="10">
        <v>-4818.4683479817713</v>
      </c>
      <c r="N96" s="10">
        <v>0</v>
      </c>
    </row>
    <row r="97" spans="1:28" x14ac:dyDescent="0.35">
      <c r="B97" s="8"/>
      <c r="J97" s="31" t="s">
        <v>38</v>
      </c>
      <c r="L97" s="10">
        <v>-916.97333849000006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-39868.862817360103</v>
      </c>
      <c r="M113" s="17"/>
      <c r="N113" s="17">
        <v>-18288.177868369112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5">
      <c r="D149" s="8" t="s">
        <v>61</v>
      </c>
      <c r="I149" s="28"/>
      <c r="J149" s="28"/>
      <c r="K149" s="28"/>
      <c r="L149" s="40">
        <v>17696.577911405999</v>
      </c>
      <c r="M149" s="40"/>
      <c r="N149" s="40">
        <v>12145.437818115801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5">
      <c r="I152" s="8" t="s">
        <v>64</v>
      </c>
      <c r="J152" s="28"/>
      <c r="K152" s="28"/>
      <c r="L152" s="27">
        <v>64.506793000000002</v>
      </c>
      <c r="M152" s="27"/>
      <c r="N152" s="27">
        <v>-2200.8778550000002</v>
      </c>
      <c r="Q152" s="511"/>
      <c r="U152" s="8"/>
      <c r="V152" s="8"/>
      <c r="W152" s="8"/>
      <c r="X152" s="8"/>
      <c r="Y152" s="8"/>
      <c r="Z152" s="8"/>
      <c r="AA152" s="8"/>
      <c r="AB152" s="8"/>
    </row>
    <row r="153" spans="1:28" x14ac:dyDescent="0.35">
      <c r="I153" s="8" t="s">
        <v>65</v>
      </c>
      <c r="J153" s="28"/>
      <c r="K153" s="28"/>
      <c r="L153" s="27">
        <v>-76100.989578389068</v>
      </c>
      <c r="M153" s="27"/>
      <c r="N153" s="27">
        <v>29.945255376130746</v>
      </c>
      <c r="Q153" s="511"/>
      <c r="U153" s="8"/>
      <c r="V153" s="8"/>
      <c r="W153" s="8"/>
      <c r="X153" s="8"/>
      <c r="Y153" s="8"/>
      <c r="Z153" s="8"/>
      <c r="AA153" s="8"/>
      <c r="AB153" s="8"/>
    </row>
    <row r="154" spans="1:28" x14ac:dyDescent="0.35">
      <c r="I154" s="8" t="s">
        <v>66</v>
      </c>
      <c r="J154" s="28"/>
      <c r="K154" s="28"/>
      <c r="L154" s="27">
        <v>1875.8764005030459</v>
      </c>
      <c r="M154" s="27"/>
      <c r="N154" s="27">
        <v>-54.196299231282275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43344</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149940.56091364712</v>
      </c>
      <c r="L36" s="433"/>
      <c r="M36" s="457"/>
      <c r="N36" s="456"/>
      <c r="O36" s="149"/>
      <c r="P36" s="149"/>
      <c r="Q36" s="149"/>
      <c r="V36" s="470">
        <v>-122932.51679580574</v>
      </c>
      <c r="W36" s="475"/>
      <c r="X36"/>
    </row>
    <row r="37" spans="3:26" s="453" customFormat="1" x14ac:dyDescent="0.35">
      <c r="I37" s="455" t="s">
        <v>355</v>
      </c>
      <c r="K37" s="478">
        <v>5729.6457069715698</v>
      </c>
      <c r="L37" s="433"/>
      <c r="M37" s="457"/>
      <c r="N37" s="456"/>
      <c r="O37" s="149"/>
      <c r="P37" s="149"/>
      <c r="Q37" s="149"/>
      <c r="V37" s="470">
        <v>-129.17219425898475</v>
      </c>
      <c r="W37" s="475"/>
      <c r="X37"/>
    </row>
    <row r="38" spans="3:26" s="453" customFormat="1" x14ac:dyDescent="0.35">
      <c r="J38" s="431"/>
      <c r="K38" s="479">
        <v>155670.2066206187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43344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161256.43149301797</v>
      </c>
      <c r="M8" s="76"/>
      <c r="N8" s="76">
        <v>20710.990298427099</v>
      </c>
    </row>
    <row r="9" spans="1:28" s="97" customFormat="1" x14ac:dyDescent="0.35">
      <c r="A9" s="3"/>
      <c r="L9" s="77"/>
      <c r="M9" s="77"/>
      <c r="N9" s="77"/>
      <c r="O9"/>
      <c r="P9"/>
      <c r="Q9"/>
      <c r="R9"/>
      <c r="S9"/>
      <c r="T9"/>
      <c r="U9"/>
      <c r="V9"/>
      <c r="W9"/>
      <c r="X9"/>
      <c r="Y9"/>
      <c r="Z9"/>
      <c r="AA9"/>
      <c r="AB9"/>
    </row>
    <row r="10" spans="1:28" x14ac:dyDescent="0.35">
      <c r="B10" s="524">
        <v>1</v>
      </c>
      <c r="C10" s="21" t="s">
        <v>7</v>
      </c>
      <c r="L10" s="79">
        <v>114089.99943260758</v>
      </c>
      <c r="M10" s="79"/>
      <c r="N10" s="79">
        <v>8934.5851508589003</v>
      </c>
    </row>
    <row r="11" spans="1:28" ht="7.5" customHeight="1" x14ac:dyDescent="0.35">
      <c r="L11" s="17"/>
      <c r="M11" s="17"/>
      <c r="N11" s="17"/>
    </row>
    <row r="12" spans="1:28" ht="15.75" customHeight="1" x14ac:dyDescent="0.35">
      <c r="C12" s="8" t="s">
        <v>8</v>
      </c>
      <c r="D12" s="8" t="s">
        <v>9</v>
      </c>
      <c r="L12" s="79">
        <v>110816.62514907694</v>
      </c>
      <c r="M12" s="79"/>
      <c r="N12" s="79">
        <v>8295.4547400672873</v>
      </c>
    </row>
    <row r="13" spans="1:28" ht="7.5" customHeight="1" x14ac:dyDescent="0.35"/>
    <row r="14" spans="1:28" ht="15" customHeight="1" x14ac:dyDescent="0.35">
      <c r="D14" s="8" t="s">
        <v>10</v>
      </c>
      <c r="L14" s="17">
        <v>104952.05521373374</v>
      </c>
      <c r="M14" s="17"/>
      <c r="N14" s="17">
        <v>6372.4590157997618</v>
      </c>
    </row>
    <row r="15" spans="1:28" ht="15" customHeight="1" x14ac:dyDescent="0.35">
      <c r="D15" s="22" t="s">
        <v>11</v>
      </c>
      <c r="E15" s="23" t="s">
        <v>12</v>
      </c>
      <c r="L15" s="10">
        <v>101904.10961628176</v>
      </c>
      <c r="N15" s="10">
        <v>6372.4590157997618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3047.9455974519869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3047.9455974519869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337.38753245547002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2829.4225114815672</v>
      </c>
      <c r="N34" s="10">
        <v>638.25030288290941</v>
      </c>
      <c r="U34" s="8"/>
      <c r="V34" s="8"/>
      <c r="W34" s="8"/>
      <c r="X34" s="8"/>
      <c r="Y34" s="8"/>
      <c r="Z34" s="8"/>
      <c r="AA34" s="8"/>
      <c r="AB34" s="8"/>
    </row>
    <row r="35" spans="1:28" ht="12.5"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441.73484697720522</v>
      </c>
      <c r="N38" s="10">
        <v>0.87417134310275013</v>
      </c>
      <c r="U38" s="8"/>
      <c r="V38" s="8"/>
      <c r="W38" s="8"/>
      <c r="X38" s="8"/>
      <c r="Y38" s="8"/>
      <c r="Z38" s="8"/>
      <c r="AA38" s="8"/>
      <c r="AB38" s="8"/>
    </row>
    <row r="39" spans="1:28" ht="12.5" x14ac:dyDescent="0.25">
      <c r="A39" s="8"/>
      <c r="F39" s="24" t="s">
        <v>15</v>
      </c>
      <c r="L39" s="81">
        <v>170.14414158269824</v>
      </c>
      <c r="M39" s="81"/>
      <c r="N39" s="81">
        <v>0</v>
      </c>
      <c r="U39" s="8"/>
      <c r="V39" s="8"/>
      <c r="W39" s="8"/>
      <c r="X39" s="8"/>
      <c r="Y39" s="8"/>
      <c r="Z39" s="8"/>
      <c r="AA39" s="8"/>
      <c r="AB39" s="8"/>
    </row>
    <row r="40" spans="1:28" ht="12.5"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4">
        <v>2</v>
      </c>
      <c r="C44" s="21" t="s">
        <v>24</v>
      </c>
      <c r="L44" s="79">
        <v>6278.5167004498026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4">
        <v>3</v>
      </c>
      <c r="C46" s="21" t="s">
        <v>25</v>
      </c>
      <c r="L46" s="79">
        <v>12846.105592350801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4">
        <v>4</v>
      </c>
      <c r="C48" s="21" t="s">
        <v>26</v>
      </c>
      <c r="H48" s="14"/>
      <c r="I48" s="8" t="s">
        <v>27</v>
      </c>
      <c r="L48" s="79">
        <v>11878.517524192137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4">
        <v>5</v>
      </c>
      <c r="C51" s="21" t="s">
        <v>93</v>
      </c>
      <c r="G51" s="14"/>
      <c r="L51" s="79">
        <v>16163.292243417633</v>
      </c>
      <c r="M51" s="79"/>
      <c r="N51" s="79">
        <v>11776.405147568199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14312.074543026099</v>
      </c>
      <c r="N56" s="10">
        <v>11776.405147568199</v>
      </c>
    </row>
    <row r="57" spans="1:28" s="28" customFormat="1" ht="15.75" customHeight="1" x14ac:dyDescent="0.3">
      <c r="G57" s="14" t="s">
        <v>30</v>
      </c>
      <c r="L57" s="80">
        <v>5413.9085961764595</v>
      </c>
      <c r="M57" s="80"/>
      <c r="N57" s="80">
        <v>2401.1148784478301</v>
      </c>
      <c r="O57"/>
      <c r="P57"/>
      <c r="Q57"/>
      <c r="R57"/>
      <c r="S57"/>
      <c r="T57"/>
      <c r="U57"/>
      <c r="V57"/>
      <c r="W57"/>
      <c r="X57"/>
      <c r="Y57"/>
      <c r="Z57"/>
      <c r="AA57"/>
      <c r="AB57"/>
    </row>
    <row r="58" spans="1:28" ht="12.5" x14ac:dyDescent="0.25">
      <c r="A58" s="8"/>
      <c r="F58" s="8" t="s">
        <v>121</v>
      </c>
      <c r="L58" s="10">
        <v>1851.2177003915326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-14978.993335625002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-7160.5705195500013</v>
      </c>
      <c r="U74" s="8"/>
      <c r="V74" s="8"/>
      <c r="W74" s="8"/>
      <c r="X74" s="8"/>
      <c r="Y74" s="8"/>
      <c r="Z74" s="8"/>
      <c r="AA74" s="8"/>
      <c r="AB74" s="8"/>
    </row>
    <row r="75" spans="1:28" x14ac:dyDescent="0.35">
      <c r="I75" s="13"/>
      <c r="J75" s="32" t="s">
        <v>37</v>
      </c>
      <c r="K75" s="32"/>
      <c r="L75" s="10">
        <v>0</v>
      </c>
      <c r="N75" s="10">
        <v>-5244.7205447700017</v>
      </c>
      <c r="U75" s="8"/>
      <c r="V75" s="8"/>
      <c r="W75" s="8"/>
      <c r="X75" s="8"/>
      <c r="Y75" s="8"/>
      <c r="Z75" s="8"/>
      <c r="AA75" s="8"/>
      <c r="AB75" s="8"/>
    </row>
    <row r="76" spans="1:28" x14ac:dyDescent="0.35">
      <c r="I76" s="13"/>
      <c r="J76" s="31" t="s">
        <v>38</v>
      </c>
      <c r="K76" s="31"/>
      <c r="L76" s="10">
        <v>0</v>
      </c>
      <c r="N76" s="10">
        <v>-2573.7022713049996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-42220.954449635785</v>
      </c>
      <c r="M81" s="79"/>
      <c r="N81" s="79">
        <v>-15942.224742547856</v>
      </c>
    </row>
    <row r="82" spans="1:14" ht="9" customHeight="1" x14ac:dyDescent="0.25">
      <c r="A82" s="8"/>
      <c r="I82" s="13"/>
    </row>
    <row r="83" spans="1:14" ht="12.5" x14ac:dyDescent="0.25">
      <c r="A83" s="8"/>
      <c r="B83" s="8"/>
      <c r="I83" s="8" t="s">
        <v>29</v>
      </c>
      <c r="J83" s="31" t="s">
        <v>36</v>
      </c>
      <c r="K83" s="31"/>
      <c r="L83" s="10">
        <v>-12526.442653359883</v>
      </c>
      <c r="N83" s="10">
        <v>-8675.1030208273423</v>
      </c>
    </row>
    <row r="84" spans="1:14" ht="12.5" x14ac:dyDescent="0.25">
      <c r="A84" s="8"/>
      <c r="B84" s="8"/>
      <c r="I84" s="13"/>
      <c r="J84" s="32" t="s">
        <v>37</v>
      </c>
      <c r="K84" s="32"/>
      <c r="L84" s="10">
        <v>-10646.324814122803</v>
      </c>
      <c r="N84" s="10">
        <v>-3923.3731996322122</v>
      </c>
    </row>
    <row r="85" spans="1:14" ht="12.5"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 x14ac:dyDescent="0.3">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2.5" x14ac:dyDescent="0.25">
      <c r="A89" s="8"/>
      <c r="B89" s="8"/>
      <c r="I89" s="8" t="s">
        <v>29</v>
      </c>
      <c r="J89" s="31" t="s">
        <v>36</v>
      </c>
      <c r="K89" s="31"/>
      <c r="L89" s="10">
        <v>10956</v>
      </c>
      <c r="N89" s="10">
        <v>8121.1146774192675</v>
      </c>
    </row>
    <row r="90" spans="1:14" ht="12.5" x14ac:dyDescent="0.25">
      <c r="A90" s="8"/>
      <c r="B90" s="8"/>
      <c r="I90" s="13"/>
      <c r="J90" s="32" t="s">
        <v>37</v>
      </c>
      <c r="K90" s="32"/>
      <c r="L90" s="10">
        <v>9617</v>
      </c>
      <c r="N90" s="10">
        <v>3251.3717933830867</v>
      </c>
    </row>
    <row r="91" spans="1:14" ht="12.5" x14ac:dyDescent="0.25">
      <c r="A91" s="8"/>
      <c r="B91" s="8"/>
      <c r="I91" s="13"/>
      <c r="J91" s="31" t="s">
        <v>38</v>
      </c>
      <c r="K91" s="31"/>
      <c r="L91" s="10">
        <v>5452</v>
      </c>
      <c r="N91" s="10">
        <v>1825.0752457401072</v>
      </c>
    </row>
    <row r="92" spans="1:14" ht="12" customHeight="1" x14ac:dyDescent="0.25">
      <c r="A92" s="8"/>
      <c r="B92" s="8"/>
      <c r="I92" s="13"/>
      <c r="J92" s="13"/>
      <c r="K92" s="13"/>
    </row>
    <row r="93" spans="1:14" ht="13" x14ac:dyDescent="0.3">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2.5" x14ac:dyDescent="0.25">
      <c r="A96" s="8"/>
      <c r="B96" s="8"/>
      <c r="J96" s="32" t="s">
        <v>37</v>
      </c>
      <c r="L96" s="10">
        <v>-4325.0597618842376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-35658.053420559074</v>
      </c>
      <c r="M113" s="17"/>
      <c r="N113" s="17">
        <v>-17723.656361630397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19026.482294805246</v>
      </c>
      <c r="M148" s="40"/>
      <c r="N148" s="40">
        <v>0</v>
      </c>
      <c r="U148" s="8"/>
      <c r="V148" s="8"/>
      <c r="W148" s="8"/>
      <c r="X148" s="8"/>
      <c r="Y148" s="8"/>
      <c r="Z148" s="8"/>
      <c r="AA148" s="8"/>
      <c r="AB148" s="8"/>
    </row>
    <row r="149" spans="1:28" x14ac:dyDescent="0.35">
      <c r="D149" s="8" t="s">
        <v>61</v>
      </c>
      <c r="I149" s="28"/>
      <c r="J149" s="28"/>
      <c r="K149" s="28"/>
      <c r="L149" s="40">
        <v>16276.340526567797</v>
      </c>
      <c r="M149" s="40"/>
      <c r="N149" s="40">
        <v>12043.009446726299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5">
      <c r="I152" s="8" t="s">
        <v>64</v>
      </c>
      <c r="J152" s="28"/>
      <c r="K152" s="28"/>
      <c r="L152" s="27">
        <v>-17.363547000000001</v>
      </c>
      <c r="M152" s="27"/>
      <c r="N152" s="27">
        <v>-2824.9408159999998</v>
      </c>
      <c r="Q152" s="511"/>
      <c r="U152" s="8"/>
      <c r="V152" s="8"/>
      <c r="W152" s="8"/>
      <c r="X152" s="8"/>
      <c r="Y152" s="8"/>
      <c r="Z152" s="8"/>
      <c r="AA152" s="8"/>
      <c r="AB152" s="8"/>
    </row>
    <row r="153" spans="1:28" x14ac:dyDescent="0.35">
      <c r="I153" s="8" t="s">
        <v>65</v>
      </c>
      <c r="J153" s="28"/>
      <c r="K153" s="28"/>
      <c r="L153" s="27">
        <v>-77954.708626820793</v>
      </c>
      <c r="M153" s="27"/>
      <c r="N153" s="27">
        <v>-37.92612734874541</v>
      </c>
      <c r="Q153" s="511"/>
      <c r="U153" s="8"/>
      <c r="V153" s="8"/>
      <c r="W153" s="8"/>
      <c r="X153" s="8"/>
      <c r="Y153" s="8"/>
      <c r="Z153" s="8"/>
      <c r="AA153" s="8"/>
      <c r="AB153" s="8"/>
    </row>
    <row r="154" spans="1:28" x14ac:dyDescent="0.35">
      <c r="I154" s="8" t="s">
        <v>66</v>
      </c>
      <c r="J154" s="28"/>
      <c r="K154" s="28"/>
      <c r="L154" s="27">
        <v>1786.3561051901349</v>
      </c>
      <c r="M154" s="27"/>
      <c r="N154" s="27">
        <v>-49.035692458768089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43313</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163819.56078199812</v>
      </c>
      <c r="M8" s="76"/>
      <c r="N8" s="76">
        <v>23560.285983061764</v>
      </c>
    </row>
    <row r="9" spans="1:28" s="97" customFormat="1" x14ac:dyDescent="0.35">
      <c r="A9" s="3"/>
      <c r="L9" s="77"/>
      <c r="M9" s="77"/>
      <c r="N9" s="77"/>
      <c r="O9"/>
      <c r="P9"/>
      <c r="Q9"/>
      <c r="R9"/>
      <c r="S9"/>
      <c r="T9"/>
      <c r="U9"/>
      <c r="V9"/>
      <c r="W9"/>
      <c r="X9"/>
      <c r="Y9"/>
      <c r="Z9"/>
      <c r="AA9"/>
      <c r="AB9"/>
    </row>
    <row r="10" spans="1:28" x14ac:dyDescent="0.35">
      <c r="B10" s="523">
        <v>1</v>
      </c>
      <c r="C10" s="21" t="s">
        <v>7</v>
      </c>
      <c r="L10" s="79">
        <v>114540.34471866369</v>
      </c>
      <c r="M10" s="79"/>
      <c r="N10" s="79">
        <v>9393.2853206267646</v>
      </c>
    </row>
    <row r="11" spans="1:28" ht="7.5" customHeight="1" x14ac:dyDescent="0.35">
      <c r="L11" s="17"/>
      <c r="M11" s="17"/>
      <c r="N11" s="17"/>
    </row>
    <row r="12" spans="1:28" ht="15.75" customHeight="1" x14ac:dyDescent="0.35">
      <c r="C12" s="8" t="s">
        <v>8</v>
      </c>
      <c r="D12" s="8" t="s">
        <v>9</v>
      </c>
      <c r="L12" s="79">
        <v>111873.88638992487</v>
      </c>
      <c r="M12" s="79"/>
      <c r="N12" s="79">
        <v>8632.3503451671822</v>
      </c>
    </row>
    <row r="13" spans="1:28" ht="7.5" customHeight="1" x14ac:dyDescent="0.35"/>
    <row r="14" spans="1:28" ht="15" customHeight="1" x14ac:dyDescent="0.35">
      <c r="D14" s="8" t="s">
        <v>10</v>
      </c>
      <c r="L14" s="17">
        <v>104761.75818436609</v>
      </c>
      <c r="M14" s="17"/>
      <c r="N14" s="17">
        <v>6427.4413075300099</v>
      </c>
    </row>
    <row r="15" spans="1:28" ht="15" customHeight="1" x14ac:dyDescent="0.35">
      <c r="D15" s="22" t="s">
        <v>11</v>
      </c>
      <c r="E15" s="23" t="s">
        <v>12</v>
      </c>
      <c r="L15" s="10">
        <v>102156.81149725549</v>
      </c>
      <c r="N15" s="10">
        <v>6427.4413075300099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2604.9466871106029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2604.9466871106029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0</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2221.1433682402753</v>
      </c>
      <c r="N34" s="10">
        <v>759.65607977304887</v>
      </c>
      <c r="U34" s="8"/>
      <c r="V34" s="8"/>
      <c r="W34" s="8"/>
      <c r="X34" s="8"/>
      <c r="Y34" s="8"/>
      <c r="Z34" s="8"/>
      <c r="AA34" s="8"/>
      <c r="AB34" s="8"/>
    </row>
    <row r="35" spans="1:28" ht="12.5"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441.51714854299706</v>
      </c>
      <c r="N38" s="10">
        <v>1.272604994630705</v>
      </c>
      <c r="U38" s="8"/>
      <c r="V38" s="8"/>
      <c r="W38" s="8"/>
      <c r="X38" s="8"/>
      <c r="Y38" s="8"/>
      <c r="Z38" s="8"/>
      <c r="AA38" s="8"/>
      <c r="AB38" s="8"/>
    </row>
    <row r="39" spans="1:28" ht="12.5" x14ac:dyDescent="0.25">
      <c r="A39" s="8"/>
      <c r="F39" s="24" t="s">
        <v>15</v>
      </c>
      <c r="L39" s="81">
        <v>201.16577870764817</v>
      </c>
      <c r="M39" s="81"/>
      <c r="N39" s="81">
        <v>0</v>
      </c>
      <c r="U39" s="8"/>
      <c r="V39" s="8"/>
      <c r="W39" s="8"/>
      <c r="X39" s="8"/>
      <c r="Y39" s="8"/>
      <c r="Z39" s="8"/>
      <c r="AA39" s="8"/>
      <c r="AB39" s="8"/>
    </row>
    <row r="40" spans="1:28" ht="12.5"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3">
        <v>2</v>
      </c>
      <c r="C44" s="21" t="s">
        <v>24</v>
      </c>
      <c r="L44" s="79">
        <v>6306.1462236362231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3">
        <v>3</v>
      </c>
      <c r="C46" s="21" t="s">
        <v>25</v>
      </c>
      <c r="L46" s="79">
        <v>12895.681793259499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3">
        <v>4</v>
      </c>
      <c r="C48" s="21" t="s">
        <v>26</v>
      </c>
      <c r="H48" s="14"/>
      <c r="I48" s="8" t="s">
        <v>27</v>
      </c>
      <c r="L48" s="79">
        <v>12014.898457917925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3">
        <v>5</v>
      </c>
      <c r="C51" s="21" t="s">
        <v>93</v>
      </c>
      <c r="G51" s="14"/>
      <c r="L51" s="79">
        <v>18062.489588520788</v>
      </c>
      <c r="M51" s="79"/>
      <c r="N51" s="79">
        <v>14167.000662434999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16203.125336437599</v>
      </c>
      <c r="N56" s="10">
        <v>14167.000662434999</v>
      </c>
    </row>
    <row r="57" spans="1:28" s="28" customFormat="1" ht="15.75" customHeight="1" x14ac:dyDescent="0.3">
      <c r="G57" s="14" t="s">
        <v>30</v>
      </c>
      <c r="L57" s="80">
        <v>3312.6547882615341</v>
      </c>
      <c r="M57" s="80"/>
      <c r="N57" s="80">
        <v>1834.904320776586</v>
      </c>
      <c r="O57"/>
      <c r="P57"/>
      <c r="Q57"/>
      <c r="R57"/>
      <c r="S57"/>
      <c r="T57"/>
      <c r="U57"/>
      <c r="V57"/>
      <c r="W57"/>
      <c r="X57"/>
      <c r="Y57"/>
      <c r="Z57"/>
      <c r="AA57"/>
      <c r="AB57"/>
    </row>
    <row r="58" spans="1:28" ht="12.5" x14ac:dyDescent="0.25">
      <c r="A58" s="8"/>
      <c r="F58" s="8" t="s">
        <v>121</v>
      </c>
      <c r="L58" s="10">
        <v>1859.3642520831881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-16991.041821770006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-8206.8682540599984</v>
      </c>
      <c r="U74" s="8"/>
      <c r="V74" s="8"/>
      <c r="W74" s="8"/>
      <c r="X74" s="8"/>
      <c r="Y74" s="8"/>
      <c r="Z74" s="8"/>
      <c r="AA74" s="8"/>
      <c r="AB74" s="8"/>
    </row>
    <row r="75" spans="1:28" x14ac:dyDescent="0.35">
      <c r="I75" s="13"/>
      <c r="J75" s="32" t="s">
        <v>37</v>
      </c>
      <c r="K75" s="32"/>
      <c r="L75" s="10">
        <v>0</v>
      </c>
      <c r="N75" s="10">
        <v>-6605.4817006900057</v>
      </c>
      <c r="U75" s="8"/>
      <c r="V75" s="8"/>
      <c r="W75" s="8"/>
      <c r="X75" s="8"/>
      <c r="Y75" s="8"/>
      <c r="Z75" s="8"/>
      <c r="AA75" s="8"/>
      <c r="AB75" s="8"/>
    </row>
    <row r="76" spans="1:28" x14ac:dyDescent="0.35">
      <c r="I76" s="13"/>
      <c r="J76" s="31" t="s">
        <v>38</v>
      </c>
      <c r="K76" s="31"/>
      <c r="L76" s="10">
        <v>0</v>
      </c>
      <c r="N76" s="10">
        <v>-2178.6918670200012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-46312.49291612675</v>
      </c>
      <c r="M81" s="79"/>
      <c r="N81" s="79">
        <v>-17517.926263735215</v>
      </c>
    </row>
    <row r="82" spans="1:14" ht="9" customHeight="1" x14ac:dyDescent="0.25">
      <c r="A82" s="8"/>
      <c r="I82" s="13"/>
    </row>
    <row r="83" spans="1:14" ht="12.5" x14ac:dyDescent="0.25">
      <c r="A83" s="8"/>
      <c r="B83" s="8"/>
      <c r="I83" s="8" t="s">
        <v>29</v>
      </c>
      <c r="J83" s="31" t="s">
        <v>36</v>
      </c>
      <c r="K83" s="31"/>
      <c r="L83" s="10">
        <v>-18024.397178183572</v>
      </c>
      <c r="N83" s="10">
        <v>-7224.0321587815824</v>
      </c>
    </row>
    <row r="84" spans="1:14" ht="12.5" x14ac:dyDescent="0.25">
      <c r="A84" s="8"/>
      <c r="B84" s="8"/>
      <c r="I84" s="13"/>
      <c r="J84" s="32" t="s">
        <v>37</v>
      </c>
      <c r="K84" s="32"/>
      <c r="L84" s="10">
        <v>-11302.772762859297</v>
      </c>
      <c r="N84" s="10">
        <v>-7014.5312552409514</v>
      </c>
    </row>
    <row r="85" spans="1:14" ht="12.5"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 x14ac:dyDescent="0.3">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2.5" x14ac:dyDescent="0.25">
      <c r="A89" s="8"/>
      <c r="B89" s="8"/>
      <c r="I89" s="8" t="s">
        <v>29</v>
      </c>
      <c r="J89" s="31" t="s">
        <v>36</v>
      </c>
      <c r="K89" s="31"/>
      <c r="L89" s="10">
        <v>16750</v>
      </c>
      <c r="N89" s="10">
        <v>7107.3571980417182</v>
      </c>
    </row>
    <row r="90" spans="1:14" ht="12.5" x14ac:dyDescent="0.25">
      <c r="A90" s="8"/>
      <c r="B90" s="8"/>
      <c r="I90" s="13"/>
      <c r="J90" s="32" t="s">
        <v>37</v>
      </c>
      <c r="K90" s="32"/>
      <c r="L90" s="10">
        <v>7966</v>
      </c>
      <c r="N90" s="10">
        <v>6000.82</v>
      </c>
    </row>
    <row r="91" spans="1:14" ht="12.5" x14ac:dyDescent="0.25">
      <c r="A91" s="8"/>
      <c r="B91" s="8"/>
      <c r="I91" s="13"/>
      <c r="J91" s="31" t="s">
        <v>38</v>
      </c>
      <c r="K91" s="31"/>
      <c r="L91" s="10">
        <v>5211</v>
      </c>
      <c r="N91" s="10">
        <v>1444.1592322966092</v>
      </c>
    </row>
    <row r="92" spans="1:14" ht="12" customHeight="1" x14ac:dyDescent="0.25">
      <c r="A92" s="8"/>
      <c r="B92" s="8"/>
      <c r="I92" s="13"/>
      <c r="J92" s="13"/>
      <c r="K92" s="13"/>
    </row>
    <row r="93" spans="1:14" ht="13" x14ac:dyDescent="0.3">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2.5" x14ac:dyDescent="0.25">
      <c r="A96" s="8"/>
      <c r="B96" s="8"/>
      <c r="J96" s="32" t="s">
        <v>37</v>
      </c>
      <c r="L96" s="10">
        <v>-2022.707914453764</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-37680.226212471396</v>
      </c>
      <c r="M113" s="17"/>
      <c r="N113" s="17">
        <v>-19956.631655166893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-4884.5883190000004</v>
      </c>
      <c r="M146" s="39"/>
      <c r="N146" s="39">
        <v>-139.71518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20857.30531350019</v>
      </c>
      <c r="M148" s="40"/>
      <c r="N148" s="40">
        <v>0</v>
      </c>
      <c r="U148" s="8"/>
      <c r="V148" s="8"/>
      <c r="W148" s="8"/>
      <c r="X148" s="8"/>
      <c r="Y148" s="8"/>
      <c r="Z148" s="8"/>
      <c r="AA148" s="8"/>
      <c r="AB148" s="8"/>
    </row>
    <row r="149" spans="1:28" x14ac:dyDescent="0.35">
      <c r="D149" s="8" t="s">
        <v>61</v>
      </c>
      <c r="I149" s="28"/>
      <c r="J149" s="28"/>
      <c r="K149" s="28"/>
      <c r="L149" s="40">
        <v>18054.973308050896</v>
      </c>
      <c r="M149" s="40"/>
      <c r="N149" s="40">
        <v>14525.272259603797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5">
      <c r="I152" s="8" t="s">
        <v>64</v>
      </c>
      <c r="J152" s="28"/>
      <c r="K152" s="28"/>
      <c r="L152" s="27">
        <v>22.207560000000001</v>
      </c>
      <c r="M152" s="27"/>
      <c r="N152" s="27">
        <v>-3046.725758</v>
      </c>
      <c r="Q152" s="511"/>
      <c r="U152" s="8"/>
      <c r="V152" s="8"/>
      <c r="W152" s="8"/>
      <c r="X152" s="8"/>
      <c r="Y152" s="8"/>
      <c r="Z152" s="8"/>
      <c r="AA152" s="8"/>
      <c r="AB152" s="8"/>
    </row>
    <row r="153" spans="1:28" x14ac:dyDescent="0.35">
      <c r="I153" s="8" t="s">
        <v>65</v>
      </c>
      <c r="J153" s="28"/>
      <c r="K153" s="28"/>
      <c r="L153" s="27">
        <v>-78281.371797719999</v>
      </c>
      <c r="M153" s="27"/>
      <c r="N153" s="27">
        <v>-54.072693919320507</v>
      </c>
      <c r="Q153" s="511"/>
      <c r="U153" s="8"/>
      <c r="V153" s="8"/>
      <c r="W153" s="8"/>
      <c r="X153" s="8"/>
      <c r="Y153" s="8"/>
      <c r="Z153" s="8"/>
      <c r="AA153" s="8"/>
      <c r="AB153" s="8"/>
    </row>
    <row r="154" spans="1:28" x14ac:dyDescent="0.35">
      <c r="I154" s="8" t="s">
        <v>66</v>
      </c>
      <c r="J154" s="28"/>
      <c r="K154" s="28"/>
      <c r="L154" s="27">
        <v>1693.1743060018389</v>
      </c>
      <c r="M154" s="27"/>
      <c r="N154" s="27">
        <v>-31.485345301017091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08984375" defaultRowHeight="12.5" x14ac:dyDescent="0.25"/>
  <cols>
    <col min="1" max="1" width="4.36328125" style="84" customWidth="1"/>
    <col min="2" max="2" width="3.36328125" style="84" customWidth="1"/>
    <col min="3" max="3" width="4.54296875" style="84" customWidth="1"/>
    <col min="4" max="4" width="12.453125" style="84" customWidth="1"/>
    <col min="5" max="5" width="10.08984375" style="84" customWidth="1"/>
    <col min="6" max="6" width="4.54296875" style="84" customWidth="1"/>
    <col min="7" max="7" width="11.54296875" style="321" customWidth="1"/>
    <col min="8" max="8" width="4.36328125" style="321" customWidth="1"/>
    <col min="9" max="9" width="11.90625" style="321" customWidth="1"/>
    <col min="10" max="10" width="15.6328125" style="138" customWidth="1"/>
    <col min="11" max="11" width="10.90625" style="322" customWidth="1"/>
    <col min="12" max="12" width="9.6328125" style="321" customWidth="1"/>
    <col min="13" max="13" width="3.90625" style="321" customWidth="1"/>
    <col min="14" max="14" width="11.54296875" style="321" customWidth="1"/>
    <col min="15" max="15" width="3.54296875" style="84" customWidth="1"/>
    <col min="16" max="16" width="10.36328125" style="84" customWidth="1"/>
    <col min="17" max="17" width="14.36328125" style="324" bestFit="1" customWidth="1"/>
    <col min="18" max="16384" width="9.08984375" style="84"/>
  </cols>
  <sheetData>
    <row r="3" spans="1:256" ht="18" x14ac:dyDescent="0.4">
      <c r="B3" s="320" t="s">
        <v>69</v>
      </c>
      <c r="L3" s="323"/>
      <c r="M3" s="323"/>
    </row>
    <row r="4" spans="1:256" ht="28.5" customHeight="1" x14ac:dyDescent="0.25"/>
    <row r="5" spans="1:256" ht="13" x14ac:dyDescent="0.3">
      <c r="H5" s="325"/>
      <c r="I5" s="325"/>
      <c r="K5" s="326"/>
    </row>
    <row r="6" spans="1:256" ht="13" x14ac:dyDescent="0.3">
      <c r="G6" s="325" t="s">
        <v>2</v>
      </c>
      <c r="N6" s="325" t="s">
        <v>3</v>
      </c>
    </row>
    <row r="7" spans="1:256" x14ac:dyDescent="0.25">
      <c r="B7" s="84" t="s">
        <v>70</v>
      </c>
    </row>
    <row r="8" spans="1:256" ht="13" x14ac:dyDescent="0.3">
      <c r="C8" s="327"/>
      <c r="H8" s="325"/>
      <c r="I8" s="325"/>
      <c r="K8" s="326"/>
      <c r="N8" s="325"/>
      <c r="O8" s="86"/>
      <c r="P8" s="86"/>
    </row>
    <row r="9" spans="1:256" ht="22.5" customHeight="1" x14ac:dyDescent="0.35">
      <c r="E9" s="73" t="s">
        <v>71</v>
      </c>
      <c r="F9" s="73"/>
      <c r="G9" s="73" t="s">
        <v>72</v>
      </c>
      <c r="H9" s="328"/>
      <c r="I9" s="73" t="s">
        <v>73</v>
      </c>
      <c r="K9" s="139"/>
      <c r="L9" s="73" t="s">
        <v>71</v>
      </c>
      <c r="M9" s="73"/>
      <c r="N9" s="73" t="s">
        <v>72</v>
      </c>
      <c r="O9" s="328"/>
      <c r="P9" s="73" t="s">
        <v>73</v>
      </c>
    </row>
    <row r="10" spans="1:256" s="74" customFormat="1" ht="15" customHeight="1" x14ac:dyDescent="0.35">
      <c r="J10" s="138"/>
      <c r="K10" s="329"/>
      <c r="Q10" s="328"/>
    </row>
    <row r="11" spans="1:256" ht="15" customHeight="1" x14ac:dyDescent="0.3">
      <c r="B11" s="78"/>
      <c r="G11" s="140"/>
      <c r="H11" s="140"/>
      <c r="I11" s="140"/>
      <c r="K11" s="141"/>
      <c r="L11" s="96"/>
      <c r="M11" s="96"/>
      <c r="N11" s="140"/>
      <c r="P11" s="86"/>
    </row>
    <row r="12" spans="1:256" s="74" customFormat="1" ht="15.75" customHeight="1" x14ac:dyDescent="0.3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3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3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3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3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3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3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3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3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3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3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3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3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3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3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3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3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3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3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3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3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3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3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3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3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3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3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3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3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3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3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3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3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3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3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3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3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3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3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3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3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3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3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3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3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3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3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3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3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3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3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3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3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3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3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3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3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3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3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3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3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3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3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3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3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3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3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3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3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3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3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3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3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3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3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3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3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3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3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3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3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3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3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3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3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3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3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3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3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3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3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3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3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3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3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3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3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3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3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3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3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3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3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3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3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3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3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3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3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3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3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3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3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3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3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3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3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3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3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3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3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3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3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3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3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3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3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3">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3">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3">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3">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3">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3">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3">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3">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3">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3">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3">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3">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3">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3">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3">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3">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3">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3">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3">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3">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3">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3">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3">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3">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3">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3">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3">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3">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3">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3">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3">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3">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3">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3">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3">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3">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3">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3">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3">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3">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3">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3">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3">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3">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3">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3">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3">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3">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3">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3">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3">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3">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3">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3">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3">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3">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3">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3">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3">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3">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3">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3">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3">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3">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3">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3">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3">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3">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3">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3">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3">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3">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3">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3">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3">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3">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3">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3">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43282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160735.62114771752</v>
      </c>
      <c r="M8" s="76"/>
      <c r="N8" s="76">
        <v>23594.98437234373</v>
      </c>
    </row>
    <row r="9" spans="1:28" s="97" customFormat="1" x14ac:dyDescent="0.35">
      <c r="A9" s="3"/>
      <c r="L9" s="77"/>
      <c r="M9" s="77"/>
      <c r="N9" s="77"/>
      <c r="O9"/>
      <c r="P9"/>
      <c r="Q9"/>
      <c r="R9"/>
      <c r="S9"/>
      <c r="T9"/>
      <c r="U9"/>
      <c r="V9"/>
      <c r="W9"/>
      <c r="X9"/>
      <c r="Y9"/>
      <c r="Z9"/>
      <c r="AA9"/>
      <c r="AB9"/>
    </row>
    <row r="10" spans="1:28" x14ac:dyDescent="0.35">
      <c r="B10" s="522">
        <v>1</v>
      </c>
      <c r="C10" s="21" t="s">
        <v>7</v>
      </c>
      <c r="L10" s="79">
        <v>113930.705094549</v>
      </c>
      <c r="M10" s="79"/>
      <c r="N10" s="79">
        <v>9525.253415836929</v>
      </c>
    </row>
    <row r="11" spans="1:28" ht="7.5" customHeight="1" x14ac:dyDescent="0.35">
      <c r="L11" s="17"/>
      <c r="M11" s="17"/>
      <c r="N11" s="17"/>
    </row>
    <row r="12" spans="1:28" ht="15.75" customHeight="1" x14ac:dyDescent="0.35">
      <c r="C12" s="8" t="s">
        <v>8</v>
      </c>
      <c r="D12" s="8" t="s">
        <v>9</v>
      </c>
      <c r="L12" s="79">
        <v>111037.10478361856</v>
      </c>
      <c r="M12" s="79"/>
      <c r="N12" s="79">
        <v>8897.3038073659955</v>
      </c>
    </row>
    <row r="13" spans="1:28" ht="7.5" customHeight="1" x14ac:dyDescent="0.35"/>
    <row r="14" spans="1:28" ht="15" customHeight="1" x14ac:dyDescent="0.35">
      <c r="D14" s="8" t="s">
        <v>10</v>
      </c>
      <c r="L14" s="17">
        <v>103818.12117328677</v>
      </c>
      <c r="M14" s="17"/>
      <c r="N14" s="17">
        <v>6518.2015020049557</v>
      </c>
    </row>
    <row r="15" spans="1:28" ht="15" customHeight="1" x14ac:dyDescent="0.35">
      <c r="D15" s="22" t="s">
        <v>11</v>
      </c>
      <c r="E15" s="23" t="s">
        <v>12</v>
      </c>
      <c r="L15" s="10">
        <v>101246.27433633801</v>
      </c>
      <c r="N15" s="10">
        <v>6518.2015020049557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2571.8468369487482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2571.8468369487482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148.66032087114598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2446.1288377564138</v>
      </c>
      <c r="N34" s="10">
        <v>625.48993746861947</v>
      </c>
      <c r="U34" s="8"/>
      <c r="V34" s="8"/>
      <c r="W34" s="8"/>
      <c r="X34" s="8"/>
      <c r="Y34" s="8"/>
      <c r="Z34" s="8"/>
      <c r="AA34" s="8"/>
      <c r="AB34" s="8"/>
    </row>
    <row r="35" spans="1:28" ht="12.5"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442.6423556535002</v>
      </c>
      <c r="N38" s="10">
        <v>2.4517760002670146</v>
      </c>
      <c r="U38" s="8"/>
      <c r="V38" s="8"/>
      <c r="W38" s="8"/>
      <c r="X38" s="8"/>
      <c r="Y38" s="8"/>
      <c r="Z38" s="8"/>
      <c r="AA38" s="8"/>
      <c r="AB38" s="8"/>
    </row>
    <row r="39" spans="1:28" ht="12.5" x14ac:dyDescent="0.25">
      <c r="A39" s="8"/>
      <c r="F39" s="24" t="s">
        <v>15</v>
      </c>
      <c r="L39" s="81">
        <v>244.90232690724747</v>
      </c>
      <c r="M39" s="81"/>
      <c r="N39" s="81">
        <v>0</v>
      </c>
      <c r="U39" s="8"/>
      <c r="V39" s="8"/>
      <c r="W39" s="8"/>
      <c r="X39" s="8"/>
      <c r="Y39" s="8"/>
      <c r="Z39" s="8"/>
      <c r="AA39" s="8"/>
      <c r="AB39" s="8"/>
    </row>
    <row r="40" spans="1:28" ht="12.5"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2">
        <v>2</v>
      </c>
      <c r="C44" s="21" t="s">
        <v>24</v>
      </c>
      <c r="L44" s="79">
        <v>6248.7924129758267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2">
        <v>3</v>
      </c>
      <c r="C46" s="21" t="s">
        <v>25</v>
      </c>
      <c r="L46" s="79">
        <v>12825.669271168101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2">
        <v>4</v>
      </c>
      <c r="C48" s="21" t="s">
        <v>26</v>
      </c>
      <c r="H48" s="14"/>
      <c r="I48" s="8" t="s">
        <v>27</v>
      </c>
      <c r="L48" s="79">
        <v>12182.18775216631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2">
        <v>5</v>
      </c>
      <c r="C51" s="21" t="s">
        <v>93</v>
      </c>
      <c r="G51" s="14"/>
      <c r="L51" s="79">
        <v>15548.266616858269</v>
      </c>
      <c r="M51" s="79"/>
      <c r="N51" s="79">
        <v>14069.730956506799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13682.5992578239</v>
      </c>
      <c r="N56" s="10">
        <v>14069.730956506799</v>
      </c>
    </row>
    <row r="57" spans="1:28" s="28" customFormat="1" ht="15.75" customHeight="1" x14ac:dyDescent="0.3">
      <c r="G57" s="14" t="s">
        <v>30</v>
      </c>
      <c r="L57" s="80">
        <v>5481.922237557842</v>
      </c>
      <c r="M57" s="80"/>
      <c r="N57" s="80">
        <v>2693.071725393766</v>
      </c>
      <c r="O57"/>
      <c r="P57"/>
      <c r="Q57"/>
      <c r="R57"/>
      <c r="S57"/>
      <c r="T57"/>
      <c r="U57"/>
      <c r="V57"/>
      <c r="W57"/>
      <c r="X57"/>
      <c r="Y57"/>
      <c r="Z57"/>
      <c r="AA57"/>
      <c r="AB57"/>
    </row>
    <row r="58" spans="1:28" ht="12.5" x14ac:dyDescent="0.25">
      <c r="A58" s="8"/>
      <c r="F58" s="8" t="s">
        <v>121</v>
      </c>
      <c r="L58" s="10">
        <v>1865.667359034368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-16842.963671230005</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-6045.9740150400039</v>
      </c>
      <c r="U74" s="8"/>
      <c r="V74" s="8"/>
      <c r="W74" s="8"/>
      <c r="X74" s="8"/>
      <c r="Y74" s="8"/>
      <c r="Z74" s="8"/>
      <c r="AA74" s="8"/>
      <c r="AB74" s="8"/>
    </row>
    <row r="75" spans="1:28" x14ac:dyDescent="0.35">
      <c r="I75" s="13"/>
      <c r="J75" s="32" t="s">
        <v>37</v>
      </c>
      <c r="K75" s="32"/>
      <c r="L75" s="10">
        <v>0</v>
      </c>
      <c r="N75" s="10">
        <v>-8000.3890119299986</v>
      </c>
      <c r="U75" s="8"/>
      <c r="V75" s="8"/>
      <c r="W75" s="8"/>
      <c r="X75" s="8"/>
      <c r="Y75" s="8"/>
      <c r="Z75" s="8"/>
      <c r="AA75" s="8"/>
      <c r="AB75" s="8"/>
    </row>
    <row r="76" spans="1:28" x14ac:dyDescent="0.35">
      <c r="I76" s="13"/>
      <c r="J76" s="31" t="s">
        <v>38</v>
      </c>
      <c r="K76" s="31"/>
      <c r="L76" s="10">
        <v>0</v>
      </c>
      <c r="N76" s="10">
        <v>-2796.600644260001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-39889.401428968544</v>
      </c>
      <c r="M81" s="79"/>
      <c r="N81" s="79">
        <v>-14421.888027204683</v>
      </c>
    </row>
    <row r="82" spans="1:14" ht="9" customHeight="1" x14ac:dyDescent="0.25">
      <c r="A82" s="8"/>
      <c r="I82" s="13"/>
    </row>
    <row r="83" spans="1:14" ht="12.5" x14ac:dyDescent="0.25">
      <c r="A83" s="8"/>
      <c r="B83" s="8"/>
      <c r="I83" s="8" t="s">
        <v>29</v>
      </c>
      <c r="J83" s="31" t="s">
        <v>36</v>
      </c>
      <c r="K83" s="31"/>
      <c r="L83" s="10">
        <v>-14597.753032633114</v>
      </c>
      <c r="N83" s="10">
        <v>-6028.6025791580696</v>
      </c>
    </row>
    <row r="84" spans="1:14" ht="12.5" x14ac:dyDescent="0.25">
      <c r="A84" s="8"/>
      <c r="B84" s="8"/>
      <c r="I84" s="13"/>
      <c r="J84" s="32" t="s">
        <v>37</v>
      </c>
      <c r="K84" s="32"/>
      <c r="L84" s="10">
        <v>-11115.049044894051</v>
      </c>
      <c r="N84" s="10">
        <v>-6847.2904323012799</v>
      </c>
    </row>
    <row r="85" spans="1:14" ht="12.5"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 x14ac:dyDescent="0.3">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2.5" x14ac:dyDescent="0.25">
      <c r="A89" s="8"/>
      <c r="B89" s="8"/>
      <c r="I89" s="8" t="s">
        <v>29</v>
      </c>
      <c r="J89" s="31" t="s">
        <v>36</v>
      </c>
      <c r="K89" s="31"/>
      <c r="L89" s="10">
        <v>13715</v>
      </c>
      <c r="N89" s="10">
        <v>6173.0476703001077</v>
      </c>
    </row>
    <row r="90" spans="1:14" ht="12.5" x14ac:dyDescent="0.25">
      <c r="A90" s="8"/>
      <c r="B90" s="8"/>
      <c r="I90" s="13"/>
      <c r="J90" s="32" t="s">
        <v>37</v>
      </c>
      <c r="K90" s="32"/>
      <c r="L90" s="10">
        <v>7269</v>
      </c>
      <c r="N90" s="10">
        <v>6974.7520311560993</v>
      </c>
    </row>
    <row r="91" spans="1:14" ht="12.5" x14ac:dyDescent="0.25">
      <c r="A91" s="8"/>
      <c r="B91" s="8"/>
      <c r="I91" s="13"/>
      <c r="J91" s="31" t="s">
        <v>38</v>
      </c>
      <c r="K91" s="31"/>
      <c r="L91" s="10">
        <v>1648</v>
      </c>
      <c r="N91" s="10">
        <v>1551.9329260641139</v>
      </c>
    </row>
    <row r="92" spans="1:14" ht="12" customHeight="1" x14ac:dyDescent="0.25">
      <c r="A92" s="8"/>
      <c r="B92" s="8"/>
      <c r="I92" s="13"/>
      <c r="J92" s="13"/>
      <c r="K92" s="13"/>
    </row>
    <row r="93" spans="1:14" ht="13" x14ac:dyDescent="0.3">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2.5" x14ac:dyDescent="0.25">
      <c r="A96" s="8"/>
      <c r="B96" s="8"/>
      <c r="J96" s="32" t="s">
        <v>37</v>
      </c>
      <c r="L96" s="10">
        <v>-1864.6306442466466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-35631.514109618918</v>
      </c>
      <c r="M113" s="17"/>
      <c r="N113" s="17">
        <v>-16565.11907091437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-4463.7944859999998</v>
      </c>
      <c r="M146" s="39"/>
      <c r="N146" s="39">
        <v>-113.11608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17912.11955382493</v>
      </c>
      <c r="M148" s="40"/>
      <c r="N148" s="40">
        <v>0</v>
      </c>
      <c r="U148" s="8"/>
      <c r="V148" s="8"/>
      <c r="W148" s="8"/>
      <c r="X148" s="8"/>
      <c r="Y148" s="8"/>
      <c r="Z148" s="8"/>
      <c r="AA148" s="8"/>
      <c r="AB148" s="8"/>
    </row>
    <row r="149" spans="1:28" x14ac:dyDescent="0.35">
      <c r="D149" s="8" t="s">
        <v>61</v>
      </c>
      <c r="I149" s="28"/>
      <c r="J149" s="28"/>
      <c r="K149" s="28"/>
      <c r="L149" s="40">
        <v>15256.6864444436</v>
      </c>
      <c r="M149" s="40"/>
      <c r="N149" s="40">
        <v>14374.251997299798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5">
      <c r="I152" s="8" t="s">
        <v>64</v>
      </c>
      <c r="J152" s="28"/>
      <c r="K152" s="28"/>
      <c r="L152" s="27">
        <v>90.854754</v>
      </c>
      <c r="M152" s="27"/>
      <c r="N152" s="27">
        <v>-3098.331737</v>
      </c>
      <c r="Q152" s="511"/>
      <c r="U152" s="8"/>
      <c r="V152" s="8"/>
      <c r="W152" s="8"/>
      <c r="X152" s="8"/>
      <c r="Y152" s="8"/>
      <c r="Z152" s="8"/>
      <c r="AA152" s="8"/>
      <c r="AB152" s="8"/>
    </row>
    <row r="153" spans="1:28" x14ac:dyDescent="0.35">
      <c r="I153" s="8" t="s">
        <v>65</v>
      </c>
      <c r="J153" s="28"/>
      <c r="K153" s="28"/>
      <c r="L153" s="27">
        <v>-78660.992089149731</v>
      </c>
      <c r="M153" s="27"/>
      <c r="N153" s="27">
        <v>-62.491544588321361</v>
      </c>
      <c r="Q153" s="511"/>
      <c r="U153" s="8"/>
      <c r="V153" s="8"/>
      <c r="W153" s="8"/>
      <c r="X153" s="8"/>
      <c r="Y153" s="8"/>
      <c r="Z153" s="8"/>
      <c r="AA153" s="8"/>
      <c r="AB153" s="8"/>
    </row>
    <row r="154" spans="1:28" x14ac:dyDescent="0.35">
      <c r="I154" s="8" t="s">
        <v>66</v>
      </c>
      <c r="J154" s="28"/>
      <c r="K154" s="28"/>
      <c r="L154" s="27">
        <v>1798.3118029002649</v>
      </c>
      <c r="M154" s="27"/>
      <c r="N154" s="27">
        <v>-36.33719685517115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43252</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151317.7166273639</v>
      </c>
      <c r="L36" s="433"/>
      <c r="M36" s="457"/>
      <c r="N36" s="456"/>
      <c r="O36" s="149"/>
      <c r="P36" s="149"/>
      <c r="Q36" s="149"/>
      <c r="V36" s="470">
        <v>-122932.51679580574</v>
      </c>
      <c r="W36" s="475"/>
      <c r="X36"/>
    </row>
    <row r="37" spans="3:26" s="453" customFormat="1" x14ac:dyDescent="0.35">
      <c r="I37" s="455" t="s">
        <v>355</v>
      </c>
      <c r="K37" s="478">
        <v>6001.2960033767858</v>
      </c>
      <c r="L37" s="433"/>
      <c r="M37" s="457"/>
      <c r="N37" s="456"/>
      <c r="O37" s="149"/>
      <c r="P37" s="149"/>
      <c r="Q37" s="149"/>
      <c r="V37" s="470">
        <v>-129.17219425898475</v>
      </c>
      <c r="W37" s="475"/>
      <c r="X37"/>
    </row>
    <row r="38" spans="3:26" s="453" customFormat="1" x14ac:dyDescent="0.35">
      <c r="J38" s="431"/>
      <c r="K38" s="479">
        <v>157319.01263074068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43252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162730.1513520705</v>
      </c>
      <c r="M8" s="76"/>
      <c r="N8" s="76">
        <v>24866.927674977</v>
      </c>
    </row>
    <row r="9" spans="1:28" s="97" customFormat="1" x14ac:dyDescent="0.35">
      <c r="A9" s="3"/>
      <c r="L9" s="77"/>
      <c r="M9" s="77"/>
      <c r="N9" s="77"/>
      <c r="O9"/>
      <c r="P9"/>
      <c r="Q9"/>
      <c r="R9"/>
      <c r="S9"/>
      <c r="T9"/>
      <c r="U9"/>
      <c r="V9"/>
      <c r="W9"/>
      <c r="X9"/>
      <c r="Y9"/>
      <c r="Z9"/>
      <c r="AA9"/>
      <c r="AB9"/>
    </row>
    <row r="10" spans="1:28" x14ac:dyDescent="0.35">
      <c r="B10" s="521">
        <v>1</v>
      </c>
      <c r="C10" s="21" t="s">
        <v>7</v>
      </c>
      <c r="L10" s="79">
        <v>118135.00467107438</v>
      </c>
      <c r="M10" s="79"/>
      <c r="N10" s="79">
        <v>9355.7719556212014</v>
      </c>
    </row>
    <row r="11" spans="1:28" ht="7.5" customHeight="1" x14ac:dyDescent="0.35">
      <c r="L11" s="17"/>
      <c r="M11" s="17"/>
      <c r="N11" s="17"/>
    </row>
    <row r="12" spans="1:28" ht="15.75" customHeight="1" x14ac:dyDescent="0.35">
      <c r="C12" s="8" t="s">
        <v>8</v>
      </c>
      <c r="D12" s="8" t="s">
        <v>9</v>
      </c>
      <c r="L12" s="79">
        <v>111677.80517829294</v>
      </c>
      <c r="M12" s="79"/>
      <c r="N12" s="79">
        <v>8739.3938978806382</v>
      </c>
    </row>
    <row r="13" spans="1:28" ht="7.5" customHeight="1" x14ac:dyDescent="0.35"/>
    <row r="14" spans="1:28" ht="15" customHeight="1" x14ac:dyDescent="0.35">
      <c r="D14" s="8" t="s">
        <v>10</v>
      </c>
      <c r="L14" s="17">
        <v>101678.53306333607</v>
      </c>
      <c r="M14" s="17"/>
      <c r="N14" s="17">
        <v>6533.1736534930087</v>
      </c>
    </row>
    <row r="15" spans="1:28" ht="15" customHeight="1" x14ac:dyDescent="0.35">
      <c r="D15" s="22" t="s">
        <v>11</v>
      </c>
      <c r="E15" s="23" t="s">
        <v>12</v>
      </c>
      <c r="L15" s="10">
        <v>99004.537642712312</v>
      </c>
      <c r="N15" s="10">
        <v>6533.1736534930087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2673.9954206237549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361.29420602826502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5996.5441287941949</v>
      </c>
      <c r="N34" s="10">
        <v>615.22358774133795</v>
      </c>
      <c r="U34" s="8"/>
      <c r="V34" s="8"/>
      <c r="W34" s="8"/>
      <c r="X34" s="8"/>
      <c r="Y34" s="8"/>
      <c r="Z34" s="8"/>
      <c r="AA34" s="8"/>
      <c r="AB34" s="8"/>
    </row>
    <row r="35" spans="1:28" ht="12.5"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455.26099512318677</v>
      </c>
      <c r="N38" s="10">
        <v>1.1456919426742611</v>
      </c>
      <c r="U38" s="8"/>
      <c r="V38" s="8"/>
      <c r="W38" s="8"/>
      <c r="X38" s="8"/>
      <c r="Y38" s="8"/>
      <c r="Z38" s="8"/>
      <c r="AA38" s="8"/>
      <c r="AB38" s="8"/>
    </row>
    <row r="39" spans="1:28" ht="12.5" x14ac:dyDescent="0.25">
      <c r="A39" s="8"/>
      <c r="F39" s="24" t="s">
        <v>15</v>
      </c>
      <c r="L39" s="81">
        <v>261.2071643486035</v>
      </c>
      <c r="M39" s="81"/>
      <c r="N39" s="81">
        <v>0</v>
      </c>
      <c r="U39" s="8"/>
      <c r="V39" s="8"/>
      <c r="W39" s="8"/>
      <c r="X39" s="8"/>
      <c r="Y39" s="8"/>
      <c r="Z39" s="8"/>
      <c r="AA39" s="8"/>
      <c r="AB39" s="8"/>
    </row>
    <row r="40" spans="1:28" ht="12.5"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1">
        <v>2</v>
      </c>
      <c r="C44" s="21" t="s">
        <v>24</v>
      </c>
      <c r="L44" s="79">
        <v>6304.8805940506263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1">
        <v>3</v>
      </c>
      <c r="C46" s="21" t="s">
        <v>25</v>
      </c>
      <c r="L46" s="79">
        <v>12043.970190206599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1">
        <v>4</v>
      </c>
      <c r="C48" s="21" t="s">
        <v>26</v>
      </c>
      <c r="H48" s="14"/>
      <c r="I48" s="8" t="s">
        <v>27</v>
      </c>
      <c r="L48" s="79">
        <v>12485.066140784293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1">
        <v>5</v>
      </c>
      <c r="C51" s="21" t="s">
        <v>93</v>
      </c>
      <c r="G51" s="14"/>
      <c r="L51" s="79">
        <v>13761.229755954613</v>
      </c>
      <c r="M51" s="79"/>
      <c r="N51" s="79">
        <v>15511.1557193558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11893.304796897299</v>
      </c>
      <c r="N56" s="10">
        <v>15511.1557193558</v>
      </c>
    </row>
    <row r="57" spans="1:28" s="28" customFormat="1" ht="15.75" customHeight="1" x14ac:dyDescent="0.3">
      <c r="G57" s="14" t="s">
        <v>30</v>
      </c>
      <c r="L57" s="80">
        <v>5144.5836553354793</v>
      </c>
      <c r="M57" s="80"/>
      <c r="N57" s="80">
        <v>5207.2352660675733</v>
      </c>
      <c r="O57"/>
      <c r="P57"/>
      <c r="Q57"/>
      <c r="R57"/>
      <c r="S57"/>
      <c r="T57"/>
      <c r="U57"/>
      <c r="V57"/>
      <c r="W57"/>
      <c r="X57"/>
      <c r="Y57"/>
      <c r="Z57"/>
      <c r="AA57"/>
      <c r="AB57"/>
    </row>
    <row r="58" spans="1:28" ht="12.5" x14ac:dyDescent="0.25">
      <c r="A58" s="8"/>
      <c r="F58" s="8" t="s">
        <v>121</v>
      </c>
      <c r="L58" s="10">
        <v>1867.9249590573143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-18362.653276769997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-6851.0573994700026</v>
      </c>
      <c r="U74" s="8"/>
      <c r="V74" s="8"/>
      <c r="W74" s="8"/>
      <c r="X74" s="8"/>
      <c r="Y74" s="8"/>
      <c r="Z74" s="8"/>
      <c r="AA74" s="8"/>
      <c r="AB74" s="8"/>
    </row>
    <row r="75" spans="1:28" x14ac:dyDescent="0.35">
      <c r="I75" s="13"/>
      <c r="J75" s="32" t="s">
        <v>37</v>
      </c>
      <c r="K75" s="32"/>
      <c r="L75" s="10">
        <v>0</v>
      </c>
      <c r="N75" s="10">
        <v>-8964.1955837899968</v>
      </c>
      <c r="U75" s="8"/>
      <c r="V75" s="8"/>
      <c r="W75" s="8"/>
      <c r="X75" s="8"/>
      <c r="Y75" s="8"/>
      <c r="Z75" s="8"/>
      <c r="AA75" s="8"/>
      <c r="AB75" s="8"/>
    </row>
    <row r="76" spans="1:28" x14ac:dyDescent="0.35">
      <c r="I76" s="13"/>
      <c r="J76" s="31" t="s">
        <v>38</v>
      </c>
      <c r="K76" s="31"/>
      <c r="L76" s="10">
        <v>0</v>
      </c>
      <c r="N76" s="10">
        <v>-2547.4002935099988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-41372.711477192664</v>
      </c>
      <c r="M81" s="79"/>
      <c r="N81" s="79">
        <v>-16127.487331001288</v>
      </c>
    </row>
    <row r="82" spans="1:14" ht="9" customHeight="1" x14ac:dyDescent="0.25">
      <c r="A82" s="8"/>
      <c r="I82" s="13"/>
    </row>
    <row r="83" spans="1:14" ht="12.5" x14ac:dyDescent="0.25">
      <c r="A83" s="8"/>
      <c r="B83" s="8"/>
      <c r="I83" s="8" t="s">
        <v>29</v>
      </c>
      <c r="J83" s="31" t="s">
        <v>36</v>
      </c>
      <c r="K83" s="31"/>
      <c r="L83" s="10">
        <v>-17391.591609135357</v>
      </c>
      <c r="N83" s="10">
        <v>-7652.570923303464</v>
      </c>
    </row>
    <row r="84" spans="1:14" ht="12.5" x14ac:dyDescent="0.25">
      <c r="A84" s="8"/>
      <c r="B84" s="8"/>
      <c r="I84" s="13"/>
      <c r="J84" s="32" t="s">
        <v>37</v>
      </c>
      <c r="K84" s="32"/>
      <c r="L84" s="10">
        <v>-10215.327044592424</v>
      </c>
      <c r="N84" s="10">
        <v>-6665.5931030413121</v>
      </c>
    </row>
    <row r="85" spans="1:14" ht="12.5"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 x14ac:dyDescent="0.3">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2.5" x14ac:dyDescent="0.25">
      <c r="A89" s="8"/>
      <c r="B89" s="8"/>
      <c r="I89" s="8" t="s">
        <v>29</v>
      </c>
      <c r="J89" s="31" t="s">
        <v>36</v>
      </c>
      <c r="K89" s="31"/>
      <c r="L89" s="10">
        <v>15562</v>
      </c>
      <c r="N89" s="10">
        <v>7900.7387728253952</v>
      </c>
    </row>
    <row r="90" spans="1:14" ht="12.5" x14ac:dyDescent="0.25">
      <c r="A90" s="8"/>
      <c r="B90" s="8"/>
      <c r="I90" s="13"/>
      <c r="J90" s="32" t="s">
        <v>37</v>
      </c>
      <c r="K90" s="32"/>
      <c r="L90" s="10">
        <v>7780</v>
      </c>
      <c r="N90" s="10">
        <v>6939.6547923682283</v>
      </c>
    </row>
    <row r="91" spans="1:14" ht="12.5" x14ac:dyDescent="0.25">
      <c r="A91" s="8"/>
      <c r="B91" s="8"/>
      <c r="I91" s="13"/>
      <c r="J91" s="31" t="s">
        <v>38</v>
      </c>
      <c r="K91" s="31"/>
      <c r="L91" s="10">
        <v>1320</v>
      </c>
      <c r="N91" s="10">
        <v>1814.9282232668495</v>
      </c>
    </row>
    <row r="92" spans="1:14" ht="12" customHeight="1" x14ac:dyDescent="0.25">
      <c r="A92" s="8"/>
      <c r="B92" s="8"/>
      <c r="I92" s="13"/>
      <c r="J92" s="13"/>
      <c r="K92" s="13"/>
    </row>
    <row r="93" spans="1:14" ht="13" x14ac:dyDescent="0.3">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2.5" x14ac:dyDescent="0.25">
      <c r="A96" s="8"/>
      <c r="B96" s="8"/>
      <c r="J96" s="32" t="s">
        <v>37</v>
      </c>
      <c r="L96" s="10">
        <v>-3233.3146244807558</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-36631.294705987064</v>
      </c>
      <c r="M113" s="17"/>
      <c r="N113" s="17">
        <v>-17834.818819310814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-4496.6948009999996</v>
      </c>
      <c r="M146" s="39"/>
      <c r="N146" s="39">
        <v>-52.113332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19500.272512905944</v>
      </c>
      <c r="M148" s="40"/>
      <c r="N148" s="40">
        <v>0</v>
      </c>
      <c r="U148" s="8"/>
      <c r="V148" s="8"/>
      <c r="W148" s="8"/>
      <c r="X148" s="8"/>
      <c r="Y148" s="8"/>
      <c r="Z148" s="8"/>
      <c r="AA148" s="8"/>
      <c r="AB148" s="8"/>
    </row>
    <row r="149" spans="1:28" x14ac:dyDescent="0.35">
      <c r="D149" s="8" t="s">
        <v>61</v>
      </c>
      <c r="I149" s="28"/>
      <c r="J149" s="28"/>
      <c r="K149" s="28"/>
      <c r="L149" s="40">
        <v>13581.712290044899</v>
      </c>
      <c r="M149" s="40"/>
      <c r="N149" s="40">
        <v>15923.512835649399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5">
      <c r="I152" s="8" t="s">
        <v>64</v>
      </c>
      <c r="J152" s="28"/>
      <c r="K152" s="28"/>
      <c r="L152" s="27">
        <v>55.004161000000003</v>
      </c>
      <c r="M152" s="27"/>
      <c r="N152" s="27">
        <v>-2590.62833</v>
      </c>
      <c r="Q152" s="511"/>
      <c r="U152" s="8"/>
      <c r="V152" s="8"/>
      <c r="W152" s="8"/>
      <c r="X152" s="8"/>
      <c r="Y152" s="8"/>
      <c r="Z152" s="8"/>
      <c r="AA152" s="8"/>
      <c r="AB152" s="8"/>
    </row>
    <row r="153" spans="1:28" x14ac:dyDescent="0.35">
      <c r="I153" s="8" t="s">
        <v>65</v>
      </c>
      <c r="J153" s="28"/>
      <c r="K153" s="28"/>
      <c r="L153" s="27">
        <v>-79269.554670690006</v>
      </c>
      <c r="M153" s="27"/>
      <c r="N153" s="27">
        <v>-82.420908138662796</v>
      </c>
      <c r="Q153" s="511"/>
      <c r="U153" s="8"/>
      <c r="V153" s="8"/>
      <c r="W153" s="8"/>
      <c r="X153" s="8"/>
      <c r="Y153" s="8"/>
      <c r="Z153" s="8"/>
      <c r="AA153" s="8"/>
      <c r="AB153" s="8"/>
    </row>
    <row r="154" spans="1:28" x14ac:dyDescent="0.35">
      <c r="I154" s="8" t="s">
        <v>66</v>
      </c>
      <c r="J154" s="28"/>
      <c r="K154" s="28"/>
      <c r="L154" s="27">
        <v>1787.9368038797841</v>
      </c>
      <c r="M154" s="27"/>
      <c r="N154" s="27">
        <v>-33.812439797990201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43221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164685.92938702367</v>
      </c>
      <c r="M8" s="76"/>
      <c r="N8" s="76">
        <v>24960.109479691884</v>
      </c>
    </row>
    <row r="9" spans="1:28" s="97" customFormat="1" x14ac:dyDescent="0.35">
      <c r="A9" s="3"/>
      <c r="L9" s="77"/>
      <c r="M9" s="77"/>
      <c r="N9" s="77"/>
      <c r="O9"/>
      <c r="P9"/>
      <c r="Q9"/>
      <c r="R9"/>
      <c r="S9"/>
      <c r="T9"/>
      <c r="U9"/>
      <c r="V9"/>
      <c r="W9"/>
      <c r="X9"/>
      <c r="Y9"/>
      <c r="Z9"/>
      <c r="AA9"/>
      <c r="AB9"/>
    </row>
    <row r="10" spans="1:28" x14ac:dyDescent="0.35">
      <c r="B10" s="520">
        <v>1</v>
      </c>
      <c r="C10" s="21" t="s">
        <v>7</v>
      </c>
      <c r="L10" s="79">
        <v>115595.46268670273</v>
      </c>
      <c r="M10" s="79"/>
      <c r="N10" s="79">
        <v>9967.4483465239864</v>
      </c>
    </row>
    <row r="11" spans="1:28" ht="7.5" customHeight="1" x14ac:dyDescent="0.35">
      <c r="L11" s="17"/>
      <c r="M11" s="17"/>
      <c r="N11" s="17"/>
    </row>
    <row r="12" spans="1:28" ht="15.75" customHeight="1" x14ac:dyDescent="0.35">
      <c r="C12" s="8" t="s">
        <v>8</v>
      </c>
      <c r="D12" s="8" t="s">
        <v>9</v>
      </c>
      <c r="L12" s="79">
        <v>112172.12524297224</v>
      </c>
      <c r="M12" s="79"/>
      <c r="N12" s="79">
        <v>9043.6507113915395</v>
      </c>
    </row>
    <row r="13" spans="1:28" ht="7.5" customHeight="1" x14ac:dyDescent="0.35"/>
    <row r="14" spans="1:28" ht="15" customHeight="1" x14ac:dyDescent="0.35">
      <c r="D14" s="8" t="s">
        <v>10</v>
      </c>
      <c r="L14" s="17">
        <v>101925.99047961163</v>
      </c>
      <c r="M14" s="17"/>
      <c r="N14" s="17">
        <v>6761.0798268144672</v>
      </c>
    </row>
    <row r="15" spans="1:28" ht="15" customHeight="1" x14ac:dyDescent="0.35">
      <c r="D15" s="22" t="s">
        <v>11</v>
      </c>
      <c r="E15" s="23" t="s">
        <v>12</v>
      </c>
      <c r="L15" s="10">
        <v>99327.021282936606</v>
      </c>
      <c r="N15" s="10">
        <v>6761.0798268144672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2598.9691966750302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1371.69220691741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2949.957045316713</v>
      </c>
      <c r="N34" s="10">
        <v>921.92597501585954</v>
      </c>
      <c r="U34" s="8"/>
      <c r="V34" s="8"/>
      <c r="W34" s="8"/>
      <c r="X34" s="8"/>
      <c r="Y34" s="8"/>
      <c r="Z34" s="8"/>
      <c r="AA34" s="8"/>
      <c r="AB34" s="8"/>
    </row>
    <row r="35" spans="1:28" ht="12.5"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469.07853042065636</v>
      </c>
      <c r="N38" s="10">
        <v>1.8659844608869545</v>
      </c>
      <c r="U38" s="8"/>
      <c r="V38" s="8"/>
      <c r="W38" s="8"/>
      <c r="X38" s="8"/>
      <c r="Y38" s="8"/>
      <c r="Z38" s="8"/>
      <c r="AA38" s="8"/>
      <c r="AB38" s="8"/>
    </row>
    <row r="39" spans="1:28" ht="12.5" x14ac:dyDescent="0.25">
      <c r="A39" s="8"/>
      <c r="F39" s="24" t="s">
        <v>15</v>
      </c>
      <c r="L39" s="81">
        <v>294.93536496163847</v>
      </c>
      <c r="M39" s="81"/>
      <c r="N39" s="81">
        <v>0</v>
      </c>
      <c r="U39" s="8"/>
      <c r="V39" s="8"/>
      <c r="W39" s="8"/>
      <c r="X39" s="8"/>
      <c r="Y39" s="8"/>
      <c r="Z39" s="8"/>
      <c r="AA39" s="8"/>
      <c r="AB39" s="8"/>
    </row>
    <row r="40" spans="1:28" ht="12.5"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0">
        <v>2</v>
      </c>
      <c r="C44" s="21" t="s">
        <v>24</v>
      </c>
      <c r="L44" s="79">
        <v>5617.5139812678681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0">
        <v>3</v>
      </c>
      <c r="C46" s="21" t="s">
        <v>25</v>
      </c>
      <c r="L46" s="79">
        <v>11880.020457061601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0">
        <v>4</v>
      </c>
      <c r="C48" s="21" t="s">
        <v>26</v>
      </c>
      <c r="H48" s="14"/>
      <c r="I48" s="8" t="s">
        <v>27</v>
      </c>
      <c r="L48" s="79">
        <v>13021.22502763866</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0">
        <v>5</v>
      </c>
      <c r="C51" s="21" t="s">
        <v>93</v>
      </c>
      <c r="G51" s="14"/>
      <c r="L51" s="79">
        <v>18571.707234352823</v>
      </c>
      <c r="M51" s="79"/>
      <c r="N51" s="79">
        <v>14992.6611331679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16690.3960355864</v>
      </c>
      <c r="N56" s="10">
        <v>14992.6611331679</v>
      </c>
    </row>
    <row r="57" spans="1:28" s="28" customFormat="1" ht="15.75" customHeight="1" x14ac:dyDescent="0.3">
      <c r="G57" s="14" t="s">
        <v>30</v>
      </c>
      <c r="L57" s="80">
        <v>3961.4425145589908</v>
      </c>
      <c r="M57" s="80"/>
      <c r="N57" s="80">
        <v>6123.2576644065439</v>
      </c>
      <c r="O57"/>
      <c r="P57"/>
      <c r="Q57"/>
      <c r="R57"/>
      <c r="S57"/>
      <c r="T57"/>
      <c r="U57"/>
      <c r="V57"/>
      <c r="W57"/>
      <c r="X57"/>
      <c r="Y57"/>
      <c r="Z57"/>
      <c r="AA57"/>
      <c r="AB57"/>
    </row>
    <row r="58" spans="1:28" ht="12.5" x14ac:dyDescent="0.25">
      <c r="A58" s="8"/>
      <c r="F58" s="8" t="s">
        <v>121</v>
      </c>
      <c r="L58" s="10">
        <v>1881.3111987664245</v>
      </c>
    </row>
    <row r="59" spans="1:28" ht="54.75" customHeight="1" x14ac:dyDescent="0.35">
      <c r="A59" s="8"/>
      <c r="B59" s="2" t="s">
        <v>32</v>
      </c>
      <c r="C59" s="1" t="s">
        <v>33</v>
      </c>
      <c r="L59" s="17">
        <v>471.80318210217382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471.80318210217382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-19102.601437969988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-5751.7800937400007</v>
      </c>
      <c r="U74" s="8"/>
      <c r="V74" s="8"/>
      <c r="W74" s="8"/>
      <c r="X74" s="8"/>
      <c r="Y74" s="8"/>
      <c r="Z74" s="8"/>
      <c r="AA74" s="8"/>
      <c r="AB74" s="8"/>
    </row>
    <row r="75" spans="1:28" x14ac:dyDescent="0.35">
      <c r="I75" s="13"/>
      <c r="J75" s="32" t="s">
        <v>37</v>
      </c>
      <c r="K75" s="32"/>
      <c r="L75" s="10">
        <v>0</v>
      </c>
      <c r="N75" s="10">
        <v>-9576.4823164499885</v>
      </c>
      <c r="U75" s="8"/>
      <c r="V75" s="8"/>
      <c r="W75" s="8"/>
      <c r="X75" s="8"/>
      <c r="Y75" s="8"/>
      <c r="Z75" s="8"/>
      <c r="AA75" s="8"/>
      <c r="AB75" s="8"/>
    </row>
    <row r="76" spans="1:28" x14ac:dyDescent="0.35">
      <c r="I76" s="13"/>
      <c r="J76" s="31" t="s">
        <v>38</v>
      </c>
      <c r="K76" s="31"/>
      <c r="L76" s="10">
        <v>0</v>
      </c>
      <c r="N76" s="10">
        <v>-3774.3390277800004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-43422.063129668779</v>
      </c>
      <c r="M81" s="79"/>
      <c r="N81" s="79">
        <v>-17328.928170592044</v>
      </c>
    </row>
    <row r="82" spans="1:14" ht="9" customHeight="1" x14ac:dyDescent="0.25">
      <c r="A82" s="8"/>
      <c r="I82" s="13"/>
    </row>
    <row r="83" spans="1:14" ht="12.5" x14ac:dyDescent="0.25">
      <c r="A83" s="8"/>
      <c r="B83" s="8"/>
      <c r="I83" s="8" t="s">
        <v>29</v>
      </c>
      <c r="J83" s="31" t="s">
        <v>36</v>
      </c>
      <c r="K83" s="31"/>
      <c r="L83" s="10">
        <v>-16796.755186181297</v>
      </c>
      <c r="N83" s="10">
        <v>-5186.3063443629089</v>
      </c>
    </row>
    <row r="84" spans="1:14" ht="12.5" x14ac:dyDescent="0.25">
      <c r="A84" s="8"/>
      <c r="B84" s="8"/>
      <c r="I84" s="13"/>
      <c r="J84" s="32" t="s">
        <v>37</v>
      </c>
      <c r="K84" s="32"/>
      <c r="L84" s="10">
        <v>-11333.122728719445</v>
      </c>
      <c r="N84" s="10">
        <v>-9762.9658355499687</v>
      </c>
    </row>
    <row r="85" spans="1:14" ht="12.5"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 x14ac:dyDescent="0.3">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2.5" x14ac:dyDescent="0.25">
      <c r="A89" s="8"/>
      <c r="B89" s="8"/>
      <c r="I89" s="8" t="s">
        <v>29</v>
      </c>
      <c r="J89" s="31" t="s">
        <v>36</v>
      </c>
      <c r="K89" s="31"/>
      <c r="L89" s="10">
        <v>16156</v>
      </c>
      <c r="N89" s="10">
        <v>5432.5016975374019</v>
      </c>
    </row>
    <row r="90" spans="1:14" ht="12.5" x14ac:dyDescent="0.25">
      <c r="A90" s="8"/>
      <c r="B90" s="8"/>
      <c r="I90" s="13"/>
      <c r="J90" s="32" t="s">
        <v>37</v>
      </c>
      <c r="K90" s="32"/>
      <c r="L90" s="10">
        <v>8329</v>
      </c>
      <c r="N90" s="10">
        <v>10136.342000000001</v>
      </c>
    </row>
    <row r="91" spans="1:14" ht="12.5" x14ac:dyDescent="0.25">
      <c r="A91" s="8"/>
      <c r="B91" s="8"/>
      <c r="I91" s="13"/>
      <c r="J91" s="31" t="s">
        <v>38</v>
      </c>
      <c r="K91" s="31"/>
      <c r="L91" s="10">
        <v>1280</v>
      </c>
      <c r="N91" s="10">
        <v>2475.4297465599575</v>
      </c>
    </row>
    <row r="92" spans="1:14" ht="12" customHeight="1" x14ac:dyDescent="0.25">
      <c r="A92" s="8"/>
      <c r="B92" s="8"/>
      <c r="I92" s="13"/>
      <c r="J92" s="13"/>
      <c r="K92" s="13"/>
    </row>
    <row r="93" spans="1:14" ht="13" x14ac:dyDescent="0.3">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2.5" x14ac:dyDescent="0.25">
      <c r="A96" s="8"/>
      <c r="B96" s="8"/>
      <c r="J96" s="32" t="s">
        <v>37</v>
      </c>
      <c r="L96" s="10">
        <v>-3672.8564291103521</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-41015.979619157981</v>
      </c>
      <c r="M113" s="17"/>
      <c r="N113" s="17">
        <v>-18387.256164464674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-4064.430695</v>
      </c>
      <c r="M146" s="39"/>
      <c r="N146" s="39">
        <v>-48.248058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22976.561589337656</v>
      </c>
      <c r="M148" s="40"/>
      <c r="N148" s="40">
        <v>0</v>
      </c>
      <c r="U148" s="8"/>
      <c r="V148" s="8"/>
      <c r="W148" s="8"/>
      <c r="X148" s="8"/>
      <c r="Y148" s="8"/>
      <c r="Z148" s="8"/>
      <c r="AA148" s="8"/>
      <c r="AB148" s="8"/>
    </row>
    <row r="149" spans="1:28" x14ac:dyDescent="0.35">
      <c r="D149" s="8" t="s">
        <v>61</v>
      </c>
      <c r="I149" s="28"/>
      <c r="J149" s="28"/>
      <c r="K149" s="28"/>
      <c r="L149" s="40">
        <v>19124.69430409067</v>
      </c>
      <c r="M149" s="40"/>
      <c r="N149" s="40">
        <v>15378.5576214663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5">
      <c r="I152" s="8" t="s">
        <v>64</v>
      </c>
      <c r="J152" s="28"/>
      <c r="K152" s="28"/>
      <c r="L152" s="27">
        <v>-495.33202400892048</v>
      </c>
      <c r="M152" s="27"/>
      <c r="N152" s="27">
        <v>-2407.0436709999999</v>
      </c>
      <c r="Q152" s="511"/>
      <c r="U152" s="8"/>
      <c r="V152" s="8"/>
      <c r="W152" s="8"/>
      <c r="X152" s="8"/>
      <c r="Y152" s="8"/>
      <c r="Z152" s="8"/>
      <c r="AA152" s="8"/>
      <c r="AB152" s="8"/>
    </row>
    <row r="153" spans="1:28" x14ac:dyDescent="0.35">
      <c r="I153" s="8" t="s">
        <v>65</v>
      </c>
      <c r="J153" s="28"/>
      <c r="K153" s="28"/>
      <c r="L153" s="27">
        <v>-78756.914500300001</v>
      </c>
      <c r="M153" s="27"/>
      <c r="N153" s="27">
        <v>-99.31146928516111</v>
      </c>
      <c r="Q153" s="511"/>
      <c r="U153" s="8"/>
      <c r="V153" s="8"/>
      <c r="W153" s="8"/>
      <c r="X153" s="8"/>
      <c r="Y153" s="8"/>
      <c r="Z153" s="8"/>
      <c r="AA153" s="8"/>
      <c r="AB153" s="8"/>
    </row>
    <row r="154" spans="1:28" x14ac:dyDescent="0.35">
      <c r="I154" s="8" t="s">
        <v>66</v>
      </c>
      <c r="J154" s="28"/>
      <c r="K154" s="28"/>
      <c r="L154" s="27">
        <v>1860.9678511103193</v>
      </c>
      <c r="M154" s="27"/>
      <c r="N154" s="27">
        <v>-50.032603142289908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08984375" defaultRowHeight="15.5" x14ac:dyDescent="0.35"/>
  <cols>
    <col min="1" max="1" width="2.90625" style="1" customWidth="1"/>
    <col min="2" max="2" width="5" style="51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43191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162378.33006311295</v>
      </c>
      <c r="M8" s="76"/>
      <c r="N8" s="76">
        <v>25881.678454305216</v>
      </c>
    </row>
    <row r="9" spans="1:28" s="97" customFormat="1" x14ac:dyDescent="0.35">
      <c r="A9" s="3"/>
      <c r="L9" s="77"/>
      <c r="M9" s="77"/>
      <c r="N9" s="77"/>
      <c r="O9"/>
      <c r="P9"/>
      <c r="Q9"/>
      <c r="R9"/>
      <c r="S9"/>
      <c r="T9"/>
      <c r="U9"/>
      <c r="V9"/>
      <c r="W9"/>
      <c r="X9"/>
      <c r="Y9"/>
      <c r="Z9"/>
      <c r="AA9"/>
      <c r="AB9"/>
    </row>
    <row r="10" spans="1:28" x14ac:dyDescent="0.35">
      <c r="B10" s="519">
        <v>1</v>
      </c>
      <c r="C10" s="21" t="s">
        <v>7</v>
      </c>
      <c r="L10" s="79">
        <v>115143.9921176028</v>
      </c>
      <c r="M10" s="79"/>
      <c r="N10" s="79">
        <v>10209.418846752516</v>
      </c>
    </row>
    <row r="11" spans="1:28" ht="7.5" customHeight="1" x14ac:dyDescent="0.35">
      <c r="L11" s="17"/>
      <c r="M11" s="17"/>
      <c r="N11" s="17"/>
    </row>
    <row r="12" spans="1:28" ht="15.75" customHeight="1" x14ac:dyDescent="0.35">
      <c r="C12" s="8" t="s">
        <v>8</v>
      </c>
      <c r="D12" s="8" t="s">
        <v>9</v>
      </c>
      <c r="L12" s="79">
        <v>111142.81912635092</v>
      </c>
      <c r="M12" s="79"/>
      <c r="N12" s="79">
        <v>9798.8674764804564</v>
      </c>
    </row>
    <row r="13" spans="1:28" ht="7.5" customHeight="1" x14ac:dyDescent="0.35"/>
    <row r="14" spans="1:28" ht="15" customHeight="1" x14ac:dyDescent="0.35">
      <c r="D14" s="8" t="s">
        <v>10</v>
      </c>
      <c r="L14" s="17">
        <v>100919.1598373078</v>
      </c>
      <c r="M14" s="17"/>
      <c r="N14" s="17">
        <v>6770.7979633406794</v>
      </c>
    </row>
    <row r="15" spans="1:28" ht="15" customHeight="1" x14ac:dyDescent="0.35">
      <c r="D15" s="22" t="s">
        <v>11</v>
      </c>
      <c r="E15" s="23" t="s">
        <v>12</v>
      </c>
      <c r="L15" s="10">
        <v>98478.103458513826</v>
      </c>
      <c r="N15" s="10">
        <v>6770.7979633406794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2441.056378793975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1395.400651817926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3518.2341816989656</v>
      </c>
      <c r="N34" s="10">
        <v>408.89916520644789</v>
      </c>
      <c r="U34" s="8"/>
      <c r="V34" s="8"/>
      <c r="W34" s="8"/>
      <c r="X34" s="8"/>
      <c r="Y34" s="8"/>
      <c r="Z34" s="8"/>
      <c r="AA34" s="8"/>
      <c r="AB34" s="8"/>
    </row>
    <row r="35" spans="1:28" ht="12.5"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477.11911361803766</v>
      </c>
      <c r="N38" s="10">
        <v>1.6418726139615574</v>
      </c>
      <c r="U38" s="8"/>
      <c r="V38" s="8"/>
      <c r="W38" s="8"/>
      <c r="X38" s="8"/>
      <c r="Y38" s="8"/>
      <c r="Z38" s="8"/>
      <c r="AA38" s="8"/>
      <c r="AB38" s="8"/>
    </row>
    <row r="39" spans="1:28" ht="12.5" x14ac:dyDescent="0.25">
      <c r="A39" s="8"/>
      <c r="F39" s="24" t="s">
        <v>15</v>
      </c>
      <c r="L39" s="81">
        <v>281.96596098570996</v>
      </c>
      <c r="M39" s="81"/>
      <c r="N39" s="81">
        <v>0</v>
      </c>
      <c r="U39" s="8"/>
      <c r="V39" s="8"/>
      <c r="W39" s="8"/>
      <c r="X39" s="8"/>
      <c r="Y39" s="8"/>
      <c r="Z39" s="8"/>
      <c r="AA39" s="8"/>
      <c r="AB39" s="8"/>
    </row>
    <row r="40" spans="1:28" ht="12.5"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9">
        <v>2</v>
      </c>
      <c r="C44" s="21" t="s">
        <v>24</v>
      </c>
      <c r="L44" s="79">
        <v>5704.7864057075776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9">
        <v>3</v>
      </c>
      <c r="C46" s="21" t="s">
        <v>25</v>
      </c>
      <c r="L46" s="79">
        <v>11925.829237385899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9">
        <v>4</v>
      </c>
      <c r="C48" s="21" t="s">
        <v>26</v>
      </c>
      <c r="H48" s="14"/>
      <c r="I48" s="8" t="s">
        <v>27</v>
      </c>
      <c r="L48" s="79">
        <v>13105.024025337671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9">
        <v>5</v>
      </c>
      <c r="C51" s="21" t="s">
        <v>93</v>
      </c>
      <c r="G51" s="14"/>
      <c r="L51" s="79">
        <v>16498.698277078991</v>
      </c>
      <c r="M51" s="79"/>
      <c r="N51" s="79">
        <v>15672.2596075527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14662.0439977557</v>
      </c>
      <c r="N56" s="10">
        <v>15672.2596075527</v>
      </c>
    </row>
    <row r="57" spans="1:28" s="28" customFormat="1" ht="15.75" customHeight="1" x14ac:dyDescent="0.3">
      <c r="G57" s="14" t="s">
        <v>30</v>
      </c>
      <c r="L57" s="80">
        <v>5462.2732141712504</v>
      </c>
      <c r="M57" s="80"/>
      <c r="N57" s="80">
        <v>5856.1301000214598</v>
      </c>
      <c r="O57"/>
      <c r="P57"/>
      <c r="Q57"/>
      <c r="R57"/>
      <c r="S57"/>
      <c r="T57"/>
      <c r="U57"/>
      <c r="V57"/>
      <c r="W57"/>
      <c r="X57"/>
      <c r="Y57"/>
      <c r="Z57"/>
      <c r="AA57"/>
      <c r="AB57"/>
    </row>
    <row r="58" spans="1:28" ht="12.5" x14ac:dyDescent="0.25">
      <c r="A58" s="8"/>
      <c r="F58" s="8" t="s">
        <v>121</v>
      </c>
      <c r="L58" s="10">
        <v>1836.6542793232923</v>
      </c>
    </row>
    <row r="59" spans="1:28" ht="54.75" customHeight="1" x14ac:dyDescent="0.35">
      <c r="A59" s="8"/>
      <c r="B59" s="2" t="s">
        <v>32</v>
      </c>
      <c r="C59" s="1" t="s">
        <v>33</v>
      </c>
      <c r="L59" s="17">
        <v>488.41681543469952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488.41681543469952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-19530.168264520009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-7777.810669030001</v>
      </c>
      <c r="U74" s="8"/>
      <c r="V74" s="8"/>
      <c r="W74" s="8"/>
      <c r="X74" s="8"/>
      <c r="Y74" s="8"/>
      <c r="Z74" s="8"/>
      <c r="AA74" s="8"/>
      <c r="AB74" s="8"/>
    </row>
    <row r="75" spans="1:28" x14ac:dyDescent="0.35">
      <c r="I75" s="13"/>
      <c r="J75" s="32" t="s">
        <v>37</v>
      </c>
      <c r="K75" s="32"/>
      <c r="L75" s="10">
        <v>0</v>
      </c>
      <c r="N75" s="10">
        <v>-5847.0279129500041</v>
      </c>
      <c r="U75" s="8"/>
      <c r="V75" s="8"/>
      <c r="W75" s="8"/>
      <c r="X75" s="8"/>
      <c r="Y75" s="8"/>
      <c r="Z75" s="8"/>
      <c r="AA75" s="8"/>
      <c r="AB75" s="8"/>
    </row>
    <row r="76" spans="1:28" x14ac:dyDescent="0.35">
      <c r="I76" s="13"/>
      <c r="J76" s="31" t="s">
        <v>38</v>
      </c>
      <c r="K76" s="31"/>
      <c r="L76" s="10">
        <v>0</v>
      </c>
      <c r="N76" s="10">
        <v>-5905.329682540003</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-44211.669371031676</v>
      </c>
      <c r="M81" s="79"/>
      <c r="N81" s="79">
        <v>-18297.304322863725</v>
      </c>
    </row>
    <row r="82" spans="1:14" ht="9" customHeight="1" x14ac:dyDescent="0.25">
      <c r="A82" s="8"/>
      <c r="I82" s="13"/>
    </row>
    <row r="83" spans="1:14" ht="12.5" x14ac:dyDescent="0.25">
      <c r="A83" s="8"/>
      <c r="B83" s="8"/>
      <c r="I83" s="8" t="s">
        <v>29</v>
      </c>
      <c r="J83" s="31" t="s">
        <v>36</v>
      </c>
      <c r="K83" s="31"/>
      <c r="L83" s="10">
        <v>-16160.150086531992</v>
      </c>
      <c r="N83" s="10">
        <v>-7865.8224330959229</v>
      </c>
    </row>
    <row r="84" spans="1:14" ht="12.5" x14ac:dyDescent="0.25">
      <c r="A84" s="8"/>
      <c r="B84" s="8"/>
      <c r="I84" s="13"/>
      <c r="J84" s="32" t="s">
        <v>37</v>
      </c>
      <c r="K84" s="32"/>
      <c r="L84" s="10">
        <v>-13038.434525343187</v>
      </c>
      <c r="N84" s="10">
        <v>-6232.8458567656344</v>
      </c>
    </row>
    <row r="85" spans="1:14" ht="12.5"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 x14ac:dyDescent="0.3">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2.5" x14ac:dyDescent="0.25">
      <c r="A89" s="8"/>
      <c r="B89" s="8"/>
      <c r="I89" s="8" t="s">
        <v>29</v>
      </c>
      <c r="J89" s="31" t="s">
        <v>36</v>
      </c>
      <c r="K89" s="31"/>
      <c r="L89" s="10">
        <v>15584</v>
      </c>
      <c r="N89" s="10">
        <v>8005.4335145639925</v>
      </c>
    </row>
    <row r="90" spans="1:14" ht="12.5" x14ac:dyDescent="0.25">
      <c r="A90" s="8"/>
      <c r="B90" s="8"/>
      <c r="I90" s="13"/>
      <c r="J90" s="32" t="s">
        <v>37</v>
      </c>
      <c r="K90" s="32"/>
      <c r="L90" s="10">
        <v>10114</v>
      </c>
      <c r="N90" s="10">
        <v>6391.1318477375844</v>
      </c>
    </row>
    <row r="91" spans="1:14" ht="12.5" x14ac:dyDescent="0.25">
      <c r="A91" s="8"/>
      <c r="B91" s="8"/>
      <c r="I91" s="13"/>
      <c r="J91" s="31" t="s">
        <v>38</v>
      </c>
      <c r="K91" s="31"/>
      <c r="L91" s="10">
        <v>1348</v>
      </c>
      <c r="N91" s="10">
        <v>4296.9308373115373</v>
      </c>
    </row>
    <row r="92" spans="1:14" ht="12" customHeight="1" x14ac:dyDescent="0.25">
      <c r="A92" s="8"/>
      <c r="B92" s="8"/>
      <c r="I92" s="13"/>
      <c r="J92" s="13"/>
      <c r="K92" s="13"/>
    </row>
    <row r="93" spans="1:14" ht="13" x14ac:dyDescent="0.3">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2.5" x14ac:dyDescent="0.25">
      <c r="A96" s="8"/>
      <c r="B96" s="8"/>
      <c r="J96" s="32" t="s">
        <v>37</v>
      </c>
      <c r="L96" s="10">
        <v>-7250.6018057691235</v>
      </c>
      <c r="N96" s="10">
        <v>0</v>
      </c>
    </row>
    <row r="97" spans="1:28" x14ac:dyDescent="0.35">
      <c r="B97" s="8"/>
      <c r="J97" s="31" t="s">
        <v>38</v>
      </c>
      <c r="L97" s="10">
        <v>-1004.96380526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-38516.199918151906</v>
      </c>
      <c r="M113" s="17"/>
      <c r="N113" s="17">
        <v>-19133.976387770621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20787.124095590894</v>
      </c>
      <c r="M148" s="40"/>
      <c r="N148" s="40">
        <v>0</v>
      </c>
      <c r="U148" s="8"/>
      <c r="V148" s="8"/>
      <c r="W148" s="8"/>
      <c r="X148" s="8"/>
      <c r="Y148" s="8"/>
      <c r="Z148" s="8"/>
      <c r="AA148" s="8"/>
      <c r="AB148" s="8"/>
    </row>
    <row r="149" spans="1:28" x14ac:dyDescent="0.35">
      <c r="D149" s="8" t="s">
        <v>61</v>
      </c>
      <c r="I149" s="28"/>
      <c r="J149" s="28"/>
      <c r="K149" s="28"/>
      <c r="L149" s="40">
        <v>16764.677881086634</v>
      </c>
      <c r="M149" s="40"/>
      <c r="N149" s="40">
        <v>16003.066675845799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5">
      <c r="I152" s="8" t="s">
        <v>64</v>
      </c>
      <c r="J152" s="28"/>
      <c r="K152" s="28"/>
      <c r="L152" s="27">
        <v>-349.86149470688179</v>
      </c>
      <c r="M152" s="27"/>
      <c r="N152" s="27">
        <v>-2846.0332760000001</v>
      </c>
      <c r="Q152" s="511"/>
      <c r="U152" s="8"/>
      <c r="V152" s="8"/>
      <c r="W152" s="8"/>
      <c r="X152" s="8"/>
      <c r="Y152" s="8"/>
      <c r="Z152" s="8"/>
      <c r="AA152" s="8"/>
      <c r="AB152" s="8"/>
    </row>
    <row r="153" spans="1:28" x14ac:dyDescent="0.35">
      <c r="I153" s="8" t="s">
        <v>65</v>
      </c>
      <c r="J153" s="28"/>
      <c r="K153" s="28"/>
      <c r="L153" s="27">
        <v>-79231.972862745402</v>
      </c>
      <c r="M153" s="27"/>
      <c r="N153" s="27">
        <v>-193.48519239474422</v>
      </c>
      <c r="Q153" s="511"/>
      <c r="U153" s="8"/>
      <c r="V153" s="8"/>
      <c r="W153" s="8"/>
      <c r="X153" s="8"/>
      <c r="Y153" s="8"/>
      <c r="Z153" s="8"/>
      <c r="AA153" s="8"/>
      <c r="AB153" s="8"/>
    </row>
    <row r="154" spans="1:28" x14ac:dyDescent="0.35">
      <c r="I154" s="8" t="s">
        <v>66</v>
      </c>
      <c r="J154" s="28"/>
      <c r="K154" s="28"/>
      <c r="L154" s="27">
        <v>2039.5502373671789</v>
      </c>
      <c r="M154" s="27"/>
      <c r="N154" s="27">
        <v>-55.80250392678979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43160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153543.55200385023</v>
      </c>
      <c r="L36" s="433"/>
      <c r="M36" s="457"/>
      <c r="N36" s="456"/>
      <c r="O36" s="149"/>
      <c r="P36" s="149"/>
      <c r="Q36" s="149"/>
      <c r="V36" s="470">
        <v>-122932.51679580574</v>
      </c>
      <c r="W36" s="475"/>
      <c r="X36"/>
    </row>
    <row r="37" spans="3:26" s="453" customFormat="1" x14ac:dyDescent="0.35">
      <c r="I37" s="455" t="s">
        <v>355</v>
      </c>
      <c r="K37" s="478">
        <v>5918.0538058399798</v>
      </c>
      <c r="L37" s="433"/>
      <c r="M37" s="457"/>
      <c r="N37" s="456"/>
      <c r="O37" s="149"/>
      <c r="P37" s="149"/>
      <c r="Q37" s="149"/>
      <c r="V37" s="470">
        <v>-129.17219425898475</v>
      </c>
      <c r="W37" s="475"/>
      <c r="X37"/>
    </row>
    <row r="38" spans="3:26" s="453" customFormat="1" x14ac:dyDescent="0.35">
      <c r="J38" s="431"/>
      <c r="K38" s="479">
        <v>159461.6058096902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8"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43160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164209.80140029534</v>
      </c>
      <c r="M8" s="76"/>
      <c r="N8" s="76">
        <v>26720.717006917759</v>
      </c>
    </row>
    <row r="9" spans="1:28" s="97" customFormat="1" x14ac:dyDescent="0.35">
      <c r="A9" s="3"/>
      <c r="L9" s="77"/>
      <c r="M9" s="77"/>
      <c r="N9" s="77"/>
      <c r="O9"/>
      <c r="P9"/>
      <c r="Q9"/>
      <c r="R9"/>
      <c r="S9"/>
      <c r="T9"/>
      <c r="U9"/>
      <c r="V9"/>
      <c r="W9"/>
      <c r="X9"/>
      <c r="Y9"/>
      <c r="Z9"/>
      <c r="AA9"/>
      <c r="AB9"/>
    </row>
    <row r="10" spans="1:28" x14ac:dyDescent="0.35">
      <c r="B10" s="518">
        <v>1</v>
      </c>
      <c r="C10" s="21" t="s">
        <v>7</v>
      </c>
      <c r="L10" s="79">
        <v>116108.47123142327</v>
      </c>
      <c r="M10" s="79"/>
      <c r="N10" s="79">
        <v>10865.338715415657</v>
      </c>
    </row>
    <row r="11" spans="1:28" ht="7.5" customHeight="1" x14ac:dyDescent="0.35">
      <c r="L11" s="17"/>
      <c r="M11" s="17"/>
      <c r="N11" s="17"/>
    </row>
    <row r="12" spans="1:28" ht="15.75" customHeight="1" x14ac:dyDescent="0.35">
      <c r="C12" s="8" t="s">
        <v>8</v>
      </c>
      <c r="D12" s="8" t="s">
        <v>9</v>
      </c>
      <c r="L12" s="79">
        <v>109622.5839998251</v>
      </c>
      <c r="M12" s="79"/>
      <c r="N12" s="79">
        <v>10461.224073807487</v>
      </c>
    </row>
    <row r="13" spans="1:28" ht="7.5" customHeight="1" x14ac:dyDescent="0.35"/>
    <row r="14" spans="1:28" ht="15" customHeight="1" x14ac:dyDescent="0.35">
      <c r="D14" s="8" t="s">
        <v>10</v>
      </c>
      <c r="L14" s="17">
        <v>103137.25479525936</v>
      </c>
      <c r="M14" s="17"/>
      <c r="N14" s="17">
        <v>6891.0076261571485</v>
      </c>
    </row>
    <row r="15" spans="1:28" ht="15" customHeight="1" x14ac:dyDescent="0.35">
      <c r="D15" s="22" t="s">
        <v>11</v>
      </c>
      <c r="E15" s="23" t="s">
        <v>12</v>
      </c>
      <c r="L15" s="10">
        <v>100763.57342848838</v>
      </c>
      <c r="N15" s="10">
        <v>6891.0076261571485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2373.6813667709762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1387.018094878792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6000.8862180231781</v>
      </c>
      <c r="N34" s="10">
        <v>402.73343673663032</v>
      </c>
      <c r="U34" s="8"/>
      <c r="V34" s="8"/>
      <c r="W34" s="8"/>
      <c r="X34" s="8"/>
      <c r="Y34" s="8"/>
      <c r="Z34" s="8"/>
      <c r="AA34" s="8"/>
      <c r="AB34" s="8"/>
    </row>
    <row r="35" spans="1:28" ht="12.5"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478.82473128159967</v>
      </c>
      <c r="N38" s="10">
        <v>1.3717872259368658</v>
      </c>
      <c r="U38" s="8"/>
      <c r="V38" s="8"/>
      <c r="W38" s="8"/>
      <c r="X38" s="8"/>
      <c r="Y38" s="8"/>
      <c r="Z38" s="8"/>
      <c r="AA38" s="8"/>
      <c r="AB38" s="8"/>
    </row>
    <row r="39" spans="1:28" ht="12.5" x14ac:dyDescent="0.25">
      <c r="A39" s="8"/>
      <c r="F39" s="24" t="s">
        <v>15</v>
      </c>
      <c r="L39" s="81">
        <v>252.32512200000002</v>
      </c>
      <c r="M39" s="81"/>
      <c r="N39" s="81">
        <v>0</v>
      </c>
      <c r="U39" s="8"/>
      <c r="V39" s="8"/>
      <c r="W39" s="8"/>
      <c r="X39" s="8"/>
      <c r="Y39" s="8"/>
      <c r="Z39" s="8"/>
      <c r="AA39" s="8"/>
      <c r="AB39" s="8"/>
    </row>
    <row r="40" spans="1:28" ht="12.5"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8">
        <v>2</v>
      </c>
      <c r="C44" s="21" t="s">
        <v>24</v>
      </c>
      <c r="L44" s="79">
        <v>5766.0153295143755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8">
        <v>3</v>
      </c>
      <c r="C46" s="21" t="s">
        <v>25</v>
      </c>
      <c r="L46" s="79">
        <v>12096.904421396999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8">
        <v>4</v>
      </c>
      <c r="C48" s="21" t="s">
        <v>26</v>
      </c>
      <c r="H48" s="14"/>
      <c r="I48" s="8" t="s">
        <v>27</v>
      </c>
      <c r="L48" s="79">
        <v>13206.776359493917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8">
        <v>5</v>
      </c>
      <c r="C51" s="21" t="s">
        <v>93</v>
      </c>
      <c r="G51" s="14"/>
      <c r="L51" s="79">
        <v>17031.634058466767</v>
      </c>
      <c r="M51" s="79"/>
      <c r="N51" s="79">
        <v>15855.3782915021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15216.664554966099</v>
      </c>
      <c r="N56" s="10">
        <v>15855.3782915021</v>
      </c>
    </row>
    <row r="57" spans="1:28" s="28" customFormat="1" ht="15.75" customHeight="1" x14ac:dyDescent="0.3">
      <c r="G57" s="14" t="s">
        <v>30</v>
      </c>
      <c r="L57" s="80">
        <v>4489.6844951646863</v>
      </c>
      <c r="M57" s="80"/>
      <c r="N57" s="80">
        <v>4811.3414635815234</v>
      </c>
      <c r="O57"/>
      <c r="P57"/>
      <c r="Q57"/>
      <c r="R57"/>
      <c r="S57"/>
      <c r="T57"/>
      <c r="U57"/>
      <c r="V57"/>
      <c r="W57"/>
      <c r="X57"/>
      <c r="Y57"/>
      <c r="Z57"/>
      <c r="AA57"/>
      <c r="AB57"/>
    </row>
    <row r="58" spans="1:28" ht="12.5" x14ac:dyDescent="0.25">
      <c r="A58" s="8"/>
      <c r="F58" s="8" t="s">
        <v>121</v>
      </c>
      <c r="L58" s="10">
        <v>1814.9695035006685</v>
      </c>
    </row>
    <row r="59" spans="1:28" ht="54.75" customHeight="1" x14ac:dyDescent="0.35">
      <c r="A59" s="8"/>
      <c r="B59" s="2" t="s">
        <v>32</v>
      </c>
      <c r="C59" s="1" t="s">
        <v>33</v>
      </c>
      <c r="L59" s="17">
        <v>497.48028221767919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497.48028221767919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-19854.898046450002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-6972.8165997199985</v>
      </c>
      <c r="U74" s="8"/>
      <c r="V74" s="8"/>
      <c r="W74" s="8"/>
      <c r="X74" s="8"/>
      <c r="Y74" s="8"/>
      <c r="Z74" s="8"/>
      <c r="AA74" s="8"/>
      <c r="AB74" s="8"/>
    </row>
    <row r="75" spans="1:28" x14ac:dyDescent="0.35">
      <c r="I75" s="13"/>
      <c r="J75" s="32" t="s">
        <v>37</v>
      </c>
      <c r="K75" s="32"/>
      <c r="L75" s="10">
        <v>0</v>
      </c>
      <c r="N75" s="10">
        <v>-8535.3389358000004</v>
      </c>
      <c r="U75" s="8"/>
      <c r="V75" s="8"/>
      <c r="W75" s="8"/>
      <c r="X75" s="8"/>
      <c r="Y75" s="8"/>
      <c r="Z75" s="8"/>
      <c r="AA75" s="8"/>
      <c r="AB75" s="8"/>
    </row>
    <row r="76" spans="1:28" x14ac:dyDescent="0.35">
      <c r="I76" s="13"/>
      <c r="J76" s="31" t="s">
        <v>38</v>
      </c>
      <c r="K76" s="31"/>
      <c r="L76" s="10">
        <v>0</v>
      </c>
      <c r="N76" s="10">
        <v>-4346.742510930002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-40392.840564075625</v>
      </c>
      <c r="M81" s="79"/>
      <c r="N81" s="79">
        <v>-18722.920995165248</v>
      </c>
    </row>
    <row r="82" spans="1:14" ht="9" customHeight="1" x14ac:dyDescent="0.25">
      <c r="A82" s="8"/>
      <c r="I82" s="13"/>
    </row>
    <row r="83" spans="1:14" ht="12.5" x14ac:dyDescent="0.25">
      <c r="A83" s="8"/>
      <c r="B83" s="8"/>
      <c r="I83" s="8" t="s">
        <v>29</v>
      </c>
      <c r="J83" s="31" t="s">
        <v>36</v>
      </c>
      <c r="K83" s="31"/>
      <c r="L83" s="10">
        <v>-15711.461930528923</v>
      </c>
      <c r="N83" s="10">
        <v>-7485.7642426490311</v>
      </c>
    </row>
    <row r="84" spans="1:14" ht="12.5" x14ac:dyDescent="0.25">
      <c r="A84" s="8"/>
      <c r="B84" s="8"/>
      <c r="I84" s="13"/>
      <c r="J84" s="32" t="s">
        <v>37</v>
      </c>
      <c r="K84" s="32"/>
      <c r="L84" s="10">
        <v>-9951.6738383771899</v>
      </c>
      <c r="N84" s="10">
        <v>-7736.3208892254306</v>
      </c>
    </row>
    <row r="85" spans="1:14" ht="12.5"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 x14ac:dyDescent="0.3">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2.5" x14ac:dyDescent="0.25">
      <c r="A89" s="8"/>
      <c r="B89" s="8"/>
      <c r="I89" s="8" t="s">
        <v>29</v>
      </c>
      <c r="J89" s="31" t="s">
        <v>36</v>
      </c>
      <c r="K89" s="31"/>
      <c r="L89" s="10">
        <v>13752</v>
      </c>
      <c r="N89" s="10">
        <v>7472.3270245484455</v>
      </c>
    </row>
    <row r="90" spans="1:14" ht="12.5" x14ac:dyDescent="0.25">
      <c r="A90" s="8"/>
      <c r="B90" s="8"/>
      <c r="I90" s="13"/>
      <c r="J90" s="32" t="s">
        <v>37</v>
      </c>
      <c r="K90" s="32"/>
      <c r="L90" s="10">
        <v>8030</v>
      </c>
      <c r="N90" s="10">
        <v>7786.0892571686145</v>
      </c>
    </row>
    <row r="91" spans="1:14" ht="12.5" x14ac:dyDescent="0.25">
      <c r="A91" s="8"/>
      <c r="B91" s="8"/>
      <c r="I91" s="13"/>
      <c r="J91" s="31" t="s">
        <v>38</v>
      </c>
      <c r="K91" s="31"/>
      <c r="L91" s="10">
        <v>1478</v>
      </c>
      <c r="N91" s="10">
        <v>3523.6362933833093</v>
      </c>
    </row>
    <row r="92" spans="1:14" ht="12" customHeight="1" x14ac:dyDescent="0.25">
      <c r="A92" s="8"/>
      <c r="B92" s="8"/>
      <c r="I92" s="13"/>
      <c r="J92" s="13"/>
      <c r="K92" s="13"/>
    </row>
    <row r="93" spans="1:14" ht="13" x14ac:dyDescent="0.3">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2.5" x14ac:dyDescent="0.25">
      <c r="A96" s="8"/>
      <c r="B96" s="8"/>
      <c r="J96" s="32" t="s">
        <v>37</v>
      </c>
      <c r="L96" s="10">
        <v>-3580.7720188872622</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-37534.00797980871</v>
      </c>
      <c r="M113" s="17"/>
      <c r="N113" s="17">
        <v>-19795.76646651488</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20037.007607889522</v>
      </c>
      <c r="M148" s="40"/>
      <c r="N148" s="40">
        <v>0</v>
      </c>
      <c r="U148" s="8"/>
      <c r="V148" s="8"/>
      <c r="W148" s="8"/>
      <c r="X148" s="8"/>
      <c r="Y148" s="8"/>
      <c r="Z148" s="8"/>
      <c r="AA148" s="8"/>
      <c r="AB148" s="8"/>
    </row>
    <row r="149" spans="1:28" x14ac:dyDescent="0.35">
      <c r="D149" s="8" t="s">
        <v>61</v>
      </c>
      <c r="I149" s="28"/>
      <c r="J149" s="28"/>
      <c r="K149" s="28"/>
      <c r="L149" s="40">
        <v>17462.329152301631</v>
      </c>
      <c r="M149" s="40"/>
      <c r="N149" s="40">
        <v>16263.515741946501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5">
      <c r="I152" s="8" t="s">
        <v>64</v>
      </c>
      <c r="J152" s="28"/>
      <c r="K152" s="28"/>
      <c r="L152" s="27">
        <v>-344.13438673454834</v>
      </c>
      <c r="M152" s="27"/>
      <c r="N152" s="27">
        <v>-2998.0182140000002</v>
      </c>
      <c r="Q152" s="511"/>
      <c r="U152" s="8"/>
      <c r="V152" s="8"/>
      <c r="W152" s="8"/>
      <c r="X152" s="8"/>
      <c r="Y152" s="8"/>
      <c r="Z152" s="8"/>
      <c r="AA152" s="8"/>
      <c r="AB152" s="8"/>
    </row>
    <row r="153" spans="1:28" x14ac:dyDescent="0.35">
      <c r="I153" s="8" t="s">
        <v>65</v>
      </c>
      <c r="J153" s="28"/>
      <c r="K153" s="28"/>
      <c r="L153" s="27">
        <v>-81554.491420000006</v>
      </c>
      <c r="M153" s="27"/>
      <c r="N153" s="27">
        <v>-300.21997037946505</v>
      </c>
      <c r="Q153" s="511"/>
      <c r="U153" s="8"/>
      <c r="V153" s="8"/>
      <c r="W153" s="8"/>
      <c r="X153" s="8"/>
      <c r="Y153" s="8"/>
      <c r="Z153" s="8"/>
      <c r="AA153" s="8"/>
      <c r="AB153" s="8"/>
    </row>
    <row r="154" spans="1:28" x14ac:dyDescent="0.35">
      <c r="I154" s="8" t="s">
        <v>66</v>
      </c>
      <c r="J154" s="28"/>
      <c r="K154" s="28"/>
      <c r="L154" s="27">
        <v>1767.629996335148</v>
      </c>
      <c r="M154" s="27"/>
      <c r="N154" s="27">
        <v>-45.056626403428972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43132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160965.55054361321</v>
      </c>
      <c r="M8" s="76"/>
      <c r="N8" s="76">
        <v>26474.762221967856</v>
      </c>
    </row>
    <row r="9" spans="1:28" s="97" customFormat="1" x14ac:dyDescent="0.35">
      <c r="A9" s="3"/>
      <c r="L9" s="77"/>
      <c r="M9" s="77"/>
      <c r="N9" s="77"/>
      <c r="O9"/>
      <c r="P9"/>
      <c r="Q9"/>
      <c r="R9"/>
      <c r="S9"/>
      <c r="T9"/>
      <c r="U9"/>
      <c r="V9"/>
      <c r="W9"/>
      <c r="X9"/>
      <c r="Y9"/>
      <c r="Z9"/>
      <c r="AA9"/>
      <c r="AB9"/>
    </row>
    <row r="10" spans="1:28" x14ac:dyDescent="0.35">
      <c r="B10" s="517">
        <v>1</v>
      </c>
      <c r="C10" s="21" t="s">
        <v>7</v>
      </c>
      <c r="L10" s="79">
        <v>112829.01568873614</v>
      </c>
      <c r="M10" s="79"/>
      <c r="N10" s="79">
        <v>10858.006001471358</v>
      </c>
    </row>
    <row r="11" spans="1:28" ht="7.5" customHeight="1" x14ac:dyDescent="0.35">
      <c r="L11" s="17"/>
      <c r="M11" s="17"/>
      <c r="N11" s="17"/>
    </row>
    <row r="12" spans="1:28" ht="15.75" customHeight="1" x14ac:dyDescent="0.35">
      <c r="C12" s="8" t="s">
        <v>8</v>
      </c>
      <c r="D12" s="8" t="s">
        <v>9</v>
      </c>
      <c r="L12" s="79">
        <v>108738.39696337351</v>
      </c>
      <c r="M12" s="79"/>
      <c r="N12" s="79">
        <v>9676.8562042308095</v>
      </c>
    </row>
    <row r="13" spans="1:28" ht="7.5" customHeight="1" x14ac:dyDescent="0.35"/>
    <row r="14" spans="1:28" ht="15" customHeight="1" x14ac:dyDescent="0.35">
      <c r="D14" s="8" t="s">
        <v>10</v>
      </c>
      <c r="L14" s="17">
        <v>103860.3269687923</v>
      </c>
      <c r="M14" s="17"/>
      <c r="N14" s="17">
        <v>6543.3471570366582</v>
      </c>
    </row>
    <row r="15" spans="1:28" ht="15" customHeight="1" x14ac:dyDescent="0.35">
      <c r="D15" s="22" t="s">
        <v>11</v>
      </c>
      <c r="E15" s="23" t="s">
        <v>12</v>
      </c>
      <c r="L15" s="10">
        <v>101474.59943353283</v>
      </c>
      <c r="N15" s="10">
        <v>6543.3471570366582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2385.7275352594661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873.933180111978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3610.3777416154721</v>
      </c>
      <c r="N34" s="10">
        <v>1179.6113237605564</v>
      </c>
      <c r="U34" s="8"/>
      <c r="V34" s="8"/>
      <c r="W34" s="8"/>
      <c r="X34" s="8"/>
      <c r="Y34" s="8"/>
      <c r="Z34" s="8"/>
      <c r="AA34" s="8"/>
      <c r="AB34" s="8"/>
    </row>
    <row r="35" spans="1:28" ht="12.5"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472.55302023474928</v>
      </c>
      <c r="N38" s="10">
        <v>1.5334135421929522</v>
      </c>
      <c r="U38" s="8"/>
      <c r="V38" s="8"/>
      <c r="W38" s="8"/>
      <c r="X38" s="8"/>
      <c r="Y38" s="8"/>
      <c r="Z38" s="8"/>
      <c r="AA38" s="8"/>
      <c r="AB38" s="8"/>
    </row>
    <row r="39" spans="1:28" ht="12.5" x14ac:dyDescent="0.25">
      <c r="A39" s="8"/>
      <c r="F39" s="24" t="s">
        <v>15</v>
      </c>
      <c r="L39" s="81">
        <v>280.59605796254857</v>
      </c>
      <c r="M39" s="81"/>
      <c r="N39" s="81">
        <v>0</v>
      </c>
      <c r="U39" s="8"/>
      <c r="V39" s="8"/>
      <c r="W39" s="8"/>
      <c r="X39" s="8"/>
      <c r="Y39" s="8"/>
      <c r="Z39" s="8"/>
      <c r="AA39" s="8"/>
      <c r="AB39" s="8"/>
    </row>
    <row r="40" spans="1:28" ht="12.5"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7">
        <v>2</v>
      </c>
      <c r="C44" s="21" t="s">
        <v>24</v>
      </c>
      <c r="L44" s="79">
        <v>5735.1557803452051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7">
        <v>3</v>
      </c>
      <c r="C46" s="21" t="s">
        <v>25</v>
      </c>
      <c r="L46" s="79">
        <v>11771.6612947463</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7">
        <v>4</v>
      </c>
      <c r="C48" s="21" t="s">
        <v>26</v>
      </c>
      <c r="H48" s="14"/>
      <c r="I48" s="8" t="s">
        <v>27</v>
      </c>
      <c r="L48" s="79">
        <v>13146.922134863444</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7">
        <v>5</v>
      </c>
      <c r="C51" s="21" t="s">
        <v>93</v>
      </c>
      <c r="G51" s="14"/>
      <c r="L51" s="79">
        <v>17482.795644922116</v>
      </c>
      <c r="M51" s="79"/>
      <c r="N51" s="79">
        <v>15616.756220496498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15677.539807302099</v>
      </c>
      <c r="N56" s="10">
        <v>15616.756220496498</v>
      </c>
    </row>
    <row r="57" spans="1:28" s="28" customFormat="1" ht="15.75" customHeight="1" x14ac:dyDescent="0.3">
      <c r="G57" s="14" t="s">
        <v>30</v>
      </c>
      <c r="L57" s="80">
        <v>4697.1451362311136</v>
      </c>
      <c r="M57" s="80"/>
      <c r="N57" s="80">
        <v>5489.8698449637805</v>
      </c>
      <c r="O57"/>
      <c r="P57"/>
      <c r="Q57"/>
      <c r="R57"/>
      <c r="S57"/>
      <c r="T57"/>
      <c r="U57"/>
      <c r="V57"/>
      <c r="W57"/>
      <c r="X57"/>
      <c r="Y57"/>
      <c r="Z57"/>
      <c r="AA57"/>
      <c r="AB57"/>
    </row>
    <row r="58" spans="1:28" ht="12.5" x14ac:dyDescent="0.25">
      <c r="A58" s="8"/>
      <c r="F58" s="8" t="s">
        <v>121</v>
      </c>
      <c r="L58" s="10">
        <v>1805.2558376200175</v>
      </c>
    </row>
    <row r="59" spans="1:28" ht="54.75" customHeight="1" x14ac:dyDescent="0.35">
      <c r="A59" s="8"/>
      <c r="B59" s="2" t="s">
        <v>32</v>
      </c>
      <c r="C59" s="1" t="s">
        <v>33</v>
      </c>
      <c r="L59" s="17">
        <v>493.48943479451202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493.48943479451202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-18565.188740970003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-9100.8849998200021</v>
      </c>
      <c r="U74" s="8"/>
      <c r="V74" s="8"/>
      <c r="W74" s="8"/>
      <c r="X74" s="8"/>
      <c r="Y74" s="8"/>
      <c r="Z74" s="8"/>
      <c r="AA74" s="8"/>
      <c r="AB74" s="8"/>
    </row>
    <row r="75" spans="1:28" x14ac:dyDescent="0.35">
      <c r="I75" s="13"/>
      <c r="J75" s="32" t="s">
        <v>37</v>
      </c>
      <c r="K75" s="32"/>
      <c r="L75" s="10">
        <v>0</v>
      </c>
      <c r="N75" s="10">
        <v>-6950.8087805100004</v>
      </c>
      <c r="U75" s="8"/>
      <c r="V75" s="8"/>
      <c r="W75" s="8"/>
      <c r="X75" s="8"/>
      <c r="Y75" s="8"/>
      <c r="Z75" s="8"/>
      <c r="AA75" s="8"/>
      <c r="AB75" s="8"/>
    </row>
    <row r="76" spans="1:28" x14ac:dyDescent="0.35">
      <c r="I76" s="13"/>
      <c r="J76" s="31" t="s">
        <v>38</v>
      </c>
      <c r="K76" s="31"/>
      <c r="L76" s="10">
        <v>0</v>
      </c>
      <c r="N76" s="10">
        <v>-2513.49496064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-45919.780340827354</v>
      </c>
      <c r="M81" s="79"/>
      <c r="N81" s="79">
        <v>-19654.205866739849</v>
      </c>
    </row>
    <row r="82" spans="1:14" ht="9" customHeight="1" x14ac:dyDescent="0.25">
      <c r="A82" s="8"/>
      <c r="I82" s="13"/>
    </row>
    <row r="83" spans="1:14" ht="12.5" x14ac:dyDescent="0.25">
      <c r="A83" s="8"/>
      <c r="B83" s="8"/>
      <c r="I83" s="8" t="s">
        <v>29</v>
      </c>
      <c r="J83" s="31" t="s">
        <v>36</v>
      </c>
      <c r="K83" s="31"/>
      <c r="L83" s="10">
        <v>-16738.494955477752</v>
      </c>
      <c r="N83" s="10">
        <v>-10259.682696789536</v>
      </c>
    </row>
    <row r="84" spans="1:14" ht="12.5" x14ac:dyDescent="0.25">
      <c r="A84" s="8"/>
      <c r="B84" s="8"/>
      <c r="I84" s="13"/>
      <c r="J84" s="32" t="s">
        <v>37</v>
      </c>
      <c r="K84" s="32"/>
      <c r="L84" s="10">
        <v>-13852.360917213506</v>
      </c>
      <c r="N84" s="10">
        <v>-6915.6639410946473</v>
      </c>
    </row>
    <row r="85" spans="1:14" ht="12.5"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 x14ac:dyDescent="0.3">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2.5" x14ac:dyDescent="0.25">
      <c r="A89" s="8"/>
      <c r="B89" s="8"/>
      <c r="I89" s="8" t="s">
        <v>29</v>
      </c>
      <c r="J89" s="31" t="s">
        <v>36</v>
      </c>
      <c r="K89" s="31"/>
      <c r="L89" s="10">
        <v>15629</v>
      </c>
      <c r="N89" s="10">
        <v>10160.101810951837</v>
      </c>
    </row>
    <row r="90" spans="1:14" ht="12.5" x14ac:dyDescent="0.25">
      <c r="A90" s="8"/>
      <c r="B90" s="8"/>
      <c r="I90" s="13"/>
      <c r="J90" s="32" t="s">
        <v>37</v>
      </c>
      <c r="K90" s="32"/>
      <c r="L90" s="10">
        <v>10335</v>
      </c>
      <c r="N90" s="10">
        <v>6953.8879999999999</v>
      </c>
    </row>
    <row r="91" spans="1:14" ht="12.5" x14ac:dyDescent="0.25">
      <c r="A91" s="8"/>
      <c r="B91" s="8"/>
      <c r="I91" s="13"/>
      <c r="J91" s="31" t="s">
        <v>38</v>
      </c>
      <c r="K91" s="31"/>
      <c r="L91" s="10">
        <v>1828</v>
      </c>
      <c r="N91" s="10">
        <v>2593.84408057566</v>
      </c>
    </row>
    <row r="92" spans="1:14" ht="12" customHeight="1" x14ac:dyDescent="0.25">
      <c r="A92" s="8"/>
      <c r="B92" s="8"/>
      <c r="I92" s="13"/>
      <c r="J92" s="13"/>
      <c r="K92" s="13"/>
    </row>
    <row r="93" spans="1:14" ht="13" x14ac:dyDescent="0.3">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2.5" x14ac:dyDescent="0.25">
      <c r="A96" s="8"/>
      <c r="B96" s="8"/>
      <c r="J96" s="32" t="s">
        <v>37</v>
      </c>
      <c r="L96" s="10">
        <v>-7241.3207818867495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-37432.195093412229</v>
      </c>
      <c r="M113" s="17"/>
      <c r="N113" s="17">
        <v>-18511.560716182357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-2874.971434</v>
      </c>
      <c r="M146" s="39"/>
      <c r="N146" s="39">
        <v>-479.589113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18835.18882855642</v>
      </c>
      <c r="M148" s="40"/>
      <c r="N148" s="40">
        <v>0</v>
      </c>
      <c r="U148" s="8"/>
      <c r="V148" s="8"/>
      <c r="W148" s="8"/>
      <c r="X148" s="8"/>
      <c r="Y148" s="8"/>
      <c r="Z148" s="8"/>
      <c r="AA148" s="8"/>
      <c r="AB148" s="8"/>
    </row>
    <row r="149" spans="1:28" x14ac:dyDescent="0.35">
      <c r="D149" s="8" t="s">
        <v>61</v>
      </c>
      <c r="I149" s="28"/>
      <c r="J149" s="28"/>
      <c r="K149" s="28"/>
      <c r="L149" s="40">
        <v>18246.161544264734</v>
      </c>
      <c r="M149" s="40"/>
      <c r="N149" s="40">
        <v>15918.4789523042</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5">
      <c r="I152" s="8" t="s">
        <v>64</v>
      </c>
      <c r="J152" s="28"/>
      <c r="K152" s="28"/>
      <c r="L152" s="27">
        <v>-392.09579212792494</v>
      </c>
      <c r="M152" s="27"/>
      <c r="N152" s="27">
        <v>-2521.0450470000001</v>
      </c>
      <c r="Q152" s="511"/>
      <c r="U152" s="8"/>
      <c r="V152" s="8"/>
      <c r="W152" s="8"/>
      <c r="X152" s="8"/>
      <c r="Y152" s="8"/>
      <c r="Z152" s="8"/>
      <c r="AA152" s="8"/>
      <c r="AB152" s="8"/>
    </row>
    <row r="153" spans="1:28" x14ac:dyDescent="0.35">
      <c r="I153" s="8" t="s">
        <v>65</v>
      </c>
      <c r="J153" s="28"/>
      <c r="K153" s="28"/>
      <c r="L153" s="27">
        <v>-80872.228426289992</v>
      </c>
      <c r="M153" s="27"/>
      <c r="N153" s="27">
        <v>-410.9881523483586</v>
      </c>
      <c r="Q153" s="511"/>
      <c r="U153" s="8"/>
      <c r="V153" s="8"/>
      <c r="W153" s="8"/>
      <c r="X153" s="8"/>
      <c r="Y153" s="8"/>
      <c r="Z153" s="8"/>
      <c r="AA153" s="8"/>
      <c r="AB153" s="8"/>
    </row>
    <row r="154" spans="1:28" x14ac:dyDescent="0.35">
      <c r="I154" s="8" t="s">
        <v>66</v>
      </c>
      <c r="J154" s="28"/>
      <c r="K154" s="28"/>
      <c r="L154" s="27">
        <v>1948.395620982403</v>
      </c>
      <c r="M154" s="27"/>
      <c r="N154" s="27">
        <v>-28.544814691307351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43101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164278.24319419888</v>
      </c>
      <c r="M8" s="76"/>
      <c r="N8" s="76">
        <v>24668.623342821069</v>
      </c>
    </row>
    <row r="9" spans="1:28" s="97" customFormat="1" x14ac:dyDescent="0.35">
      <c r="A9" s="3"/>
      <c r="L9" s="77"/>
      <c r="M9" s="77"/>
      <c r="N9" s="77"/>
      <c r="O9"/>
      <c r="P9"/>
      <c r="Q9"/>
      <c r="R9"/>
      <c r="S9"/>
      <c r="T9"/>
      <c r="U9"/>
      <c r="V9"/>
      <c r="W9"/>
      <c r="X9"/>
      <c r="Y9"/>
      <c r="Z9"/>
      <c r="AA9"/>
      <c r="AB9"/>
    </row>
    <row r="10" spans="1:28" x14ac:dyDescent="0.35">
      <c r="B10" s="513">
        <v>1</v>
      </c>
      <c r="C10" s="21" t="s">
        <v>7</v>
      </c>
      <c r="L10" s="79">
        <v>111245.9842059753</v>
      </c>
      <c r="M10" s="79"/>
      <c r="N10" s="79">
        <v>11943.151528001068</v>
      </c>
    </row>
    <row r="11" spans="1:28" ht="7.5" customHeight="1" x14ac:dyDescent="0.35">
      <c r="L11" s="17"/>
      <c r="M11" s="17"/>
      <c r="N11" s="17"/>
    </row>
    <row r="12" spans="1:28" ht="15.75" customHeight="1" x14ac:dyDescent="0.35">
      <c r="C12" s="8" t="s">
        <v>8</v>
      </c>
      <c r="D12" s="8" t="s">
        <v>9</v>
      </c>
      <c r="L12" s="79">
        <v>107624.38690070172</v>
      </c>
      <c r="M12" s="79"/>
      <c r="N12" s="79">
        <v>11454.087660214707</v>
      </c>
    </row>
    <row r="13" spans="1:28" ht="7.5" customHeight="1" x14ac:dyDescent="0.35"/>
    <row r="14" spans="1:28" ht="15" customHeight="1" x14ac:dyDescent="0.35">
      <c r="D14" s="8" t="s">
        <v>10</v>
      </c>
      <c r="L14" s="17">
        <v>102950.63675731633</v>
      </c>
      <c r="M14" s="17"/>
      <c r="N14" s="17">
        <v>7763.3534752825153</v>
      </c>
    </row>
    <row r="15" spans="1:28" ht="15" customHeight="1" x14ac:dyDescent="0.35">
      <c r="D15" s="22" t="s">
        <v>11</v>
      </c>
      <c r="E15" s="23" t="s">
        <v>12</v>
      </c>
      <c r="L15" s="10">
        <v>100634.78648400023</v>
      </c>
      <c r="N15" s="10">
        <v>7763.3534752825153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2315.8502733160931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834.11298686376301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3139.3407611024959</v>
      </c>
      <c r="N34" s="10">
        <v>487.02329203103022</v>
      </c>
      <c r="U34" s="8"/>
      <c r="V34" s="8"/>
      <c r="W34" s="8"/>
      <c r="X34" s="8"/>
      <c r="Y34" s="8"/>
      <c r="Z34" s="8"/>
      <c r="AA34" s="8"/>
      <c r="AB34" s="8"/>
    </row>
    <row r="35" spans="1:28" ht="12.5"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475.08418921525754</v>
      </c>
      <c r="N38" s="10">
        <v>2.0305524898300829</v>
      </c>
      <c r="U38" s="8"/>
      <c r="V38" s="8"/>
      <c r="W38" s="8"/>
      <c r="X38" s="8"/>
      <c r="Y38" s="8"/>
      <c r="Z38" s="8"/>
      <c r="AA38" s="8"/>
      <c r="AB38" s="8"/>
    </row>
    <row r="39" spans="1:28" ht="12.5" x14ac:dyDescent="0.25">
      <c r="A39" s="8"/>
      <c r="F39" s="24" t="s">
        <v>15</v>
      </c>
      <c r="L39" s="81">
        <v>404.97249853147656</v>
      </c>
      <c r="M39" s="81"/>
      <c r="N39" s="81">
        <v>0</v>
      </c>
      <c r="U39" s="8"/>
      <c r="V39" s="8"/>
      <c r="W39" s="8"/>
      <c r="X39" s="8"/>
      <c r="Y39" s="8"/>
      <c r="Z39" s="8"/>
      <c r="AA39" s="8"/>
      <c r="AB39" s="8"/>
    </row>
    <row r="40" spans="1:28" ht="12.5"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3">
        <v>2</v>
      </c>
      <c r="C44" s="21" t="s">
        <v>24</v>
      </c>
      <c r="L44" s="79">
        <v>5799.6733724878241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3">
        <v>3</v>
      </c>
      <c r="C46" s="21" t="s">
        <v>25</v>
      </c>
      <c r="L46" s="79">
        <v>11838.3188947811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3">
        <v>4</v>
      </c>
      <c r="C48" s="21" t="s">
        <v>26</v>
      </c>
      <c r="H48" s="14"/>
      <c r="I48" s="8" t="s">
        <v>27</v>
      </c>
      <c r="L48" s="79">
        <v>13418.271798210275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3">
        <v>5</v>
      </c>
      <c r="C51" s="21" t="s">
        <v>93</v>
      </c>
      <c r="G51" s="14"/>
      <c r="L51" s="79">
        <v>21975.994922744376</v>
      </c>
      <c r="M51" s="79"/>
      <c r="N51" s="79">
        <v>12725.471814819999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20156.717946417004</v>
      </c>
      <c r="N56" s="10">
        <v>12725.471814819999</v>
      </c>
    </row>
    <row r="57" spans="1:28" s="28" customFormat="1" ht="15.75" customHeight="1" x14ac:dyDescent="0.3">
      <c r="G57" s="14" t="s">
        <v>30</v>
      </c>
      <c r="L57" s="80">
        <v>5528.6894261821753</v>
      </c>
      <c r="M57" s="80"/>
      <c r="N57" s="80">
        <v>5605.8040634551307</v>
      </c>
      <c r="O57"/>
      <c r="P57"/>
      <c r="Q57"/>
      <c r="R57"/>
      <c r="S57"/>
      <c r="T57"/>
      <c r="U57"/>
      <c r="V57"/>
      <c r="W57"/>
      <c r="X57"/>
      <c r="Y57"/>
      <c r="Z57"/>
      <c r="AA57"/>
      <c r="AB57"/>
    </row>
    <row r="58" spans="1:28" ht="12.5" x14ac:dyDescent="0.25">
      <c r="A58" s="8"/>
      <c r="F58" s="8" t="s">
        <v>121</v>
      </c>
      <c r="L58" s="10">
        <v>1819.2769763273734</v>
      </c>
    </row>
    <row r="59" spans="1:28" ht="54.75" customHeight="1" x14ac:dyDescent="0.35">
      <c r="A59" s="8"/>
      <c r="B59" s="2" t="s">
        <v>32</v>
      </c>
      <c r="C59" s="1" t="s">
        <v>33</v>
      </c>
      <c r="L59" s="17">
        <v>504.06609190845779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504.06609190845779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-18591.056995120001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-6029.955196210004</v>
      </c>
      <c r="U74" s="8"/>
      <c r="V74" s="8"/>
      <c r="W74" s="8"/>
      <c r="X74" s="8"/>
      <c r="Y74" s="8"/>
      <c r="Z74" s="8"/>
      <c r="AA74" s="8"/>
      <c r="AB74" s="8"/>
    </row>
    <row r="75" spans="1:28" x14ac:dyDescent="0.35">
      <c r="I75" s="13"/>
      <c r="J75" s="32" t="s">
        <v>37</v>
      </c>
      <c r="K75" s="32"/>
      <c r="L75" s="10">
        <v>0</v>
      </c>
      <c r="N75" s="10">
        <v>-10976.70067049</v>
      </c>
      <c r="U75" s="8"/>
      <c r="V75" s="8"/>
      <c r="W75" s="8"/>
      <c r="X75" s="8"/>
      <c r="Y75" s="8"/>
      <c r="Z75" s="8"/>
      <c r="AA75" s="8"/>
      <c r="AB75" s="8"/>
    </row>
    <row r="76" spans="1:28" x14ac:dyDescent="0.35">
      <c r="I76" s="13"/>
      <c r="J76" s="31" t="s">
        <v>38</v>
      </c>
      <c r="K76" s="31"/>
      <c r="L76" s="10">
        <v>0</v>
      </c>
      <c r="N76" s="10">
        <v>-1584.4011284200001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-44806.439657632902</v>
      </c>
      <c r="M81" s="79"/>
      <c r="N81" s="79">
        <v>-17277.0006174544</v>
      </c>
    </row>
    <row r="82" spans="1:14" ht="9" customHeight="1" x14ac:dyDescent="0.25">
      <c r="A82" s="8"/>
      <c r="I82" s="13"/>
    </row>
    <row r="83" spans="1:14" ht="12.5" x14ac:dyDescent="0.25">
      <c r="A83" s="8"/>
      <c r="B83" s="8"/>
      <c r="I83" s="8" t="s">
        <v>29</v>
      </c>
      <c r="J83" s="31" t="s">
        <v>36</v>
      </c>
      <c r="K83" s="31"/>
      <c r="L83" s="10">
        <v>-18293.081529080442</v>
      </c>
      <c r="N83" s="10">
        <v>-6118.357648588606</v>
      </c>
    </row>
    <row r="84" spans="1:14" ht="12.5" x14ac:dyDescent="0.25">
      <c r="A84" s="8"/>
      <c r="B84" s="8"/>
      <c r="I84" s="13"/>
      <c r="J84" s="32" t="s">
        <v>37</v>
      </c>
      <c r="K84" s="32"/>
      <c r="L84" s="10">
        <v>-12576.278386607739</v>
      </c>
      <c r="N84" s="10">
        <v>-9531.5596592663569</v>
      </c>
    </row>
    <row r="85" spans="1:14" ht="12.5"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 x14ac:dyDescent="0.3">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2.5" x14ac:dyDescent="0.25">
      <c r="A89" s="8"/>
      <c r="B89" s="8"/>
      <c r="I89" s="8" t="s">
        <v>29</v>
      </c>
      <c r="J89" s="31" t="s">
        <v>36</v>
      </c>
      <c r="K89" s="31"/>
      <c r="L89" s="10">
        <v>16192</v>
      </c>
      <c r="N89" s="10">
        <v>5921.6907210033314</v>
      </c>
    </row>
    <row r="90" spans="1:14" ht="12.5" x14ac:dyDescent="0.25">
      <c r="A90" s="8"/>
      <c r="B90" s="8"/>
      <c r="I90" s="13"/>
      <c r="J90" s="32" t="s">
        <v>37</v>
      </c>
      <c r="K90" s="32"/>
      <c r="L90" s="10">
        <v>8753</v>
      </c>
      <c r="N90" s="10">
        <v>9201.054155895019</v>
      </c>
    </row>
    <row r="91" spans="1:14" ht="12.5" x14ac:dyDescent="0.25">
      <c r="A91" s="8"/>
      <c r="B91" s="8"/>
      <c r="I91" s="13"/>
      <c r="J91" s="31" t="s">
        <v>38</v>
      </c>
      <c r="K91" s="31"/>
      <c r="L91" s="10">
        <v>1400</v>
      </c>
      <c r="N91" s="10">
        <v>1636.7512861968401</v>
      </c>
    </row>
    <row r="92" spans="1:14" ht="12" customHeight="1" x14ac:dyDescent="0.25">
      <c r="A92" s="8"/>
      <c r="B92" s="8"/>
      <c r="I92" s="13"/>
      <c r="J92" s="13"/>
      <c r="K92" s="13"/>
    </row>
    <row r="93" spans="1:14" ht="13" x14ac:dyDescent="0.3">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2.5" x14ac:dyDescent="0.25">
      <c r="A96" s="8"/>
      <c r="B96" s="8"/>
      <c r="J96" s="32" t="s">
        <v>37</v>
      </c>
      <c r="L96" s="10">
        <v>-1653.8001681408939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-40242.043685541757</v>
      </c>
      <c r="M113" s="17"/>
      <c r="N113" s="17">
        <v>-19108.56144947921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21220.442138406561</v>
      </c>
      <c r="M148" s="40"/>
      <c r="N148" s="40">
        <v>0</v>
      </c>
      <c r="U148" s="8"/>
      <c r="V148" s="8"/>
      <c r="W148" s="8"/>
      <c r="X148" s="8"/>
      <c r="Y148" s="8"/>
      <c r="Z148" s="8"/>
      <c r="AA148" s="8"/>
      <c r="AB148" s="8"/>
    </row>
    <row r="149" spans="1:28" x14ac:dyDescent="0.35">
      <c r="D149" s="8" t="s">
        <v>61</v>
      </c>
      <c r="I149" s="28"/>
      <c r="J149" s="28"/>
      <c r="K149" s="28"/>
      <c r="L149" s="40">
        <v>22715.228988370236</v>
      </c>
      <c r="M149" s="40"/>
      <c r="N149" s="40">
        <v>12930.763944957198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5">
      <c r="I152" s="8" t="s">
        <v>64</v>
      </c>
      <c r="J152" s="28"/>
      <c r="K152" s="28"/>
      <c r="L152" s="27">
        <v>-699.52319728418593</v>
      </c>
      <c r="M152" s="27"/>
      <c r="N152" s="27">
        <v>-2731.6124869999999</v>
      </c>
      <c r="Q152" s="511"/>
      <c r="U152" s="8"/>
      <c r="V152" s="8"/>
      <c r="W152" s="8"/>
      <c r="X152" s="8"/>
      <c r="Y152" s="8"/>
      <c r="Z152" s="8"/>
      <c r="AA152" s="8"/>
      <c r="AB152" s="8"/>
    </row>
    <row r="153" spans="1:28" x14ac:dyDescent="0.35">
      <c r="I153" s="8" t="s">
        <v>65</v>
      </c>
      <c r="J153" s="28"/>
      <c r="K153" s="28"/>
      <c r="L153" s="27">
        <v>-82024.958929919987</v>
      </c>
      <c r="M153" s="27"/>
      <c r="N153" s="27">
        <v>-450.17873004661993</v>
      </c>
      <c r="Q153" s="511"/>
      <c r="U153" s="8"/>
      <c r="V153" s="8"/>
      <c r="W153" s="8"/>
      <c r="X153" s="8"/>
      <c r="Y153" s="8"/>
      <c r="Z153" s="8"/>
      <c r="AA153" s="8"/>
      <c r="AB153" s="8"/>
    </row>
    <row r="154" spans="1:28" x14ac:dyDescent="0.35">
      <c r="I154" s="8" t="s">
        <v>66</v>
      </c>
      <c r="J154" s="28"/>
      <c r="K154" s="28"/>
      <c r="L154" s="27">
        <v>1785.483942692623</v>
      </c>
      <c r="M154" s="27"/>
      <c r="N154" s="27">
        <v>-17.069743985229998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43070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147324.75010709921</v>
      </c>
      <c r="L36" s="433"/>
      <c r="M36" s="457"/>
      <c r="N36" s="456"/>
      <c r="O36" s="149"/>
      <c r="P36" s="149"/>
      <c r="Q36" s="149"/>
      <c r="V36" s="470">
        <v>-122932.51679580574</v>
      </c>
      <c r="W36" s="475"/>
      <c r="X36"/>
    </row>
    <row r="37" spans="3:26" s="453" customFormat="1" x14ac:dyDescent="0.35">
      <c r="I37" s="455" t="s">
        <v>355</v>
      </c>
      <c r="K37" s="478">
        <v>5209.6931746535829</v>
      </c>
      <c r="L37" s="433"/>
      <c r="M37" s="457"/>
      <c r="N37" s="456"/>
      <c r="O37" s="149"/>
      <c r="P37" s="149"/>
      <c r="Q37" s="149"/>
      <c r="V37" s="470">
        <v>-129.17219425898475</v>
      </c>
      <c r="W37" s="475"/>
      <c r="X37"/>
    </row>
    <row r="38" spans="3:26" s="453" customFormat="1" x14ac:dyDescent="0.35">
      <c r="J38" s="431"/>
      <c r="K38" s="479">
        <v>152534.44328175278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95" width="10.54296875" style="343" customWidth="1"/>
    <col min="96" max="96" width="11.54296875" style="343" bestFit="1" customWidth="1"/>
    <col min="97" max="97" width="10.54296875" style="343" customWidth="1"/>
    <col min="98" max="98" width="11.6328125" style="343" bestFit="1" customWidth="1"/>
    <col min="99" max="99" width="11.54296875" style="343" bestFit="1" customWidth="1"/>
    <col min="100" max="103" width="11.6328125" style="343" customWidth="1"/>
    <col min="104" max="104" width="12.453125" style="54" bestFit="1" customWidth="1"/>
    <col min="105" max="105" width="11.54296875" style="343" bestFit="1" customWidth="1"/>
    <col min="106" max="106" width="11.453125" style="343" bestFit="1" customWidth="1"/>
    <col min="107" max="107" width="11.6328125" style="343" bestFit="1" customWidth="1"/>
    <col min="108" max="108" width="11.453125" style="343" bestFit="1" customWidth="1"/>
    <col min="109" max="109" width="11.54296875" style="343" bestFit="1" customWidth="1"/>
    <col min="110" max="115" width="11.6328125" style="343" bestFit="1" customWidth="1"/>
    <col min="116" max="116" width="11.453125" style="343" bestFit="1" customWidth="1"/>
    <col min="117" max="117" width="11.453125" style="344" bestFit="1" customWidth="1"/>
    <col min="118" max="118" width="11.90625" style="57" bestFit="1" customWidth="1"/>
    <col min="119" max="134" width="11.54296875" style="57" bestFit="1" customWidth="1"/>
    <col min="135" max="141" width="11.453125" style="54" bestFit="1" customWidth="1"/>
    <col min="142" max="142" width="11.08984375" style="345" customWidth="1"/>
    <col min="143" max="155" width="11.453125" style="54" bestFit="1" customWidth="1"/>
    <col min="156" max="156" width="11.54296875" style="54" customWidth="1"/>
    <col min="157" max="158" width="11.453125" style="54" bestFit="1" customWidth="1"/>
    <col min="159" max="160" width="11.453125" style="69" bestFit="1" customWidth="1"/>
    <col min="161" max="171" width="11.453125" style="54" bestFit="1" customWidth="1"/>
    <col min="172" max="172" width="11.453125" style="343" bestFit="1" customWidth="1"/>
    <col min="173" max="173" width="10.6328125" style="343" customWidth="1"/>
    <col min="174" max="175" width="13.08984375" style="343" bestFit="1" customWidth="1"/>
    <col min="176" max="182" width="10.6328125" style="343" customWidth="1"/>
    <col min="183" max="185" width="10.54296875" style="343" customWidth="1"/>
    <col min="186" max="192" width="8.6328125" style="343" bestFit="1" customWidth="1"/>
    <col min="193" max="199" width="11" style="343" bestFit="1" customWidth="1"/>
    <col min="200" max="200" width="10.5429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5" x14ac:dyDescent="0.3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5"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5"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5"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5"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5"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5"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5"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5"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5"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5"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5"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5"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5"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5"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5"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5"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5"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5"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5"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5"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5"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5"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5"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5"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5">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5">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5"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5"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5"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5"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5"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5"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 x14ac:dyDescent="0.3">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5"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 x14ac:dyDescent="0.3">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5"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 x14ac:dyDescent="0.3">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 x14ac:dyDescent="0.3">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5"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 x14ac:dyDescent="0.3">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5"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5"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5"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5"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5"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5"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 x14ac:dyDescent="0.3">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5">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5">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5"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5"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5"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5"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5"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5"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5"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5">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5"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5"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5"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5"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5"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5"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5"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5"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5"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5"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5"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5"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5"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5"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5"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5"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5"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5"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5"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5"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5"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5"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5"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5">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5">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5"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5"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5"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5"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5"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5"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 hidden="1" x14ac:dyDescent="0.3">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5"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 hidden="1" x14ac:dyDescent="0.3">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5"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 x14ac:dyDescent="0.3">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 x14ac:dyDescent="0.3">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5"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 x14ac:dyDescent="0.3">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5"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5"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5"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5"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 x14ac:dyDescent="0.3">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5" x14ac:dyDescent="0.25">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5">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5">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5"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5"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5"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5"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5"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5"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5"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5"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5"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5">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5"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5"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5">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5">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5">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5">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5">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5">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5">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5">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5">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5">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5">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5">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5">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5">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5">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5">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5">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5">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5">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5">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5">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5">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5">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5">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5">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5">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5">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5">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5">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5">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5">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5">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5">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5">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5">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5">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5">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5">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5">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5">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5">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5">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5">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5">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5">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5">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5">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5">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5">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5">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5">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5">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5">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5">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5">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5">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5">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5">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5">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5">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5">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5">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5">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5">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5">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5">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5">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5">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5">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5">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5">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5">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5">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5">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5">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5">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5">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5">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5">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5">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5">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5">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5">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5">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5">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5">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5">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5">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5">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5">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5">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5">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5">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5">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5">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5">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5">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5">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5">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5">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5">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5">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5">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5">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5">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5">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5">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5">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5">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5">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5">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5">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5">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5">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5">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5">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5">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5">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5">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5">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5">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5">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5">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5">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5">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5">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5">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5">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5">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5">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5">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5">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5">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5">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5">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5">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5">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5">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5">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5">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5">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5">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5">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5">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5">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5">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5">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5">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5">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5">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5">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5">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5">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5">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5">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5">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5">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5">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5">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5">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5">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5">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5">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5">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5">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5">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5">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5">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5">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5">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5">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5">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5">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5">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5">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5">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5">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5">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5">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5">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5">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5">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5">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5">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5">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5">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5">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5">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5">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5">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5">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5">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5">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5">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5">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5">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5">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5">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5">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5">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5">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5">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5">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5">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5">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5">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5">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5">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5">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5">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5">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5">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5">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5">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5">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5">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5">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5">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5">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5">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5">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5">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5">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5">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5">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5">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5">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5">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5">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5">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5">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5">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5">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5">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5">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5">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5">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5">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5">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5">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5">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5">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5">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5">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5">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5">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5">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5">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5">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5">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5">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5">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5">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5">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5">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5">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5">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5">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5">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5">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5">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5">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5">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5">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5">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5">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5">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5">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5">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5">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5">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5">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5">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5">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5">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5">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5">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5">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5">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5">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5">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5">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5">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5">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5">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5">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5">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5">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5">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5">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5">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5">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5">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5">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5">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5">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5">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5">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5">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5">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5">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5">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5">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5">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5">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5">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5">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5">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5">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5">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5">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5">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5">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5">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5">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5">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5">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5">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5">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5">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5">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5">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5">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5">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5">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5">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5">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5">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5">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5">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5">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5">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5">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5">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5">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5">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5">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5">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5">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5">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5">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5">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5">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5">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5">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5">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5">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5">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5">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5">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5">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5">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5">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5">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5">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5">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5">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5">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5">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5">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5">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5">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5">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5">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5">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5">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5">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5">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5">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5">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5">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5">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5">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5">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5">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5">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5">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5">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5">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5">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5">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5">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5">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5">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5">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5">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5">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5">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5">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5">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5">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5">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5">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5">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5">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5">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5">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5">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5">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5">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5">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5">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5">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5">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5">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5">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5">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5">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5">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5">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5">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5">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5">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5">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5">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5">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5">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5">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5">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5">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5">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5">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5">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5">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5">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5">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5">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5">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5">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5">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5">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5">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5">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5">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5">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5">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5">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5">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5">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5">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5">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5">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5">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5">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5">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5">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5">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5">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5">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5">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5">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5">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5">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5">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5">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5">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5">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5">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5">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5">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5">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5">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5">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5">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5">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5">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5">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5">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5">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5">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5">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5">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5">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5">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5">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5">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5">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5">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5">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5">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5">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5">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5">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5">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5">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5">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5">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5">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5">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5">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5">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5">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5">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5">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5">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5">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5">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5">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5">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5">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5">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5">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5">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5">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5">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5">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5">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5">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5">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5">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5">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5">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5">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5">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5">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5">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5">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5">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5">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5">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5">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5">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5">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5">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5">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5">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5">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5">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5">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5">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5">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5">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5">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5">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5">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5">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5">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5">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5">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5">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5">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5">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5">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5">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5">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5">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5">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5">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5">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5">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5">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5">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5">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5">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5">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5">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5">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5">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5">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5">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5">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5">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5">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5">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5">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5">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5">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5">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5">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5">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5">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5">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5">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5">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5">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5">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5">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5">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5">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5">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5">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5">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5">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5">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5">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5">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5">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5">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5">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5">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5">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5">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5">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5">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5">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5">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5">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5">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5">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5">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5">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5">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5">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5">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5">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5">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5">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5">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5">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5">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5">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5">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43070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158549.55563893859</v>
      </c>
      <c r="M8" s="76"/>
      <c r="N8" s="76">
        <v>25641.863964276727</v>
      </c>
    </row>
    <row r="9" spans="1:28" s="97" customFormat="1" x14ac:dyDescent="0.35">
      <c r="A9" s="3"/>
      <c r="L9" s="77"/>
      <c r="M9" s="77"/>
      <c r="N9" s="77"/>
      <c r="O9"/>
      <c r="P9"/>
      <c r="Q9"/>
      <c r="R9"/>
      <c r="S9"/>
      <c r="T9"/>
      <c r="U9"/>
      <c r="V9"/>
      <c r="W9"/>
      <c r="X9"/>
      <c r="Y9"/>
      <c r="Z9"/>
      <c r="AA9"/>
      <c r="AB9"/>
    </row>
    <row r="10" spans="1:28" x14ac:dyDescent="0.35">
      <c r="B10" s="512">
        <v>1</v>
      </c>
      <c r="C10" s="21" t="s">
        <v>7</v>
      </c>
      <c r="L10" s="79">
        <v>114355.38655828658</v>
      </c>
      <c r="M10" s="79"/>
      <c r="N10" s="79">
        <v>12382.089912881627</v>
      </c>
    </row>
    <row r="11" spans="1:28" ht="7.5" customHeight="1" x14ac:dyDescent="0.35">
      <c r="L11" s="17"/>
      <c r="M11" s="17"/>
      <c r="N11" s="17"/>
    </row>
    <row r="12" spans="1:28" ht="15.75" customHeight="1" x14ac:dyDescent="0.35">
      <c r="C12" s="8" t="s">
        <v>8</v>
      </c>
      <c r="D12" s="8" t="s">
        <v>9</v>
      </c>
      <c r="L12" s="79">
        <v>107817.22289019066</v>
      </c>
      <c r="M12" s="79"/>
      <c r="N12" s="79">
        <v>11783.052547954623</v>
      </c>
    </row>
    <row r="13" spans="1:28" ht="7.5" customHeight="1" x14ac:dyDescent="0.35"/>
    <row r="14" spans="1:28" ht="15" customHeight="1" x14ac:dyDescent="0.35">
      <c r="D14" s="8" t="s">
        <v>10</v>
      </c>
      <c r="L14" s="17">
        <v>101704.7335253333</v>
      </c>
      <c r="M14" s="17"/>
      <c r="N14" s="17">
        <v>7582.2557033235471</v>
      </c>
    </row>
    <row r="15" spans="1:28" ht="15" customHeight="1" x14ac:dyDescent="0.35">
      <c r="D15" s="22" t="s">
        <v>11</v>
      </c>
      <c r="E15" s="23" t="s">
        <v>12</v>
      </c>
      <c r="L15" s="10">
        <v>99677.852936629337</v>
      </c>
      <c r="N15" s="10">
        <v>7582.2557033235471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2026.880588703963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670.03960395632396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6079.6292734366207</v>
      </c>
      <c r="N34" s="10">
        <v>598.99566234976567</v>
      </c>
      <c r="U34" s="8"/>
      <c r="V34" s="8"/>
      <c r="W34" s="8"/>
      <c r="X34" s="8"/>
      <c r="Y34" s="8"/>
      <c r="Z34" s="8"/>
      <c r="AA34" s="8"/>
      <c r="AB34" s="8"/>
    </row>
    <row r="35" spans="1:28" ht="12.5"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451.42866070071261</v>
      </c>
      <c r="N38" s="10">
        <v>3.2359251234463482E-2</v>
      </c>
      <c r="U38" s="8"/>
      <c r="V38" s="8"/>
      <c r="W38" s="8"/>
      <c r="X38" s="8"/>
      <c r="Y38" s="8"/>
      <c r="Z38" s="8"/>
      <c r="AA38" s="8"/>
      <c r="AB38" s="8"/>
    </row>
    <row r="39" spans="1:28" ht="12.5" x14ac:dyDescent="0.25">
      <c r="A39" s="8"/>
      <c r="F39" s="24" t="s">
        <v>15</v>
      </c>
      <c r="L39" s="81">
        <v>418.74293366210446</v>
      </c>
      <c r="M39" s="81"/>
      <c r="N39" s="81">
        <v>0</v>
      </c>
      <c r="U39" s="8"/>
      <c r="V39" s="8"/>
      <c r="W39" s="8"/>
      <c r="X39" s="8"/>
      <c r="Y39" s="8"/>
      <c r="Z39" s="8"/>
      <c r="AA39" s="8"/>
      <c r="AB39" s="8"/>
    </row>
    <row r="40" spans="1:28" ht="12.5"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2">
        <v>2</v>
      </c>
      <c r="C44" s="21" t="s">
        <v>24</v>
      </c>
      <c r="L44" s="79">
        <v>5938.8533794996911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2">
        <v>3</v>
      </c>
      <c r="C46" s="21" t="s">
        <v>25</v>
      </c>
      <c r="L46" s="79">
        <v>11504.035052373098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2">
        <v>4</v>
      </c>
      <c r="C48" s="21" t="s">
        <v>26</v>
      </c>
      <c r="H48" s="14"/>
      <c r="I48" s="8" t="s">
        <v>27</v>
      </c>
      <c r="L48" s="79">
        <v>12879.076210345303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2">
        <v>5</v>
      </c>
      <c r="C51" s="21" t="s">
        <v>93</v>
      </c>
      <c r="G51" s="14"/>
      <c r="L51" s="79">
        <v>13872.204438433886</v>
      </c>
      <c r="M51" s="79"/>
      <c r="N51" s="79">
        <v>13259.774051395099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12098.399398793301</v>
      </c>
      <c r="N56" s="10">
        <v>13259.774051395099</v>
      </c>
    </row>
    <row r="57" spans="1:28" s="28" customFormat="1" ht="15.75" customHeight="1" x14ac:dyDescent="0.3">
      <c r="G57" s="14" t="s">
        <v>30</v>
      </c>
      <c r="L57" s="80">
        <v>5589.2551469540804</v>
      </c>
      <c r="M57" s="80"/>
      <c r="N57" s="80">
        <v>6787.0579571779654</v>
      </c>
      <c r="O57"/>
      <c r="P57"/>
      <c r="Q57"/>
      <c r="R57"/>
      <c r="S57"/>
      <c r="T57"/>
      <c r="U57"/>
      <c r="V57"/>
      <c r="W57"/>
      <c r="X57"/>
      <c r="Y57"/>
      <c r="Z57"/>
      <c r="AA57"/>
      <c r="AB57"/>
    </row>
    <row r="58" spans="1:28" ht="12.5" x14ac:dyDescent="0.25">
      <c r="A58" s="8"/>
      <c r="F58" s="8" t="s">
        <v>121</v>
      </c>
      <c r="L58" s="10">
        <v>1773.8050396405845</v>
      </c>
    </row>
    <row r="59" spans="1:28" ht="54.75" customHeight="1" x14ac:dyDescent="0.35">
      <c r="A59" s="8"/>
      <c r="B59" s="2" t="s">
        <v>32</v>
      </c>
      <c r="C59" s="1" t="s">
        <v>33</v>
      </c>
      <c r="L59" s="17">
        <v>485.55560948350507</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485.55560948350507</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-19337.14833525999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-9119.9081026399999</v>
      </c>
      <c r="U74" s="8"/>
      <c r="V74" s="8"/>
      <c r="W74" s="8"/>
      <c r="X74" s="8"/>
      <c r="Y74" s="8"/>
      <c r="Z74" s="8"/>
      <c r="AA74" s="8"/>
      <c r="AB74" s="8"/>
    </row>
    <row r="75" spans="1:28" x14ac:dyDescent="0.35">
      <c r="I75" s="13"/>
      <c r="J75" s="32" t="s">
        <v>37</v>
      </c>
      <c r="K75" s="32"/>
      <c r="L75" s="10">
        <v>0</v>
      </c>
      <c r="N75" s="10">
        <v>-8878.7558992799932</v>
      </c>
      <c r="U75" s="8"/>
      <c r="V75" s="8"/>
      <c r="W75" s="8"/>
      <c r="X75" s="8"/>
      <c r="Y75" s="8"/>
      <c r="Z75" s="8"/>
      <c r="AA75" s="8"/>
      <c r="AB75" s="8"/>
    </row>
    <row r="76" spans="1:28" x14ac:dyDescent="0.35">
      <c r="I76" s="13"/>
      <c r="J76" s="31" t="s">
        <v>38</v>
      </c>
      <c r="K76" s="31"/>
      <c r="L76" s="10">
        <v>0</v>
      </c>
      <c r="N76" s="10">
        <v>-1338.4843333399999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-38148.684304436407</v>
      </c>
      <c r="M81" s="79"/>
      <c r="N81" s="79">
        <v>-15929.174566064101</v>
      </c>
    </row>
    <row r="82" spans="1:14" ht="9" customHeight="1" x14ac:dyDescent="0.25">
      <c r="A82" s="8"/>
      <c r="I82" s="13"/>
    </row>
    <row r="83" spans="1:14" ht="12.5" x14ac:dyDescent="0.25">
      <c r="A83" s="8"/>
      <c r="B83" s="8"/>
      <c r="I83" s="8" t="s">
        <v>29</v>
      </c>
      <c r="J83" s="31" t="s">
        <v>36</v>
      </c>
      <c r="K83" s="31"/>
      <c r="L83" s="10">
        <v>-13725.01781922619</v>
      </c>
      <c r="N83" s="10">
        <v>-8404.8621822900222</v>
      </c>
    </row>
    <row r="84" spans="1:14" ht="12.5" x14ac:dyDescent="0.25">
      <c r="A84" s="8"/>
      <c r="B84" s="8"/>
      <c r="I84" s="13"/>
      <c r="J84" s="32" t="s">
        <v>37</v>
      </c>
      <c r="K84" s="32"/>
      <c r="L84" s="10">
        <v>-10110.898511039108</v>
      </c>
      <c r="N84" s="10">
        <v>-6150.6161160559323</v>
      </c>
    </row>
    <row r="85" spans="1:14" ht="12.5"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 x14ac:dyDescent="0.3">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2.5" x14ac:dyDescent="0.25">
      <c r="A89" s="8"/>
      <c r="B89" s="8"/>
      <c r="I89" s="8" t="s">
        <v>29</v>
      </c>
      <c r="J89" s="31" t="s">
        <v>36</v>
      </c>
      <c r="K89" s="31"/>
      <c r="L89" s="10">
        <v>11366</v>
      </c>
      <c r="N89" s="10">
        <v>8264.6139999999996</v>
      </c>
    </row>
    <row r="90" spans="1:14" ht="12.5" x14ac:dyDescent="0.25">
      <c r="A90" s="8"/>
      <c r="B90" s="8"/>
      <c r="I90" s="13"/>
      <c r="J90" s="32" t="s">
        <v>37</v>
      </c>
      <c r="K90" s="32"/>
      <c r="L90" s="10">
        <v>6925</v>
      </c>
      <c r="N90" s="10">
        <v>6024.6601575496579</v>
      </c>
    </row>
    <row r="91" spans="1:14" ht="12.5" x14ac:dyDescent="0.25">
      <c r="A91" s="8"/>
      <c r="B91" s="8"/>
      <c r="I91" s="13"/>
      <c r="J91" s="31" t="s">
        <v>38</v>
      </c>
      <c r="K91" s="31"/>
      <c r="L91" s="10">
        <v>1432</v>
      </c>
      <c r="N91" s="10">
        <v>1387.1068080834098</v>
      </c>
    </row>
    <row r="92" spans="1:14" ht="12" customHeight="1" x14ac:dyDescent="0.25">
      <c r="A92" s="8"/>
      <c r="B92" s="8"/>
      <c r="I92" s="13"/>
      <c r="J92" s="13"/>
      <c r="K92" s="13"/>
    </row>
    <row r="93" spans="1:14" ht="13" x14ac:dyDescent="0.3">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2.5" x14ac:dyDescent="0.25">
      <c r="A96" s="8"/>
      <c r="B96" s="8"/>
      <c r="J96" s="32" t="s">
        <v>37</v>
      </c>
      <c r="L96" s="10">
        <v>-2083.6592127440176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-36049.558752808225</v>
      </c>
      <c r="M113" s="17"/>
      <c r="N113" s="17">
        <v>-19589.941935691022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17242.878285237202</v>
      </c>
      <c r="M148" s="40"/>
      <c r="N148" s="40">
        <v>0</v>
      </c>
      <c r="U148" s="8"/>
      <c r="V148" s="8"/>
      <c r="W148" s="8"/>
      <c r="X148" s="8"/>
      <c r="Y148" s="8"/>
      <c r="Z148" s="8"/>
      <c r="AA148" s="8"/>
      <c r="AB148" s="8"/>
    </row>
    <row r="149" spans="1:28" x14ac:dyDescent="0.35">
      <c r="D149" s="8" t="s">
        <v>61</v>
      </c>
      <c r="I149" s="28"/>
      <c r="J149" s="28"/>
      <c r="K149" s="28"/>
      <c r="L149" s="40">
        <v>14467.030776242358</v>
      </c>
      <c r="M149" s="40"/>
      <c r="N149" s="40">
        <v>13474.024472293999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5">
      <c r="I152" s="8" t="s">
        <v>64</v>
      </c>
      <c r="J152" s="28"/>
      <c r="K152" s="28"/>
      <c r="L152" s="27">
        <v>-550.91109457894231</v>
      </c>
      <c r="M152" s="27"/>
      <c r="N152" s="27">
        <v>-2099.127684</v>
      </c>
      <c r="Q152" s="511"/>
      <c r="U152" s="8"/>
      <c r="V152" s="8"/>
      <c r="W152" s="8"/>
      <c r="X152" s="8"/>
      <c r="Y152" s="8"/>
      <c r="Z152" s="8"/>
      <c r="AA152" s="8"/>
      <c r="AB152" s="8"/>
    </row>
    <row r="153" spans="1:28" x14ac:dyDescent="0.35">
      <c r="I153" s="8" t="s">
        <v>65</v>
      </c>
      <c r="J153" s="28"/>
      <c r="K153" s="28"/>
      <c r="L153" s="27">
        <v>-82244.236294720002</v>
      </c>
      <c r="M153" s="27"/>
      <c r="N153" s="27">
        <v>-303.66450006083994</v>
      </c>
      <c r="Q153" s="511"/>
      <c r="U153" s="8"/>
      <c r="V153" s="8"/>
      <c r="W153" s="8"/>
      <c r="X153" s="8"/>
      <c r="Y153" s="8"/>
      <c r="Z153" s="8"/>
      <c r="AA153" s="8"/>
      <c r="AB153" s="8"/>
    </row>
    <row r="154" spans="1:28" x14ac:dyDescent="0.35">
      <c r="I154" s="8" t="s">
        <v>66</v>
      </c>
      <c r="J154" s="28"/>
      <c r="K154" s="28"/>
      <c r="L154" s="27">
        <v>1373.8020774507759</v>
      </c>
      <c r="M154" s="27"/>
      <c r="N154" s="27">
        <v>-7.9614648558450307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43040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152867.84082886559</v>
      </c>
      <c r="M8" s="76"/>
      <c r="N8" s="76">
        <v>24980.66126398409</v>
      </c>
    </row>
    <row r="9" spans="1:28" s="97" customFormat="1" x14ac:dyDescent="0.35">
      <c r="A9" s="3"/>
      <c r="L9" s="77"/>
      <c r="M9" s="77"/>
      <c r="N9" s="77"/>
      <c r="O9"/>
      <c r="P9"/>
      <c r="Q9"/>
      <c r="R9"/>
      <c r="S9"/>
      <c r="T9"/>
      <c r="U9"/>
      <c r="V9"/>
      <c r="W9"/>
      <c r="X9"/>
      <c r="Y9"/>
      <c r="Z9"/>
      <c r="AA9"/>
      <c r="AB9"/>
    </row>
    <row r="10" spans="1:28" x14ac:dyDescent="0.35">
      <c r="B10" s="495">
        <v>1</v>
      </c>
      <c r="C10" s="21" t="s">
        <v>7</v>
      </c>
      <c r="L10" s="79">
        <v>112602.92244407287</v>
      </c>
      <c r="M10" s="79"/>
      <c r="N10" s="79">
        <v>11688.398674558892</v>
      </c>
    </row>
    <row r="11" spans="1:28" ht="7.5" customHeight="1" x14ac:dyDescent="0.35">
      <c r="L11" s="17"/>
      <c r="M11" s="17"/>
      <c r="N11" s="17"/>
    </row>
    <row r="12" spans="1:28" ht="15.75" customHeight="1" x14ac:dyDescent="0.35">
      <c r="C12" s="8" t="s">
        <v>8</v>
      </c>
      <c r="D12" s="8" t="s">
        <v>9</v>
      </c>
      <c r="L12" s="79">
        <v>107630.94239133973</v>
      </c>
      <c r="M12" s="79"/>
      <c r="N12" s="79">
        <v>11102.931093858362</v>
      </c>
    </row>
    <row r="13" spans="1:28" ht="7.5" customHeight="1" x14ac:dyDescent="0.35"/>
    <row r="14" spans="1:28" ht="15" customHeight="1" x14ac:dyDescent="0.35">
      <c r="D14" s="8" t="s">
        <v>10</v>
      </c>
      <c r="L14" s="17">
        <v>101282.27683039164</v>
      </c>
      <c r="M14" s="17"/>
      <c r="N14" s="17">
        <v>6994.1142340226916</v>
      </c>
    </row>
    <row r="15" spans="1:28" ht="15" customHeight="1" x14ac:dyDescent="0.35">
      <c r="D15" s="22" t="s">
        <v>11</v>
      </c>
      <c r="E15" s="23" t="s">
        <v>12</v>
      </c>
      <c r="L15" s="10">
        <v>99179.145541739577</v>
      </c>
      <c r="N15" s="10">
        <v>6994.1142340226916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2103.131288652055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600.41388128604797</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4612.710403895233</v>
      </c>
      <c r="N34" s="10">
        <v>581.88873948975731</v>
      </c>
      <c r="U34" s="8"/>
      <c r="V34" s="8"/>
      <c r="W34" s="8"/>
      <c r="X34" s="8"/>
      <c r="Y34" s="8"/>
      <c r="Z34" s="8"/>
      <c r="AA34" s="8"/>
      <c r="AB34" s="8"/>
    </row>
    <row r="35" spans="1:28" ht="12.5"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353.36514274869711</v>
      </c>
      <c r="N38" s="10">
        <v>3.5704336821214326</v>
      </c>
      <c r="U38" s="8"/>
      <c r="V38" s="8"/>
      <c r="W38" s="8"/>
      <c r="X38" s="8"/>
      <c r="Y38" s="8"/>
      <c r="Z38" s="8"/>
      <c r="AA38" s="8"/>
      <c r="AB38" s="8"/>
    </row>
    <row r="39" spans="1:28" ht="12.5" x14ac:dyDescent="0.25">
      <c r="A39" s="8"/>
      <c r="F39" s="24" t="s">
        <v>15</v>
      </c>
      <c r="L39" s="81">
        <v>317.5167351907732</v>
      </c>
      <c r="M39" s="81"/>
      <c r="N39" s="81">
        <v>0</v>
      </c>
      <c r="U39" s="8"/>
      <c r="V39" s="8"/>
      <c r="W39" s="8"/>
      <c r="X39" s="8"/>
      <c r="Y39" s="8"/>
      <c r="Z39" s="8"/>
      <c r="AA39" s="8"/>
      <c r="AB39" s="8"/>
    </row>
    <row r="40" spans="1:28" ht="12.5"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5">
        <v>2</v>
      </c>
      <c r="C44" s="21" t="s">
        <v>24</v>
      </c>
      <c r="L44" s="79">
        <v>6489.8313784400571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5">
        <v>3</v>
      </c>
      <c r="C46" s="21" t="s">
        <v>25</v>
      </c>
      <c r="L46" s="79">
        <v>11729.0084930677</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5">
        <v>4</v>
      </c>
      <c r="C48" s="21" t="s">
        <v>26</v>
      </c>
      <c r="H48" s="14"/>
      <c r="I48" s="8" t="s">
        <v>27</v>
      </c>
      <c r="L48" s="79">
        <v>12771.328487776651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5">
        <v>5</v>
      </c>
      <c r="C51" s="21" t="s">
        <v>93</v>
      </c>
      <c r="G51" s="14"/>
      <c r="L51" s="79">
        <v>9274.7500255083014</v>
      </c>
      <c r="M51" s="79"/>
      <c r="N51" s="79">
        <v>13292.2625894252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7765.7735953553019</v>
      </c>
      <c r="N56" s="10">
        <v>13292.2625894252</v>
      </c>
    </row>
    <row r="57" spans="1:28" s="28" customFormat="1" ht="15.75" customHeight="1" x14ac:dyDescent="0.3">
      <c r="G57" s="14" t="s">
        <v>30</v>
      </c>
      <c r="L57" s="80">
        <v>5110.2284692252224</v>
      </c>
      <c r="M57" s="80"/>
      <c r="N57" s="80">
        <v>5488.3256500860298</v>
      </c>
      <c r="O57"/>
      <c r="P57"/>
      <c r="Q57"/>
      <c r="R57"/>
      <c r="S57"/>
      <c r="T57"/>
      <c r="U57"/>
      <c r="V57"/>
      <c r="W57"/>
      <c r="X57"/>
      <c r="Y57"/>
      <c r="Z57"/>
      <c r="AA57"/>
      <c r="AB57"/>
    </row>
    <row r="58" spans="1:28" ht="12.5" x14ac:dyDescent="0.25">
      <c r="A58" s="8"/>
      <c r="F58" s="8" t="s">
        <v>121</v>
      </c>
      <c r="L58" s="10">
        <v>1508.9764301529999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-19346.155862110001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-4110.6308101199993</v>
      </c>
      <c r="U74" s="8"/>
      <c r="V74" s="8"/>
      <c r="W74" s="8"/>
      <c r="X74" s="8"/>
      <c r="Y74" s="8"/>
      <c r="Z74" s="8"/>
      <c r="AA74" s="8"/>
      <c r="AB74" s="8"/>
    </row>
    <row r="75" spans="1:28" x14ac:dyDescent="0.35">
      <c r="I75" s="13"/>
      <c r="J75" s="32" t="s">
        <v>37</v>
      </c>
      <c r="K75" s="32"/>
      <c r="L75" s="10">
        <v>0</v>
      </c>
      <c r="N75" s="10">
        <v>-10949.747176979999</v>
      </c>
      <c r="U75" s="8"/>
      <c r="V75" s="8"/>
      <c r="W75" s="8"/>
      <c r="X75" s="8"/>
      <c r="Y75" s="8"/>
      <c r="Z75" s="8"/>
      <c r="AA75" s="8"/>
      <c r="AB75" s="8"/>
    </row>
    <row r="76" spans="1:28" x14ac:dyDescent="0.35">
      <c r="I76" s="13"/>
      <c r="J76" s="31" t="s">
        <v>38</v>
      </c>
      <c r="K76" s="31"/>
      <c r="L76" s="10">
        <v>0</v>
      </c>
      <c r="N76" s="10">
        <v>-4285.7778750100015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-33659.459902261922</v>
      </c>
      <c r="M81" s="79"/>
      <c r="N81" s="79">
        <v>-16472.131385993478</v>
      </c>
    </row>
    <row r="82" spans="1:14" ht="9" customHeight="1" x14ac:dyDescent="0.25">
      <c r="A82" s="8"/>
      <c r="I82" s="13"/>
    </row>
    <row r="83" spans="1:14" ht="12.5" x14ac:dyDescent="0.25">
      <c r="A83" s="8"/>
      <c r="B83" s="8"/>
      <c r="I83" s="8" t="s">
        <v>29</v>
      </c>
      <c r="J83" s="31" t="s">
        <v>36</v>
      </c>
      <c r="K83" s="31"/>
      <c r="L83" s="10">
        <v>-4772.1736256887525</v>
      </c>
      <c r="N83" s="10">
        <v>-4151.7530757082532</v>
      </c>
    </row>
    <row r="84" spans="1:14" ht="12.5" x14ac:dyDescent="0.25">
      <c r="A84" s="8"/>
      <c r="B84" s="8"/>
      <c r="I84" s="13"/>
      <c r="J84" s="32" t="s">
        <v>37</v>
      </c>
      <c r="K84" s="32"/>
      <c r="L84" s="10">
        <v>-13353.958260228357</v>
      </c>
      <c r="N84" s="10">
        <v>-8853.7752874558337</v>
      </c>
    </row>
    <row r="85" spans="1:14" ht="12.5"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 x14ac:dyDescent="0.3">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2.5" x14ac:dyDescent="0.25">
      <c r="A89" s="8"/>
      <c r="B89" s="8"/>
      <c r="I89" s="8" t="s">
        <v>29</v>
      </c>
      <c r="J89" s="31" t="s">
        <v>36</v>
      </c>
      <c r="K89" s="31"/>
      <c r="L89" s="10">
        <v>4457</v>
      </c>
      <c r="N89" s="10">
        <v>4110.4860685101439</v>
      </c>
    </row>
    <row r="90" spans="1:14" ht="12.5" x14ac:dyDescent="0.25">
      <c r="A90" s="8"/>
      <c r="B90" s="8"/>
      <c r="I90" s="13"/>
      <c r="J90" s="32" t="s">
        <v>37</v>
      </c>
      <c r="K90" s="32"/>
      <c r="L90" s="10">
        <v>9010</v>
      </c>
      <c r="N90" s="10">
        <v>8810.1740000000009</v>
      </c>
    </row>
    <row r="91" spans="1:14" ht="12.5" x14ac:dyDescent="0.25">
      <c r="A91" s="8"/>
      <c r="B91" s="8"/>
      <c r="I91" s="13"/>
      <c r="J91" s="31" t="s">
        <v>38</v>
      </c>
      <c r="K91" s="31"/>
      <c r="L91" s="10">
        <v>2176</v>
      </c>
      <c r="N91" s="10">
        <v>3426.376655595127</v>
      </c>
    </row>
    <row r="92" spans="1:14" ht="12" customHeight="1" x14ac:dyDescent="0.25">
      <c r="A92" s="8"/>
      <c r="B92" s="8"/>
      <c r="I92" s="13"/>
      <c r="J92" s="13"/>
      <c r="K92" s="13"/>
    </row>
    <row r="93" spans="1:14" ht="13" x14ac:dyDescent="0.3">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2.5" x14ac:dyDescent="0.25">
      <c r="A96" s="8"/>
      <c r="B96" s="8"/>
      <c r="J96" s="32" t="s">
        <v>37</v>
      </c>
      <c r="L96" s="10">
        <v>-4788.8313146239616</v>
      </c>
      <c r="N96" s="10">
        <v>0</v>
      </c>
    </row>
    <row r="97" spans="1:28" x14ac:dyDescent="0.35">
      <c r="B97" s="8"/>
      <c r="J97" s="31" t="s">
        <v>38</v>
      </c>
      <c r="L97" s="10">
        <v>-304.10388161999998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-30629.370811513698</v>
      </c>
      <c r="M113" s="17"/>
      <c r="N113" s="17">
        <v>-19471.250523998209</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12311.47011623155</v>
      </c>
      <c r="M148" s="40"/>
      <c r="N148" s="40">
        <v>0</v>
      </c>
      <c r="U148" s="8"/>
      <c r="V148" s="8"/>
      <c r="W148" s="8"/>
      <c r="X148" s="8"/>
      <c r="Y148" s="8"/>
      <c r="Z148" s="8"/>
      <c r="AA148" s="8"/>
      <c r="AB148" s="8"/>
    </row>
    <row r="149" spans="1:28" x14ac:dyDescent="0.35">
      <c r="D149" s="8" t="s">
        <v>61</v>
      </c>
      <c r="I149" s="28"/>
      <c r="J149" s="28"/>
      <c r="K149" s="28"/>
      <c r="L149" s="40">
        <v>9477.9547754025989</v>
      </c>
      <c r="M149" s="40"/>
      <c r="N149" s="40">
        <v>13561.231535724299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5">
      <c r="I152" s="8" t="s">
        <v>64</v>
      </c>
      <c r="J152" s="28"/>
      <c r="K152" s="28"/>
      <c r="L152" s="27">
        <v>-46.758293000000002</v>
      </c>
      <c r="M152" s="27"/>
      <c r="N152" s="27">
        <v>-2383.47147</v>
      </c>
      <c r="Q152" s="511"/>
      <c r="U152" s="8"/>
      <c r="V152" s="8"/>
      <c r="W152" s="8"/>
      <c r="X152" s="8"/>
      <c r="Y152" s="8"/>
      <c r="Z152" s="8"/>
      <c r="AA152" s="8"/>
      <c r="AB152" s="8"/>
    </row>
    <row r="153" spans="1:28" x14ac:dyDescent="0.35">
      <c r="I153" s="8" t="s">
        <v>65</v>
      </c>
      <c r="J153" s="28"/>
      <c r="K153" s="28"/>
      <c r="L153" s="27">
        <v>-81541.031687530005</v>
      </c>
      <c r="M153" s="27"/>
      <c r="N153" s="27">
        <v>-280.87946502278447</v>
      </c>
      <c r="Q153" s="511"/>
      <c r="U153" s="8"/>
      <c r="V153" s="8"/>
      <c r="W153" s="8"/>
      <c r="X153" s="8"/>
      <c r="Y153" s="8"/>
      <c r="Z153" s="8"/>
      <c r="AA153" s="8"/>
      <c r="AB153" s="8"/>
    </row>
    <row r="154" spans="1:28" x14ac:dyDescent="0.35">
      <c r="I154" s="8" t="s">
        <v>66</v>
      </c>
      <c r="J154" s="28"/>
      <c r="K154" s="28"/>
      <c r="L154" s="27">
        <v>1316.076327565477</v>
      </c>
      <c r="M154" s="27"/>
      <c r="N154" s="27">
        <v>-20.64856030795055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6" width="22.632812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43009</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153924.00281413877</v>
      </c>
      <c r="M8" s="76"/>
      <c r="N8" s="76">
        <v>24372.052401995512</v>
      </c>
    </row>
    <row r="9" spans="1:28" s="97" customFormat="1" x14ac:dyDescent="0.35">
      <c r="A9" s="3"/>
      <c r="L9" s="77"/>
      <c r="M9" s="77"/>
      <c r="N9" s="77"/>
      <c r="O9"/>
      <c r="P9"/>
      <c r="Q9"/>
      <c r="R9"/>
      <c r="S9"/>
      <c r="T9"/>
      <c r="U9"/>
      <c r="V9"/>
      <c r="W9"/>
      <c r="X9"/>
      <c r="Y9"/>
      <c r="Z9"/>
      <c r="AA9"/>
      <c r="AB9"/>
    </row>
    <row r="10" spans="1:28" x14ac:dyDescent="0.35">
      <c r="B10" s="494">
        <v>1</v>
      </c>
      <c r="C10" s="21" t="s">
        <v>7</v>
      </c>
      <c r="L10" s="79">
        <v>109802.2963541746</v>
      </c>
      <c r="M10" s="79"/>
      <c r="N10" s="79">
        <v>10255.153157063611</v>
      </c>
    </row>
    <row r="11" spans="1:28" ht="7.5" customHeight="1" x14ac:dyDescent="0.35">
      <c r="L11" s="17"/>
      <c r="M11" s="17"/>
      <c r="N11" s="17"/>
    </row>
    <row r="12" spans="1:28" ht="15.75" customHeight="1" x14ac:dyDescent="0.35">
      <c r="C12" s="8" t="s">
        <v>8</v>
      </c>
      <c r="D12" s="8" t="s">
        <v>9</v>
      </c>
      <c r="L12" s="79">
        <v>104693.04289025351</v>
      </c>
      <c r="M12" s="79"/>
      <c r="N12" s="79">
        <v>9838.5227983900513</v>
      </c>
    </row>
    <row r="13" spans="1:28" ht="7.5" customHeight="1" x14ac:dyDescent="0.35"/>
    <row r="14" spans="1:28" ht="15" customHeight="1" x14ac:dyDescent="0.35">
      <c r="D14" s="8" t="s">
        <v>10</v>
      </c>
      <c r="L14" s="17">
        <v>98560.139911958351</v>
      </c>
      <c r="M14" s="17"/>
      <c r="N14" s="17">
        <v>6901.5745635853509</v>
      </c>
    </row>
    <row r="15" spans="1:28" ht="15" customHeight="1" x14ac:dyDescent="0.35">
      <c r="D15" s="22" t="s">
        <v>11</v>
      </c>
      <c r="E15" s="23" t="s">
        <v>12</v>
      </c>
      <c r="L15" s="10">
        <v>96519.612224693788</v>
      </c>
      <c r="N15" s="10">
        <v>6901.5745635853509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2040.5276872645638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858.00440038377099</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5037.3808668400407</v>
      </c>
      <c r="N34" s="10">
        <v>415.53189194362864</v>
      </c>
      <c r="U34" s="8"/>
      <c r="V34" s="8"/>
      <c r="W34" s="8"/>
      <c r="X34" s="8"/>
      <c r="Y34" s="8"/>
      <c r="Z34" s="8"/>
      <c r="AA34" s="8"/>
      <c r="AB34" s="8"/>
    </row>
    <row r="35" spans="1:28" ht="12.5"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66.545032675585617</v>
      </c>
      <c r="N38" s="10">
        <v>1.0905583705269419</v>
      </c>
      <c r="U38" s="8"/>
      <c r="V38" s="8"/>
      <c r="W38" s="8"/>
      <c r="X38" s="8"/>
      <c r="Y38" s="8"/>
      <c r="Z38" s="8"/>
      <c r="AA38" s="8"/>
      <c r="AB38" s="8"/>
    </row>
    <row r="39" spans="1:28" ht="12.5" x14ac:dyDescent="0.25">
      <c r="A39" s="8"/>
      <c r="F39" s="24" t="s">
        <v>15</v>
      </c>
      <c r="L39" s="81">
        <v>30.668153027782637</v>
      </c>
      <c r="M39" s="81"/>
      <c r="N39" s="81">
        <v>0</v>
      </c>
      <c r="U39" s="8"/>
      <c r="V39" s="8"/>
      <c r="W39" s="8"/>
      <c r="X39" s="8"/>
      <c r="Y39" s="8"/>
      <c r="Z39" s="8"/>
      <c r="AA39" s="8"/>
      <c r="AB39" s="8"/>
    </row>
    <row r="40" spans="1:28" ht="12.5"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4">
        <v>2</v>
      </c>
      <c r="C44" s="21" t="s">
        <v>24</v>
      </c>
      <c r="L44" s="79">
        <v>6617.3849095033338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4">
        <v>3</v>
      </c>
      <c r="C46" s="21" t="s">
        <v>25</v>
      </c>
      <c r="L46" s="79">
        <v>11660.8322006986</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4">
        <v>4</v>
      </c>
      <c r="C48" s="21" t="s">
        <v>26</v>
      </c>
      <c r="H48" s="14"/>
      <c r="I48" s="8" t="s">
        <v>27</v>
      </c>
      <c r="L48" s="79">
        <v>12671.063431257613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4">
        <v>5</v>
      </c>
      <c r="C51" s="21" t="s">
        <v>93</v>
      </c>
      <c r="G51" s="14"/>
      <c r="L51" s="79">
        <v>13172.425918504621</v>
      </c>
      <c r="M51" s="79"/>
      <c r="N51" s="79">
        <v>14116.899244931899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11695.627561110901</v>
      </c>
      <c r="N56" s="10">
        <v>14116.899244931899</v>
      </c>
    </row>
    <row r="57" spans="1:28" s="28" customFormat="1" ht="15.75" customHeight="1" x14ac:dyDescent="0.3">
      <c r="G57" s="14" t="s">
        <v>30</v>
      </c>
      <c r="L57" s="80">
        <v>3761.3604258603759</v>
      </c>
      <c r="M57" s="80"/>
      <c r="N57" s="80">
        <v>4596.6080706831344</v>
      </c>
      <c r="O57"/>
      <c r="P57"/>
      <c r="Q57"/>
      <c r="R57"/>
      <c r="S57"/>
      <c r="T57"/>
      <c r="U57"/>
      <c r="V57"/>
      <c r="W57"/>
      <c r="X57"/>
      <c r="Y57"/>
      <c r="Z57"/>
      <c r="AA57"/>
      <c r="AB57"/>
    </row>
    <row r="58" spans="1:28" ht="12.5" x14ac:dyDescent="0.25">
      <c r="A58" s="8"/>
      <c r="F58" s="8" t="s">
        <v>121</v>
      </c>
      <c r="L58" s="10">
        <v>1476.7983573937204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-19347.700581570003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-10885.91541358</v>
      </c>
      <c r="U74" s="8"/>
      <c r="V74" s="8"/>
      <c r="W74" s="8"/>
      <c r="X74" s="8"/>
      <c r="Y74" s="8"/>
      <c r="Z74" s="8"/>
      <c r="AA74" s="8"/>
      <c r="AB74" s="8"/>
    </row>
    <row r="75" spans="1:28" x14ac:dyDescent="0.35">
      <c r="I75" s="13"/>
      <c r="J75" s="32" t="s">
        <v>37</v>
      </c>
      <c r="K75" s="32"/>
      <c r="L75" s="10">
        <v>0</v>
      </c>
      <c r="N75" s="10">
        <v>-4447.4475981600017</v>
      </c>
      <c r="U75" s="8"/>
      <c r="V75" s="8"/>
      <c r="W75" s="8"/>
      <c r="X75" s="8"/>
      <c r="Y75" s="8"/>
      <c r="Z75" s="8"/>
      <c r="AA75" s="8"/>
      <c r="AB75" s="8"/>
    </row>
    <row r="76" spans="1:28" x14ac:dyDescent="0.35">
      <c r="I76" s="13"/>
      <c r="J76" s="31" t="s">
        <v>38</v>
      </c>
      <c r="K76" s="31"/>
      <c r="L76" s="10">
        <v>0</v>
      </c>
      <c r="N76" s="10">
        <v>-4014.3375698300001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-37388.672057809134</v>
      </c>
      <c r="M81" s="79"/>
      <c r="N81" s="79">
        <v>-16799.304244506446</v>
      </c>
    </row>
    <row r="82" spans="1:14" ht="9" customHeight="1" x14ac:dyDescent="0.25">
      <c r="A82" s="8"/>
      <c r="I82" s="13"/>
    </row>
    <row r="83" spans="1:14" ht="12.5" x14ac:dyDescent="0.25">
      <c r="A83" s="8"/>
      <c r="B83" s="8"/>
      <c r="I83" s="8" t="s">
        <v>29</v>
      </c>
      <c r="J83" s="31" t="s">
        <v>36</v>
      </c>
      <c r="K83" s="31"/>
      <c r="L83" s="10">
        <v>-10579.268187885527</v>
      </c>
      <c r="N83" s="10">
        <v>-9436.7395429988592</v>
      </c>
    </row>
    <row r="84" spans="1:14" ht="12.5" x14ac:dyDescent="0.25">
      <c r="A84" s="8"/>
      <c r="B84" s="8"/>
      <c r="I84" s="13"/>
      <c r="J84" s="32" t="s">
        <v>37</v>
      </c>
      <c r="K84" s="32"/>
      <c r="L84" s="10">
        <v>-10987.122535561753</v>
      </c>
      <c r="N84" s="10">
        <v>-4869.9586356511718</v>
      </c>
    </row>
    <row r="85" spans="1:14" ht="12.5"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 x14ac:dyDescent="0.3">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2.5" x14ac:dyDescent="0.25">
      <c r="A89" s="8"/>
      <c r="B89" s="8"/>
      <c r="I89" s="8" t="s">
        <v>29</v>
      </c>
      <c r="J89" s="31" t="s">
        <v>36</v>
      </c>
      <c r="K89" s="31"/>
      <c r="L89" s="10">
        <v>10515</v>
      </c>
      <c r="N89" s="10">
        <v>9564.2368031750448</v>
      </c>
    </row>
    <row r="90" spans="1:14" ht="12.5" x14ac:dyDescent="0.25">
      <c r="A90" s="8"/>
      <c r="B90" s="8"/>
      <c r="I90" s="13"/>
      <c r="J90" s="32" t="s">
        <v>37</v>
      </c>
      <c r="K90" s="32"/>
      <c r="L90" s="10">
        <v>8243</v>
      </c>
      <c r="N90" s="10">
        <v>4933.1617758944312</v>
      </c>
    </row>
    <row r="91" spans="1:14" ht="12.5" x14ac:dyDescent="0.25">
      <c r="A91" s="8"/>
      <c r="B91" s="8"/>
      <c r="I91" s="13"/>
      <c r="J91" s="31" t="s">
        <v>38</v>
      </c>
      <c r="K91" s="31"/>
      <c r="L91" s="10">
        <v>1488</v>
      </c>
      <c r="N91" s="10">
        <v>2500.543851256205</v>
      </c>
    </row>
    <row r="92" spans="1:14" ht="12" customHeight="1" x14ac:dyDescent="0.25">
      <c r="A92" s="8"/>
      <c r="B92" s="8"/>
      <c r="I92" s="13"/>
      <c r="J92" s="13"/>
      <c r="K92" s="13"/>
    </row>
    <row r="93" spans="1:14" ht="13" x14ac:dyDescent="0.3">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2.5" x14ac:dyDescent="0.25">
      <c r="A96" s="8"/>
      <c r="B96" s="8"/>
      <c r="J96" s="32" t="s">
        <v>37</v>
      </c>
      <c r="L96" s="10">
        <v>-3608.3155720536888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-33749.331353363028</v>
      </c>
      <c r="M113" s="17"/>
      <c r="N113" s="17">
        <v>-19149.062395750767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-5988.3775800000003</v>
      </c>
      <c r="M146" s="39"/>
      <c r="N146" s="39">
        <v>-202.799903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16236.773609887903</v>
      </c>
      <c r="M148" s="40"/>
      <c r="N148" s="40">
        <v>0</v>
      </c>
      <c r="U148" s="8"/>
      <c r="V148" s="8"/>
      <c r="W148" s="8"/>
      <c r="X148" s="8"/>
      <c r="Y148" s="8"/>
      <c r="Z148" s="8"/>
      <c r="AA148" s="8"/>
      <c r="AB148" s="8"/>
    </row>
    <row r="149" spans="1:28" x14ac:dyDescent="0.35">
      <c r="D149" s="8" t="s">
        <v>61</v>
      </c>
      <c r="I149" s="28"/>
      <c r="J149" s="28"/>
      <c r="K149" s="28"/>
      <c r="L149" s="40">
        <v>12947.5488665631</v>
      </c>
      <c r="M149" s="40"/>
      <c r="N149" s="40">
        <v>14358.1480705217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5">
      <c r="I152" s="8" t="s">
        <v>64</v>
      </c>
      <c r="J152" s="28"/>
      <c r="K152" s="28"/>
      <c r="L152" s="27">
        <v>54.841062999999998</v>
      </c>
      <c r="M152" s="27"/>
      <c r="N152" s="27">
        <v>-2035.253886</v>
      </c>
      <c r="Q152" s="511"/>
      <c r="U152" s="8"/>
      <c r="V152" s="8"/>
      <c r="W152" s="8"/>
      <c r="X152" s="8"/>
      <c r="Y152" s="8"/>
      <c r="Z152" s="8"/>
      <c r="AA152" s="8"/>
      <c r="AB152" s="8"/>
    </row>
    <row r="153" spans="1:28" x14ac:dyDescent="0.35">
      <c r="I153" s="8" t="s">
        <v>65</v>
      </c>
      <c r="J153" s="28"/>
      <c r="K153" s="28"/>
      <c r="L153" s="27">
        <v>-79541.130774460005</v>
      </c>
      <c r="M153" s="27"/>
      <c r="N153" s="27">
        <v>-203.27685223458383</v>
      </c>
      <c r="Q153" s="511"/>
      <c r="U153" s="8"/>
      <c r="V153" s="8"/>
      <c r="W153" s="8"/>
      <c r="X153" s="8"/>
      <c r="Y153" s="8"/>
      <c r="Z153" s="8"/>
      <c r="AA153" s="8"/>
      <c r="AB153" s="8"/>
    </row>
    <row r="154" spans="1:28" x14ac:dyDescent="0.35">
      <c r="I154" s="8" t="s">
        <v>66</v>
      </c>
      <c r="J154" s="28"/>
      <c r="K154" s="28"/>
      <c r="L154" s="27">
        <v>1178.9219634538852</v>
      </c>
      <c r="M154" s="27"/>
      <c r="N154" s="27">
        <v>-15.537045473003211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42979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146385.1892214953</v>
      </c>
      <c r="L36" s="433"/>
      <c r="M36" s="457"/>
      <c r="N36" s="456"/>
      <c r="O36" s="149"/>
      <c r="P36" s="149"/>
      <c r="Q36" s="149"/>
      <c r="V36" s="470">
        <v>-122932.51679580574</v>
      </c>
      <c r="W36" s="475"/>
      <c r="X36"/>
    </row>
    <row r="37" spans="3:26" s="453" customFormat="1" x14ac:dyDescent="0.35">
      <c r="I37" s="455" t="s">
        <v>355</v>
      </c>
      <c r="K37" s="478">
        <v>4436.7810618892681</v>
      </c>
      <c r="L37" s="433"/>
      <c r="M37" s="457"/>
      <c r="N37" s="456"/>
      <c r="O37" s="149"/>
      <c r="P37" s="149"/>
      <c r="Q37" s="149"/>
      <c r="V37" s="470">
        <v>-129.17219425898475</v>
      </c>
      <c r="W37" s="475"/>
      <c r="X37"/>
    </row>
    <row r="38" spans="3:26" s="453" customFormat="1" x14ac:dyDescent="0.35">
      <c r="J38" s="431"/>
      <c r="K38" s="479">
        <v>150821.97028338455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408</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08984375" defaultRowHeight="15.5" x14ac:dyDescent="0.35"/>
  <cols>
    <col min="1" max="1" width="2.90625" style="1" customWidth="1"/>
    <col min="2" max="2" width="5" style="493"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42979</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154314.89813756762</v>
      </c>
      <c r="M8" s="76"/>
      <c r="N8" s="76">
        <v>24877.197578301562</v>
      </c>
    </row>
    <row r="9" spans="1:32" s="97" customFormat="1" x14ac:dyDescent="0.35">
      <c r="A9" s="3"/>
      <c r="L9" s="77"/>
      <c r="M9" s="98"/>
      <c r="N9" s="77"/>
      <c r="O9"/>
      <c r="P9"/>
      <c r="Q9"/>
      <c r="R9"/>
      <c r="S9"/>
      <c r="T9"/>
      <c r="U9"/>
      <c r="V9"/>
      <c r="W9"/>
      <c r="X9"/>
      <c r="Y9"/>
      <c r="Z9"/>
      <c r="AA9"/>
      <c r="AB9"/>
      <c r="AC9"/>
      <c r="AD9"/>
      <c r="AE9"/>
      <c r="AF9"/>
    </row>
    <row r="10" spans="1:32" x14ac:dyDescent="0.35">
      <c r="B10" s="493">
        <v>1</v>
      </c>
      <c r="C10" s="21" t="s">
        <v>7</v>
      </c>
      <c r="L10" s="79">
        <v>115212.91554723673</v>
      </c>
      <c r="M10" s="79"/>
      <c r="N10" s="79">
        <v>11185.411764634362</v>
      </c>
    </row>
    <row r="11" spans="1:32" ht="7.5" customHeight="1" x14ac:dyDescent="0.35">
      <c r="L11" s="17"/>
      <c r="N11" s="17"/>
    </row>
    <row r="12" spans="1:32" ht="15.75" customHeight="1" x14ac:dyDescent="0.35">
      <c r="C12" s="8" t="s">
        <v>8</v>
      </c>
      <c r="D12" s="8" t="s">
        <v>9</v>
      </c>
      <c r="L12" s="79">
        <v>109633.46956712491</v>
      </c>
      <c r="N12" s="79">
        <v>10730.101299411552</v>
      </c>
      <c r="O12" s="471"/>
    </row>
    <row r="13" spans="1:32" ht="7.5" customHeight="1" x14ac:dyDescent="0.35"/>
    <row r="14" spans="1:32" ht="15" customHeight="1" x14ac:dyDescent="0.35">
      <c r="D14" s="8" t="s">
        <v>10</v>
      </c>
      <c r="L14" s="17">
        <v>102145.27682360497</v>
      </c>
      <c r="N14" s="17">
        <v>6973.7325413968465</v>
      </c>
    </row>
    <row r="15" spans="1:32" ht="15" customHeight="1" x14ac:dyDescent="0.35">
      <c r="D15" s="22" t="s">
        <v>11</v>
      </c>
      <c r="E15" s="23" t="s">
        <v>12</v>
      </c>
      <c r="L15" s="10">
        <v>99854.75830100794</v>
      </c>
      <c r="N15" s="10">
        <v>6973.7325413968465</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1459.9002535803052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2.5"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2.5" x14ac:dyDescent="0.25">
      <c r="A39" s="8"/>
      <c r="F39" s="24" t="s">
        <v>15</v>
      </c>
      <c r="L39" s="81">
        <v>172.24953341127394</v>
      </c>
      <c r="N39" s="81">
        <v>0</v>
      </c>
      <c r="U39" s="8"/>
      <c r="V39" s="8"/>
      <c r="W39" s="8"/>
      <c r="X39" s="8"/>
      <c r="Y39" s="8"/>
      <c r="Z39" s="8"/>
      <c r="AA39" s="8"/>
      <c r="AB39" s="8"/>
      <c r="AC39" s="8"/>
      <c r="AD39" s="8"/>
      <c r="AE39" s="8"/>
      <c r="AF39" s="8"/>
    </row>
    <row r="40" spans="1:32" ht="12.5"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3">
        <v>2</v>
      </c>
      <c r="C44" s="21" t="s">
        <v>24</v>
      </c>
      <c r="L44" s="79">
        <v>6756.4801538591191</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3">
        <v>3</v>
      </c>
      <c r="C46" s="21" t="s">
        <v>25</v>
      </c>
      <c r="L46" s="79">
        <v>11732.3068785621</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 x14ac:dyDescent="0.3">
      <c r="A49" s="8"/>
      <c r="C49" s="97"/>
      <c r="H49" s="14"/>
      <c r="I49" s="8" t="s">
        <v>28</v>
      </c>
      <c r="L49" s="82">
        <v>9976042.2789999992</v>
      </c>
      <c r="N49" s="82">
        <v>0</v>
      </c>
    </row>
    <row r="50" spans="1:32" ht="12.5" x14ac:dyDescent="0.25">
      <c r="A50" s="8"/>
      <c r="C50" s="97"/>
    </row>
    <row r="51" spans="1:32" ht="13" x14ac:dyDescent="0.3">
      <c r="A51" s="8"/>
      <c r="B51" s="493">
        <v>5</v>
      </c>
      <c r="C51" s="21" t="s">
        <v>93</v>
      </c>
      <c r="G51" s="14"/>
      <c r="L51" s="79">
        <v>7812.9278017193537</v>
      </c>
      <c r="N51" s="79">
        <v>13691.7858136672</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6327.077460279218</v>
      </c>
      <c r="M56" s="388"/>
      <c r="N56" s="10">
        <v>13691.7858136672</v>
      </c>
    </row>
    <row r="57" spans="1:32" s="28" customFormat="1" ht="15.75" customHeight="1" x14ac:dyDescent="0.3">
      <c r="G57" s="14" t="s">
        <v>30</v>
      </c>
      <c r="L57" s="80">
        <v>3316.4524507482802</v>
      </c>
      <c r="M57" s="388"/>
      <c r="N57" s="80">
        <v>3155.27203023328</v>
      </c>
      <c r="O57"/>
      <c r="P57"/>
      <c r="Q57"/>
      <c r="R57"/>
      <c r="S57"/>
      <c r="T57"/>
      <c r="U57"/>
      <c r="V57"/>
      <c r="W57"/>
      <c r="X57"/>
      <c r="Y57"/>
      <c r="Z57"/>
      <c r="AA57"/>
      <c r="AB57"/>
      <c r="AC57"/>
      <c r="AD57"/>
      <c r="AE57"/>
      <c r="AF57"/>
    </row>
    <row r="58" spans="1:32" ht="12.5" x14ac:dyDescent="0.25">
      <c r="A58" s="8"/>
      <c r="F58" s="8" t="s">
        <v>121</v>
      </c>
      <c r="L58" s="10">
        <v>1485.8503414401362</v>
      </c>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5">
      <c r="I75" s="13"/>
      <c r="J75" s="32" t="s">
        <v>37</v>
      </c>
      <c r="K75" s="32"/>
      <c r="L75" s="10">
        <v>0</v>
      </c>
      <c r="M75" s="30"/>
      <c r="N75" s="10">
        <v>-8448.2083578871916</v>
      </c>
      <c r="U75" s="8"/>
      <c r="V75" s="8"/>
      <c r="W75" s="8"/>
      <c r="X75" s="8"/>
      <c r="Y75" s="8"/>
      <c r="Z75" s="8"/>
      <c r="AA75" s="8"/>
      <c r="AB75" s="8"/>
      <c r="AC75" s="8"/>
      <c r="AD75" s="8"/>
      <c r="AE75" s="8"/>
      <c r="AF75" s="8"/>
    </row>
    <row r="76" spans="1:32" x14ac:dyDescent="0.3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-31138.907995334688</v>
      </c>
      <c r="M113" s="46"/>
      <c r="N113" s="17">
        <v>-19780.851885143144</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08984375" defaultRowHeight="15.5" x14ac:dyDescent="0.35"/>
  <cols>
    <col min="1" max="1" width="2.90625" style="1" customWidth="1"/>
    <col min="2" max="2" width="5" style="492"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42948</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160799.22089409083</v>
      </c>
      <c r="M8" s="76"/>
      <c r="N8" s="76">
        <v>24448.673255898451</v>
      </c>
    </row>
    <row r="9" spans="1:32" s="97" customFormat="1" x14ac:dyDescent="0.35">
      <c r="A9" s="3"/>
      <c r="L9" s="77"/>
      <c r="M9" s="98"/>
      <c r="N9" s="77"/>
      <c r="O9"/>
      <c r="P9"/>
      <c r="Q9"/>
      <c r="R9"/>
      <c r="S9"/>
      <c r="T9"/>
      <c r="U9"/>
      <c r="V9"/>
      <c r="W9"/>
      <c r="X9"/>
      <c r="Y9"/>
      <c r="Z9"/>
      <c r="AA9"/>
      <c r="AB9"/>
      <c r="AC9"/>
      <c r="AD9"/>
      <c r="AE9"/>
      <c r="AF9"/>
    </row>
    <row r="10" spans="1:32" x14ac:dyDescent="0.35">
      <c r="B10" s="492">
        <v>1</v>
      </c>
      <c r="C10" s="21" t="s">
        <v>7</v>
      </c>
      <c r="L10" s="79">
        <v>113329.41749916281</v>
      </c>
      <c r="M10" s="79"/>
      <c r="N10" s="79">
        <v>12155.183460151451</v>
      </c>
    </row>
    <row r="11" spans="1:32" ht="7.5" customHeight="1" x14ac:dyDescent="0.35">
      <c r="L11" s="17"/>
      <c r="N11" s="17"/>
    </row>
    <row r="12" spans="1:32" ht="15.75" customHeight="1" x14ac:dyDescent="0.35">
      <c r="C12" s="8" t="s">
        <v>8</v>
      </c>
      <c r="D12" s="8" t="s">
        <v>9</v>
      </c>
      <c r="L12" s="79">
        <v>109449.69974786238</v>
      </c>
      <c r="N12" s="79">
        <v>11543.270310910308</v>
      </c>
      <c r="O12" s="471"/>
    </row>
    <row r="13" spans="1:32" ht="7.5" customHeight="1" x14ac:dyDescent="0.35"/>
    <row r="14" spans="1:32" ht="15" customHeight="1" x14ac:dyDescent="0.35">
      <c r="D14" s="8" t="s">
        <v>10</v>
      </c>
      <c r="L14" s="17">
        <v>104017.45881675357</v>
      </c>
      <c r="N14" s="17">
        <v>7732.5218464791478</v>
      </c>
    </row>
    <row r="15" spans="1:32" ht="15" customHeight="1" x14ac:dyDescent="0.35">
      <c r="D15" s="22" t="s">
        <v>11</v>
      </c>
      <c r="E15" s="23" t="s">
        <v>12</v>
      </c>
      <c r="L15" s="10">
        <v>101823.04138640397</v>
      </c>
      <c r="N15" s="10">
        <v>7732.5218464791478</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1291.3550511766468</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2.5"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2.5" x14ac:dyDescent="0.25">
      <c r="A39" s="8"/>
      <c r="F39" s="24" t="s">
        <v>15</v>
      </c>
      <c r="L39" s="81">
        <v>271.77965119472788</v>
      </c>
      <c r="N39" s="81">
        <v>0</v>
      </c>
      <c r="U39" s="8"/>
      <c r="V39" s="8"/>
      <c r="W39" s="8"/>
      <c r="X39" s="8"/>
      <c r="Y39" s="8"/>
      <c r="Z39" s="8"/>
      <c r="AA39" s="8"/>
      <c r="AB39" s="8"/>
      <c r="AC39" s="8"/>
      <c r="AD39" s="8"/>
      <c r="AE39" s="8"/>
      <c r="AF39" s="8"/>
    </row>
    <row r="40" spans="1:32" ht="12.5"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2">
        <v>2</v>
      </c>
      <c r="C44" s="21" t="s">
        <v>24</v>
      </c>
      <c r="L44" s="79">
        <v>6756.9104131429103</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2">
        <v>3</v>
      </c>
      <c r="C46" s="21" t="s">
        <v>25</v>
      </c>
      <c r="L46" s="79">
        <v>13144.405587572299</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2">
        <v>5</v>
      </c>
      <c r="C51" s="21" t="s">
        <v>93</v>
      </c>
      <c r="G51" s="14"/>
      <c r="L51" s="79">
        <v>14482.406795005099</v>
      </c>
      <c r="N51" s="79">
        <v>12293.489795747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14482.406795005099</v>
      </c>
      <c r="M56" s="388"/>
      <c r="N56" s="10">
        <v>12293.489795747</v>
      </c>
    </row>
    <row r="57" spans="1:32" s="28" customFormat="1" ht="15.75" customHeight="1" x14ac:dyDescent="0.3">
      <c r="G57" s="14" t="s">
        <v>30</v>
      </c>
      <c r="L57" s="80">
        <v>3493.6416825603774</v>
      </c>
      <c r="M57" s="388"/>
      <c r="N57" s="80">
        <v>2142.0714635339473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-7468.443929109997</v>
      </c>
      <c r="U74" s="8"/>
      <c r="V74" s="8"/>
      <c r="W74" s="8"/>
      <c r="X74" s="8"/>
      <c r="Y74" s="8"/>
      <c r="Z74" s="8"/>
      <c r="AA74" s="8"/>
      <c r="AB74" s="8"/>
      <c r="AC74" s="8"/>
      <c r="AD74" s="8"/>
      <c r="AE74" s="8"/>
      <c r="AF74" s="8"/>
    </row>
    <row r="75" spans="1:32" x14ac:dyDescent="0.3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-38663.401502128356</v>
      </c>
      <c r="M113" s="46"/>
      <c r="N113" s="17">
        <v>-19285.647509146158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416</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416</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08984375" defaultRowHeight="15.5" x14ac:dyDescent="0.35"/>
  <cols>
    <col min="1" max="1" width="2.90625" style="1" customWidth="1"/>
    <col min="2" max="2" width="5" style="49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42917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161311</v>
      </c>
      <c r="M8" s="76"/>
      <c r="N8" s="76">
        <v>22411.238417561799</v>
      </c>
    </row>
    <row r="9" spans="1:32" s="97" customFormat="1" x14ac:dyDescent="0.35">
      <c r="A9" s="3"/>
      <c r="L9" s="77"/>
      <c r="M9" s="98"/>
      <c r="N9" s="77"/>
      <c r="O9"/>
      <c r="P9"/>
      <c r="Q9"/>
      <c r="R9"/>
      <c r="S9"/>
      <c r="T9"/>
      <c r="U9"/>
      <c r="V9"/>
      <c r="W9"/>
      <c r="X9"/>
      <c r="Y9"/>
      <c r="Z9"/>
      <c r="AA9"/>
      <c r="AB9"/>
      <c r="AC9"/>
      <c r="AD9"/>
      <c r="AE9"/>
      <c r="AF9"/>
    </row>
    <row r="10" spans="1:32" x14ac:dyDescent="0.35">
      <c r="B10" s="491">
        <v>1</v>
      </c>
      <c r="C10" s="21" t="s">
        <v>7</v>
      </c>
      <c r="L10" s="79">
        <v>112299</v>
      </c>
      <c r="M10" s="79"/>
      <c r="N10" s="79">
        <v>10546.818581561796</v>
      </c>
    </row>
    <row r="11" spans="1:32" ht="7.5" customHeight="1" x14ac:dyDescent="0.35">
      <c r="L11" s="17"/>
      <c r="N11" s="17"/>
    </row>
    <row r="12" spans="1:32" ht="15.75" customHeight="1" x14ac:dyDescent="0.35">
      <c r="C12" s="8" t="s">
        <v>8</v>
      </c>
      <c r="D12" s="8" t="s">
        <v>9</v>
      </c>
      <c r="L12" s="79">
        <v>109788</v>
      </c>
      <c r="N12" s="79">
        <v>10071.508463000002</v>
      </c>
      <c r="O12" s="471"/>
    </row>
    <row r="13" spans="1:32" ht="7.5" customHeight="1" x14ac:dyDescent="0.35"/>
    <row r="14" spans="1:32" ht="15" customHeight="1" x14ac:dyDescent="0.35">
      <c r="D14" s="8" t="s">
        <v>10</v>
      </c>
      <c r="L14" s="17">
        <v>103675</v>
      </c>
      <c r="N14" s="17">
        <v>7237.9236500000006</v>
      </c>
    </row>
    <row r="15" spans="1:32" ht="15" customHeight="1" x14ac:dyDescent="0.35">
      <c r="D15" s="22" t="s">
        <v>11</v>
      </c>
      <c r="E15" s="23" t="s">
        <v>12</v>
      </c>
      <c r="L15" s="10">
        <v>101470</v>
      </c>
      <c r="N15" s="10">
        <v>7237.9236500000006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2205</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1305</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2066</v>
      </c>
      <c r="N34" s="10">
        <v>472.67540877596718</v>
      </c>
      <c r="U34" s="8"/>
      <c r="V34" s="8"/>
      <c r="W34" s="8"/>
      <c r="X34" s="8"/>
      <c r="Y34" s="8"/>
      <c r="Z34" s="8"/>
      <c r="AA34" s="8"/>
      <c r="AB34" s="8"/>
      <c r="AC34" s="8"/>
      <c r="AD34" s="8"/>
      <c r="AE34" s="8"/>
      <c r="AF34" s="8"/>
    </row>
    <row r="35" spans="1:32" ht="12.5"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2.5" x14ac:dyDescent="0.25">
      <c r="A37" s="8"/>
      <c r="F37" s="24" t="s">
        <v>16</v>
      </c>
      <c r="L37" s="81">
        <v>0</v>
      </c>
      <c r="N37" s="81">
        <v>0</v>
      </c>
      <c r="U37" s="8"/>
      <c r="V37" s="8"/>
      <c r="W37" s="8"/>
      <c r="X37" s="8"/>
      <c r="Y37" s="8"/>
      <c r="Z37" s="8"/>
      <c r="AA37" s="8"/>
      <c r="AB37" s="8"/>
      <c r="AC37" s="8"/>
      <c r="AD37" s="8"/>
      <c r="AE37" s="8"/>
      <c r="AF37" s="8"/>
    </row>
    <row r="38" spans="1:32" ht="12.5" x14ac:dyDescent="0.25">
      <c r="A38" s="8"/>
      <c r="D38" s="22" t="s">
        <v>17</v>
      </c>
      <c r="E38" s="8" t="s">
        <v>23</v>
      </c>
      <c r="L38" s="10">
        <v>421</v>
      </c>
      <c r="N38" s="10">
        <v>2.6276375858297669</v>
      </c>
      <c r="U38" s="8"/>
      <c r="V38" s="8"/>
      <c r="W38" s="8"/>
      <c r="X38" s="8"/>
      <c r="Y38" s="8"/>
      <c r="Z38" s="8"/>
      <c r="AA38" s="8"/>
      <c r="AB38" s="8"/>
      <c r="AC38" s="8"/>
      <c r="AD38" s="8"/>
      <c r="AE38" s="8"/>
      <c r="AF38" s="8"/>
    </row>
    <row r="39" spans="1:32" ht="12.5" x14ac:dyDescent="0.25">
      <c r="A39" s="8"/>
      <c r="F39" s="24" t="s">
        <v>15</v>
      </c>
      <c r="L39" s="81">
        <v>343</v>
      </c>
      <c r="N39" s="81">
        <v>0</v>
      </c>
      <c r="U39" s="8"/>
      <c r="V39" s="8"/>
      <c r="W39" s="8"/>
      <c r="X39" s="8"/>
      <c r="Y39" s="8"/>
      <c r="Z39" s="8"/>
      <c r="AA39" s="8"/>
      <c r="AB39" s="8"/>
      <c r="AC39" s="8"/>
      <c r="AD39" s="8"/>
      <c r="AE39" s="8"/>
      <c r="AF39" s="8"/>
    </row>
    <row r="40" spans="1:32" ht="12.5"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1">
        <v>2</v>
      </c>
      <c r="C44" s="21" t="s">
        <v>24</v>
      </c>
      <c r="L44" s="79">
        <v>6657</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1">
        <v>3</v>
      </c>
      <c r="C46" s="21" t="s">
        <v>25</v>
      </c>
      <c r="L46" s="79">
        <v>12572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1">
        <v>4</v>
      </c>
      <c r="C48" s="21" t="s">
        <v>26</v>
      </c>
      <c r="H48" s="14"/>
      <c r="I48" s="8" t="s">
        <v>27</v>
      </c>
      <c r="L48" s="79">
        <v>12645</v>
      </c>
      <c r="N48" s="79">
        <v>0</v>
      </c>
      <c r="U48" s="8"/>
      <c r="V48" s="8"/>
      <c r="W48" s="8"/>
      <c r="X48" s="8"/>
      <c r="Y48" s="8"/>
      <c r="Z48" s="8"/>
      <c r="AA48" s="8"/>
      <c r="AB48" s="8"/>
      <c r="AC48" s="8"/>
      <c r="AD48" s="8"/>
      <c r="AE48" s="8"/>
      <c r="AF48" s="8"/>
    </row>
    <row r="49" spans="1:32" ht="13" x14ac:dyDescent="0.3">
      <c r="A49" s="8"/>
      <c r="C49" s="97"/>
      <c r="H49" s="14"/>
      <c r="I49" s="8" t="s">
        <v>28</v>
      </c>
      <c r="L49" s="82">
        <v>9976043</v>
      </c>
      <c r="N49" s="82">
        <v>0</v>
      </c>
    </row>
    <row r="50" spans="1:32" ht="12.5" x14ac:dyDescent="0.25">
      <c r="A50" s="8"/>
      <c r="C50" s="97"/>
    </row>
    <row r="51" spans="1:32" ht="13" x14ac:dyDescent="0.3">
      <c r="A51" s="8"/>
      <c r="B51" s="491">
        <v>5</v>
      </c>
      <c r="C51" s="21" t="s">
        <v>93</v>
      </c>
      <c r="G51" s="14"/>
      <c r="L51" s="79">
        <v>17138</v>
      </c>
      <c r="N51" s="79">
        <v>11864.419836000001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17138</v>
      </c>
      <c r="M56" s="388"/>
      <c r="N56" s="10">
        <v>11864.419836000001</v>
      </c>
    </row>
    <row r="57" spans="1:32" s="28" customFormat="1" ht="15.75" customHeight="1" x14ac:dyDescent="0.3">
      <c r="G57" s="14" t="s">
        <v>30</v>
      </c>
      <c r="L57" s="80">
        <v>4110</v>
      </c>
      <c r="M57" s="388"/>
      <c r="N57" s="80">
        <v>1612.187375</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1066</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row>
    <row r="63" spans="1:32" ht="12.5" x14ac:dyDescent="0.25">
      <c r="A63" s="8"/>
      <c r="G63" s="8" t="s">
        <v>31</v>
      </c>
      <c r="H63" s="64"/>
      <c r="I63" s="64"/>
      <c r="J63" s="64"/>
      <c r="K63" s="64"/>
      <c r="L63" s="85">
        <v>1066</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-7074.111629</v>
      </c>
      <c r="U74" s="8"/>
      <c r="V74" s="8"/>
      <c r="W74" s="8"/>
      <c r="X74" s="8"/>
      <c r="Y74" s="8"/>
      <c r="Z74" s="8"/>
      <c r="AA74" s="8"/>
      <c r="AB74" s="8"/>
      <c r="AC74" s="8"/>
      <c r="AD74" s="8"/>
      <c r="AE74" s="8"/>
      <c r="AF74" s="8"/>
    </row>
    <row r="75" spans="1:32" x14ac:dyDescent="0.35">
      <c r="I75" s="13"/>
      <c r="J75" s="32" t="s">
        <v>37</v>
      </c>
      <c r="K75" s="32"/>
      <c r="L75" s="10">
        <v>-452</v>
      </c>
      <c r="M75" s="30"/>
      <c r="N75" s="10">
        <v>-5686.47689825</v>
      </c>
      <c r="U75" s="8"/>
      <c r="V75" s="8"/>
      <c r="W75" s="8"/>
      <c r="X75" s="8"/>
      <c r="Y75" s="8"/>
      <c r="Z75" s="8"/>
      <c r="AA75" s="8"/>
      <c r="AB75" s="8"/>
      <c r="AC75" s="8"/>
      <c r="AD75" s="8"/>
      <c r="AE75" s="8"/>
      <c r="AF75" s="8"/>
    </row>
    <row r="76" spans="1:32" x14ac:dyDescent="0.3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-316</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-41966</v>
      </c>
      <c r="M113" s="46"/>
      <c r="N113" s="17">
        <v>-17828.819660715388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416</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416</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42887</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5" x14ac:dyDescent="0.3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5" x14ac:dyDescent="0.3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5" x14ac:dyDescent="0.3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5" x14ac:dyDescent="0.3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5" x14ac:dyDescent="0.3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5">
      <c r="K35" s="456"/>
      <c r="L35" s="456"/>
      <c r="M35" s="456"/>
      <c r="N35"/>
      <c r="O35" s="149"/>
      <c r="P35" s="149"/>
      <c r="Q35" s="149"/>
      <c r="V35"/>
      <c r="W35"/>
      <c r="X35"/>
    </row>
    <row r="36" spans="3:26" x14ac:dyDescent="0.35">
      <c r="I36" s="455" t="s">
        <v>354</v>
      </c>
      <c r="K36" s="478">
        <v>145435.80628982527</v>
      </c>
      <c r="L36" s="433"/>
      <c r="M36" s="457"/>
      <c r="N36" s="456"/>
      <c r="O36" s="149"/>
      <c r="P36" s="149"/>
      <c r="Q36" s="149"/>
      <c r="V36" s="470"/>
      <c r="W36" s="475"/>
      <c r="X36"/>
    </row>
    <row r="37" spans="3:26" x14ac:dyDescent="0.35">
      <c r="I37" s="455" t="s">
        <v>355</v>
      </c>
      <c r="K37" s="478">
        <v>2887.2372133460922</v>
      </c>
      <c r="L37" s="433"/>
      <c r="M37" s="457"/>
      <c r="N37" s="456"/>
      <c r="O37" s="149"/>
      <c r="P37" s="149"/>
      <c r="Q37" s="149"/>
      <c r="V37" s="470"/>
      <c r="W37" s="475"/>
      <c r="X37"/>
    </row>
    <row r="38" spans="3:26" x14ac:dyDescent="0.35">
      <c r="J38" s="431"/>
      <c r="K38" s="479">
        <v>148323.04350317136</v>
      </c>
      <c r="L38" s="433"/>
      <c r="M38" s="452"/>
      <c r="O38" s="149"/>
      <c r="P38" s="149"/>
      <c r="Q38" s="149"/>
      <c r="T38" s="456"/>
      <c r="V38" s="470"/>
      <c r="W38" s="475"/>
      <c r="X38"/>
      <c r="Y38" s="456"/>
    </row>
    <row r="39" spans="3:26" x14ac:dyDescent="0.35">
      <c r="K39" s="458">
        <v>0</v>
      </c>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08984375" defaultRowHeight="15.5" x14ac:dyDescent="0.35"/>
  <cols>
    <col min="1" max="1" width="2.6328125" style="1" customWidth="1"/>
    <col min="2" max="2" width="5" style="49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42887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150765.54994208633</v>
      </c>
      <c r="M8" s="76"/>
      <c r="N8" s="76">
        <v>22018.552054957865</v>
      </c>
    </row>
    <row r="9" spans="1:32" s="97" customFormat="1" x14ac:dyDescent="0.35">
      <c r="A9" s="3"/>
      <c r="L9" s="77"/>
      <c r="M9" s="98"/>
      <c r="N9" s="77"/>
      <c r="O9"/>
      <c r="P9"/>
      <c r="Q9"/>
      <c r="R9"/>
      <c r="S9"/>
      <c r="T9"/>
      <c r="U9"/>
      <c r="V9"/>
      <c r="W9"/>
      <c r="X9"/>
      <c r="Y9"/>
      <c r="Z9"/>
      <c r="AA9"/>
      <c r="AB9"/>
      <c r="AC9"/>
      <c r="AD9"/>
      <c r="AE9"/>
      <c r="AF9"/>
    </row>
    <row r="10" spans="1:32" x14ac:dyDescent="0.35">
      <c r="B10" s="490">
        <v>1</v>
      </c>
      <c r="C10" s="21" t="s">
        <v>7</v>
      </c>
      <c r="L10" s="79">
        <v>113160.25537284644</v>
      </c>
      <c r="M10" s="79"/>
      <c r="N10" s="79">
        <v>10600.31667027217</v>
      </c>
    </row>
    <row r="11" spans="1:32" ht="7.5" customHeight="1" x14ac:dyDescent="0.35">
      <c r="L11" s="17"/>
      <c r="N11" s="17"/>
    </row>
    <row r="12" spans="1:32" ht="15.75" customHeight="1" x14ac:dyDescent="0.35">
      <c r="C12" s="8" t="s">
        <v>8</v>
      </c>
      <c r="D12" s="8" t="s">
        <v>9</v>
      </c>
      <c r="L12" s="79">
        <v>109694.82852584909</v>
      </c>
      <c r="N12" s="79">
        <v>10123.459890260903</v>
      </c>
      <c r="O12" s="471"/>
    </row>
    <row r="13" spans="1:32" ht="7.5" customHeight="1" x14ac:dyDescent="0.35"/>
    <row r="14" spans="1:32" ht="15" customHeight="1" x14ac:dyDescent="0.35">
      <c r="D14" s="8" t="s">
        <v>10</v>
      </c>
      <c r="L14" s="17">
        <v>102741.97529807044</v>
      </c>
      <c r="N14" s="17">
        <v>7087.1312968740976</v>
      </c>
    </row>
    <row r="15" spans="1:32" ht="15" customHeight="1" x14ac:dyDescent="0.35">
      <c r="D15" s="22" t="s">
        <v>11</v>
      </c>
      <c r="E15" s="23" t="s">
        <v>12</v>
      </c>
      <c r="L15" s="10">
        <v>100558.52811602261</v>
      </c>
      <c r="N15" s="10">
        <v>7087.1312968740976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1156.6214659220132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2.5"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2.5" x14ac:dyDescent="0.25">
      <c r="A39" s="8"/>
      <c r="F39" s="24" t="s">
        <v>15</v>
      </c>
      <c r="L39" s="81">
        <v>355.48582341409093</v>
      </c>
      <c r="N39" s="81">
        <v>0</v>
      </c>
      <c r="U39" s="8"/>
      <c r="V39" s="8"/>
      <c r="W39" s="8"/>
      <c r="X39" s="8"/>
      <c r="Y39" s="8"/>
      <c r="Z39" s="8"/>
      <c r="AA39" s="8"/>
      <c r="AB39" s="8"/>
      <c r="AC39" s="8"/>
      <c r="AD39" s="8"/>
      <c r="AE39" s="8"/>
      <c r="AF39" s="8"/>
    </row>
    <row r="40" spans="1:32" ht="12.5"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0">
        <v>2</v>
      </c>
      <c r="C44" s="21" t="s">
        <v>24</v>
      </c>
      <c r="L44" s="79">
        <v>6967.6270854520808</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0">
        <v>3</v>
      </c>
      <c r="C46" s="21" t="s">
        <v>25</v>
      </c>
      <c r="L46" s="79">
        <v>11720.47328389012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0">
        <v>5</v>
      </c>
      <c r="C51" s="21" t="s">
        <v>93</v>
      </c>
      <c r="G51" s="14"/>
      <c r="L51" s="79">
        <v>6524.4560400921901</v>
      </c>
      <c r="N51" s="79">
        <v>11418.235384685697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6524.4560400921901</v>
      </c>
      <c r="M56" s="388"/>
      <c r="N56" s="10">
        <v>11418.235384685697</v>
      </c>
    </row>
    <row r="57" spans="1:32" s="28" customFormat="1" ht="15.75" customHeight="1" x14ac:dyDescent="0.3">
      <c r="G57" s="14" t="s">
        <v>30</v>
      </c>
      <c r="L57" s="80">
        <v>2085.3787909813782</v>
      </c>
      <c r="M57" s="388"/>
      <c r="N57" s="80">
        <v>2689.1211499887163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1031.2563277748243</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1031.2563277748243</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-7820.0251858200045</v>
      </c>
      <c r="U74" s="8"/>
      <c r="V74" s="8"/>
      <c r="W74" s="8"/>
      <c r="X74" s="8"/>
      <c r="Y74" s="8"/>
      <c r="Z74" s="8"/>
      <c r="AA74" s="8"/>
      <c r="AB74" s="8"/>
      <c r="AC74" s="8"/>
      <c r="AD74" s="8"/>
      <c r="AE74" s="8"/>
      <c r="AF74" s="8"/>
    </row>
    <row r="75" spans="1:32" x14ac:dyDescent="0.35">
      <c r="I75" s="13"/>
      <c r="J75" s="32" t="s">
        <v>37</v>
      </c>
      <c r="K75" s="32"/>
      <c r="L75" s="10">
        <v>0</v>
      </c>
      <c r="M75" s="30"/>
      <c r="N75" s="10">
        <v>-5520.7445210199949</v>
      </c>
      <c r="U75" s="8"/>
      <c r="V75" s="8"/>
      <c r="W75" s="8"/>
      <c r="X75" s="8"/>
      <c r="Y75" s="8"/>
      <c r="Z75" s="8"/>
      <c r="AA75" s="8"/>
      <c r="AB75" s="8"/>
      <c r="AC75" s="8"/>
      <c r="AD75" s="8"/>
      <c r="AE75" s="8"/>
      <c r="AF75" s="8"/>
    </row>
    <row r="76" spans="1:32" x14ac:dyDescent="0.3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-305.93219443655403</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-33672.992211833727</v>
      </c>
      <c r="M113" s="46"/>
      <c r="N113" s="17">
        <v>-16592.652658933119</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5" x14ac:dyDescent="0.25"/>
    <row r="162" spans="1:14" customFormat="1" ht="12.5" x14ac:dyDescent="0.25"/>
    <row r="163" spans="1:14" customFormat="1" ht="12.5"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2.5" x14ac:dyDescent="0.25"/>
    <row r="168" spans="1:14" customFormat="1" ht="12.5" x14ac:dyDescent="0.25">
      <c r="L168" t="s">
        <v>2</v>
      </c>
      <c r="N168" t="s">
        <v>3</v>
      </c>
    </row>
    <row r="169" spans="1:14" customFormat="1" ht="12.5" x14ac:dyDescent="0.25">
      <c r="J169" t="s">
        <v>128</v>
      </c>
      <c r="L169" s="116">
        <v>150765.54994208633</v>
      </c>
      <c r="N169" s="116">
        <v>22018.552054957865</v>
      </c>
    </row>
    <row r="170" spans="1:14" customFormat="1" ht="12.5" x14ac:dyDescent="0.25">
      <c r="J170" t="s">
        <v>129</v>
      </c>
      <c r="L170">
        <v>0</v>
      </c>
      <c r="N170">
        <v>0</v>
      </c>
    </row>
    <row r="171" spans="1:14" customFormat="1" ht="12.5" x14ac:dyDescent="0.25">
      <c r="J171" t="s">
        <v>130</v>
      </c>
      <c r="L171">
        <v>0</v>
      </c>
      <c r="N171">
        <v>0</v>
      </c>
    </row>
    <row r="172" spans="1:14" customFormat="1" ht="12.5" x14ac:dyDescent="0.25">
      <c r="J172" t="s">
        <v>131</v>
      </c>
      <c r="L172" s="116">
        <v>150765.54994208633</v>
      </c>
      <c r="N172" s="116">
        <v>22018.552054957865</v>
      </c>
    </row>
    <row r="173" spans="1:14" customFormat="1" ht="12.5" x14ac:dyDescent="0.25">
      <c r="L173">
        <v>0</v>
      </c>
      <c r="N173">
        <v>0</v>
      </c>
    </row>
    <row r="174" spans="1:14" customFormat="1" ht="12.5" x14ac:dyDescent="0.25"/>
    <row r="175" spans="1:14" customFormat="1" ht="12.5" x14ac:dyDescent="0.25"/>
    <row r="176" spans="1:14" customFormat="1" ht="12.5" x14ac:dyDescent="0.25">
      <c r="D176" t="s">
        <v>132</v>
      </c>
    </row>
    <row r="177" spans="1:32" customFormat="1" ht="12.5" x14ac:dyDescent="0.25">
      <c r="D177" t="s">
        <v>133</v>
      </c>
    </row>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08984375" defaultRowHeight="15.5" x14ac:dyDescent="0.35"/>
  <cols>
    <col min="1" max="1" width="2.90625" style="1" customWidth="1"/>
    <col min="2" max="2" width="5" style="48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42856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153973.88079735177</v>
      </c>
      <c r="M8" s="76"/>
      <c r="N8" s="76">
        <v>21951.407817389638</v>
      </c>
    </row>
    <row r="9" spans="1:32" s="97" customFormat="1" x14ac:dyDescent="0.35">
      <c r="A9" s="3"/>
      <c r="L9" s="77"/>
      <c r="M9" s="98"/>
      <c r="N9" s="77"/>
      <c r="O9"/>
      <c r="P9"/>
      <c r="Q9"/>
      <c r="R9"/>
      <c r="S9"/>
      <c r="T9"/>
      <c r="U9"/>
      <c r="V9"/>
      <c r="W9"/>
      <c r="X9"/>
      <c r="Y9"/>
      <c r="Z9"/>
      <c r="AA9"/>
      <c r="AB9"/>
      <c r="AC9"/>
      <c r="AD9"/>
      <c r="AE9"/>
      <c r="AF9"/>
    </row>
    <row r="10" spans="1:32" x14ac:dyDescent="0.35">
      <c r="B10" s="489">
        <v>1</v>
      </c>
      <c r="C10" s="21" t="s">
        <v>7</v>
      </c>
      <c r="L10" s="79">
        <v>109865.47687661748</v>
      </c>
      <c r="M10" s="79"/>
      <c r="N10" s="79">
        <v>11572.738681306839</v>
      </c>
    </row>
    <row r="11" spans="1:32" ht="7.5" customHeight="1" x14ac:dyDescent="0.35">
      <c r="L11" s="17"/>
      <c r="N11" s="17"/>
    </row>
    <row r="12" spans="1:32" ht="15.75" customHeight="1" x14ac:dyDescent="0.35">
      <c r="C12" s="8" t="s">
        <v>8</v>
      </c>
      <c r="D12" s="8" t="s">
        <v>9</v>
      </c>
      <c r="L12" s="79">
        <v>107916.90321291372</v>
      </c>
      <c r="N12" s="79">
        <v>10903.572183474873</v>
      </c>
      <c r="O12" s="471"/>
    </row>
    <row r="13" spans="1:32" ht="7.5" customHeight="1" x14ac:dyDescent="0.35"/>
    <row r="14" spans="1:32" ht="15" customHeight="1" x14ac:dyDescent="0.35">
      <c r="D14" s="8" t="s">
        <v>10</v>
      </c>
      <c r="L14" s="17">
        <v>101695.00675452287</v>
      </c>
      <c r="N14" s="17">
        <v>7046.2593191834603</v>
      </c>
    </row>
    <row r="15" spans="1:32" ht="15" customHeight="1" x14ac:dyDescent="0.35">
      <c r="D15" s="22" t="s">
        <v>11</v>
      </c>
      <c r="E15" s="23" t="s">
        <v>12</v>
      </c>
      <c r="L15" s="10">
        <v>100100.55577676273</v>
      </c>
      <c r="N15" s="10">
        <v>7046.2593191834603</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1594.4509777601331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1376.7680328534082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2.5" x14ac:dyDescent="0.25">
      <c r="B34" s="489"/>
      <c r="D34" s="22" t="s">
        <v>11</v>
      </c>
      <c r="E34" s="8" t="s">
        <v>21</v>
      </c>
      <c r="L34" s="10">
        <v>1526.9571987030777</v>
      </c>
      <c r="M34" s="11"/>
      <c r="N34" s="10">
        <v>666.69955701011884</v>
      </c>
      <c r="O34"/>
      <c r="P34"/>
      <c r="Q34"/>
      <c r="R34"/>
      <c r="S34"/>
      <c r="T34"/>
    </row>
    <row r="35" spans="1:20" s="8" customFormat="1" ht="12.5"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2.5" x14ac:dyDescent="0.25">
      <c r="B37" s="489"/>
      <c r="F37" s="24" t="s">
        <v>16</v>
      </c>
      <c r="L37" s="81">
        <v>1.9999999999999999E-6</v>
      </c>
      <c r="M37" s="11"/>
      <c r="N37" s="81">
        <v>0</v>
      </c>
      <c r="O37"/>
      <c r="P37"/>
      <c r="Q37"/>
      <c r="R37"/>
      <c r="S37"/>
      <c r="T37"/>
    </row>
    <row r="38" spans="1:20" s="8" customFormat="1" ht="12.5" x14ac:dyDescent="0.25">
      <c r="B38" s="489"/>
      <c r="D38" s="22" t="s">
        <v>17</v>
      </c>
      <c r="E38" s="8" t="s">
        <v>23</v>
      </c>
      <c r="L38" s="10">
        <v>401.11700511279582</v>
      </c>
      <c r="M38" s="11"/>
      <c r="N38" s="10">
        <v>2.4605325968491445</v>
      </c>
      <c r="O38"/>
      <c r="P38"/>
      <c r="Q38"/>
      <c r="R38"/>
      <c r="S38"/>
      <c r="T38"/>
    </row>
    <row r="39" spans="1:20" s="8" customFormat="1" ht="12.5" x14ac:dyDescent="0.25">
      <c r="B39" s="489"/>
      <c r="F39" s="24" t="s">
        <v>15</v>
      </c>
      <c r="L39" s="81">
        <v>340.89223460155779</v>
      </c>
      <c r="M39" s="11"/>
      <c r="N39" s="81">
        <v>0</v>
      </c>
      <c r="O39"/>
      <c r="P39"/>
      <c r="Q39"/>
      <c r="R39"/>
      <c r="S39"/>
      <c r="T39"/>
    </row>
    <row r="40" spans="1:20" s="8" customFormat="1" ht="12.5"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2.5"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 x14ac:dyDescent="0.3">
      <c r="B44" s="489">
        <v>2</v>
      </c>
      <c r="C44" s="21" t="s">
        <v>24</v>
      </c>
      <c r="L44" s="79">
        <v>6950.2189937371404</v>
      </c>
      <c r="M44" s="11"/>
      <c r="N44" s="384">
        <v>0</v>
      </c>
      <c r="O44"/>
      <c r="P44"/>
      <c r="Q44"/>
      <c r="R44"/>
      <c r="S44"/>
      <c r="T44"/>
    </row>
    <row r="45" spans="1:20" s="8" customFormat="1" x14ac:dyDescent="0.35">
      <c r="A45" s="1"/>
      <c r="B45" s="489"/>
      <c r="L45" s="10"/>
      <c r="M45" s="11"/>
      <c r="N45" s="10"/>
      <c r="O45"/>
      <c r="P45"/>
      <c r="Q45"/>
      <c r="R45"/>
      <c r="S45"/>
      <c r="T45"/>
    </row>
    <row r="46" spans="1:20" s="8" customFormat="1" ht="13" x14ac:dyDescent="0.3">
      <c r="B46" s="489">
        <v>3</v>
      </c>
      <c r="C46" s="21" t="s">
        <v>25</v>
      </c>
      <c r="L46" s="79">
        <v>11559.71909642125</v>
      </c>
      <c r="M46" s="11"/>
      <c r="N46" s="384">
        <v>0</v>
      </c>
      <c r="O46"/>
      <c r="P46"/>
      <c r="Q46"/>
      <c r="R46"/>
      <c r="S46"/>
      <c r="T46"/>
    </row>
    <row r="47" spans="1:20" s="8" customFormat="1" ht="13" x14ac:dyDescent="0.3">
      <c r="B47" s="489"/>
      <c r="C47" s="21"/>
      <c r="L47" s="10"/>
      <c r="M47" s="11"/>
      <c r="N47" s="10"/>
      <c r="O47"/>
      <c r="P47"/>
      <c r="Q47"/>
      <c r="R47"/>
      <c r="S47"/>
      <c r="T47"/>
    </row>
    <row r="48" spans="1:20" s="8" customFormat="1" ht="13" x14ac:dyDescent="0.3">
      <c r="B48" s="489">
        <v>4</v>
      </c>
      <c r="C48" s="21" t="s">
        <v>26</v>
      </c>
      <c r="H48" s="14"/>
      <c r="I48" s="8" t="s">
        <v>27</v>
      </c>
      <c r="L48" s="79">
        <v>12623.332165823513</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9">
        <v>5</v>
      </c>
      <c r="C51" s="21" t="s">
        <v>93</v>
      </c>
      <c r="G51" s="14"/>
      <c r="L51" s="79">
        <v>12975.133664752399</v>
      </c>
      <c r="N51" s="79">
        <v>10378.669136082799</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12975.133664752399</v>
      </c>
      <c r="M56" s="388"/>
      <c r="N56" s="10">
        <v>10378.669136082799</v>
      </c>
    </row>
    <row r="57" spans="1:32" s="28" customFormat="1" ht="15.75" customHeight="1" x14ac:dyDescent="0.3">
      <c r="G57" s="14" t="s">
        <v>30</v>
      </c>
      <c r="L57" s="80">
        <v>2377.8749882105885</v>
      </c>
      <c r="M57" s="388"/>
      <c r="N57" s="80">
        <v>1750.182640522477</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1017.0191123024439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1017.0191123024439</v>
      </c>
      <c r="M63" s="85"/>
      <c r="N63" s="66"/>
    </row>
    <row r="64" spans="1:32" ht="12.5" x14ac:dyDescent="0.25">
      <c r="A64" s="8"/>
      <c r="G64" s="64"/>
      <c r="H64" s="64"/>
      <c r="I64" s="64"/>
      <c r="J64" s="64"/>
      <c r="K64" s="64"/>
      <c r="L64" s="85"/>
      <c r="M64" s="85"/>
      <c r="N64" s="66"/>
    </row>
    <row r="65" spans="1:20" s="8" customFormat="1" x14ac:dyDescent="0.35">
      <c r="A65" s="1"/>
      <c r="B65" s="489"/>
      <c r="G65" s="64"/>
      <c r="H65" s="64"/>
      <c r="I65" s="64"/>
      <c r="J65" s="64"/>
      <c r="K65" s="64"/>
      <c r="L65" s="85"/>
      <c r="M65" s="85"/>
      <c r="N65" s="66"/>
      <c r="O65"/>
      <c r="P65"/>
      <c r="Q65"/>
      <c r="R65"/>
      <c r="S65"/>
      <c r="T65"/>
    </row>
    <row r="66" spans="1:20" s="8" customFormat="1" x14ac:dyDescent="0.35">
      <c r="A66" s="1"/>
      <c r="B66" s="489"/>
      <c r="G66" s="64"/>
      <c r="H66" s="64"/>
      <c r="I66" s="64"/>
      <c r="J66" s="64"/>
      <c r="K66" s="64"/>
      <c r="L66" s="85"/>
      <c r="M66" s="85"/>
      <c r="N66" s="66"/>
      <c r="O66"/>
      <c r="P66"/>
      <c r="Q66"/>
      <c r="R66"/>
      <c r="S66"/>
      <c r="T66"/>
    </row>
    <row r="67" spans="1:20" s="8" customFormat="1" x14ac:dyDescent="0.35">
      <c r="A67" s="1"/>
      <c r="B67" s="489"/>
      <c r="G67" s="64"/>
      <c r="H67" s="64"/>
      <c r="I67" s="64"/>
      <c r="J67" s="64"/>
      <c r="K67" s="64"/>
      <c r="L67" s="85"/>
      <c r="M67" s="85"/>
      <c r="N67" s="66"/>
      <c r="O67"/>
      <c r="P67"/>
      <c r="Q67"/>
      <c r="R67"/>
      <c r="S67"/>
      <c r="T67"/>
    </row>
    <row r="68" spans="1:20" s="8" customFormat="1" x14ac:dyDescent="0.35">
      <c r="A68" s="18" t="s">
        <v>76</v>
      </c>
      <c r="B68" s="489"/>
      <c r="L68" s="10"/>
      <c r="M68" s="11"/>
      <c r="N68" s="48" t="s">
        <v>1</v>
      </c>
      <c r="O68"/>
      <c r="P68"/>
      <c r="Q68"/>
      <c r="R68"/>
      <c r="S68"/>
      <c r="T68"/>
    </row>
    <row r="69" spans="1:20" s="8" customFormat="1" x14ac:dyDescent="0.35">
      <c r="A69" s="1"/>
      <c r="B69" s="489"/>
      <c r="L69" s="10"/>
      <c r="M69" s="11"/>
      <c r="N69" s="10"/>
      <c r="O69"/>
      <c r="P69"/>
      <c r="Q69"/>
      <c r="R69"/>
      <c r="S69"/>
      <c r="T69"/>
    </row>
    <row r="70" spans="1:20" s="8" customFormat="1" x14ac:dyDescent="0.35">
      <c r="A70" s="14"/>
      <c r="B70" s="489"/>
      <c r="C70" s="61"/>
      <c r="D70" s="60"/>
      <c r="L70" s="75" t="s">
        <v>2</v>
      </c>
      <c r="M70" s="16"/>
      <c r="N70" s="75" t="s">
        <v>3</v>
      </c>
      <c r="O70"/>
      <c r="P70"/>
      <c r="Q70"/>
      <c r="R70"/>
      <c r="S70"/>
      <c r="T70"/>
    </row>
    <row r="71" spans="1:20" s="8" customFormat="1" x14ac:dyDescent="0.35">
      <c r="A71" s="1"/>
      <c r="B71" s="489"/>
      <c r="L71" s="10"/>
      <c r="M71" s="11"/>
      <c r="N71" s="10"/>
      <c r="O71"/>
      <c r="P71"/>
      <c r="Q71"/>
      <c r="R71"/>
      <c r="S71"/>
      <c r="T71"/>
    </row>
    <row r="72" spans="1:20" s="8" customFormat="1" x14ac:dyDescent="0.35">
      <c r="A72" s="1"/>
      <c r="B72" s="29">
        <v>1</v>
      </c>
      <c r="C72" s="21" t="s">
        <v>34</v>
      </c>
      <c r="I72" s="15" t="s">
        <v>35</v>
      </c>
      <c r="J72" s="13"/>
      <c r="K72" s="13"/>
      <c r="L72" s="79">
        <v>-449.89345284710413</v>
      </c>
      <c r="M72" s="30"/>
      <c r="N72" s="79">
        <v>-16835.280745971697</v>
      </c>
      <c r="O72"/>
      <c r="P72"/>
      <c r="Q72"/>
      <c r="R72"/>
      <c r="S72"/>
      <c r="T72"/>
    </row>
    <row r="73" spans="1:20" s="8" customFormat="1" x14ac:dyDescent="0.35">
      <c r="A73" s="1"/>
      <c r="B73" s="489"/>
      <c r="C73" s="15"/>
      <c r="D73" s="14"/>
      <c r="I73" s="13"/>
      <c r="L73" s="10"/>
      <c r="M73" s="30"/>
      <c r="N73" s="10"/>
      <c r="O73"/>
      <c r="P73"/>
      <c r="Q73"/>
      <c r="R73"/>
      <c r="S73"/>
      <c r="T73"/>
    </row>
    <row r="74" spans="1:20" s="8" customFormat="1" x14ac:dyDescent="0.35">
      <c r="A74" s="1"/>
      <c r="B74" s="489"/>
      <c r="I74" s="8" t="s">
        <v>29</v>
      </c>
      <c r="J74" s="31" t="s">
        <v>36</v>
      </c>
      <c r="K74" s="31"/>
      <c r="L74" s="10">
        <v>0</v>
      </c>
      <c r="M74" s="30"/>
      <c r="N74" s="10">
        <v>-9417.53327059</v>
      </c>
      <c r="O74"/>
      <c r="P74"/>
      <c r="Q74"/>
      <c r="R74"/>
      <c r="S74"/>
      <c r="T74"/>
    </row>
    <row r="75" spans="1:20" s="8" customFormat="1" x14ac:dyDescent="0.35">
      <c r="A75" s="1"/>
      <c r="B75" s="489"/>
      <c r="I75" s="13"/>
      <c r="J75" s="32" t="s">
        <v>37</v>
      </c>
      <c r="K75" s="32"/>
      <c r="L75" s="10">
        <v>0</v>
      </c>
      <c r="M75" s="30"/>
      <c r="N75" s="10">
        <v>-4316.4045052199999</v>
      </c>
      <c r="O75"/>
      <c r="P75"/>
      <c r="Q75"/>
      <c r="R75"/>
      <c r="S75"/>
      <c r="T75"/>
    </row>
    <row r="76" spans="1:20" s="8" customFormat="1" x14ac:dyDescent="0.35">
      <c r="A76" s="1"/>
      <c r="B76" s="489"/>
      <c r="I76" s="13"/>
      <c r="J76" s="31" t="s">
        <v>38</v>
      </c>
      <c r="K76" s="31"/>
      <c r="L76" s="10">
        <v>-449.89345284710413</v>
      </c>
      <c r="M76" s="30"/>
      <c r="N76" s="10">
        <v>-3101.342970161696</v>
      </c>
      <c r="O76"/>
      <c r="P76"/>
      <c r="Q76"/>
      <c r="R76"/>
      <c r="S76"/>
      <c r="T76"/>
    </row>
    <row r="77" spans="1:20" s="8" customFormat="1" ht="12.75" customHeight="1" x14ac:dyDescent="0.35">
      <c r="A77" s="1"/>
      <c r="B77" s="48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-20236.982304302051</v>
      </c>
      <c r="M79" s="30"/>
      <c r="N79" s="79">
        <v>-245.18397712024125</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2.5" x14ac:dyDescent="0.25">
      <c r="A83" s="8"/>
      <c r="B83" s="8"/>
      <c r="I83" s="8" t="s">
        <v>29</v>
      </c>
      <c r="J83" s="31" t="s">
        <v>36</v>
      </c>
      <c r="K83" s="31"/>
      <c r="L83" s="10">
        <v>-14474.283507687576</v>
      </c>
      <c r="N83" s="10">
        <v>-9392.5681739826796</v>
      </c>
    </row>
    <row r="84" spans="1:14" ht="12.5" x14ac:dyDescent="0.25">
      <c r="A84" s="8"/>
      <c r="B84" s="8"/>
      <c r="I84" s="13"/>
      <c r="J84" s="32" t="s">
        <v>37</v>
      </c>
      <c r="K84" s="32"/>
      <c r="L84" s="10">
        <v>-11665.504554876021</v>
      </c>
      <c r="N84" s="10">
        <v>-4273.0644029676096</v>
      </c>
    </row>
    <row r="85" spans="1:14" ht="12.5"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2.5" x14ac:dyDescent="0.25">
      <c r="A89" s="8"/>
      <c r="B89" s="8"/>
      <c r="I89" s="8" t="s">
        <v>29</v>
      </c>
      <c r="J89" s="31" t="s">
        <v>36</v>
      </c>
      <c r="K89" s="31"/>
      <c r="L89" s="10">
        <v>13549</v>
      </c>
      <c r="M89" s="30"/>
      <c r="N89" s="10">
        <v>9227.867123777869</v>
      </c>
    </row>
    <row r="90" spans="1:14" ht="12.5" x14ac:dyDescent="0.25">
      <c r="A90" s="8"/>
      <c r="B90" s="8"/>
      <c r="I90" s="13"/>
      <c r="J90" s="32" t="s">
        <v>37</v>
      </c>
      <c r="K90" s="32"/>
      <c r="L90" s="10">
        <v>7839</v>
      </c>
      <c r="M90" s="30"/>
      <c r="N90" s="10">
        <v>4167.6589999999997</v>
      </c>
    </row>
    <row r="91" spans="1:14" ht="12.5"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 x14ac:dyDescent="0.3">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2.5" x14ac:dyDescent="0.25">
      <c r="A96" s="8"/>
      <c r="B96" s="8"/>
      <c r="J96" s="32" t="s">
        <v>37</v>
      </c>
      <c r="L96" s="10">
        <v>-3130.1548940922407</v>
      </c>
      <c r="N96" s="10">
        <v>0</v>
      </c>
    </row>
    <row r="97" spans="1:20" s="8" customFormat="1" x14ac:dyDescent="0.35">
      <c r="A97" s="1"/>
      <c r="J97" s="31" t="s">
        <v>38</v>
      </c>
      <c r="L97" s="10">
        <v>-301.626124349115</v>
      </c>
      <c r="M97" s="11"/>
      <c r="N97" s="10">
        <v>0</v>
      </c>
      <c r="O97"/>
      <c r="P97"/>
      <c r="Q97"/>
      <c r="R97"/>
      <c r="S97"/>
      <c r="T97"/>
    </row>
    <row r="98" spans="1:20" s="8" customFormat="1" ht="9" customHeight="1" x14ac:dyDescent="0.35">
      <c r="A98" s="1"/>
      <c r="B98" s="489"/>
      <c r="L98" s="10"/>
      <c r="M98" s="11"/>
      <c r="N98" s="10"/>
      <c r="O98"/>
      <c r="P98"/>
      <c r="Q98"/>
      <c r="R98"/>
      <c r="S98"/>
      <c r="T98"/>
    </row>
    <row r="99" spans="1:20" s="8" customFormat="1" x14ac:dyDescent="0.35">
      <c r="A99" s="1"/>
      <c r="B99" s="489"/>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-40145.882705156313</v>
      </c>
      <c r="M113" s="46"/>
      <c r="N113" s="17">
        <v>-17080.464723091936</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9"/>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9"/>
      <c r="I123" s="13"/>
      <c r="J123" s="13"/>
      <c r="K123" s="13"/>
      <c r="L123" s="10"/>
      <c r="M123" s="30"/>
      <c r="N123" s="10"/>
      <c r="O123"/>
      <c r="P123"/>
      <c r="Q123"/>
      <c r="R123"/>
      <c r="S123"/>
      <c r="T123"/>
    </row>
    <row r="124" spans="1:20" s="8" customFormat="1" x14ac:dyDescent="0.35">
      <c r="A124" s="1"/>
      <c r="B124" s="489"/>
      <c r="C124" s="8" t="s">
        <v>8</v>
      </c>
      <c r="D124" s="8" t="s">
        <v>47</v>
      </c>
      <c r="I124" s="13"/>
      <c r="J124" s="13"/>
      <c r="K124" s="13"/>
      <c r="L124" s="391">
        <v>0</v>
      </c>
      <c r="M124" s="37"/>
      <c r="N124" s="391">
        <v>0</v>
      </c>
      <c r="O124"/>
      <c r="P124"/>
      <c r="Q124"/>
      <c r="R124"/>
      <c r="S124"/>
      <c r="T124"/>
    </row>
    <row r="125" spans="1:20" s="8" customFormat="1" x14ac:dyDescent="0.35">
      <c r="A125" s="1"/>
      <c r="B125" s="489"/>
      <c r="C125" s="8" t="s">
        <v>20</v>
      </c>
      <c r="D125" s="8" t="s">
        <v>48</v>
      </c>
      <c r="I125" s="87"/>
      <c r="J125" s="13"/>
      <c r="K125" s="13"/>
      <c r="L125" s="391">
        <v>0</v>
      </c>
      <c r="M125" s="37"/>
      <c r="N125" s="391">
        <v>0</v>
      </c>
      <c r="O125"/>
      <c r="P125"/>
      <c r="Q125"/>
      <c r="R125"/>
      <c r="S125"/>
      <c r="T125"/>
    </row>
    <row r="126" spans="1:20" s="8" customFormat="1" x14ac:dyDescent="0.35">
      <c r="A126" s="1"/>
      <c r="B126" s="489"/>
      <c r="I126" s="13"/>
      <c r="J126" s="13"/>
      <c r="K126" s="13"/>
      <c r="L126" s="10"/>
      <c r="M126" s="30"/>
      <c r="N126" s="10"/>
      <c r="O126"/>
      <c r="P126"/>
      <c r="Q126"/>
      <c r="R126"/>
      <c r="S126"/>
      <c r="T126"/>
    </row>
    <row r="127" spans="1:20" s="8" customFormat="1" x14ac:dyDescent="0.35">
      <c r="A127" s="1"/>
      <c r="B127" s="48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9"/>
      <c r="I145" s="28"/>
      <c r="J145" s="28"/>
      <c r="K145" s="28"/>
      <c r="L145" s="90"/>
      <c r="M145" s="98"/>
      <c r="N145" s="90"/>
      <c r="O145"/>
      <c r="P145"/>
      <c r="Q145"/>
      <c r="R145"/>
      <c r="S145"/>
      <c r="T145"/>
    </row>
    <row r="146" spans="1:20" s="8" customFormat="1" x14ac:dyDescent="0.35">
      <c r="A146" s="1"/>
      <c r="B146" s="489"/>
      <c r="C146" s="8" t="s">
        <v>54</v>
      </c>
      <c r="D146" s="8" t="s">
        <v>58</v>
      </c>
      <c r="I146" s="28"/>
      <c r="J146" s="28"/>
      <c r="K146" s="28"/>
      <c r="L146" s="39">
        <v>-8007.405135</v>
      </c>
      <c r="M146" s="11"/>
      <c r="N146" s="39">
        <v>-412.18575800000002</v>
      </c>
      <c r="O146"/>
      <c r="P146"/>
      <c r="Q146"/>
      <c r="R146"/>
      <c r="S146"/>
      <c r="T146"/>
    </row>
    <row r="147" spans="1:20" s="8" customFormat="1" x14ac:dyDescent="0.35">
      <c r="A147" s="1"/>
      <c r="B147" s="489"/>
      <c r="I147" s="28"/>
      <c r="J147" s="28"/>
      <c r="K147" s="28"/>
      <c r="L147" s="90"/>
      <c r="M147" s="98"/>
      <c r="N147" s="90"/>
      <c r="O147"/>
      <c r="P147"/>
      <c r="Q147"/>
      <c r="R147"/>
      <c r="S147"/>
      <c r="T147"/>
    </row>
    <row r="148" spans="1:20" s="8" customFormat="1" x14ac:dyDescent="0.35">
      <c r="A148" s="1"/>
      <c r="B148" s="489"/>
      <c r="C148" s="8" t="s">
        <v>59</v>
      </c>
      <c r="D148" s="8" t="s">
        <v>60</v>
      </c>
      <c r="I148" s="28"/>
      <c r="J148" s="28"/>
      <c r="K148" s="28"/>
      <c r="L148" s="40">
        <v>19108.729393116701</v>
      </c>
      <c r="M148" s="35"/>
      <c r="N148" s="40">
        <v>0</v>
      </c>
      <c r="O148"/>
      <c r="P148"/>
      <c r="Q148"/>
      <c r="R148"/>
      <c r="S148"/>
      <c r="T148"/>
    </row>
    <row r="149" spans="1:20" s="8" customFormat="1" x14ac:dyDescent="0.35">
      <c r="A149" s="1"/>
      <c r="B149" s="489"/>
      <c r="D149" s="8" t="s">
        <v>61</v>
      </c>
      <c r="I149" s="28"/>
      <c r="J149" s="28"/>
      <c r="K149" s="28"/>
      <c r="L149" s="40">
        <v>16981.114607685937</v>
      </c>
      <c r="M149" s="11"/>
      <c r="N149" s="40">
        <v>10631.131124212599</v>
      </c>
      <c r="O149"/>
      <c r="P149"/>
      <c r="Q149"/>
      <c r="R149"/>
      <c r="S149"/>
      <c r="T149"/>
    </row>
    <row r="150" spans="1:20" s="8" customFormat="1" x14ac:dyDescent="0.35">
      <c r="A150" s="1"/>
      <c r="B150" s="489"/>
      <c r="D150" s="14"/>
      <c r="I150" s="28"/>
      <c r="J150" s="28"/>
      <c r="K150" s="28"/>
      <c r="L150" s="90"/>
      <c r="M150" s="98"/>
      <c r="N150" s="90"/>
      <c r="O150"/>
      <c r="P150"/>
      <c r="Q150"/>
      <c r="R150"/>
      <c r="S150"/>
      <c r="T150"/>
    </row>
    <row r="151" spans="1:20" s="8" customFormat="1" x14ac:dyDescent="0.35">
      <c r="A151" s="1"/>
      <c r="B151" s="489"/>
      <c r="C151" s="8" t="s">
        <v>62</v>
      </c>
      <c r="D151" s="8" t="s">
        <v>359</v>
      </c>
      <c r="J151" s="28"/>
      <c r="K151" s="28"/>
      <c r="L151" s="39">
        <v>-82563.562154086016</v>
      </c>
      <c r="M151" s="35"/>
      <c r="N151" s="39">
        <v>-2465.0369014759235</v>
      </c>
      <c r="O151"/>
      <c r="P151"/>
      <c r="Q151"/>
      <c r="R151"/>
      <c r="S151"/>
      <c r="T151"/>
    </row>
    <row r="152" spans="1:20" s="8" customFormat="1" x14ac:dyDescent="0.35">
      <c r="A152" s="1"/>
      <c r="B152" s="489"/>
      <c r="I152" s="8" t="s">
        <v>64</v>
      </c>
      <c r="J152" s="28"/>
      <c r="K152" s="28"/>
      <c r="L152" s="27">
        <v>-1286.0006808388193</v>
      </c>
      <c r="M152" s="11"/>
      <c r="N152" s="27">
        <v>-2330.0408849999999</v>
      </c>
      <c r="O152"/>
      <c r="P152"/>
      <c r="Q152"/>
      <c r="R152"/>
      <c r="S152"/>
      <c r="T152"/>
    </row>
    <row r="153" spans="1:20" s="8" customFormat="1" x14ac:dyDescent="0.35">
      <c r="A153" s="1"/>
      <c r="B153" s="489"/>
      <c r="I153" s="8" t="s">
        <v>65</v>
      </c>
      <c r="J153" s="28"/>
      <c r="K153" s="28"/>
      <c r="L153" s="27">
        <v>-82159.098491719997</v>
      </c>
      <c r="M153" s="11"/>
      <c r="N153" s="27">
        <v>-130.72906407510362</v>
      </c>
      <c r="O153"/>
      <c r="P153"/>
      <c r="Q153"/>
      <c r="R153"/>
      <c r="S153"/>
      <c r="T153"/>
    </row>
    <row r="154" spans="1:20" s="8" customFormat="1" x14ac:dyDescent="0.35">
      <c r="A154" s="1"/>
      <c r="B154" s="489"/>
      <c r="I154" s="8" t="s">
        <v>66</v>
      </c>
      <c r="J154" s="28"/>
      <c r="K154" s="28"/>
      <c r="L154" s="27">
        <v>881.53701847279888</v>
      </c>
      <c r="M154" s="11"/>
      <c r="N154" s="27">
        <v>-4.2669524008203696</v>
      </c>
      <c r="O154"/>
      <c r="P154"/>
      <c r="Q154"/>
      <c r="R154"/>
      <c r="S154"/>
      <c r="T154"/>
    </row>
    <row r="155" spans="1:20" s="8" customFormat="1" x14ac:dyDescent="0.35">
      <c r="A155" s="1"/>
      <c r="B155" s="489"/>
      <c r="I155" s="8" t="s">
        <v>67</v>
      </c>
      <c r="J155" s="28"/>
      <c r="K155" s="28"/>
      <c r="L155" s="393">
        <v>0</v>
      </c>
      <c r="M155" s="11"/>
      <c r="N155" s="393">
        <v>0</v>
      </c>
      <c r="O155"/>
      <c r="P155"/>
      <c r="Q155"/>
      <c r="R155"/>
      <c r="S155"/>
      <c r="T155"/>
    </row>
    <row r="156" spans="1:20" s="8" customFormat="1" x14ac:dyDescent="0.35">
      <c r="A156" s="1"/>
      <c r="B156" s="489"/>
      <c r="I156" s="28"/>
      <c r="J156" s="28"/>
      <c r="K156" s="28"/>
      <c r="L156" s="90"/>
      <c r="M156" s="98"/>
      <c r="N156" s="90"/>
      <c r="O156"/>
      <c r="P156"/>
      <c r="Q156"/>
      <c r="R156"/>
      <c r="S156"/>
      <c r="T156"/>
    </row>
    <row r="157" spans="1:20" s="8" customFormat="1" x14ac:dyDescent="0.35">
      <c r="A157" s="1"/>
      <c r="B157" s="489"/>
      <c r="C157" s="8" t="s">
        <v>68</v>
      </c>
      <c r="D157" s="8" t="s">
        <v>158</v>
      </c>
      <c r="I157" s="28"/>
      <c r="J157" s="28"/>
      <c r="K157" s="28"/>
      <c r="L157" s="392">
        <v>0</v>
      </c>
      <c r="M157" s="98"/>
      <c r="N157" s="392">
        <v>0</v>
      </c>
      <c r="O157"/>
      <c r="P157"/>
      <c r="Q157"/>
      <c r="R157"/>
      <c r="S157"/>
      <c r="T157"/>
    </row>
    <row r="158" spans="1:20" s="8" customFormat="1" x14ac:dyDescent="0.35">
      <c r="A158" s="1"/>
      <c r="B158" s="489"/>
      <c r="D158" s="8" t="s">
        <v>41</v>
      </c>
      <c r="I158" s="28"/>
      <c r="J158" s="28"/>
      <c r="K158" s="28"/>
      <c r="L158" s="90"/>
      <c r="M158" s="98"/>
      <c r="N158" s="90"/>
      <c r="O158"/>
      <c r="P158"/>
      <c r="Q158"/>
      <c r="R158"/>
      <c r="S158"/>
      <c r="T158"/>
    </row>
    <row r="159" spans="1:20" s="8" customFormat="1" x14ac:dyDescent="0.35">
      <c r="A159" s="1"/>
      <c r="B159" s="48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130"/>
  <sheetViews>
    <sheetView showGridLines="0" view="pageBreakPreview" zoomScaleNormal="100" zoomScaleSheetLayoutView="100" workbookViewId="0">
      <pane xSplit="5" ySplit="3" topLeftCell="BX4" activePane="bottomRight" state="frozen"/>
      <selection activeCell="Q42" sqref="Q42"/>
      <selection pane="topRight" activeCell="Q42" sqref="Q42"/>
      <selection pane="bottomLeft" activeCell="Q42" sqref="Q42"/>
      <selection pane="bottomRight" activeCell="CC18" sqref="CC18"/>
    </sheetView>
  </sheetViews>
  <sheetFormatPr defaultColWidth="8" defaultRowHeight="10.5" x14ac:dyDescent="0.25"/>
  <cols>
    <col min="1" max="1" width="26.90625" style="342" customWidth="1"/>
    <col min="2" max="2" width="9.54296875" style="342" bestFit="1" customWidth="1"/>
    <col min="3" max="3" width="8" style="342" customWidth="1"/>
    <col min="4" max="4" width="18.36328125" style="342" customWidth="1"/>
    <col min="5" max="5" width="14.36328125" style="342" customWidth="1"/>
    <col min="6" max="6" width="10.54296875" style="343" bestFit="1" customWidth="1"/>
    <col min="7" max="13" width="11" style="343" bestFit="1" customWidth="1"/>
    <col min="14" max="14" width="10.54296875" style="343" bestFit="1" customWidth="1"/>
    <col min="15" max="29" width="11" style="343" bestFit="1" customWidth="1"/>
    <col min="30" max="34" width="11.6328125" style="343" customWidth="1"/>
    <col min="35" max="35" width="10.54296875" style="343" customWidth="1"/>
    <col min="36" max="61" width="12.6328125" style="343" customWidth="1"/>
    <col min="62" max="62" width="12.90625" style="343" customWidth="1"/>
    <col min="63" max="63" width="13.36328125" style="343" customWidth="1"/>
    <col min="64" max="64" width="13.453125" style="343" customWidth="1"/>
    <col min="65" max="69" width="13.90625" style="343" customWidth="1"/>
    <col min="70" max="73" width="14" style="343" customWidth="1"/>
    <col min="74" max="80" width="14.36328125" style="343" customWidth="1"/>
    <col min="81" max="16384" width="8" style="343"/>
  </cols>
  <sheetData>
    <row r="1" spans="1:80" ht="18.75" customHeight="1" x14ac:dyDescent="0.3">
      <c r="A1" s="341" t="s">
        <v>115</v>
      </c>
      <c r="B1" s="341"/>
    </row>
    <row r="2" spans="1:80" ht="9.75" customHeight="1" x14ac:dyDescent="0.3">
      <c r="A2" s="341"/>
    </row>
    <row r="3" spans="1:80" s="350" customFormat="1" ht="15.5" x14ac:dyDescent="0.3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row>
    <row r="4" spans="1:80" ht="15" x14ac:dyDescent="0.3">
      <c r="A4" s="351" t="s">
        <v>116</v>
      </c>
      <c r="B4" s="348"/>
      <c r="C4" s="348"/>
      <c r="D4" s="348"/>
      <c r="E4" s="352"/>
    </row>
    <row r="5" spans="1:80" ht="15" x14ac:dyDescent="0.3">
      <c r="A5" s="351" t="s">
        <v>170</v>
      </c>
      <c r="B5" s="343"/>
      <c r="C5" s="355"/>
      <c r="D5" s="355"/>
      <c r="E5" s="356"/>
    </row>
    <row r="6" spans="1:80" ht="15" x14ac:dyDescent="0.3">
      <c r="A6" s="341" t="s">
        <v>6</v>
      </c>
      <c r="B6" s="358"/>
      <c r="C6" s="356"/>
      <c r="D6" s="356"/>
      <c r="E6" s="356"/>
    </row>
    <row r="7" spans="1:80" ht="11.5"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row>
    <row r="8" spans="1:80" ht="11.5"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0" ht="11.5"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row>
    <row r="10" spans="1:80" ht="11.5"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row>
    <row r="11" spans="1:80" ht="11.5"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row>
    <row r="12" spans="1:80" ht="11.5"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row>
    <row r="13" spans="1:80" ht="11.5"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row>
    <row r="14" spans="1:80" ht="11.5"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row>
    <row r="15" spans="1:80" ht="11.5"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row>
    <row r="16" spans="1:80" ht="11.5"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row>
    <row r="17" spans="1:80" ht="11.5"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row>
    <row r="18" spans="1:80" ht="11.5"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0" ht="11.5"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row>
    <row r="20" spans="1:80" ht="11.5"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row>
    <row r="21" spans="1:80" ht="11.5"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row>
    <row r="22" spans="1:80" ht="11.5"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row>
    <row r="23" spans="1:80" ht="11.5"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row>
    <row r="24" spans="1:80" ht="11.5"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row>
    <row r="25" spans="1:80" ht="11.5"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row>
    <row r="26" spans="1:80" ht="11.5"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row>
    <row r="27" spans="1:80" ht="11.5"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0" ht="11.5"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row>
    <row r="29" spans="1:80" ht="11.5"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row>
    <row r="30" spans="1:80" ht="11.5"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row>
    <row r="31" spans="1:80" x14ac:dyDescent="0.25">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row>
    <row r="32" spans="1:80" x14ac:dyDescent="0.25">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row>
    <row r="33" spans="1:80" ht="11.5"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row>
    <row r="34" spans="1:80" ht="11.5"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row>
    <row r="35" spans="1:80" ht="11.5"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row>
    <row r="36" spans="1:80" ht="11.5"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row>
    <row r="37" spans="1:80" ht="11.5"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0" ht="11.5"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0" ht="13" x14ac:dyDescent="0.3">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row>
    <row r="40" spans="1:80" ht="11.5"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0" ht="13" x14ac:dyDescent="0.3">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row>
    <row r="42" spans="1:80" ht="11.5"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0" ht="13" x14ac:dyDescent="0.3">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row>
    <row r="44" spans="1:80" ht="13" x14ac:dyDescent="0.3">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row>
    <row r="45" spans="1:80" ht="11.5"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0" ht="13" x14ac:dyDescent="0.3">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row>
    <row r="47" spans="1:80" ht="11.5"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0" ht="11.5"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row>
    <row r="49" spans="1:80" ht="11.5"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row>
    <row r="50" spans="1:80" ht="11.5"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row>
    <row r="51" spans="1:80" ht="11.5"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row>
    <row r="52" spans="1:80" ht="11.5"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row>
    <row r="53" spans="1:80" ht="11.5"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row>
    <row r="54" spans="1:80" ht="36" customHeight="1" x14ac:dyDescent="0.3">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row>
    <row r="55" spans="1:80" ht="13" x14ac:dyDescent="0.3">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row>
    <row r="56" spans="1:80" ht="25.5" customHeight="1" x14ac:dyDescent="0.25"/>
    <row r="57" spans="1:80" ht="15.75" hidden="1" customHeight="1" x14ac:dyDescent="0.25">
      <c r="A57" s="343"/>
      <c r="B57" s="343"/>
      <c r="C57" s="343"/>
      <c r="D57" s="343"/>
    </row>
    <row r="58" spans="1:80" ht="30.75" hidden="1" customHeight="1" x14ac:dyDescent="0.3">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row>
    <row r="59" spans="1:80" ht="11.5"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row>
    <row r="60" spans="1:80" ht="11.5"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row>
    <row r="61" spans="1:80" ht="11.5"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0" ht="11.5"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row>
    <row r="63" spans="1:80" ht="11.5"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row>
    <row r="64" spans="1:80" ht="11.5"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row>
    <row r="65" spans="1:80" ht="11.5" x14ac:dyDescent="0.25">
      <c r="A65" s="363"/>
      <c r="B65" s="356"/>
      <c r="C65" s="356"/>
      <c r="D65" s="356"/>
      <c r="E65" s="356"/>
    </row>
    <row r="66" spans="1:80" ht="21.75" customHeight="1" x14ac:dyDescent="0.25">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row>
    <row r="67" spans="1:80" s="350" customFormat="1" ht="30.75" customHeight="1" x14ac:dyDescent="0.3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row>
    <row r="68" spans="1:80" ht="15" x14ac:dyDescent="0.3">
      <c r="A68" s="341" t="s">
        <v>172</v>
      </c>
      <c r="C68" s="356"/>
      <c r="D68" s="356"/>
      <c r="E68" s="356"/>
    </row>
    <row r="69" spans="1:80"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row>
    <row r="70" spans="1:80" ht="11.5"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0" ht="11.5"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row>
    <row r="72" spans="1:80" ht="11.5"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row>
    <row r="73" spans="1:80" ht="11.5"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row>
    <row r="74" spans="1:80" ht="11.5"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row>
    <row r="75" spans="1:80" ht="11.5"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row>
    <row r="76" spans="1:80" ht="11.5"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row>
    <row r="77" spans="1:80" ht="11.5"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row>
    <row r="78" spans="1:80" ht="11.5"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row>
    <row r="79" spans="1:80" ht="11.5"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row>
    <row r="80" spans="1:80" ht="11.5"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0" ht="11.5"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row>
    <row r="82" spans="1:80" ht="11.5"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row>
    <row r="83" spans="1:80" ht="11.5"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row>
    <row r="84" spans="1:80" ht="11.5"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row>
    <row r="85" spans="1:80" ht="11.5"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row>
    <row r="86" spans="1:80" ht="11.5"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row>
    <row r="87" spans="1:80" ht="11.5"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row>
    <row r="88" spans="1:80" ht="11.5"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row>
    <row r="89" spans="1:80" ht="11.5"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0" ht="11.5"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row>
    <row r="91" spans="1:80" ht="11.5"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row>
    <row r="92" spans="1:80" ht="11.5"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row>
    <row r="93" spans="1:80" x14ac:dyDescent="0.25">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row>
    <row r="94" spans="1:80" x14ac:dyDescent="0.25">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row>
    <row r="95" spans="1:80" ht="11.5"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row>
    <row r="96" spans="1:80" ht="11.5"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row>
    <row r="97" spans="1:80" ht="11.5"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row>
    <row r="98" spans="1:80" ht="11.5"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row>
    <row r="99" spans="1:80" ht="11.5"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0" ht="11.5"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0" ht="13" hidden="1" x14ac:dyDescent="0.3">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0" ht="11.5"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0" ht="13" hidden="1" x14ac:dyDescent="0.3">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0" ht="11.5"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0" ht="13" x14ac:dyDescent="0.3">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row>
    <row r="106" spans="1:80" ht="13" x14ac:dyDescent="0.3">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row>
    <row r="107" spans="1:80" ht="11.5"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0" ht="13" x14ac:dyDescent="0.3">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row>
    <row r="109" spans="1:80" ht="11.5"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row>
    <row r="110" spans="1:80" ht="11.5"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row>
    <row r="111" spans="1:80" ht="11.5"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row>
    <row r="112" spans="1:80" ht="11.5"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row>
    <row r="113" spans="1:80" ht="13" x14ac:dyDescent="0.3">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row>
    <row r="114" spans="1:80" ht="11.5" x14ac:dyDescent="0.25">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0" s="370" customFormat="1" ht="25.5" customHeight="1" x14ac:dyDescent="0.3">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row>
    <row r="116" spans="1:80" ht="13.5" customHeight="1" x14ac:dyDescent="0.3">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row>
    <row r="117" spans="1:80" ht="20.25" customHeight="1" x14ac:dyDescent="0.25">
      <c r="AF117" s="344"/>
      <c r="AG117" s="344"/>
      <c r="AH117" s="344"/>
    </row>
    <row r="118" spans="1:80" ht="12" hidden="1" customHeight="1" x14ac:dyDescent="0.25">
      <c r="A118" s="343"/>
      <c r="B118" s="343"/>
      <c r="C118" s="343"/>
      <c r="D118" s="343"/>
      <c r="AF118" s="344"/>
      <c r="AG118" s="344"/>
      <c r="AH118" s="344"/>
    </row>
    <row r="119" spans="1:80" ht="11.5" hidden="1" x14ac:dyDescent="0.25">
      <c r="A119" s="363"/>
      <c r="B119" s="356"/>
      <c r="C119" s="356"/>
      <c r="D119" s="356"/>
      <c r="E119" s="356"/>
      <c r="AF119" s="344"/>
      <c r="AG119" s="344"/>
      <c r="AH119" s="344"/>
    </row>
    <row r="120" spans="1:80" ht="11.5"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row>
    <row r="121" spans="1:80" ht="11.5"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row>
    <row r="122" spans="1:80" ht="11.5"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row>
    <row r="123" spans="1:80" ht="11.5"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row>
    <row r="124" spans="1:80" ht="11.5"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row>
    <row r="125" spans="1:80" ht="11.5"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row>
    <row r="126" spans="1:80" ht="11.5"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row>
    <row r="127" spans="1:80" ht="11.5" hidden="1" x14ac:dyDescent="0.25">
      <c r="A127" s="363"/>
      <c r="B127" s="356"/>
      <c r="C127" s="356"/>
      <c r="D127" s="356"/>
      <c r="E127" s="356"/>
      <c r="AF127" s="344"/>
      <c r="AG127" s="344"/>
      <c r="AH127" s="344"/>
    </row>
    <row r="128" spans="1:80" s="370" customFormat="1" ht="29.25" customHeight="1" x14ac:dyDescent="0.25">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row>
    <row r="129" spans="1:5" ht="11.5" x14ac:dyDescent="0.25">
      <c r="A129" s="363"/>
      <c r="B129" s="356"/>
      <c r="C129" s="356"/>
      <c r="D129" s="356"/>
      <c r="E129" s="356"/>
    </row>
    <row r="130" spans="1:5" ht="11.5"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08984375" defaultRowHeight="15.5" x14ac:dyDescent="0.35"/>
  <cols>
    <col min="1" max="1" width="2.90625" style="1" customWidth="1"/>
    <col min="2" max="2" width="5" style="48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42826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152448.49320568296</v>
      </c>
      <c r="M8" s="76"/>
      <c r="N8" s="76">
        <v>20303.178410227585</v>
      </c>
    </row>
    <row r="9" spans="1:32" s="97" customFormat="1" x14ac:dyDescent="0.35">
      <c r="A9" s="3"/>
      <c r="L9" s="77"/>
      <c r="M9" s="98"/>
      <c r="N9" s="77"/>
      <c r="O9"/>
      <c r="P9"/>
      <c r="Q9"/>
      <c r="R9"/>
      <c r="S9"/>
      <c r="T9"/>
      <c r="U9"/>
      <c r="V9"/>
      <c r="W9"/>
      <c r="X9"/>
      <c r="Y9"/>
      <c r="Z9"/>
      <c r="AA9"/>
      <c r="AB9"/>
      <c r="AC9"/>
      <c r="AD9"/>
      <c r="AE9"/>
      <c r="AF9"/>
    </row>
    <row r="10" spans="1:32" x14ac:dyDescent="0.35">
      <c r="B10" s="486">
        <v>1</v>
      </c>
      <c r="C10" s="21" t="s">
        <v>7</v>
      </c>
      <c r="L10" s="79">
        <v>105801.56222002005</v>
      </c>
      <c r="M10" s="79"/>
      <c r="N10" s="79">
        <v>10409.410001827286</v>
      </c>
    </row>
    <row r="11" spans="1:32" ht="7.5" customHeight="1" x14ac:dyDescent="0.35">
      <c r="L11" s="17"/>
      <c r="N11" s="17"/>
    </row>
    <row r="12" spans="1:32" ht="15.75" customHeight="1" x14ac:dyDescent="0.35">
      <c r="C12" s="8" t="s">
        <v>8</v>
      </c>
      <c r="D12" s="8" t="s">
        <v>9</v>
      </c>
      <c r="L12" s="79">
        <v>103739.26675627628</v>
      </c>
      <c r="N12" s="79">
        <v>9988.6411502094488</v>
      </c>
      <c r="O12" s="471"/>
    </row>
    <row r="13" spans="1:32" ht="7.5" customHeight="1" x14ac:dyDescent="0.35"/>
    <row r="14" spans="1:32" ht="15" customHeight="1" x14ac:dyDescent="0.35">
      <c r="D14" s="8" t="s">
        <v>10</v>
      </c>
      <c r="L14" s="17">
        <v>98395.105749056762</v>
      </c>
      <c r="N14" s="17">
        <v>6507.1228331191314</v>
      </c>
    </row>
    <row r="15" spans="1:32" ht="15" customHeight="1" x14ac:dyDescent="0.35">
      <c r="D15" s="22" t="s">
        <v>11</v>
      </c>
      <c r="E15" s="23" t="s">
        <v>12</v>
      </c>
      <c r="L15" s="10">
        <v>97196.904436200304</v>
      </c>
      <c r="N15" s="10">
        <v>6507.1228331191314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1198.2013128564529</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1198.8054635372068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2.5" x14ac:dyDescent="0.25">
      <c r="B34" s="486"/>
      <c r="D34" s="22" t="s">
        <v>11</v>
      </c>
      <c r="E34" s="8" t="s">
        <v>21</v>
      </c>
      <c r="L34" s="10">
        <v>1645.7605517692582</v>
      </c>
      <c r="M34" s="11"/>
      <c r="N34" s="10">
        <v>418.3094035323756</v>
      </c>
      <c r="O34"/>
      <c r="P34"/>
      <c r="Q34"/>
      <c r="R34"/>
      <c r="S34"/>
      <c r="T34"/>
    </row>
    <row r="35" spans="1:20" s="8" customFormat="1" ht="12.5"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2.5" x14ac:dyDescent="0.25">
      <c r="B37" s="486"/>
      <c r="F37" s="24" t="s">
        <v>16</v>
      </c>
      <c r="L37" s="81">
        <v>1.9999999999999999E-6</v>
      </c>
      <c r="M37" s="11"/>
      <c r="N37" s="81">
        <v>0</v>
      </c>
      <c r="O37"/>
      <c r="P37"/>
      <c r="Q37"/>
      <c r="R37"/>
      <c r="S37"/>
      <c r="T37"/>
    </row>
    <row r="38" spans="1:20" s="8" customFormat="1" ht="12.5" x14ac:dyDescent="0.25">
      <c r="B38" s="486"/>
      <c r="D38" s="22" t="s">
        <v>17</v>
      </c>
      <c r="E38" s="8" t="s">
        <v>23</v>
      </c>
      <c r="L38" s="10">
        <v>414.95827498583549</v>
      </c>
      <c r="M38" s="11"/>
      <c r="N38" s="10">
        <v>2.4537659443631044</v>
      </c>
      <c r="O38"/>
      <c r="P38"/>
      <c r="Q38"/>
      <c r="R38"/>
      <c r="S38"/>
      <c r="T38"/>
    </row>
    <row r="39" spans="1:20" s="8" customFormat="1" ht="12.5" x14ac:dyDescent="0.25">
      <c r="B39" s="486"/>
      <c r="F39" s="24" t="s">
        <v>15</v>
      </c>
      <c r="L39" s="81">
        <v>353.72705024359237</v>
      </c>
      <c r="M39" s="11"/>
      <c r="N39" s="81">
        <v>0</v>
      </c>
      <c r="O39"/>
      <c r="P39"/>
      <c r="Q39"/>
      <c r="R39"/>
      <c r="S39"/>
      <c r="T39"/>
    </row>
    <row r="40" spans="1:20" s="8" customFormat="1" ht="12.5"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2.5"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 x14ac:dyDescent="0.3">
      <c r="B44" s="486">
        <v>2</v>
      </c>
      <c r="C44" s="21" t="s">
        <v>24</v>
      </c>
      <c r="L44" s="79">
        <v>6892.3419470209647</v>
      </c>
      <c r="M44" s="11"/>
      <c r="N44" s="384">
        <v>0</v>
      </c>
      <c r="O44"/>
      <c r="P44"/>
      <c r="Q44"/>
      <c r="R44"/>
      <c r="S44"/>
      <c r="T44"/>
    </row>
    <row r="45" spans="1:20" s="8" customFormat="1" x14ac:dyDescent="0.35">
      <c r="A45" s="1"/>
      <c r="B45" s="486"/>
      <c r="L45" s="10"/>
      <c r="M45" s="11"/>
      <c r="N45" s="10"/>
      <c r="O45"/>
      <c r="P45"/>
      <c r="Q45"/>
      <c r="R45"/>
      <c r="S45"/>
      <c r="T45"/>
    </row>
    <row r="46" spans="1:20" s="8" customFormat="1" ht="13" x14ac:dyDescent="0.3">
      <c r="B46" s="486">
        <v>3</v>
      </c>
      <c r="C46" s="21" t="s">
        <v>25</v>
      </c>
      <c r="L46" s="79">
        <v>11311.967578990885</v>
      </c>
      <c r="M46" s="11"/>
      <c r="N46" s="384">
        <v>0</v>
      </c>
      <c r="O46"/>
      <c r="P46"/>
      <c r="Q46"/>
      <c r="R46"/>
      <c r="S46"/>
      <c r="T46"/>
    </row>
    <row r="47" spans="1:20" s="8" customFormat="1" ht="13" x14ac:dyDescent="0.3">
      <c r="B47" s="486"/>
      <c r="C47" s="21"/>
      <c r="L47" s="10"/>
      <c r="M47" s="11"/>
      <c r="N47" s="10"/>
      <c r="O47"/>
      <c r="P47"/>
      <c r="Q47"/>
      <c r="R47"/>
      <c r="S47"/>
      <c r="T47"/>
    </row>
    <row r="48" spans="1:20" s="8" customFormat="1" ht="13" x14ac:dyDescent="0.3">
      <c r="B48" s="486">
        <v>4</v>
      </c>
      <c r="C48" s="21" t="s">
        <v>26</v>
      </c>
      <c r="H48" s="14"/>
      <c r="I48" s="8" t="s">
        <v>27</v>
      </c>
      <c r="L48" s="79">
        <v>12635.947551415649</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6">
        <v>5</v>
      </c>
      <c r="C51" s="21" t="s">
        <v>93</v>
      </c>
      <c r="G51" s="14"/>
      <c r="L51" s="79">
        <v>15806.673908235403</v>
      </c>
      <c r="N51" s="79">
        <v>9893.7684084002994</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15806.673908235403</v>
      </c>
      <c r="M56" s="388"/>
      <c r="N56" s="10">
        <v>9893.7684084002994</v>
      </c>
    </row>
    <row r="57" spans="1:32" s="28" customFormat="1" ht="15.75" customHeight="1" x14ac:dyDescent="0.3">
      <c r="G57" s="14" t="s">
        <v>30</v>
      </c>
      <c r="L57" s="80">
        <v>2423.1233446496108</v>
      </c>
      <c r="M57" s="388"/>
      <c r="N57" s="80">
        <v>1647.7004383114199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2955.5185560677201</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2955.5185560677201</v>
      </c>
      <c r="M63" s="85"/>
      <c r="N63" s="66"/>
    </row>
    <row r="64" spans="1:32" ht="12.5" x14ac:dyDescent="0.25">
      <c r="A64" s="8"/>
      <c r="G64" s="64"/>
      <c r="H64" s="64"/>
      <c r="I64" s="64"/>
      <c r="J64" s="64"/>
      <c r="K64" s="64"/>
      <c r="L64" s="85"/>
      <c r="M64" s="85"/>
      <c r="N64" s="66"/>
    </row>
    <row r="65" spans="1:20" s="8" customFormat="1" x14ac:dyDescent="0.35">
      <c r="A65" s="1"/>
      <c r="B65" s="486"/>
      <c r="G65" s="64"/>
      <c r="H65" s="64"/>
      <c r="I65" s="64"/>
      <c r="J65" s="64"/>
      <c r="K65" s="64"/>
      <c r="L65" s="85"/>
      <c r="M65" s="85"/>
      <c r="N65" s="66"/>
      <c r="O65"/>
      <c r="P65"/>
      <c r="Q65"/>
      <c r="R65"/>
      <c r="S65"/>
      <c r="T65"/>
    </row>
    <row r="66" spans="1:20" s="8" customFormat="1" x14ac:dyDescent="0.35">
      <c r="A66" s="1"/>
      <c r="B66" s="486"/>
      <c r="G66" s="64"/>
      <c r="H66" s="64"/>
      <c r="I66" s="64"/>
      <c r="J66" s="64"/>
      <c r="K66" s="64"/>
      <c r="L66" s="85"/>
      <c r="M66" s="85"/>
      <c r="N66" s="66"/>
      <c r="O66"/>
      <c r="P66"/>
      <c r="Q66"/>
      <c r="R66"/>
      <c r="S66"/>
      <c r="T66"/>
    </row>
    <row r="67" spans="1:20" s="8" customFormat="1" x14ac:dyDescent="0.35">
      <c r="A67" s="1"/>
      <c r="B67" s="486"/>
      <c r="G67" s="64"/>
      <c r="H67" s="64"/>
      <c r="I67" s="64"/>
      <c r="J67" s="64"/>
      <c r="K67" s="64"/>
      <c r="L67" s="85"/>
      <c r="M67" s="85"/>
      <c r="N67" s="66"/>
      <c r="O67"/>
      <c r="P67"/>
      <c r="Q67"/>
      <c r="R67"/>
      <c r="S67"/>
      <c r="T67"/>
    </row>
    <row r="68" spans="1:20" s="8" customFormat="1" x14ac:dyDescent="0.35">
      <c r="A68" s="18" t="s">
        <v>76</v>
      </c>
      <c r="B68" s="486"/>
      <c r="L68" s="10"/>
      <c r="M68" s="11"/>
      <c r="N68" s="48" t="s">
        <v>1</v>
      </c>
      <c r="O68"/>
      <c r="P68"/>
      <c r="Q68"/>
      <c r="R68"/>
      <c r="S68"/>
      <c r="T68"/>
    </row>
    <row r="69" spans="1:20" s="8" customFormat="1" x14ac:dyDescent="0.35">
      <c r="A69" s="1"/>
      <c r="B69" s="486"/>
      <c r="L69" s="10"/>
      <c r="M69" s="11"/>
      <c r="N69" s="10"/>
      <c r="O69"/>
      <c r="P69"/>
      <c r="Q69"/>
      <c r="R69"/>
      <c r="S69"/>
      <c r="T69"/>
    </row>
    <row r="70" spans="1:20" s="8" customFormat="1" x14ac:dyDescent="0.35">
      <c r="A70" s="14"/>
      <c r="B70" s="486"/>
      <c r="C70" s="61"/>
      <c r="D70" s="60"/>
      <c r="L70" s="75" t="s">
        <v>2</v>
      </c>
      <c r="M70" s="16"/>
      <c r="N70" s="75" t="s">
        <v>3</v>
      </c>
      <c r="O70"/>
      <c r="P70"/>
      <c r="Q70"/>
      <c r="R70"/>
      <c r="S70"/>
      <c r="T70"/>
    </row>
    <row r="71" spans="1:20" s="8" customFormat="1" x14ac:dyDescent="0.35">
      <c r="A71" s="1"/>
      <c r="B71" s="486"/>
      <c r="L71" s="10"/>
      <c r="M71" s="11"/>
      <c r="N71" s="10"/>
      <c r="O71"/>
      <c r="P71"/>
      <c r="Q71"/>
      <c r="R71"/>
      <c r="S71"/>
      <c r="T71"/>
    </row>
    <row r="72" spans="1:20" s="8" customFormat="1" x14ac:dyDescent="0.35">
      <c r="A72" s="1"/>
      <c r="B72" s="29">
        <v>1</v>
      </c>
      <c r="C72" s="21" t="s">
        <v>34</v>
      </c>
      <c r="I72" s="15" t="s">
        <v>35</v>
      </c>
      <c r="J72" s="13"/>
      <c r="K72" s="13"/>
      <c r="L72" s="79">
        <v>-440.66871400000002</v>
      </c>
      <c r="M72" s="30"/>
      <c r="N72" s="79">
        <v>-14900.385313819999</v>
      </c>
      <c r="O72"/>
      <c r="P72"/>
      <c r="Q72"/>
      <c r="R72"/>
      <c r="S72"/>
      <c r="T72"/>
    </row>
    <row r="73" spans="1:20" s="8" customFormat="1" x14ac:dyDescent="0.35">
      <c r="A73" s="1"/>
      <c r="B73" s="486"/>
      <c r="C73" s="15"/>
      <c r="D73" s="14"/>
      <c r="I73" s="13"/>
      <c r="L73" s="10"/>
      <c r="M73" s="30"/>
      <c r="N73" s="10"/>
      <c r="O73"/>
      <c r="P73"/>
      <c r="Q73"/>
      <c r="R73"/>
      <c r="S73"/>
      <c r="T73"/>
    </row>
    <row r="74" spans="1:20" s="8" customFormat="1" x14ac:dyDescent="0.35">
      <c r="A74" s="1"/>
      <c r="B74" s="486"/>
      <c r="I74" s="8" t="s">
        <v>29</v>
      </c>
      <c r="J74" s="31" t="s">
        <v>36</v>
      </c>
      <c r="K74" s="31"/>
      <c r="L74" s="10">
        <v>0</v>
      </c>
      <c r="M74" s="30"/>
      <c r="N74" s="10">
        <v>-4816.2868519299991</v>
      </c>
      <c r="O74"/>
      <c r="P74"/>
      <c r="Q74"/>
      <c r="R74"/>
      <c r="S74"/>
      <c r="T74"/>
    </row>
    <row r="75" spans="1:20" s="8" customFormat="1" x14ac:dyDescent="0.35">
      <c r="A75" s="1"/>
      <c r="B75" s="486"/>
      <c r="I75" s="13"/>
      <c r="J75" s="32" t="s">
        <v>37</v>
      </c>
      <c r="K75" s="32"/>
      <c r="L75" s="10">
        <v>0</v>
      </c>
      <c r="M75" s="30"/>
      <c r="N75" s="10">
        <v>-6586.6266222799995</v>
      </c>
      <c r="O75"/>
      <c r="P75"/>
      <c r="Q75"/>
      <c r="R75"/>
      <c r="S75"/>
      <c r="T75"/>
    </row>
    <row r="76" spans="1:20" s="8" customFormat="1" x14ac:dyDescent="0.35">
      <c r="A76" s="1"/>
      <c r="B76" s="486"/>
      <c r="I76" s="13"/>
      <c r="J76" s="31" t="s">
        <v>38</v>
      </c>
      <c r="K76" s="31"/>
      <c r="L76" s="10">
        <v>-440.66871400000002</v>
      </c>
      <c r="M76" s="30"/>
      <c r="N76" s="10">
        <v>-3497.4718396100002</v>
      </c>
      <c r="O76"/>
      <c r="P76"/>
      <c r="Q76"/>
      <c r="R76"/>
      <c r="S76"/>
      <c r="T76"/>
    </row>
    <row r="77" spans="1:20" s="8" customFormat="1" ht="12.75" customHeight="1" x14ac:dyDescent="0.35">
      <c r="A77" s="1"/>
      <c r="B77" s="486"/>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-20808.583976105001</v>
      </c>
      <c r="M79" s="30"/>
      <c r="N79" s="79">
        <v>24.788642383548904</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2.5" x14ac:dyDescent="0.25">
      <c r="A83" s="8"/>
      <c r="B83" s="8"/>
      <c r="I83" s="8" t="s">
        <v>29</v>
      </c>
      <c r="J83" s="31" t="s">
        <v>36</v>
      </c>
      <c r="K83" s="31"/>
      <c r="L83" s="10">
        <v>-18720.340977156673</v>
      </c>
      <c r="N83" s="10">
        <v>0</v>
      </c>
    </row>
    <row r="84" spans="1:14" ht="12.5" x14ac:dyDescent="0.25">
      <c r="A84" s="8"/>
      <c r="B84" s="8"/>
      <c r="I84" s="13"/>
      <c r="J84" s="32" t="s">
        <v>37</v>
      </c>
      <c r="K84" s="32"/>
      <c r="L84" s="10">
        <v>-8269.1985253539442</v>
      </c>
      <c r="N84" s="10">
        <v>-303.72547588367098</v>
      </c>
    </row>
    <row r="85" spans="1:14" ht="12.5"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2.5" x14ac:dyDescent="0.25">
      <c r="A89" s="8"/>
      <c r="B89" s="8"/>
      <c r="I89" s="8" t="s">
        <v>29</v>
      </c>
      <c r="J89" s="31" t="s">
        <v>36</v>
      </c>
      <c r="K89" s="31"/>
      <c r="L89" s="10">
        <v>16619</v>
      </c>
      <c r="M89" s="30"/>
      <c r="N89" s="10">
        <v>0</v>
      </c>
    </row>
    <row r="90" spans="1:14" ht="12.5" x14ac:dyDescent="0.25">
      <c r="A90" s="8"/>
      <c r="B90" s="8"/>
      <c r="I90" s="13"/>
      <c r="J90" s="32" t="s">
        <v>37</v>
      </c>
      <c r="K90" s="32"/>
      <c r="L90" s="10">
        <v>5974</v>
      </c>
      <c r="M90" s="30"/>
      <c r="N90" s="10">
        <v>312.40628141542192</v>
      </c>
    </row>
    <row r="91" spans="1:14" ht="12.5"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 x14ac:dyDescent="0.3">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2.5" x14ac:dyDescent="0.25">
      <c r="A96" s="8"/>
      <c r="B96" s="8"/>
      <c r="J96" s="32" t="s">
        <v>37</v>
      </c>
      <c r="L96" s="10">
        <v>-4059.59981965</v>
      </c>
      <c r="N96" s="10">
        <v>0</v>
      </c>
    </row>
    <row r="97" spans="1:20" s="8" customFormat="1" x14ac:dyDescent="0.35">
      <c r="A97" s="1"/>
      <c r="J97" s="31" t="s">
        <v>38</v>
      </c>
      <c r="L97" s="10">
        <v>0</v>
      </c>
      <c r="M97" s="11"/>
      <c r="N97" s="10">
        <v>0</v>
      </c>
      <c r="O97"/>
      <c r="P97"/>
      <c r="Q97"/>
      <c r="R97"/>
      <c r="S97"/>
      <c r="T97"/>
    </row>
    <row r="98" spans="1:20" s="8" customFormat="1" ht="9" customHeight="1" x14ac:dyDescent="0.35">
      <c r="A98" s="1"/>
      <c r="B98" s="486"/>
      <c r="L98" s="10"/>
      <c r="M98" s="11"/>
      <c r="N98" s="10"/>
      <c r="O98"/>
      <c r="P98"/>
      <c r="Q98"/>
      <c r="R98"/>
      <c r="S98"/>
      <c r="T98"/>
    </row>
    <row r="99" spans="1:20" s="8" customFormat="1" x14ac:dyDescent="0.35">
      <c r="A99" s="1"/>
      <c r="B99" s="486"/>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6"/>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-41106.622218994999</v>
      </c>
      <c r="M113" s="46"/>
      <c r="N113" s="17">
        <v>-14875.596671436451</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6"/>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6"/>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6"/>
      <c r="I123" s="13"/>
      <c r="J123" s="13"/>
      <c r="K123" s="13"/>
      <c r="L123" s="10"/>
      <c r="M123" s="30"/>
      <c r="N123" s="10"/>
      <c r="O123"/>
      <c r="P123"/>
      <c r="Q123"/>
      <c r="R123"/>
      <c r="S123"/>
      <c r="T123"/>
    </row>
    <row r="124" spans="1:20" s="8" customFormat="1" x14ac:dyDescent="0.35">
      <c r="A124" s="1"/>
      <c r="B124" s="486"/>
      <c r="C124" s="8" t="s">
        <v>8</v>
      </c>
      <c r="D124" s="8" t="s">
        <v>47</v>
      </c>
      <c r="I124" s="13"/>
      <c r="J124" s="13"/>
      <c r="K124" s="13"/>
      <c r="L124" s="391">
        <v>0</v>
      </c>
      <c r="M124" s="37"/>
      <c r="N124" s="391">
        <v>0</v>
      </c>
      <c r="O124"/>
      <c r="P124"/>
      <c r="Q124"/>
      <c r="R124"/>
      <c r="S124"/>
      <c r="T124"/>
    </row>
    <row r="125" spans="1:20" s="8" customFormat="1" x14ac:dyDescent="0.35">
      <c r="A125" s="1"/>
      <c r="B125" s="486"/>
      <c r="C125" s="8" t="s">
        <v>20</v>
      </c>
      <c r="D125" s="8" t="s">
        <v>48</v>
      </c>
      <c r="I125" s="87"/>
      <c r="J125" s="13"/>
      <c r="K125" s="13"/>
      <c r="L125" s="391">
        <v>0</v>
      </c>
      <c r="M125" s="37"/>
      <c r="N125" s="391">
        <v>0</v>
      </c>
      <c r="O125"/>
      <c r="P125"/>
      <c r="Q125"/>
      <c r="R125"/>
      <c r="S125"/>
      <c r="T125"/>
    </row>
    <row r="126" spans="1:20" s="8" customFormat="1" x14ac:dyDescent="0.35">
      <c r="A126" s="1"/>
      <c r="B126" s="486"/>
      <c r="I126" s="13"/>
      <c r="J126" s="13"/>
      <c r="K126" s="13"/>
      <c r="L126" s="10"/>
      <c r="M126" s="30"/>
      <c r="N126" s="10"/>
      <c r="O126"/>
      <c r="P126"/>
      <c r="Q126"/>
      <c r="R126"/>
      <c r="S126"/>
      <c r="T126"/>
    </row>
    <row r="127" spans="1:20" s="8" customFormat="1" x14ac:dyDescent="0.35">
      <c r="A127" s="1"/>
      <c r="B127" s="486"/>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6"/>
      <c r="I145" s="28"/>
      <c r="J145" s="28"/>
      <c r="K145" s="28"/>
      <c r="L145" s="90"/>
      <c r="M145" s="98"/>
      <c r="N145" s="90"/>
      <c r="O145"/>
      <c r="P145"/>
      <c r="Q145"/>
      <c r="R145"/>
      <c r="S145"/>
      <c r="T145"/>
    </row>
    <row r="146" spans="1:20" s="8" customFormat="1" x14ac:dyDescent="0.35">
      <c r="A146" s="1"/>
      <c r="B146" s="486"/>
      <c r="C146" s="8" t="s">
        <v>54</v>
      </c>
      <c r="D146" s="8" t="s">
        <v>58</v>
      </c>
      <c r="I146" s="28"/>
      <c r="J146" s="28"/>
      <c r="K146" s="28"/>
      <c r="L146" s="39">
        <v>-6683.6499130000002</v>
      </c>
      <c r="M146" s="11"/>
      <c r="N146" s="39">
        <v>-126.17786</v>
      </c>
      <c r="O146"/>
      <c r="P146"/>
      <c r="Q146"/>
      <c r="R146"/>
      <c r="S146"/>
      <c r="T146"/>
    </row>
    <row r="147" spans="1:20" s="8" customFormat="1" x14ac:dyDescent="0.35">
      <c r="A147" s="1"/>
      <c r="B147" s="486"/>
      <c r="I147" s="28"/>
      <c r="J147" s="28"/>
      <c r="K147" s="28"/>
      <c r="L147" s="90"/>
      <c r="M147" s="98"/>
      <c r="N147" s="90"/>
      <c r="O147"/>
      <c r="P147"/>
      <c r="Q147"/>
      <c r="R147"/>
      <c r="S147"/>
      <c r="T147"/>
    </row>
    <row r="148" spans="1:20" s="8" customFormat="1" x14ac:dyDescent="0.35">
      <c r="A148" s="1"/>
      <c r="B148" s="486"/>
      <c r="C148" s="8" t="s">
        <v>59</v>
      </c>
      <c r="D148" s="8" t="s">
        <v>60</v>
      </c>
      <c r="I148" s="28"/>
      <c r="J148" s="28"/>
      <c r="K148" s="28"/>
      <c r="L148" s="40">
        <v>19475.57520866</v>
      </c>
      <c r="M148" s="35"/>
      <c r="N148" s="40">
        <v>0</v>
      </c>
      <c r="O148"/>
      <c r="P148"/>
      <c r="Q148"/>
      <c r="R148"/>
      <c r="S148"/>
      <c r="T148"/>
    </row>
    <row r="149" spans="1:20" s="8" customFormat="1" x14ac:dyDescent="0.35">
      <c r="A149" s="1"/>
      <c r="B149" s="486"/>
      <c r="D149" s="8" t="s">
        <v>61</v>
      </c>
      <c r="I149" s="28"/>
      <c r="J149" s="28"/>
      <c r="K149" s="28"/>
      <c r="L149" s="40">
        <v>19867.550201187489</v>
      </c>
      <c r="M149" s="11"/>
      <c r="N149" s="40">
        <v>10123.16324955</v>
      </c>
      <c r="O149"/>
      <c r="P149"/>
      <c r="Q149"/>
      <c r="R149"/>
      <c r="S149"/>
      <c r="T149"/>
    </row>
    <row r="150" spans="1:20" s="8" customFormat="1" x14ac:dyDescent="0.35">
      <c r="A150" s="1"/>
      <c r="B150" s="486"/>
      <c r="D150" s="14"/>
      <c r="I150" s="28"/>
      <c r="J150" s="28"/>
      <c r="K150" s="28"/>
      <c r="L150" s="90"/>
      <c r="M150" s="98"/>
      <c r="N150" s="90"/>
      <c r="O150"/>
      <c r="P150"/>
      <c r="Q150"/>
      <c r="R150"/>
      <c r="S150"/>
      <c r="T150"/>
    </row>
    <row r="151" spans="1:20" s="8" customFormat="1" x14ac:dyDescent="0.35">
      <c r="A151" s="1"/>
      <c r="B151" s="486"/>
      <c r="C151" s="8" t="s">
        <v>62</v>
      </c>
      <c r="D151" s="8" t="s">
        <v>359</v>
      </c>
      <c r="J151" s="28"/>
      <c r="K151" s="28"/>
      <c r="L151" s="39">
        <v>-81733.11985497491</v>
      </c>
      <c r="M151" s="35"/>
      <c r="N151" s="39">
        <v>-2096.8325547100003</v>
      </c>
      <c r="O151"/>
      <c r="P151"/>
      <c r="Q151"/>
      <c r="R151"/>
      <c r="S151"/>
      <c r="T151"/>
    </row>
    <row r="152" spans="1:20" s="8" customFormat="1" x14ac:dyDescent="0.35">
      <c r="A152" s="1"/>
      <c r="B152" s="486"/>
      <c r="I152" s="8" t="s">
        <v>64</v>
      </c>
      <c r="J152" s="28"/>
      <c r="K152" s="28"/>
      <c r="L152" s="27">
        <v>-2939.786175084917</v>
      </c>
      <c r="M152" s="11"/>
      <c r="N152" s="27">
        <v>-2046.8584450000001</v>
      </c>
      <c r="O152"/>
      <c r="P152"/>
      <c r="Q152"/>
      <c r="R152"/>
      <c r="S152"/>
      <c r="T152"/>
    </row>
    <row r="153" spans="1:20" s="8" customFormat="1" x14ac:dyDescent="0.35">
      <c r="A153" s="1"/>
      <c r="B153" s="486"/>
      <c r="I153" s="8" t="s">
        <v>65</v>
      </c>
      <c r="J153" s="28"/>
      <c r="K153" s="28"/>
      <c r="L153" s="27">
        <v>-79780.603681740002</v>
      </c>
      <c r="M153" s="11"/>
      <c r="N153" s="27">
        <v>-41.432201710000001</v>
      </c>
      <c r="O153"/>
      <c r="P153"/>
      <c r="Q153"/>
      <c r="R153"/>
      <c r="S153"/>
      <c r="T153"/>
    </row>
    <row r="154" spans="1:20" s="8" customFormat="1" x14ac:dyDescent="0.35">
      <c r="A154" s="1"/>
      <c r="B154" s="486"/>
      <c r="I154" s="8" t="s">
        <v>66</v>
      </c>
      <c r="J154" s="28"/>
      <c r="K154" s="28"/>
      <c r="L154" s="27">
        <v>987.27000184999997</v>
      </c>
      <c r="M154" s="11"/>
      <c r="N154" s="27">
        <v>-8.5419079999999994</v>
      </c>
      <c r="O154"/>
      <c r="P154"/>
      <c r="Q154"/>
      <c r="R154"/>
      <c r="S154"/>
      <c r="T154"/>
    </row>
    <row r="155" spans="1:20" s="8" customFormat="1" x14ac:dyDescent="0.35">
      <c r="A155" s="1"/>
      <c r="B155" s="486"/>
      <c r="I155" s="8" t="s">
        <v>67</v>
      </c>
      <c r="J155" s="28"/>
      <c r="K155" s="28"/>
      <c r="L155" s="393">
        <v>0</v>
      </c>
      <c r="M155" s="11"/>
      <c r="N155" s="393">
        <v>0</v>
      </c>
      <c r="O155"/>
      <c r="P155"/>
      <c r="Q155"/>
      <c r="R155"/>
      <c r="S155"/>
      <c r="T155"/>
    </row>
    <row r="156" spans="1:20" s="8" customFormat="1" x14ac:dyDescent="0.35">
      <c r="A156" s="1"/>
      <c r="B156" s="486"/>
      <c r="I156" s="28"/>
      <c r="J156" s="28"/>
      <c r="K156" s="28"/>
      <c r="L156" s="90"/>
      <c r="M156" s="98"/>
      <c r="N156" s="90"/>
      <c r="O156"/>
      <c r="P156"/>
      <c r="Q156"/>
      <c r="R156"/>
      <c r="S156"/>
      <c r="T156"/>
    </row>
    <row r="157" spans="1:20" s="8" customFormat="1" x14ac:dyDescent="0.35">
      <c r="A157" s="1"/>
      <c r="B157" s="486"/>
      <c r="C157" s="8" t="s">
        <v>68</v>
      </c>
      <c r="D157" s="8" t="s">
        <v>158</v>
      </c>
      <c r="I157" s="28"/>
      <c r="J157" s="28"/>
      <c r="K157" s="28"/>
      <c r="L157" s="392">
        <v>0</v>
      </c>
      <c r="M157" s="98"/>
      <c r="N157" s="392">
        <v>0</v>
      </c>
      <c r="O157"/>
      <c r="P157"/>
      <c r="Q157"/>
      <c r="R157"/>
      <c r="S157"/>
      <c r="T157"/>
    </row>
    <row r="158" spans="1:20" s="8" customFormat="1" x14ac:dyDescent="0.35">
      <c r="A158" s="1"/>
      <c r="B158" s="486"/>
      <c r="D158" s="8" t="s">
        <v>41</v>
      </c>
      <c r="I158" s="28"/>
      <c r="J158" s="28"/>
      <c r="K158" s="28"/>
      <c r="L158" s="90"/>
      <c r="M158" s="98"/>
      <c r="N158" s="90"/>
      <c r="O158"/>
      <c r="P158"/>
      <c r="Q158"/>
      <c r="R158"/>
      <c r="S158"/>
      <c r="T158"/>
    </row>
    <row r="159" spans="1:20" s="8" customFormat="1" x14ac:dyDescent="0.35">
      <c r="A159" s="1"/>
      <c r="B159" s="486"/>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42795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5" x14ac:dyDescent="0.3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140889.24930003026</v>
      </c>
      <c r="L36" s="433"/>
      <c r="M36" s="457"/>
      <c r="N36" s="456"/>
      <c r="O36" s="149"/>
      <c r="P36" s="149"/>
      <c r="Q36" s="149"/>
      <c r="V36" s="470">
        <v>-122932.51679580574</v>
      </c>
      <c r="W36" s="475"/>
      <c r="X36"/>
    </row>
    <row r="37" spans="3:26" x14ac:dyDescent="0.35">
      <c r="I37" s="455" t="s">
        <v>355</v>
      </c>
      <c r="K37" s="478">
        <v>1816.0654983163956</v>
      </c>
      <c r="L37" s="433"/>
      <c r="M37" s="457"/>
      <c r="N37" s="456"/>
      <c r="O37" s="149"/>
      <c r="P37" s="149"/>
      <c r="Q37" s="149"/>
      <c r="V37" s="470">
        <v>-129.17219425898475</v>
      </c>
      <c r="W37" s="475"/>
      <c r="X37"/>
    </row>
    <row r="38" spans="3:26" x14ac:dyDescent="0.35">
      <c r="J38" s="431"/>
      <c r="K38" s="479">
        <v>142705.31479834666</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08984375" defaultRowHeight="15.5" x14ac:dyDescent="0.35"/>
  <cols>
    <col min="1" max="1" width="2.90625" style="1" customWidth="1"/>
    <col min="2" max="2" width="5" style="48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42795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143491.70338886706</v>
      </c>
      <c r="M8" s="76"/>
      <c r="N8" s="76">
        <v>19951.750350497456</v>
      </c>
    </row>
    <row r="9" spans="1:32" s="97" customFormat="1" x14ac:dyDescent="0.35">
      <c r="A9" s="3"/>
      <c r="L9" s="77"/>
      <c r="M9" s="98"/>
      <c r="N9" s="77"/>
      <c r="O9"/>
      <c r="P9"/>
      <c r="Q9"/>
      <c r="R9"/>
      <c r="S9"/>
      <c r="T9"/>
      <c r="U9"/>
      <c r="V9"/>
      <c r="W9"/>
      <c r="X9"/>
      <c r="Y9"/>
      <c r="Z9"/>
      <c r="AA9"/>
      <c r="AB9"/>
      <c r="AC9"/>
      <c r="AD9"/>
      <c r="AE9"/>
      <c r="AF9"/>
    </row>
    <row r="10" spans="1:32" x14ac:dyDescent="0.35">
      <c r="B10" s="485">
        <v>1</v>
      </c>
      <c r="C10" s="21" t="s">
        <v>7</v>
      </c>
      <c r="L10" s="79">
        <v>104906.14965810951</v>
      </c>
      <c r="M10" s="79"/>
      <c r="N10" s="79">
        <v>10057.673058081557</v>
      </c>
    </row>
    <row r="11" spans="1:32" ht="7.5" customHeight="1" x14ac:dyDescent="0.35">
      <c r="L11" s="17"/>
      <c r="N11" s="17"/>
    </row>
    <row r="12" spans="1:32" ht="15.75" customHeight="1" x14ac:dyDescent="0.35">
      <c r="C12" s="8" t="s">
        <v>8</v>
      </c>
      <c r="D12" s="8" t="s">
        <v>9</v>
      </c>
      <c r="L12" s="79">
        <v>102874.85501004649</v>
      </c>
      <c r="N12" s="79">
        <v>9711.5500547572556</v>
      </c>
      <c r="O12" s="471"/>
    </row>
    <row r="13" spans="1:32" ht="7.5" customHeight="1" x14ac:dyDescent="0.35"/>
    <row r="14" spans="1:32" ht="15" customHeight="1" x14ac:dyDescent="0.35">
      <c r="D14" s="8" t="s">
        <v>10</v>
      </c>
      <c r="L14" s="17">
        <v>96036.674908625777</v>
      </c>
      <c r="N14" s="17">
        <v>6742.5450141873589</v>
      </c>
    </row>
    <row r="15" spans="1:32" ht="15" customHeight="1" x14ac:dyDescent="0.35">
      <c r="D15" s="22" t="s">
        <v>11</v>
      </c>
      <c r="E15" s="23" t="s">
        <v>12</v>
      </c>
      <c r="L15" s="10">
        <v>94394.348843547283</v>
      </c>
      <c r="N15" s="10">
        <v>6742.5450141873589</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1642.3260650785001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963.18042556576802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2.5" x14ac:dyDescent="0.25">
      <c r="B34" s="485"/>
      <c r="D34" s="22" t="s">
        <v>11</v>
      </c>
      <c r="E34" s="8" t="s">
        <v>21</v>
      </c>
      <c r="L34" s="10">
        <v>1606.799529894857</v>
      </c>
      <c r="M34" s="11"/>
      <c r="N34" s="10">
        <v>342.39434027224871</v>
      </c>
      <c r="O34"/>
      <c r="P34"/>
      <c r="Q34"/>
      <c r="R34"/>
      <c r="S34"/>
      <c r="T34"/>
    </row>
    <row r="35" spans="1:20" s="8" customFormat="1" ht="12.5"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2.5" x14ac:dyDescent="0.25">
      <c r="B37" s="485"/>
      <c r="F37" s="24" t="s">
        <v>16</v>
      </c>
      <c r="L37" s="81">
        <v>1.9999999999999999E-6</v>
      </c>
      <c r="M37" s="11"/>
      <c r="N37" s="81">
        <v>0</v>
      </c>
      <c r="O37"/>
      <c r="P37"/>
      <c r="Q37"/>
      <c r="R37"/>
      <c r="S37"/>
      <c r="T37"/>
    </row>
    <row r="38" spans="1:20" s="8" customFormat="1" ht="12.5" x14ac:dyDescent="0.25">
      <c r="B38" s="485"/>
      <c r="D38" s="22" t="s">
        <v>17</v>
      </c>
      <c r="E38" s="8" t="s">
        <v>23</v>
      </c>
      <c r="L38" s="10">
        <v>419.16613344574273</v>
      </c>
      <c r="M38" s="11"/>
      <c r="N38" s="10">
        <v>3.7207388403030892</v>
      </c>
      <c r="O38"/>
      <c r="P38"/>
      <c r="Q38"/>
      <c r="R38"/>
      <c r="S38"/>
      <c r="T38"/>
    </row>
    <row r="39" spans="1:20" s="8" customFormat="1" ht="12.5" x14ac:dyDescent="0.25">
      <c r="B39" s="485"/>
      <c r="F39" s="24" t="s">
        <v>15</v>
      </c>
      <c r="L39" s="81">
        <v>382.48153098111942</v>
      </c>
      <c r="M39" s="11"/>
      <c r="N39" s="81">
        <v>0</v>
      </c>
      <c r="O39"/>
      <c r="P39"/>
      <c r="Q39"/>
      <c r="R39"/>
      <c r="S39"/>
      <c r="T39"/>
    </row>
    <row r="40" spans="1:20" s="8" customFormat="1" ht="12.5"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2.5"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 x14ac:dyDescent="0.3">
      <c r="B44" s="485">
        <v>2</v>
      </c>
      <c r="C44" s="21" t="s">
        <v>24</v>
      </c>
      <c r="L44" s="79">
        <v>6571.0037224899852</v>
      </c>
      <c r="M44" s="11"/>
      <c r="N44" s="384">
        <v>0</v>
      </c>
      <c r="O44"/>
      <c r="P44"/>
      <c r="Q44"/>
      <c r="R44"/>
      <c r="S44"/>
      <c r="T44"/>
    </row>
    <row r="45" spans="1:20" s="8" customFormat="1" x14ac:dyDescent="0.35">
      <c r="A45" s="1"/>
      <c r="B45" s="485"/>
      <c r="L45" s="10"/>
      <c r="M45" s="11"/>
      <c r="N45" s="10"/>
      <c r="O45"/>
      <c r="P45"/>
      <c r="Q45"/>
      <c r="R45"/>
      <c r="S45"/>
      <c r="T45"/>
    </row>
    <row r="46" spans="1:20" s="8" customFormat="1" ht="13" x14ac:dyDescent="0.3">
      <c r="B46" s="485">
        <v>3</v>
      </c>
      <c r="C46" s="21" t="s">
        <v>25</v>
      </c>
      <c r="L46" s="79">
        <v>11195.054200243187</v>
      </c>
      <c r="M46" s="11"/>
      <c r="N46" s="384">
        <v>0</v>
      </c>
      <c r="O46"/>
      <c r="P46"/>
      <c r="Q46"/>
      <c r="R46"/>
      <c r="S46"/>
      <c r="T46"/>
    </row>
    <row r="47" spans="1:20" s="8" customFormat="1" ht="13" x14ac:dyDescent="0.3">
      <c r="B47" s="485"/>
      <c r="C47" s="21"/>
      <c r="L47" s="10"/>
      <c r="M47" s="11"/>
      <c r="N47" s="10"/>
      <c r="O47"/>
      <c r="P47"/>
      <c r="Q47"/>
      <c r="R47"/>
      <c r="S47"/>
      <c r="T47"/>
    </row>
    <row r="48" spans="1:20" s="8" customFormat="1" ht="13" x14ac:dyDescent="0.3">
      <c r="B48" s="485">
        <v>4</v>
      </c>
      <c r="C48" s="21" t="s">
        <v>26</v>
      </c>
      <c r="H48" s="14"/>
      <c r="I48" s="8" t="s">
        <v>27</v>
      </c>
      <c r="L48" s="79">
        <v>12419.923439019258</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5">
        <v>5</v>
      </c>
      <c r="C51" s="21" t="s">
        <v>93</v>
      </c>
      <c r="G51" s="14"/>
      <c r="L51" s="79">
        <v>8399.5723690050982</v>
      </c>
      <c r="N51" s="79">
        <v>9894.0772924158991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8399.5723690050982</v>
      </c>
      <c r="M56" s="388"/>
      <c r="N56" s="10">
        <v>9894.0772924158991</v>
      </c>
    </row>
    <row r="57" spans="1:32" s="28" customFormat="1" ht="15.75" customHeight="1" x14ac:dyDescent="0.3">
      <c r="G57" s="14" t="s">
        <v>30</v>
      </c>
      <c r="L57" s="80">
        <v>398.483620351848</v>
      </c>
      <c r="M57" s="388"/>
      <c r="N57" s="80">
        <v>1536.700512425333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3043.6951011459769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3043.6951011459769</v>
      </c>
      <c r="M63" s="85"/>
      <c r="N63" s="66"/>
    </row>
    <row r="64" spans="1:32" ht="12.5" x14ac:dyDescent="0.25">
      <c r="A64" s="8"/>
      <c r="G64" s="64"/>
      <c r="H64" s="64"/>
      <c r="I64" s="64"/>
      <c r="J64" s="64"/>
      <c r="K64" s="64"/>
      <c r="L64" s="85"/>
      <c r="M64" s="85"/>
      <c r="N64" s="66"/>
    </row>
    <row r="65" spans="1:20" s="8" customFormat="1" x14ac:dyDescent="0.35">
      <c r="A65" s="1"/>
      <c r="B65" s="485"/>
      <c r="G65" s="64"/>
      <c r="H65" s="64"/>
      <c r="I65" s="64"/>
      <c r="J65" s="64"/>
      <c r="K65" s="64"/>
      <c r="L65" s="85"/>
      <c r="M65" s="85"/>
      <c r="N65" s="66"/>
      <c r="O65"/>
      <c r="P65"/>
      <c r="Q65"/>
      <c r="R65"/>
      <c r="S65"/>
      <c r="T65"/>
    </row>
    <row r="66" spans="1:20" s="8" customFormat="1" x14ac:dyDescent="0.35">
      <c r="A66" s="1"/>
      <c r="B66" s="485"/>
      <c r="G66" s="64"/>
      <c r="H66" s="64"/>
      <c r="I66" s="64"/>
      <c r="J66" s="64"/>
      <c r="K66" s="64"/>
      <c r="L66" s="85"/>
      <c r="M66" s="85"/>
      <c r="N66" s="66"/>
      <c r="O66"/>
      <c r="P66"/>
      <c r="Q66"/>
      <c r="R66"/>
      <c r="S66"/>
      <c r="T66"/>
    </row>
    <row r="67" spans="1:20" s="8" customFormat="1" x14ac:dyDescent="0.35">
      <c r="A67" s="1"/>
      <c r="B67" s="485"/>
      <c r="G67" s="64"/>
      <c r="H67" s="64"/>
      <c r="I67" s="64"/>
      <c r="J67" s="64"/>
      <c r="K67" s="64"/>
      <c r="L67" s="85"/>
      <c r="M67" s="85"/>
      <c r="N67" s="66"/>
      <c r="O67"/>
      <c r="P67"/>
      <c r="Q67"/>
      <c r="R67"/>
      <c r="S67"/>
      <c r="T67"/>
    </row>
    <row r="68" spans="1:20" s="8" customFormat="1" x14ac:dyDescent="0.35">
      <c r="A68" s="18" t="s">
        <v>76</v>
      </c>
      <c r="B68" s="485"/>
      <c r="L68" s="10"/>
      <c r="M68" s="11"/>
      <c r="N68" s="48" t="s">
        <v>1</v>
      </c>
      <c r="O68"/>
      <c r="P68"/>
      <c r="Q68"/>
      <c r="R68"/>
      <c r="S68"/>
      <c r="T68"/>
    </row>
    <row r="69" spans="1:20" s="8" customFormat="1" x14ac:dyDescent="0.35">
      <c r="A69" s="1"/>
      <c r="B69" s="485"/>
      <c r="L69" s="10"/>
      <c r="M69" s="11"/>
      <c r="N69" s="10"/>
      <c r="O69"/>
      <c r="P69"/>
      <c r="Q69"/>
      <c r="R69"/>
      <c r="S69"/>
      <c r="T69"/>
    </row>
    <row r="70" spans="1:20" s="8" customFormat="1" x14ac:dyDescent="0.35">
      <c r="A70" s="14"/>
      <c r="B70" s="485"/>
      <c r="C70" s="61"/>
      <c r="D70" s="60"/>
      <c r="L70" s="75" t="s">
        <v>2</v>
      </c>
      <c r="M70" s="16"/>
      <c r="N70" s="75" t="s">
        <v>3</v>
      </c>
      <c r="O70"/>
      <c r="P70"/>
      <c r="Q70"/>
      <c r="R70"/>
      <c r="S70"/>
      <c r="T70"/>
    </row>
    <row r="71" spans="1:20" s="8" customFormat="1" x14ac:dyDescent="0.35">
      <c r="A71" s="1"/>
      <c r="B71" s="485"/>
      <c r="L71" s="10"/>
      <c r="M71" s="11"/>
      <c r="N71" s="10"/>
      <c r="O71"/>
      <c r="P71"/>
      <c r="Q71"/>
      <c r="R71"/>
      <c r="S71"/>
      <c r="T71"/>
    </row>
    <row r="72" spans="1:20" s="8" customFormat="1" x14ac:dyDescent="0.35">
      <c r="A72" s="1"/>
      <c r="B72" s="29">
        <v>1</v>
      </c>
      <c r="C72" s="21" t="s">
        <v>34</v>
      </c>
      <c r="I72" s="15" t="s">
        <v>35</v>
      </c>
      <c r="J72" s="13"/>
      <c r="K72" s="13"/>
      <c r="L72" s="79">
        <v>-442.45752200899159</v>
      </c>
      <c r="M72" s="30"/>
      <c r="N72" s="79">
        <v>-14654.310396113771</v>
      </c>
      <c r="O72"/>
      <c r="P72"/>
      <c r="Q72"/>
      <c r="R72"/>
      <c r="S72"/>
      <c r="T72"/>
    </row>
    <row r="73" spans="1:20" s="8" customFormat="1" x14ac:dyDescent="0.35">
      <c r="A73" s="1"/>
      <c r="B73" s="485"/>
      <c r="C73" s="15"/>
      <c r="D73" s="14"/>
      <c r="I73" s="13"/>
      <c r="L73" s="10"/>
      <c r="M73" s="30"/>
      <c r="N73" s="10"/>
      <c r="O73"/>
      <c r="P73"/>
      <c r="Q73"/>
      <c r="R73"/>
      <c r="S73"/>
      <c r="T73"/>
    </row>
    <row r="74" spans="1:20" s="8" customFormat="1" x14ac:dyDescent="0.35">
      <c r="A74" s="1"/>
      <c r="B74" s="485"/>
      <c r="I74" s="8" t="s">
        <v>29</v>
      </c>
      <c r="J74" s="31" t="s">
        <v>36</v>
      </c>
      <c r="K74" s="31"/>
      <c r="L74" s="10">
        <v>0</v>
      </c>
      <c r="M74" s="30"/>
      <c r="N74" s="10">
        <v>-6091.2319163737693</v>
      </c>
      <c r="O74"/>
      <c r="P74"/>
      <c r="Q74"/>
      <c r="R74"/>
      <c r="S74"/>
      <c r="T74"/>
    </row>
    <row r="75" spans="1:20" s="8" customFormat="1" x14ac:dyDescent="0.35">
      <c r="A75" s="1"/>
      <c r="B75" s="485"/>
      <c r="I75" s="13"/>
      <c r="J75" s="32" t="s">
        <v>37</v>
      </c>
      <c r="K75" s="32"/>
      <c r="L75" s="10">
        <v>0</v>
      </c>
      <c r="M75" s="30"/>
      <c r="N75" s="10">
        <v>-5336.1945778800009</v>
      </c>
      <c r="O75"/>
      <c r="P75"/>
      <c r="Q75"/>
      <c r="R75"/>
      <c r="S75"/>
      <c r="T75"/>
    </row>
    <row r="76" spans="1:20" s="8" customFormat="1" x14ac:dyDescent="0.35">
      <c r="A76" s="1"/>
      <c r="B76" s="485"/>
      <c r="I76" s="13"/>
      <c r="J76" s="31" t="s">
        <v>38</v>
      </c>
      <c r="K76" s="31"/>
      <c r="L76" s="10">
        <v>-442.45752200899159</v>
      </c>
      <c r="M76" s="30"/>
      <c r="N76" s="10">
        <v>-3226.8839018600002</v>
      </c>
      <c r="O76"/>
      <c r="P76"/>
      <c r="Q76"/>
      <c r="R76"/>
      <c r="S76"/>
      <c r="T76"/>
    </row>
    <row r="77" spans="1:20" s="8" customFormat="1" ht="12.75" customHeight="1" x14ac:dyDescent="0.35">
      <c r="A77" s="1"/>
      <c r="B77" s="485"/>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-19809.764109916563</v>
      </c>
      <c r="M79" s="30"/>
      <c r="N79" s="79">
        <v>52.651913605648588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2.5" x14ac:dyDescent="0.25">
      <c r="A83" s="8"/>
      <c r="B83" s="8"/>
      <c r="I83" s="8" t="s">
        <v>29</v>
      </c>
      <c r="J83" s="31" t="s">
        <v>36</v>
      </c>
      <c r="K83" s="31"/>
      <c r="L83" s="10">
        <v>-11207.43994416205</v>
      </c>
      <c r="N83" s="10">
        <v>-5171.4267990966509</v>
      </c>
    </row>
    <row r="84" spans="1:14" ht="12.5" x14ac:dyDescent="0.25">
      <c r="A84" s="8"/>
      <c r="B84" s="8"/>
      <c r="I84" s="13"/>
      <c r="J84" s="32" t="s">
        <v>37</v>
      </c>
      <c r="K84" s="32"/>
      <c r="L84" s="10">
        <v>-9596.0000573636717</v>
      </c>
      <c r="N84" s="10">
        <v>-4381.2091899966026</v>
      </c>
    </row>
    <row r="85" spans="1:14" ht="12.5"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2.5" x14ac:dyDescent="0.25">
      <c r="A89" s="8"/>
      <c r="B89" s="8"/>
      <c r="I89" s="8" t="s">
        <v>29</v>
      </c>
      <c r="J89" s="31" t="s">
        <v>36</v>
      </c>
      <c r="K89" s="31"/>
      <c r="L89" s="10">
        <v>9625</v>
      </c>
      <c r="M89" s="30"/>
      <c r="N89" s="10">
        <v>5145.2754110442711</v>
      </c>
    </row>
    <row r="90" spans="1:14" ht="12.5" x14ac:dyDescent="0.25">
      <c r="A90" s="8"/>
      <c r="B90" s="8"/>
      <c r="I90" s="13"/>
      <c r="J90" s="32" t="s">
        <v>37</v>
      </c>
      <c r="K90" s="32"/>
      <c r="L90" s="10">
        <v>6665</v>
      </c>
      <c r="M90" s="30"/>
      <c r="N90" s="10">
        <v>4386.307575523283</v>
      </c>
    </row>
    <row r="91" spans="1:14" ht="12.5"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 x14ac:dyDescent="0.3">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2.5" x14ac:dyDescent="0.25">
      <c r="A96" s="8"/>
      <c r="B96" s="8"/>
      <c r="J96" s="32" t="s">
        <v>37</v>
      </c>
      <c r="L96" s="10">
        <v>-2775.0645373988705</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85"/>
      <c r="L98" s="10"/>
      <c r="M98" s="11"/>
      <c r="N98" s="10"/>
      <c r="O98"/>
      <c r="P98"/>
      <c r="Q98"/>
      <c r="R98"/>
      <c r="S98"/>
      <c r="T98"/>
    </row>
    <row r="99" spans="1:20" s="8" customFormat="1" x14ac:dyDescent="0.35">
      <c r="A99" s="1"/>
      <c r="B99" s="485"/>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5"/>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-34450.332639888322</v>
      </c>
      <c r="M113" s="46"/>
      <c r="N113" s="17">
        <v>-14601.658482508123</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5"/>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5"/>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5"/>
      <c r="I123" s="13"/>
      <c r="J123" s="13"/>
      <c r="K123" s="13"/>
      <c r="L123" s="10"/>
      <c r="M123" s="30"/>
      <c r="N123" s="10"/>
      <c r="O123"/>
      <c r="P123"/>
      <c r="Q123"/>
      <c r="R123"/>
      <c r="S123"/>
      <c r="T123"/>
    </row>
    <row r="124" spans="1:20" s="8" customFormat="1" x14ac:dyDescent="0.35">
      <c r="A124" s="1"/>
      <c r="B124" s="485"/>
      <c r="C124" s="8" t="s">
        <v>8</v>
      </c>
      <c r="D124" s="8" t="s">
        <v>47</v>
      </c>
      <c r="I124" s="13"/>
      <c r="J124" s="13"/>
      <c r="K124" s="13"/>
      <c r="L124" s="391">
        <v>0</v>
      </c>
      <c r="M124" s="37"/>
      <c r="N124" s="391">
        <v>0</v>
      </c>
      <c r="O124"/>
      <c r="P124"/>
      <c r="Q124"/>
      <c r="R124"/>
      <c r="S124"/>
      <c r="T124"/>
    </row>
    <row r="125" spans="1:20" s="8" customFormat="1" x14ac:dyDescent="0.35">
      <c r="A125" s="1"/>
      <c r="B125" s="485"/>
      <c r="C125" s="8" t="s">
        <v>20</v>
      </c>
      <c r="D125" s="8" t="s">
        <v>48</v>
      </c>
      <c r="I125" s="87"/>
      <c r="J125" s="13"/>
      <c r="K125" s="13"/>
      <c r="L125" s="391">
        <v>0</v>
      </c>
      <c r="M125" s="37"/>
      <c r="N125" s="391">
        <v>0</v>
      </c>
      <c r="O125"/>
      <c r="P125"/>
      <c r="Q125"/>
      <c r="R125"/>
      <c r="S125"/>
      <c r="T125"/>
    </row>
    <row r="126" spans="1:20" s="8" customFormat="1" x14ac:dyDescent="0.35">
      <c r="A126" s="1"/>
      <c r="B126" s="485"/>
      <c r="I126" s="13"/>
      <c r="J126" s="13"/>
      <c r="K126" s="13"/>
      <c r="L126" s="10"/>
      <c r="M126" s="30"/>
      <c r="N126" s="10"/>
      <c r="O126"/>
      <c r="P126"/>
      <c r="Q126"/>
      <c r="R126"/>
      <c r="S126"/>
      <c r="T126"/>
    </row>
    <row r="127" spans="1:20" s="8" customFormat="1" x14ac:dyDescent="0.35">
      <c r="A127" s="1"/>
      <c r="B127" s="485"/>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5"/>
      <c r="I145" s="28"/>
      <c r="J145" s="28"/>
      <c r="K145" s="28"/>
      <c r="L145" s="90"/>
      <c r="M145" s="98"/>
      <c r="N145" s="90"/>
      <c r="O145"/>
      <c r="P145"/>
      <c r="Q145"/>
      <c r="R145"/>
      <c r="S145"/>
      <c r="T145"/>
    </row>
    <row r="146" spans="1:20" s="8" customFormat="1" x14ac:dyDescent="0.3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5">
      <c r="A147" s="1"/>
      <c r="B147" s="485"/>
      <c r="I147" s="28"/>
      <c r="J147" s="28"/>
      <c r="K147" s="28"/>
      <c r="L147" s="90"/>
      <c r="M147" s="98"/>
      <c r="N147" s="90"/>
      <c r="O147"/>
      <c r="P147"/>
      <c r="Q147"/>
      <c r="R147"/>
      <c r="S147"/>
      <c r="T147"/>
    </row>
    <row r="148" spans="1:20" s="8" customFormat="1" x14ac:dyDescent="0.35">
      <c r="A148" s="1"/>
      <c r="B148" s="485"/>
      <c r="C148" s="8" t="s">
        <v>59</v>
      </c>
      <c r="D148" s="8" t="s">
        <v>60</v>
      </c>
      <c r="I148" s="28"/>
      <c r="J148" s="28"/>
      <c r="K148" s="28"/>
      <c r="L148" s="40">
        <v>13915.5494905046</v>
      </c>
      <c r="M148" s="35"/>
      <c r="N148" s="40">
        <v>0</v>
      </c>
      <c r="O148"/>
      <c r="P148"/>
      <c r="Q148"/>
      <c r="R148"/>
      <c r="S148"/>
      <c r="T148"/>
    </row>
    <row r="149" spans="1:20" s="8" customFormat="1" x14ac:dyDescent="0.35">
      <c r="A149" s="1"/>
      <c r="B149" s="485"/>
      <c r="D149" s="8" t="s">
        <v>61</v>
      </c>
      <c r="I149" s="28"/>
      <c r="J149" s="28"/>
      <c r="K149" s="28"/>
      <c r="L149" s="40">
        <v>13472.537956293741</v>
      </c>
      <c r="M149" s="11"/>
      <c r="N149" s="40">
        <v>10151.0511445231</v>
      </c>
      <c r="O149"/>
      <c r="P149"/>
      <c r="Q149"/>
      <c r="R149"/>
      <c r="S149"/>
      <c r="T149"/>
    </row>
    <row r="150" spans="1:20" s="8" customFormat="1" x14ac:dyDescent="0.35">
      <c r="A150" s="1"/>
      <c r="B150" s="485"/>
      <c r="D150" s="14"/>
      <c r="I150" s="28"/>
      <c r="J150" s="28"/>
      <c r="K150" s="28"/>
      <c r="L150" s="90"/>
      <c r="M150" s="98"/>
      <c r="N150" s="90"/>
      <c r="O150"/>
      <c r="P150"/>
      <c r="Q150"/>
      <c r="R150"/>
      <c r="S150"/>
      <c r="T150"/>
    </row>
    <row r="151" spans="1:20" s="8" customFormat="1" x14ac:dyDescent="0.35">
      <c r="A151" s="1"/>
      <c r="B151" s="485"/>
      <c r="C151" s="8" t="s">
        <v>62</v>
      </c>
      <c r="D151" s="8" t="s">
        <v>359</v>
      </c>
      <c r="J151" s="28"/>
      <c r="K151" s="28"/>
      <c r="L151" s="39">
        <v>-81186.228987777387</v>
      </c>
      <c r="M151" s="35"/>
      <c r="N151" s="39">
        <v>-1650.298449303576</v>
      </c>
      <c r="O151"/>
      <c r="P151"/>
      <c r="Q151"/>
      <c r="R151"/>
      <c r="S151"/>
      <c r="T151"/>
    </row>
    <row r="152" spans="1:20" s="8" customFormat="1" x14ac:dyDescent="0.35">
      <c r="A152" s="1"/>
      <c r="B152" s="485"/>
      <c r="I152" s="8" t="s">
        <v>64</v>
      </c>
      <c r="J152" s="28"/>
      <c r="K152" s="28"/>
      <c r="L152" s="27">
        <v>-3059.3153345927431</v>
      </c>
      <c r="M152" s="11"/>
      <c r="N152" s="27">
        <v>-1639.6957910000001</v>
      </c>
      <c r="O152"/>
      <c r="P152"/>
      <c r="Q152"/>
      <c r="R152"/>
      <c r="S152"/>
      <c r="T152"/>
    </row>
    <row r="153" spans="1:20" s="8" customFormat="1" x14ac:dyDescent="0.35">
      <c r="A153" s="1"/>
      <c r="B153" s="485"/>
      <c r="I153" s="8" t="s">
        <v>65</v>
      </c>
      <c r="J153" s="28"/>
      <c r="K153" s="28"/>
      <c r="L153" s="27">
        <v>-79256.268733079996</v>
      </c>
      <c r="M153" s="11"/>
      <c r="N153" s="27">
        <v>2.2223884986965801</v>
      </c>
      <c r="O153"/>
      <c r="P153"/>
      <c r="Q153"/>
      <c r="R153"/>
      <c r="S153"/>
      <c r="T153"/>
    </row>
    <row r="154" spans="1:20" s="8" customFormat="1" x14ac:dyDescent="0.35">
      <c r="A154" s="1"/>
      <c r="B154" s="485"/>
      <c r="I154" s="8" t="s">
        <v>66</v>
      </c>
      <c r="J154" s="28"/>
      <c r="K154" s="28"/>
      <c r="L154" s="27">
        <v>1129.3550798953529</v>
      </c>
      <c r="M154" s="11"/>
      <c r="N154" s="27">
        <v>-12.82504680227248</v>
      </c>
      <c r="O154"/>
      <c r="P154"/>
      <c r="Q154"/>
      <c r="R154"/>
      <c r="S154"/>
      <c r="T154"/>
    </row>
    <row r="155" spans="1:20" s="8" customFormat="1" x14ac:dyDescent="0.35">
      <c r="A155" s="1"/>
      <c r="B155" s="485"/>
      <c r="I155" s="8" t="s">
        <v>67</v>
      </c>
      <c r="J155" s="28"/>
      <c r="K155" s="28"/>
      <c r="L155" s="393">
        <v>0</v>
      </c>
      <c r="M155" s="11"/>
      <c r="N155" s="393">
        <v>0</v>
      </c>
      <c r="O155"/>
      <c r="P155"/>
      <c r="Q155"/>
      <c r="R155"/>
      <c r="S155"/>
      <c r="T155"/>
    </row>
    <row r="156" spans="1:20" s="8" customFormat="1" x14ac:dyDescent="0.35">
      <c r="A156" s="1"/>
      <c r="B156" s="485"/>
      <c r="I156" s="28"/>
      <c r="J156" s="28"/>
      <c r="K156" s="28"/>
      <c r="L156" s="90"/>
      <c r="M156" s="98"/>
      <c r="N156" s="90"/>
      <c r="O156"/>
      <c r="P156"/>
      <c r="Q156"/>
      <c r="R156"/>
      <c r="S156"/>
      <c r="T156"/>
    </row>
    <row r="157" spans="1:20" s="8" customFormat="1" x14ac:dyDescent="0.35">
      <c r="A157" s="1"/>
      <c r="B157" s="485"/>
      <c r="C157" s="8" t="s">
        <v>68</v>
      </c>
      <c r="D157" s="8" t="s">
        <v>158</v>
      </c>
      <c r="I157" s="28"/>
      <c r="J157" s="28"/>
      <c r="K157" s="28"/>
      <c r="L157" s="392">
        <v>0</v>
      </c>
      <c r="M157" s="98"/>
      <c r="N157" s="392">
        <v>0</v>
      </c>
      <c r="O157"/>
      <c r="P157"/>
      <c r="Q157"/>
      <c r="R157"/>
      <c r="S157"/>
      <c r="T157"/>
    </row>
    <row r="158" spans="1:20" s="8" customFormat="1" x14ac:dyDescent="0.35">
      <c r="A158" s="1"/>
      <c r="B158" s="485"/>
      <c r="D158" s="8" t="s">
        <v>41</v>
      </c>
      <c r="I158" s="28"/>
      <c r="J158" s="28"/>
      <c r="K158" s="28"/>
      <c r="L158" s="90"/>
      <c r="M158" s="98"/>
      <c r="N158" s="90"/>
      <c r="O158"/>
      <c r="P158"/>
      <c r="Q158"/>
      <c r="R158"/>
      <c r="S158"/>
      <c r="T158"/>
    </row>
    <row r="159" spans="1:20" s="8" customFormat="1" x14ac:dyDescent="0.35">
      <c r="A159" s="1"/>
      <c r="B159" s="485"/>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08984375" defaultRowHeight="15.5" x14ac:dyDescent="0.35"/>
  <cols>
    <col min="1" max="1" width="2.90625" style="1" customWidth="1"/>
    <col min="2" max="2" width="5" style="48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42767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142259.32160910044</v>
      </c>
      <c r="M8" s="76"/>
      <c r="N8" s="76">
        <v>20691.707484481864</v>
      </c>
    </row>
    <row r="9" spans="1:32" s="97" customFormat="1" x14ac:dyDescent="0.35">
      <c r="A9" s="3"/>
      <c r="L9" s="77"/>
      <c r="M9" s="98"/>
      <c r="N9" s="77"/>
      <c r="O9"/>
      <c r="P9"/>
      <c r="Q9"/>
      <c r="R9"/>
      <c r="S9"/>
      <c r="T9"/>
      <c r="U9"/>
      <c r="V9"/>
      <c r="W9"/>
      <c r="X9"/>
      <c r="Y9"/>
      <c r="Z9"/>
      <c r="AA9"/>
      <c r="AB9"/>
      <c r="AC9"/>
      <c r="AD9"/>
      <c r="AE9"/>
      <c r="AF9"/>
    </row>
    <row r="10" spans="1:32" x14ac:dyDescent="0.35">
      <c r="B10" s="484">
        <v>1</v>
      </c>
      <c r="C10" s="21" t="s">
        <v>7</v>
      </c>
      <c r="L10" s="79">
        <v>103447.2193832513</v>
      </c>
      <c r="M10" s="79"/>
      <c r="N10" s="79">
        <v>11435.845700481867</v>
      </c>
    </row>
    <row r="11" spans="1:32" ht="7.5" customHeight="1" x14ac:dyDescent="0.35">
      <c r="L11" s="17"/>
      <c r="N11" s="17"/>
    </row>
    <row r="12" spans="1:32" ht="15.75" customHeight="1" x14ac:dyDescent="0.35">
      <c r="C12" s="8" t="s">
        <v>8</v>
      </c>
      <c r="D12" s="8" t="s">
        <v>9</v>
      </c>
      <c r="L12" s="79">
        <v>101841.98629098471</v>
      </c>
      <c r="N12" s="79">
        <v>9391.2358244999996</v>
      </c>
      <c r="O12" s="471"/>
    </row>
    <row r="13" spans="1:32" ht="7.5" customHeight="1" x14ac:dyDescent="0.35"/>
    <row r="14" spans="1:32" ht="15" customHeight="1" x14ac:dyDescent="0.35">
      <c r="D14" s="8" t="s">
        <v>10</v>
      </c>
      <c r="L14" s="17">
        <v>95567.754551984719</v>
      </c>
      <c r="N14" s="17">
        <v>5728.3638305000004</v>
      </c>
    </row>
    <row r="15" spans="1:32" ht="15" customHeight="1" x14ac:dyDescent="0.35">
      <c r="D15" s="22" t="s">
        <v>11</v>
      </c>
      <c r="E15" s="23" t="s">
        <v>12</v>
      </c>
      <c r="L15" s="10">
        <v>93841.125464984725</v>
      </c>
      <c r="N15" s="10">
        <v>5728.3638305000004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1726.629087</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646.45658400000002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2.5" x14ac:dyDescent="0.25">
      <c r="B34" s="484"/>
      <c r="D34" s="22" t="s">
        <v>11</v>
      </c>
      <c r="E34" s="8" t="s">
        <v>21</v>
      </c>
      <c r="L34" s="10">
        <v>1174.40197185537</v>
      </c>
      <c r="M34" s="11"/>
      <c r="N34" s="10">
        <v>2040.9660881465236</v>
      </c>
      <c r="O34"/>
      <c r="P34"/>
      <c r="Q34"/>
      <c r="R34"/>
      <c r="S34"/>
      <c r="T34"/>
    </row>
    <row r="35" spans="1:20" s="8" customFormat="1" ht="12.5"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2.5" x14ac:dyDescent="0.25">
      <c r="B37" s="484"/>
      <c r="F37" s="24" t="s">
        <v>16</v>
      </c>
      <c r="L37" s="81">
        <v>1.9999999999999999E-6</v>
      </c>
      <c r="M37" s="11"/>
      <c r="N37" s="81">
        <v>0</v>
      </c>
      <c r="O37"/>
      <c r="P37"/>
      <c r="Q37"/>
      <c r="R37"/>
      <c r="S37"/>
      <c r="T37"/>
    </row>
    <row r="38" spans="1:20" s="8" customFormat="1" ht="12.5" x14ac:dyDescent="0.25">
      <c r="B38" s="484"/>
      <c r="D38" s="22" t="s">
        <v>17</v>
      </c>
      <c r="E38" s="8" t="s">
        <v>23</v>
      </c>
      <c r="L38" s="10">
        <v>419.88635103130736</v>
      </c>
      <c r="M38" s="11"/>
      <c r="N38" s="10">
        <v>3.6357125329417062</v>
      </c>
      <c r="O38"/>
      <c r="P38"/>
      <c r="Q38"/>
      <c r="R38"/>
      <c r="S38"/>
      <c r="T38"/>
    </row>
    <row r="39" spans="1:20" s="8" customFormat="1" ht="12.5" x14ac:dyDescent="0.25">
      <c r="B39" s="484"/>
      <c r="F39" s="24" t="s">
        <v>15</v>
      </c>
      <c r="L39" s="81">
        <v>412.30812049259191</v>
      </c>
      <c r="M39" s="11"/>
      <c r="N39" s="81">
        <v>0</v>
      </c>
      <c r="O39"/>
      <c r="P39"/>
      <c r="Q39"/>
      <c r="R39"/>
      <c r="S39"/>
      <c r="T39"/>
    </row>
    <row r="40" spans="1:20" s="8" customFormat="1" ht="12.5"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2.5"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 x14ac:dyDescent="0.3">
      <c r="B44" s="484">
        <v>2</v>
      </c>
      <c r="C44" s="21" t="s">
        <v>24</v>
      </c>
      <c r="L44" s="79">
        <v>6556.6689222891773</v>
      </c>
      <c r="M44" s="11"/>
      <c r="N44" s="384">
        <v>0</v>
      </c>
      <c r="O44"/>
      <c r="P44"/>
      <c r="Q44"/>
      <c r="R44"/>
      <c r="S44"/>
      <c r="T44"/>
    </row>
    <row r="45" spans="1:20" s="8" customFormat="1" x14ac:dyDescent="0.35">
      <c r="A45" s="1"/>
      <c r="B45" s="484"/>
      <c r="L45" s="10"/>
      <c r="M45" s="11"/>
      <c r="N45" s="10"/>
      <c r="O45"/>
      <c r="P45"/>
      <c r="Q45"/>
      <c r="R45"/>
      <c r="S45"/>
      <c r="T45"/>
    </row>
    <row r="46" spans="1:20" s="8" customFormat="1" ht="13" x14ac:dyDescent="0.3">
      <c r="B46" s="484">
        <v>3</v>
      </c>
      <c r="C46" s="21" t="s">
        <v>25</v>
      </c>
      <c r="L46" s="79">
        <v>11169.108462460976</v>
      </c>
      <c r="M46" s="11"/>
      <c r="N46" s="384">
        <v>0</v>
      </c>
      <c r="O46"/>
      <c r="P46"/>
      <c r="Q46"/>
      <c r="R46"/>
      <c r="S46"/>
      <c r="T46"/>
    </row>
    <row r="47" spans="1:20" s="8" customFormat="1" ht="13" x14ac:dyDescent="0.3">
      <c r="B47" s="484"/>
      <c r="C47" s="21"/>
      <c r="L47" s="10"/>
      <c r="M47" s="11"/>
      <c r="N47" s="10"/>
      <c r="O47"/>
      <c r="P47"/>
      <c r="Q47"/>
      <c r="R47"/>
      <c r="S47"/>
      <c r="T47"/>
    </row>
    <row r="48" spans="1:20" s="8" customFormat="1" ht="13" x14ac:dyDescent="0.3">
      <c r="B48" s="484">
        <v>4</v>
      </c>
      <c r="C48" s="21" t="s">
        <v>26</v>
      </c>
      <c r="H48" s="14"/>
      <c r="I48" s="8" t="s">
        <v>27</v>
      </c>
      <c r="L48" s="79">
        <v>12532.701195099004</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4">
        <v>5</v>
      </c>
      <c r="C51" s="21" t="s">
        <v>93</v>
      </c>
      <c r="G51" s="14"/>
      <c r="L51" s="79">
        <v>8553.623646</v>
      </c>
      <c r="N51" s="79">
        <v>9255.8617839999988</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8553.623646</v>
      </c>
      <c r="M56" s="388"/>
      <c r="N56" s="10">
        <v>9255.8617839999988</v>
      </c>
    </row>
    <row r="57" spans="1:32" s="28" customFormat="1" ht="15.75" customHeight="1" x14ac:dyDescent="0.3">
      <c r="G57" s="14" t="s">
        <v>30</v>
      </c>
      <c r="L57" s="80">
        <v>712.70562199999995</v>
      </c>
      <c r="M57" s="388"/>
      <c r="N57" s="80">
        <v>1173.089966</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3024.647587795138</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3024.647587795138</v>
      </c>
      <c r="M63" s="85"/>
      <c r="N63" s="66"/>
    </row>
    <row r="64" spans="1:32" ht="12.5" x14ac:dyDescent="0.25">
      <c r="A64" s="8"/>
      <c r="G64" s="64"/>
      <c r="H64" s="64"/>
      <c r="I64" s="64"/>
      <c r="J64" s="64"/>
      <c r="K64" s="64"/>
      <c r="L64" s="85"/>
      <c r="M64" s="85"/>
      <c r="N64" s="66"/>
    </row>
    <row r="65" spans="1:20" s="8" customFormat="1" x14ac:dyDescent="0.35">
      <c r="A65" s="1"/>
      <c r="B65" s="484"/>
      <c r="G65" s="64"/>
      <c r="H65" s="64"/>
      <c r="I65" s="64"/>
      <c r="J65" s="64"/>
      <c r="K65" s="64"/>
      <c r="L65" s="85"/>
      <c r="M65" s="85"/>
      <c r="N65" s="66"/>
      <c r="O65"/>
      <c r="P65"/>
      <c r="Q65"/>
      <c r="R65"/>
      <c r="S65"/>
      <c r="T65"/>
    </row>
    <row r="66" spans="1:20" s="8" customFormat="1" x14ac:dyDescent="0.35">
      <c r="A66" s="1"/>
      <c r="B66" s="484"/>
      <c r="G66" s="64"/>
      <c r="H66" s="64"/>
      <c r="I66" s="64"/>
      <c r="J66" s="64"/>
      <c r="K66" s="64"/>
      <c r="L66" s="85"/>
      <c r="M66" s="85"/>
      <c r="N66" s="66"/>
      <c r="O66"/>
      <c r="P66"/>
      <c r="Q66"/>
      <c r="R66"/>
      <c r="S66"/>
      <c r="T66"/>
    </row>
    <row r="67" spans="1:20" s="8" customFormat="1" x14ac:dyDescent="0.35">
      <c r="A67" s="1"/>
      <c r="B67" s="484"/>
      <c r="G67" s="64"/>
      <c r="H67" s="64"/>
      <c r="I67" s="64"/>
      <c r="J67" s="64"/>
      <c r="K67" s="64"/>
      <c r="L67" s="85"/>
      <c r="M67" s="85"/>
      <c r="N67" s="66"/>
      <c r="O67"/>
      <c r="P67"/>
      <c r="Q67"/>
      <c r="R67"/>
      <c r="S67"/>
      <c r="T67"/>
    </row>
    <row r="68" spans="1:20" s="8" customFormat="1" x14ac:dyDescent="0.35">
      <c r="A68" s="18" t="s">
        <v>76</v>
      </c>
      <c r="B68" s="484"/>
      <c r="L68" s="10"/>
      <c r="M68" s="11"/>
      <c r="N68" s="48" t="s">
        <v>1</v>
      </c>
      <c r="O68"/>
      <c r="P68"/>
      <c r="Q68"/>
      <c r="R68"/>
      <c r="S68"/>
      <c r="T68"/>
    </row>
    <row r="69" spans="1:20" s="8" customFormat="1" x14ac:dyDescent="0.35">
      <c r="A69" s="1"/>
      <c r="B69" s="484"/>
      <c r="L69" s="10"/>
      <c r="M69" s="11"/>
      <c r="N69" s="10"/>
      <c r="O69"/>
      <c r="P69"/>
      <c r="Q69"/>
      <c r="R69"/>
      <c r="S69"/>
      <c r="T69"/>
    </row>
    <row r="70" spans="1:20" s="8" customFormat="1" x14ac:dyDescent="0.35">
      <c r="A70" s="14"/>
      <c r="B70" s="484"/>
      <c r="C70" s="61"/>
      <c r="D70" s="60"/>
      <c r="L70" s="75" t="s">
        <v>2</v>
      </c>
      <c r="M70" s="16"/>
      <c r="N70" s="75" t="s">
        <v>3</v>
      </c>
      <c r="O70"/>
      <c r="P70"/>
      <c r="Q70"/>
      <c r="R70"/>
      <c r="S70"/>
      <c r="T70"/>
    </row>
    <row r="71" spans="1:20" s="8" customFormat="1" x14ac:dyDescent="0.35">
      <c r="A71" s="1"/>
      <c r="B71" s="484"/>
      <c r="L71" s="10"/>
      <c r="M71" s="11"/>
      <c r="N71" s="10"/>
      <c r="O71"/>
      <c r="P71"/>
      <c r="Q71"/>
      <c r="R71"/>
      <c r="S71"/>
      <c r="T71"/>
    </row>
    <row r="72" spans="1:20" s="8" customFormat="1" x14ac:dyDescent="0.35">
      <c r="A72" s="1"/>
      <c r="B72" s="29">
        <v>1</v>
      </c>
      <c r="C72" s="21" t="s">
        <v>34</v>
      </c>
      <c r="I72" s="15" t="s">
        <v>35</v>
      </c>
      <c r="J72" s="13"/>
      <c r="K72" s="13"/>
      <c r="L72" s="79">
        <v>-444.0403578132757</v>
      </c>
      <c r="M72" s="30"/>
      <c r="N72" s="79">
        <v>-14136.910082599999</v>
      </c>
      <c r="O72"/>
      <c r="P72"/>
      <c r="Q72"/>
      <c r="R72"/>
      <c r="S72"/>
      <c r="T72"/>
    </row>
    <row r="73" spans="1:20" s="8" customFormat="1" x14ac:dyDescent="0.35">
      <c r="A73" s="1"/>
      <c r="B73" s="484"/>
      <c r="C73" s="15"/>
      <c r="D73" s="14"/>
      <c r="I73" s="13"/>
      <c r="L73" s="10"/>
      <c r="M73" s="30"/>
      <c r="N73" s="10"/>
      <c r="O73"/>
      <c r="P73"/>
      <c r="Q73"/>
      <c r="R73"/>
      <c r="S73"/>
      <c r="T73"/>
    </row>
    <row r="74" spans="1:20" s="8" customFormat="1" x14ac:dyDescent="0.35">
      <c r="A74" s="1"/>
      <c r="B74" s="484"/>
      <c r="I74" s="8" t="s">
        <v>29</v>
      </c>
      <c r="J74" s="31" t="s">
        <v>36</v>
      </c>
      <c r="K74" s="31"/>
      <c r="L74" s="10">
        <v>0</v>
      </c>
      <c r="M74" s="30"/>
      <c r="N74" s="10">
        <v>-7085.5200481299989</v>
      </c>
      <c r="O74"/>
      <c r="P74"/>
      <c r="Q74"/>
      <c r="R74"/>
      <c r="S74"/>
      <c r="T74"/>
    </row>
    <row r="75" spans="1:20" s="8" customFormat="1" x14ac:dyDescent="0.35">
      <c r="A75" s="1"/>
      <c r="B75" s="484"/>
      <c r="I75" s="13"/>
      <c r="J75" s="32" t="s">
        <v>37</v>
      </c>
      <c r="K75" s="32"/>
      <c r="L75" s="10">
        <v>0</v>
      </c>
      <c r="M75" s="30"/>
      <c r="N75" s="10">
        <v>-5079.6384309899995</v>
      </c>
      <c r="O75"/>
      <c r="P75"/>
      <c r="Q75"/>
      <c r="R75"/>
      <c r="S75"/>
      <c r="T75"/>
    </row>
    <row r="76" spans="1:20" s="8" customFormat="1" x14ac:dyDescent="0.35">
      <c r="A76" s="1"/>
      <c r="B76" s="484"/>
      <c r="I76" s="13"/>
      <c r="J76" s="31" t="s">
        <v>38</v>
      </c>
      <c r="K76" s="31"/>
      <c r="L76" s="10">
        <v>-444.0403578132757</v>
      </c>
      <c r="M76" s="30"/>
      <c r="N76" s="10">
        <v>-1971.7516034800001</v>
      </c>
      <c r="O76"/>
      <c r="P76"/>
      <c r="Q76"/>
      <c r="R76"/>
      <c r="S76"/>
      <c r="T76"/>
    </row>
    <row r="77" spans="1:20" s="8" customFormat="1" ht="12.75" customHeight="1" x14ac:dyDescent="0.35">
      <c r="A77" s="1"/>
      <c r="B77" s="484"/>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-20125.350255391168</v>
      </c>
      <c r="M79" s="30"/>
      <c r="N79" s="79">
        <v>362.45630845485539</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2.5" x14ac:dyDescent="0.25">
      <c r="A83" s="8"/>
      <c r="B83" s="8"/>
      <c r="I83" s="8" t="s">
        <v>29</v>
      </c>
      <c r="J83" s="31" t="s">
        <v>36</v>
      </c>
      <c r="K83" s="31"/>
      <c r="L83" s="10">
        <v>-8555.7951894259677</v>
      </c>
      <c r="N83" s="10">
        <v>-8722.096387199419</v>
      </c>
    </row>
    <row r="84" spans="1:14" ht="12.5" x14ac:dyDescent="0.25">
      <c r="A84" s="8"/>
      <c r="B84" s="8"/>
      <c r="I84" s="13"/>
      <c r="J84" s="32" t="s">
        <v>37</v>
      </c>
      <c r="K84" s="32"/>
      <c r="L84" s="10">
        <v>-11526.311321250825</v>
      </c>
      <c r="N84" s="10">
        <v>-4896.982766677731</v>
      </c>
    </row>
    <row r="85" spans="1:14" ht="12.5"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2.5" x14ac:dyDescent="0.25">
      <c r="A89" s="8"/>
      <c r="B89" s="8"/>
      <c r="I89" s="8" t="s">
        <v>29</v>
      </c>
      <c r="J89" s="31" t="s">
        <v>36</v>
      </c>
      <c r="K89" s="31"/>
      <c r="L89" s="10">
        <v>6450</v>
      </c>
      <c r="M89" s="30"/>
      <c r="N89" s="10">
        <v>9024.5330267408553</v>
      </c>
    </row>
    <row r="90" spans="1:14" ht="12.5" x14ac:dyDescent="0.25">
      <c r="A90" s="8"/>
      <c r="B90" s="8"/>
      <c r="I90" s="13"/>
      <c r="J90" s="32" t="s">
        <v>37</v>
      </c>
      <c r="K90" s="32"/>
      <c r="L90" s="10">
        <v>7824</v>
      </c>
      <c r="M90" s="30"/>
      <c r="N90" s="10">
        <v>4898.738202141928</v>
      </c>
    </row>
    <row r="91" spans="1:14" ht="12.5"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 x14ac:dyDescent="0.3">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2.5" x14ac:dyDescent="0.25">
      <c r="A96" s="8"/>
      <c r="B96" s="8"/>
      <c r="J96" s="32" t="s">
        <v>37</v>
      </c>
      <c r="L96" s="10">
        <v>-4236.6911000700002</v>
      </c>
      <c r="N96" s="10">
        <v>0</v>
      </c>
    </row>
    <row r="97" spans="1:20" s="8" customFormat="1" x14ac:dyDescent="0.35">
      <c r="A97" s="1"/>
      <c r="J97" s="31" t="s">
        <v>38</v>
      </c>
      <c r="L97" s="10">
        <v>-902.19961311999998</v>
      </c>
      <c r="M97" s="11"/>
      <c r="N97" s="10">
        <v>0</v>
      </c>
      <c r="O97"/>
      <c r="P97"/>
      <c r="Q97"/>
      <c r="R97"/>
      <c r="S97"/>
      <c r="T97"/>
    </row>
    <row r="98" spans="1:20" s="8" customFormat="1" ht="9" customHeight="1" x14ac:dyDescent="0.35">
      <c r="A98" s="1"/>
      <c r="B98" s="484"/>
      <c r="L98" s="10"/>
      <c r="M98" s="11"/>
      <c r="N98" s="10"/>
      <c r="O98"/>
      <c r="P98"/>
      <c r="Q98"/>
      <c r="R98"/>
      <c r="S98"/>
      <c r="T98"/>
    </row>
    <row r="99" spans="1:20" s="8" customFormat="1" x14ac:dyDescent="0.35">
      <c r="A99" s="1"/>
      <c r="B99" s="484"/>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4"/>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-32366.837421624441</v>
      </c>
      <c r="M113" s="46"/>
      <c r="N113" s="17">
        <v>-13774.453774145144</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4"/>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4"/>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4"/>
      <c r="I123" s="13"/>
      <c r="J123" s="13"/>
      <c r="K123" s="13"/>
      <c r="L123" s="10"/>
      <c r="M123" s="30"/>
      <c r="N123" s="10"/>
      <c r="O123"/>
      <c r="P123"/>
      <c r="Q123"/>
      <c r="R123"/>
      <c r="S123"/>
      <c r="T123"/>
    </row>
    <row r="124" spans="1:20" s="8" customFormat="1" x14ac:dyDescent="0.35">
      <c r="A124" s="1"/>
      <c r="B124" s="484"/>
      <c r="C124" s="8" t="s">
        <v>8</v>
      </c>
      <c r="D124" s="8" t="s">
        <v>47</v>
      </c>
      <c r="I124" s="13"/>
      <c r="J124" s="13"/>
      <c r="K124" s="13"/>
      <c r="L124" s="391">
        <v>0</v>
      </c>
      <c r="M124" s="37"/>
      <c r="N124" s="391">
        <v>0</v>
      </c>
      <c r="O124"/>
      <c r="P124"/>
      <c r="Q124"/>
      <c r="R124"/>
      <c r="S124"/>
      <c r="T124"/>
    </row>
    <row r="125" spans="1:20" s="8" customFormat="1" x14ac:dyDescent="0.35">
      <c r="A125" s="1"/>
      <c r="B125" s="484"/>
      <c r="C125" s="8" t="s">
        <v>20</v>
      </c>
      <c r="D125" s="8" t="s">
        <v>48</v>
      </c>
      <c r="I125" s="87"/>
      <c r="J125" s="13"/>
      <c r="K125" s="13"/>
      <c r="L125" s="391">
        <v>0</v>
      </c>
      <c r="M125" s="37"/>
      <c r="N125" s="391">
        <v>0</v>
      </c>
      <c r="O125"/>
      <c r="P125"/>
      <c r="Q125"/>
      <c r="R125"/>
      <c r="S125"/>
      <c r="T125"/>
    </row>
    <row r="126" spans="1:20" s="8" customFormat="1" x14ac:dyDescent="0.35">
      <c r="A126" s="1"/>
      <c r="B126" s="484"/>
      <c r="I126" s="13"/>
      <c r="J126" s="13"/>
      <c r="K126" s="13"/>
      <c r="L126" s="10"/>
      <c r="M126" s="30"/>
      <c r="N126" s="10"/>
      <c r="O126"/>
      <c r="P126"/>
      <c r="Q126"/>
      <c r="R126"/>
      <c r="S126"/>
      <c r="T126"/>
    </row>
    <row r="127" spans="1:20" s="8" customFormat="1" x14ac:dyDescent="0.35">
      <c r="A127" s="1"/>
      <c r="B127" s="484"/>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4"/>
      <c r="I145" s="28"/>
      <c r="J145" s="28"/>
      <c r="K145" s="28"/>
      <c r="L145" s="90"/>
      <c r="M145" s="98"/>
      <c r="N145" s="90"/>
      <c r="O145"/>
      <c r="P145"/>
      <c r="Q145"/>
      <c r="R145"/>
      <c r="S145"/>
      <c r="T145"/>
    </row>
    <row r="146" spans="1:20" s="8" customFormat="1" x14ac:dyDescent="0.35">
      <c r="A146" s="1"/>
      <c r="B146" s="484"/>
      <c r="C146" s="8" t="s">
        <v>54</v>
      </c>
      <c r="D146" s="8" t="s">
        <v>58</v>
      </c>
      <c r="I146" s="28"/>
      <c r="J146" s="28"/>
      <c r="K146" s="28"/>
      <c r="L146" s="39">
        <v>-8658.791545</v>
      </c>
      <c r="M146" s="11"/>
      <c r="N146" s="39">
        <v>-77.057886999999994</v>
      </c>
      <c r="O146"/>
      <c r="P146"/>
      <c r="Q146"/>
      <c r="R146"/>
      <c r="S146"/>
      <c r="T146"/>
    </row>
    <row r="147" spans="1:20" s="8" customFormat="1" x14ac:dyDescent="0.35">
      <c r="A147" s="1"/>
      <c r="B147" s="484"/>
      <c r="I147" s="28"/>
      <c r="J147" s="28"/>
      <c r="K147" s="28"/>
      <c r="L147" s="90"/>
      <c r="M147" s="98"/>
      <c r="N147" s="90"/>
      <c r="O147"/>
      <c r="P147"/>
      <c r="Q147"/>
      <c r="R147"/>
      <c r="S147"/>
      <c r="T147"/>
    </row>
    <row r="148" spans="1:20" s="8" customFormat="1" x14ac:dyDescent="0.35">
      <c r="A148" s="1"/>
      <c r="B148" s="484"/>
      <c r="C148" s="8" t="s">
        <v>59</v>
      </c>
      <c r="D148" s="8" t="s">
        <v>60</v>
      </c>
      <c r="I148" s="28"/>
      <c r="J148" s="28"/>
      <c r="K148" s="28"/>
      <c r="L148" s="40">
        <v>11594.102452090001</v>
      </c>
      <c r="M148" s="35"/>
      <c r="N148" s="40">
        <v>0</v>
      </c>
      <c r="O148"/>
      <c r="P148"/>
      <c r="Q148"/>
      <c r="R148"/>
      <c r="S148"/>
      <c r="T148"/>
    </row>
    <row r="149" spans="1:20" s="8" customFormat="1" x14ac:dyDescent="0.35">
      <c r="A149" s="1"/>
      <c r="B149" s="484"/>
      <c r="D149" s="8" t="s">
        <v>61</v>
      </c>
      <c r="I149" s="28"/>
      <c r="J149" s="28"/>
      <c r="K149" s="28"/>
      <c r="L149" s="40">
        <v>13278.773304183569</v>
      </c>
      <c r="M149" s="11"/>
      <c r="N149" s="40">
        <v>9483.720188639998</v>
      </c>
      <c r="O149"/>
      <c r="P149"/>
      <c r="Q149"/>
      <c r="R149"/>
      <c r="S149"/>
      <c r="T149"/>
    </row>
    <row r="150" spans="1:20" s="8" customFormat="1" x14ac:dyDescent="0.35">
      <c r="A150" s="1"/>
      <c r="B150" s="484"/>
      <c r="D150" s="14"/>
      <c r="I150" s="28"/>
      <c r="J150" s="28"/>
      <c r="K150" s="28"/>
      <c r="L150" s="90"/>
      <c r="M150" s="98"/>
      <c r="N150" s="90"/>
      <c r="O150"/>
      <c r="P150"/>
      <c r="Q150"/>
      <c r="R150"/>
      <c r="S150"/>
      <c r="T150"/>
    </row>
    <row r="151" spans="1:20" s="8" customFormat="1" x14ac:dyDescent="0.35">
      <c r="A151" s="1"/>
      <c r="B151" s="484"/>
      <c r="C151" s="8" t="s">
        <v>62</v>
      </c>
      <c r="D151" s="8" t="s">
        <v>359</v>
      </c>
      <c r="J151" s="28"/>
      <c r="K151" s="28"/>
      <c r="L151" s="39">
        <v>-81145.016024171258</v>
      </c>
      <c r="M151" s="35"/>
      <c r="N151" s="39">
        <v>-1037.08859654</v>
      </c>
      <c r="O151"/>
      <c r="P151"/>
      <c r="Q151"/>
      <c r="R151"/>
      <c r="S151"/>
      <c r="T151"/>
    </row>
    <row r="152" spans="1:20" s="8" customFormat="1" x14ac:dyDescent="0.35">
      <c r="A152" s="1"/>
      <c r="B152" s="484"/>
      <c r="I152" s="8" t="s">
        <v>64</v>
      </c>
      <c r="J152" s="28"/>
      <c r="K152" s="28"/>
      <c r="L152" s="27">
        <v>-3150.4814082943867</v>
      </c>
      <c r="M152" s="11"/>
      <c r="N152" s="27">
        <v>-1313.4109920000001</v>
      </c>
      <c r="O152"/>
      <c r="P152"/>
      <c r="Q152"/>
      <c r="R152"/>
      <c r="S152"/>
      <c r="T152"/>
    </row>
    <row r="153" spans="1:20" s="8" customFormat="1" x14ac:dyDescent="0.35">
      <c r="A153" s="1"/>
      <c r="B153" s="484"/>
      <c r="I153" s="8" t="s">
        <v>65</v>
      </c>
      <c r="J153" s="28"/>
      <c r="K153" s="28"/>
      <c r="L153" s="27">
        <v>-79002.962269430005</v>
      </c>
      <c r="M153" s="11"/>
      <c r="N153" s="27">
        <v>283.26347176999997</v>
      </c>
      <c r="O153"/>
      <c r="P153"/>
      <c r="Q153"/>
      <c r="R153"/>
      <c r="S153"/>
      <c r="T153"/>
    </row>
    <row r="154" spans="1:20" s="8" customFormat="1" x14ac:dyDescent="0.35">
      <c r="A154" s="1"/>
      <c r="B154" s="484"/>
      <c r="I154" s="8" t="s">
        <v>66</v>
      </c>
      <c r="J154" s="28"/>
      <c r="K154" s="28"/>
      <c r="L154" s="27">
        <v>1008.427653553136</v>
      </c>
      <c r="M154" s="11"/>
      <c r="N154" s="27">
        <v>-6.9410763099999997</v>
      </c>
      <c r="O154"/>
      <c r="P154"/>
      <c r="Q154"/>
      <c r="R154"/>
      <c r="S154"/>
      <c r="T154"/>
    </row>
    <row r="155" spans="1:20" s="8" customFormat="1" x14ac:dyDescent="0.35">
      <c r="A155" s="1"/>
      <c r="B155" s="484"/>
      <c r="I155" s="8" t="s">
        <v>67</v>
      </c>
      <c r="J155" s="28"/>
      <c r="K155" s="28"/>
      <c r="L155" s="393">
        <v>0</v>
      </c>
      <c r="M155" s="11"/>
      <c r="N155" s="393">
        <v>0</v>
      </c>
      <c r="O155"/>
      <c r="P155"/>
      <c r="Q155"/>
      <c r="R155"/>
      <c r="S155"/>
      <c r="T155"/>
    </row>
    <row r="156" spans="1:20" s="8" customFormat="1" x14ac:dyDescent="0.35">
      <c r="A156" s="1"/>
      <c r="B156" s="484"/>
      <c r="I156" s="28"/>
      <c r="J156" s="28"/>
      <c r="K156" s="28"/>
      <c r="L156" s="90"/>
      <c r="M156" s="98"/>
      <c r="N156" s="90"/>
      <c r="O156"/>
      <c r="P156"/>
      <c r="Q156"/>
      <c r="R156"/>
      <c r="S156"/>
      <c r="T156"/>
    </row>
    <row r="157" spans="1:20" s="8" customFormat="1" x14ac:dyDescent="0.35">
      <c r="A157" s="1"/>
      <c r="B157" s="484"/>
      <c r="C157" s="8" t="s">
        <v>68</v>
      </c>
      <c r="D157" s="8" t="s">
        <v>158</v>
      </c>
      <c r="I157" s="28"/>
      <c r="J157" s="28"/>
      <c r="K157" s="28"/>
      <c r="L157" s="392">
        <v>0</v>
      </c>
      <c r="M157" s="98"/>
      <c r="N157" s="392">
        <v>0</v>
      </c>
      <c r="O157"/>
      <c r="P157"/>
      <c r="Q157"/>
      <c r="R157"/>
      <c r="S157"/>
      <c r="T157"/>
    </row>
    <row r="158" spans="1:20" s="8" customFormat="1" x14ac:dyDescent="0.35">
      <c r="A158" s="1"/>
      <c r="B158" s="484"/>
      <c r="D158" s="8" t="s">
        <v>41</v>
      </c>
      <c r="I158" s="28"/>
      <c r="J158" s="28"/>
      <c r="K158" s="28"/>
      <c r="L158" s="90"/>
      <c r="M158" s="98"/>
      <c r="N158" s="90"/>
      <c r="O158"/>
      <c r="P158"/>
      <c r="Q158"/>
      <c r="R158"/>
      <c r="S158"/>
      <c r="T158"/>
    </row>
    <row r="159" spans="1:20" s="8" customFormat="1" x14ac:dyDescent="0.35">
      <c r="A159" s="1"/>
      <c r="B159" s="484"/>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08984375" defaultRowHeight="15.5" x14ac:dyDescent="0.35"/>
  <cols>
    <col min="1" max="1" width="2.90625" style="1" customWidth="1"/>
    <col min="2" max="2" width="5" style="469"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42736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f>SUM(L10,L44,L46,L48,L51)</f>
        <v>142571.64990923303</v>
      </c>
      <c r="M8" s="76"/>
      <c r="N8" s="76">
        <f>SUM(N10,N44,N46,N48,N51)</f>
        <v>21114.131419343394</v>
      </c>
    </row>
    <row r="9" spans="1:32" s="97" customFormat="1" x14ac:dyDescent="0.35">
      <c r="A9" s="3"/>
      <c r="L9" s="77"/>
      <c r="M9" s="98"/>
      <c r="N9" s="77"/>
      <c r="O9"/>
      <c r="P9"/>
      <c r="Q9"/>
      <c r="R9"/>
      <c r="S9"/>
      <c r="T9"/>
      <c r="U9"/>
      <c r="V9"/>
      <c r="W9"/>
      <c r="X9"/>
      <c r="Y9"/>
      <c r="Z9"/>
      <c r="AA9"/>
      <c r="AB9"/>
      <c r="AC9"/>
      <c r="AD9"/>
      <c r="AE9"/>
      <c r="AF9"/>
    </row>
    <row r="10" spans="1:32" x14ac:dyDescent="0.35">
      <c r="B10" s="469">
        <v>1</v>
      </c>
      <c r="C10" s="21" t="s">
        <v>7</v>
      </c>
      <c r="L10" s="79">
        <f>SUM(L12,L32)</f>
        <v>102559.3741418775</v>
      </c>
      <c r="M10" s="79"/>
      <c r="N10" s="79">
        <f>SUM(N12,N32)</f>
        <v>11394.328463251295</v>
      </c>
    </row>
    <row r="11" spans="1:32" ht="7.5" customHeight="1" x14ac:dyDescent="0.35">
      <c r="L11" s="17"/>
      <c r="N11" s="17"/>
    </row>
    <row r="12" spans="1:32" ht="15.75" customHeight="1" x14ac:dyDescent="0.35">
      <c r="C12" s="8" t="s">
        <v>8</v>
      </c>
      <c r="D12" s="8" t="s">
        <v>9</v>
      </c>
      <c r="L12" s="79">
        <f>SUM(L14,L23)</f>
        <v>100919.18172935552</v>
      </c>
      <c r="N12" s="79">
        <f>SUM(N14,N23)</f>
        <v>10378.295022627615</v>
      </c>
      <c r="O12" s="471"/>
    </row>
    <row r="13" spans="1:32" ht="7.5" customHeight="1" x14ac:dyDescent="0.35"/>
    <row r="14" spans="1:32" ht="15" customHeight="1" x14ac:dyDescent="0.35">
      <c r="D14" s="8" t="s">
        <v>10</v>
      </c>
      <c r="L14" s="17">
        <f>SUM(L15,L19)</f>
        <v>96772.107154927246</v>
      </c>
      <c r="N14" s="17">
        <f>SUM(N15,N19)</f>
        <v>6428.5766150772124</v>
      </c>
    </row>
    <row r="15" spans="1:32" ht="15" customHeight="1" x14ac:dyDescent="0.35">
      <c r="D15" s="22" t="s">
        <v>11</v>
      </c>
      <c r="E15" s="23" t="s">
        <v>12</v>
      </c>
      <c r="L15" s="10">
        <v>95029.644021175176</v>
      </c>
      <c r="N15" s="10">
        <v>6428.5766150772124</v>
      </c>
    </row>
    <row r="16" spans="1:32" ht="15" customHeight="1" x14ac:dyDescent="0.35">
      <c r="D16" s="22" t="s">
        <v>13</v>
      </c>
      <c r="E16" s="8" t="s">
        <v>14</v>
      </c>
      <c r="L16" s="10">
        <f>SUM(L17:L18)</f>
        <v>0</v>
      </c>
      <c r="N16" s="10">
        <f>SUM(N17:N18)</f>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1742.463133752075</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387.20559363081708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2.5" x14ac:dyDescent="0.25">
      <c r="B34" s="469"/>
      <c r="D34" s="22" t="s">
        <v>11</v>
      </c>
      <c r="E34" s="8" t="s">
        <v>21</v>
      </c>
      <c r="L34" s="10">
        <v>1307.6976499403179</v>
      </c>
      <c r="M34" s="11"/>
      <c r="N34" s="10">
        <v>1011.1105377052086</v>
      </c>
      <c r="O34"/>
      <c r="P34"/>
      <c r="Q34"/>
      <c r="R34"/>
      <c r="S34"/>
      <c r="T34"/>
    </row>
    <row r="35" spans="1:20" s="8" customFormat="1" ht="12.5"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2.5" x14ac:dyDescent="0.25">
      <c r="B37" s="469"/>
      <c r="F37" s="24" t="s">
        <v>16</v>
      </c>
      <c r="L37" s="81">
        <v>1.9999999999999999E-6</v>
      </c>
      <c r="M37" s="11"/>
      <c r="N37" s="81">
        <v>0</v>
      </c>
      <c r="O37"/>
      <c r="P37"/>
      <c r="Q37"/>
      <c r="R37"/>
      <c r="S37"/>
      <c r="T37"/>
    </row>
    <row r="38" spans="1:20" s="8" customFormat="1" ht="12.5" x14ac:dyDescent="0.25">
      <c r="B38" s="469"/>
      <c r="D38" s="22" t="s">
        <v>17</v>
      </c>
      <c r="E38" s="8" t="s">
        <v>23</v>
      </c>
      <c r="L38" s="10">
        <f>SUM(L39:L40)</f>
        <v>323.93720168483526</v>
      </c>
      <c r="M38" s="11"/>
      <c r="N38" s="10">
        <f>SUM(N39:N40)</f>
        <v>4.9162808404207405</v>
      </c>
      <c r="O38"/>
      <c r="P38"/>
      <c r="Q38"/>
      <c r="R38"/>
      <c r="S38"/>
      <c r="T38"/>
    </row>
    <row r="39" spans="1:20" s="8" customFormat="1" ht="12.5" x14ac:dyDescent="0.25">
      <c r="B39" s="469"/>
      <c r="F39" s="24" t="s">
        <v>15</v>
      </c>
      <c r="L39" s="81">
        <v>319.05822526874613</v>
      </c>
      <c r="M39" s="11"/>
      <c r="N39" s="81">
        <v>0</v>
      </c>
      <c r="O39"/>
      <c r="P39"/>
      <c r="Q39"/>
      <c r="R39"/>
      <c r="S39"/>
      <c r="T39"/>
    </row>
    <row r="40" spans="1:20" s="8" customFormat="1" ht="12.5"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2.5"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 x14ac:dyDescent="0.3">
      <c r="B44" s="469">
        <v>2</v>
      </c>
      <c r="C44" s="21" t="s">
        <v>24</v>
      </c>
      <c r="L44" s="79">
        <v>6771.7246462094108</v>
      </c>
      <c r="M44" s="11"/>
      <c r="N44" s="384">
        <v>0</v>
      </c>
      <c r="O44"/>
      <c r="P44"/>
      <c r="Q44"/>
      <c r="R44"/>
      <c r="S44"/>
      <c r="T44"/>
    </row>
    <row r="45" spans="1:20" s="8" customFormat="1" x14ac:dyDescent="0.35">
      <c r="A45" s="1"/>
      <c r="B45" s="469"/>
      <c r="L45" s="10"/>
      <c r="M45" s="11"/>
      <c r="N45" s="10"/>
      <c r="O45"/>
      <c r="P45"/>
      <c r="Q45"/>
      <c r="R45"/>
      <c r="S45"/>
      <c r="T45"/>
    </row>
    <row r="46" spans="1:20" s="8" customFormat="1" ht="13" x14ac:dyDescent="0.3">
      <c r="B46" s="469">
        <v>3</v>
      </c>
      <c r="C46" s="21" t="s">
        <v>25</v>
      </c>
      <c r="L46" s="79">
        <v>11196.273395996568</v>
      </c>
      <c r="M46" s="11"/>
      <c r="N46" s="384">
        <v>0</v>
      </c>
      <c r="O46"/>
      <c r="P46"/>
      <c r="Q46"/>
      <c r="R46"/>
      <c r="S46"/>
      <c r="T46"/>
    </row>
    <row r="47" spans="1:20" s="8" customFormat="1" ht="13" x14ac:dyDescent="0.3">
      <c r="B47" s="469"/>
      <c r="C47" s="21"/>
      <c r="L47" s="10"/>
      <c r="M47" s="11"/>
      <c r="N47" s="10"/>
      <c r="O47"/>
      <c r="P47"/>
      <c r="Q47"/>
      <c r="R47"/>
      <c r="S47"/>
      <c r="T47"/>
    </row>
    <row r="48" spans="1:20" s="8" customFormat="1" ht="13" x14ac:dyDescent="0.3">
      <c r="B48" s="469">
        <v>4</v>
      </c>
      <c r="C48" s="21" t="s">
        <v>26</v>
      </c>
      <c r="H48" s="14"/>
      <c r="I48" s="8" t="s">
        <v>27</v>
      </c>
      <c r="L48" s="79">
        <v>12099.300538256475</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69">
        <v>5</v>
      </c>
      <c r="C51" s="21" t="s">
        <v>93</v>
      </c>
      <c r="G51" s="14"/>
      <c r="L51" s="79">
        <f>SUM(L54,L56)</f>
        <v>9944.9771868930966</v>
      </c>
      <c r="N51" s="79">
        <f>SUM(N54,N56)</f>
        <v>9719.8029560920986</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9944.9771868930966</v>
      </c>
      <c r="M56" s="388"/>
      <c r="N56" s="10">
        <v>9719.8029560920986</v>
      </c>
    </row>
    <row r="57" spans="1:32" s="28" customFormat="1" ht="15.75" customHeight="1" x14ac:dyDescent="0.3">
      <c r="G57" s="14" t="s">
        <v>30</v>
      </c>
      <c r="L57" s="80">
        <v>1209.624080813757</v>
      </c>
      <c r="M57" s="388"/>
      <c r="N57" s="80">
        <v>2574.9479650975109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f>SUM(L60:L63)</f>
        <v>0</v>
      </c>
      <c r="M59" s="19"/>
      <c r="N59" s="17">
        <f>SUM(N60:N62)</f>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20" s="8" customFormat="1" x14ac:dyDescent="0.35">
      <c r="A65" s="1"/>
      <c r="B65" s="469"/>
      <c r="G65" s="64"/>
      <c r="H65" s="64"/>
      <c r="I65" s="64"/>
      <c r="J65" s="64"/>
      <c r="K65" s="64"/>
      <c r="L65" s="85"/>
      <c r="M65" s="85"/>
      <c r="N65" s="66"/>
      <c r="O65"/>
      <c r="P65"/>
      <c r="Q65"/>
      <c r="R65"/>
      <c r="S65"/>
      <c r="T65"/>
    </row>
    <row r="66" spans="1:20" s="8" customFormat="1" x14ac:dyDescent="0.35">
      <c r="A66" s="1"/>
      <c r="B66" s="469"/>
      <c r="G66" s="64"/>
      <c r="H66" s="64"/>
      <c r="I66" s="64"/>
      <c r="J66" s="64"/>
      <c r="K66" s="64"/>
      <c r="L66" s="85"/>
      <c r="M66" s="85"/>
      <c r="N66" s="66"/>
      <c r="O66"/>
      <c r="P66"/>
      <c r="Q66"/>
      <c r="R66"/>
      <c r="S66"/>
      <c r="T66"/>
    </row>
    <row r="67" spans="1:20" s="8" customFormat="1" x14ac:dyDescent="0.35">
      <c r="A67" s="1"/>
      <c r="B67" s="469"/>
      <c r="G67" s="64"/>
      <c r="H67" s="64"/>
      <c r="I67" s="64"/>
      <c r="J67" s="64"/>
      <c r="K67" s="64"/>
      <c r="L67" s="85"/>
      <c r="M67" s="85"/>
      <c r="N67" s="66"/>
      <c r="O67"/>
      <c r="P67"/>
      <c r="Q67"/>
      <c r="R67"/>
      <c r="S67"/>
      <c r="T67"/>
    </row>
    <row r="68" spans="1:20" s="8" customFormat="1" x14ac:dyDescent="0.35">
      <c r="A68" s="18" t="s">
        <v>76</v>
      </c>
      <c r="B68" s="469"/>
      <c r="L68" s="10"/>
      <c r="M68" s="11"/>
      <c r="N68" s="48" t="s">
        <v>1</v>
      </c>
      <c r="O68"/>
      <c r="P68"/>
      <c r="Q68"/>
      <c r="R68"/>
      <c r="S68"/>
      <c r="T68"/>
    </row>
    <row r="69" spans="1:20" s="8" customFormat="1" x14ac:dyDescent="0.35">
      <c r="A69" s="1"/>
      <c r="B69" s="469"/>
      <c r="L69" s="10"/>
      <c r="M69" s="11"/>
      <c r="N69" s="10"/>
      <c r="O69"/>
      <c r="P69"/>
      <c r="Q69"/>
      <c r="R69"/>
      <c r="S69"/>
      <c r="T69"/>
    </row>
    <row r="70" spans="1:20" s="8" customFormat="1" x14ac:dyDescent="0.35">
      <c r="A70" s="14"/>
      <c r="B70" s="469"/>
      <c r="C70" s="61"/>
      <c r="D70" s="60"/>
      <c r="L70" s="75" t="s">
        <v>2</v>
      </c>
      <c r="M70" s="16"/>
      <c r="N70" s="75" t="s">
        <v>3</v>
      </c>
      <c r="O70"/>
      <c r="P70"/>
      <c r="Q70"/>
      <c r="R70"/>
      <c r="S70"/>
      <c r="T70"/>
    </row>
    <row r="71" spans="1:20" s="8" customFormat="1" x14ac:dyDescent="0.35">
      <c r="A71" s="1"/>
      <c r="B71" s="469"/>
      <c r="L71" s="10"/>
      <c r="M71" s="11"/>
      <c r="N71" s="10"/>
      <c r="O71"/>
      <c r="P71"/>
      <c r="Q71"/>
      <c r="R71"/>
      <c r="S71"/>
      <c r="T71"/>
    </row>
    <row r="72" spans="1:20" s="8" customFormat="1" x14ac:dyDescent="0.3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5">
      <c r="A73" s="1"/>
      <c r="B73" s="469"/>
      <c r="C73" s="15"/>
      <c r="D73" s="14"/>
      <c r="I73" s="13"/>
      <c r="L73" s="10"/>
      <c r="M73" s="30"/>
      <c r="N73" s="10"/>
      <c r="O73"/>
      <c r="P73"/>
      <c r="Q73"/>
      <c r="R73"/>
      <c r="S73"/>
      <c r="T73"/>
    </row>
    <row r="74" spans="1:20" s="8" customFormat="1" x14ac:dyDescent="0.35">
      <c r="A74" s="1"/>
      <c r="B74" s="469"/>
      <c r="I74" s="8" t="s">
        <v>29</v>
      </c>
      <c r="J74" s="31" t="s">
        <v>36</v>
      </c>
      <c r="K74" s="31"/>
      <c r="L74" s="10">
        <v>0</v>
      </c>
      <c r="M74" s="30"/>
      <c r="N74" s="10">
        <v>-7166.2807037024613</v>
      </c>
      <c r="O74"/>
      <c r="P74"/>
      <c r="Q74"/>
      <c r="R74"/>
      <c r="S74"/>
      <c r="T74"/>
    </row>
    <row r="75" spans="1:20" s="8" customFormat="1" x14ac:dyDescent="0.35">
      <c r="A75" s="1"/>
      <c r="B75" s="469"/>
      <c r="I75" s="13"/>
      <c r="J75" s="32" t="s">
        <v>37</v>
      </c>
      <c r="K75" s="32"/>
      <c r="L75" s="10">
        <v>0</v>
      </c>
      <c r="M75" s="30"/>
      <c r="N75" s="10">
        <v>-8389.6662145448008</v>
      </c>
      <c r="O75"/>
      <c r="P75"/>
      <c r="Q75"/>
      <c r="R75"/>
      <c r="S75"/>
      <c r="T75"/>
    </row>
    <row r="76" spans="1:20" s="8" customFormat="1" x14ac:dyDescent="0.35">
      <c r="A76" s="1"/>
      <c r="B76" s="469"/>
      <c r="I76" s="13"/>
      <c r="J76" s="31" t="s">
        <v>38</v>
      </c>
      <c r="K76" s="31"/>
      <c r="L76" s="10">
        <v>-445.54968126703199</v>
      </c>
      <c r="M76" s="30"/>
      <c r="N76" s="10">
        <v>-1372.9695756600001</v>
      </c>
      <c r="O76"/>
      <c r="P76"/>
      <c r="Q76"/>
      <c r="R76"/>
      <c r="S76"/>
      <c r="T76"/>
    </row>
    <row r="77" spans="1:20" s="8" customFormat="1" ht="12.75" customHeight="1" x14ac:dyDescent="0.35">
      <c r="A77" s="1"/>
      <c r="B77" s="46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2.5" x14ac:dyDescent="0.25">
      <c r="A83" s="8"/>
      <c r="B83" s="8"/>
      <c r="I83" s="8" t="s">
        <v>29</v>
      </c>
      <c r="J83" s="31" t="s">
        <v>36</v>
      </c>
      <c r="K83" s="31"/>
      <c r="L83" s="10">
        <v>-7748.3945479337317</v>
      </c>
      <c r="N83" s="10">
        <v>-6117.9416213101122</v>
      </c>
    </row>
    <row r="84" spans="1:14" ht="12.5" x14ac:dyDescent="0.25">
      <c r="A84" s="8"/>
      <c r="B84" s="8"/>
      <c r="I84" s="13"/>
      <c r="J84" s="32" t="s">
        <v>37</v>
      </c>
      <c r="K84" s="32"/>
      <c r="L84" s="10">
        <v>-13352.159596714642</v>
      </c>
      <c r="N84" s="10">
        <v>-8019.3500609431885</v>
      </c>
    </row>
    <row r="85" spans="1:14" ht="12.5"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2.5" x14ac:dyDescent="0.25">
      <c r="A89" s="8"/>
      <c r="B89" s="8"/>
      <c r="I89" s="8" t="s">
        <v>29</v>
      </c>
      <c r="J89" s="31" t="s">
        <v>36</v>
      </c>
      <c r="K89" s="31"/>
      <c r="L89" s="10">
        <v>6209</v>
      </c>
      <c r="M89" s="30"/>
      <c r="N89" s="10">
        <v>6092.0574488907123</v>
      </c>
    </row>
    <row r="90" spans="1:14" ht="12.5" x14ac:dyDescent="0.25">
      <c r="A90" s="8"/>
      <c r="B90" s="8"/>
      <c r="I90" s="13"/>
      <c r="J90" s="32" t="s">
        <v>37</v>
      </c>
      <c r="K90" s="32"/>
      <c r="L90" s="10">
        <v>9851</v>
      </c>
      <c r="M90" s="30"/>
      <c r="N90" s="10">
        <v>8215.6173810951896</v>
      </c>
    </row>
    <row r="91" spans="1:14" ht="12.5"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 x14ac:dyDescent="0.3">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2.5" x14ac:dyDescent="0.25">
      <c r="A96" s="8"/>
      <c r="B96" s="8"/>
      <c r="J96" s="32" t="s">
        <v>37</v>
      </c>
      <c r="L96" s="10">
        <v>-5936.02773438226</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69"/>
      <c r="L98" s="10"/>
      <c r="M98" s="11"/>
      <c r="N98" s="10"/>
      <c r="O98"/>
      <c r="P98"/>
      <c r="Q98"/>
      <c r="R98"/>
      <c r="S98"/>
      <c r="T98"/>
    </row>
    <row r="99" spans="1:20" s="8" customFormat="1" x14ac:dyDescent="0.3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6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f>SUM(L72,L79,L93)</f>
        <v>-30656.897776925973</v>
      </c>
      <c r="M113" s="46"/>
      <c r="N113" s="17">
        <f>SUM(N72,N79,N93)</f>
        <v>-16742.268389682529</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6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69"/>
      <c r="I121" s="15"/>
      <c r="J121" s="15"/>
      <c r="K121" s="15"/>
      <c r="L121" s="11"/>
      <c r="M121" s="11"/>
      <c r="N121" s="11"/>
      <c r="O121"/>
      <c r="P121"/>
      <c r="Q121"/>
      <c r="R121"/>
      <c r="S121"/>
      <c r="T121"/>
    </row>
    <row r="122" spans="1:20" s="8" customFormat="1" x14ac:dyDescent="0.35">
      <c r="A122" s="1"/>
      <c r="B122" s="29">
        <v>1</v>
      </c>
      <c r="C122" s="36" t="s">
        <v>46</v>
      </c>
      <c r="I122" s="13"/>
      <c r="J122" s="13"/>
      <c r="K122" s="13"/>
      <c r="L122" s="79">
        <f>SUM(L124:L125)</f>
        <v>0</v>
      </c>
      <c r="M122" s="11"/>
      <c r="N122" s="79">
        <f>SUM(N124:N125)</f>
        <v>0</v>
      </c>
      <c r="O122"/>
      <c r="P122"/>
      <c r="Q122"/>
      <c r="R122"/>
      <c r="S122"/>
      <c r="T122"/>
    </row>
    <row r="123" spans="1:20" s="8" customFormat="1" x14ac:dyDescent="0.35">
      <c r="A123" s="1"/>
      <c r="B123" s="469"/>
      <c r="I123" s="13"/>
      <c r="J123" s="13"/>
      <c r="K123" s="13"/>
      <c r="L123" s="10"/>
      <c r="M123" s="30"/>
      <c r="N123" s="10"/>
      <c r="O123"/>
      <c r="P123"/>
      <c r="Q123"/>
      <c r="R123"/>
      <c r="S123"/>
      <c r="T123"/>
    </row>
    <row r="124" spans="1:20" s="8" customFormat="1" x14ac:dyDescent="0.35">
      <c r="A124" s="1"/>
      <c r="B124" s="469"/>
      <c r="C124" s="8" t="s">
        <v>8</v>
      </c>
      <c r="D124" s="8" t="s">
        <v>47</v>
      </c>
      <c r="I124" s="13"/>
      <c r="J124" s="13"/>
      <c r="K124" s="13"/>
      <c r="L124" s="391">
        <v>0</v>
      </c>
      <c r="M124" s="37"/>
      <c r="N124" s="391">
        <v>0</v>
      </c>
      <c r="O124"/>
      <c r="P124"/>
      <c r="Q124"/>
      <c r="R124"/>
      <c r="S124"/>
      <c r="T124"/>
    </row>
    <row r="125" spans="1:20" s="8" customFormat="1" x14ac:dyDescent="0.35">
      <c r="A125" s="1"/>
      <c r="B125" s="469"/>
      <c r="C125" s="8" t="s">
        <v>20</v>
      </c>
      <c r="D125" s="8" t="s">
        <v>48</v>
      </c>
      <c r="I125" s="87"/>
      <c r="J125" s="13"/>
      <c r="K125" s="13"/>
      <c r="L125" s="391">
        <v>0</v>
      </c>
      <c r="M125" s="37"/>
      <c r="N125" s="391">
        <v>0</v>
      </c>
      <c r="O125"/>
      <c r="P125"/>
      <c r="Q125"/>
      <c r="R125"/>
      <c r="S125"/>
      <c r="T125"/>
    </row>
    <row r="126" spans="1:20" s="8" customFormat="1" x14ac:dyDescent="0.35">
      <c r="A126" s="1"/>
      <c r="B126" s="469"/>
      <c r="I126" s="13"/>
      <c r="J126" s="13"/>
      <c r="K126" s="13"/>
      <c r="L126" s="10"/>
      <c r="M126" s="30"/>
      <c r="N126" s="10"/>
      <c r="O126"/>
      <c r="P126"/>
      <c r="Q126"/>
      <c r="R126"/>
      <c r="S126"/>
      <c r="T126"/>
    </row>
    <row r="127" spans="1:20" s="8" customFormat="1" x14ac:dyDescent="0.35">
      <c r="A127" s="1"/>
      <c r="B127" s="46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f>SUM(L133:L134)</f>
        <v>0</v>
      </c>
      <c r="M131" s="30"/>
      <c r="N131" s="79">
        <f>SUM(N133:N134)</f>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69"/>
      <c r="I145" s="28"/>
      <c r="J145" s="28"/>
      <c r="K145" s="28"/>
      <c r="L145" s="90"/>
      <c r="M145" s="98"/>
      <c r="N145" s="90"/>
      <c r="O145"/>
      <c r="P145"/>
      <c r="Q145"/>
      <c r="R145"/>
      <c r="S145"/>
      <c r="T145"/>
    </row>
    <row r="146" spans="1:20" s="8" customFormat="1" x14ac:dyDescent="0.35">
      <c r="A146" s="1"/>
      <c r="B146" s="469"/>
      <c r="C146" s="8" t="s">
        <v>54</v>
      </c>
      <c r="D146" s="8" t="s">
        <v>58</v>
      </c>
      <c r="I146" s="28"/>
      <c r="J146" s="28"/>
      <c r="K146" s="28"/>
      <c r="L146" s="39">
        <v>-8779.1110850000005</v>
      </c>
      <c r="M146" s="11"/>
      <c r="N146" s="39">
        <v>-142.298599</v>
      </c>
      <c r="O146"/>
      <c r="P146"/>
      <c r="Q146"/>
      <c r="R146"/>
      <c r="S146"/>
      <c r="T146"/>
    </row>
    <row r="147" spans="1:20" s="8" customFormat="1" x14ac:dyDescent="0.35">
      <c r="A147" s="1"/>
      <c r="B147" s="469"/>
      <c r="I147" s="28"/>
      <c r="J147" s="28"/>
      <c r="K147" s="28"/>
      <c r="L147" s="90"/>
      <c r="M147" s="98"/>
      <c r="N147" s="90"/>
      <c r="O147"/>
      <c r="P147"/>
      <c r="Q147"/>
      <c r="R147"/>
      <c r="S147"/>
      <c r="T147"/>
    </row>
    <row r="148" spans="1:20" s="8" customFormat="1" x14ac:dyDescent="0.35">
      <c r="A148" s="1"/>
      <c r="B148" s="469"/>
      <c r="C148" s="8" t="s">
        <v>59</v>
      </c>
      <c r="D148" s="8" t="s">
        <v>60</v>
      </c>
      <c r="I148" s="28"/>
      <c r="J148" s="28"/>
      <c r="K148" s="28"/>
      <c r="L148" s="40">
        <v>12506.1322717898</v>
      </c>
      <c r="M148" s="35"/>
      <c r="N148" s="40">
        <v>0</v>
      </c>
      <c r="O148"/>
      <c r="P148"/>
      <c r="Q148"/>
      <c r="R148"/>
      <c r="S148"/>
      <c r="T148"/>
    </row>
    <row r="149" spans="1:20" s="8" customFormat="1" x14ac:dyDescent="0.35">
      <c r="A149" s="1"/>
      <c r="B149" s="469"/>
      <c r="D149" s="8" t="s">
        <v>61</v>
      </c>
      <c r="I149" s="28"/>
      <c r="J149" s="28"/>
      <c r="K149" s="28"/>
      <c r="L149" s="40">
        <v>11611.962645944599</v>
      </c>
      <c r="M149" s="11"/>
      <c r="N149" s="40">
        <v>9881.4572789096001</v>
      </c>
      <c r="O149"/>
      <c r="P149"/>
      <c r="Q149"/>
      <c r="R149"/>
      <c r="S149"/>
      <c r="T149"/>
    </row>
    <row r="150" spans="1:20" s="8" customFormat="1" x14ac:dyDescent="0.35">
      <c r="A150" s="1"/>
      <c r="B150" s="469"/>
      <c r="D150" s="14"/>
      <c r="I150" s="28"/>
      <c r="J150" s="28"/>
      <c r="K150" s="28"/>
      <c r="L150" s="90"/>
      <c r="M150" s="98"/>
      <c r="N150" s="90"/>
      <c r="O150"/>
      <c r="P150"/>
      <c r="Q150"/>
      <c r="R150"/>
      <c r="S150"/>
      <c r="T150"/>
    </row>
    <row r="151" spans="1:20" s="8" customFormat="1" x14ac:dyDescent="0.3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5">
      <c r="A152" s="1"/>
      <c r="B152" s="469"/>
      <c r="I152" s="8" t="s">
        <v>64</v>
      </c>
      <c r="J152" s="28"/>
      <c r="K152" s="28"/>
      <c r="L152" s="27">
        <v>-308.88715500000001</v>
      </c>
      <c r="M152" s="11"/>
      <c r="N152" s="27">
        <v>-1423.9375620000001</v>
      </c>
      <c r="O152"/>
      <c r="P152"/>
      <c r="Q152"/>
      <c r="R152"/>
      <c r="S152"/>
      <c r="T152"/>
    </row>
    <row r="153" spans="1:20" s="8" customFormat="1" x14ac:dyDescent="0.35">
      <c r="A153" s="1"/>
      <c r="B153" s="469"/>
      <c r="I153" s="8" t="s">
        <v>65</v>
      </c>
      <c r="J153" s="28"/>
      <c r="K153" s="28"/>
      <c r="L153" s="27">
        <v>-78826.888564900015</v>
      </c>
      <c r="M153" s="11"/>
      <c r="N153" s="27">
        <v>245.11129525941197</v>
      </c>
      <c r="O153"/>
      <c r="P153"/>
      <c r="Q153"/>
      <c r="R153"/>
      <c r="S153"/>
      <c r="T153"/>
    </row>
    <row r="154" spans="1:20" s="8" customFormat="1" x14ac:dyDescent="0.35">
      <c r="A154" s="1"/>
      <c r="B154" s="469"/>
      <c r="I154" s="8" t="s">
        <v>66</v>
      </c>
      <c r="J154" s="28"/>
      <c r="K154" s="28"/>
      <c r="L154" s="27">
        <v>1011.8590412592079</v>
      </c>
      <c r="M154" s="11"/>
      <c r="N154" s="27">
        <v>-3.93232720763198</v>
      </c>
      <c r="O154"/>
      <c r="P154"/>
      <c r="Q154"/>
      <c r="R154"/>
      <c r="S154"/>
      <c r="T154"/>
    </row>
    <row r="155" spans="1:20" s="8" customFormat="1" x14ac:dyDescent="0.35">
      <c r="A155" s="1"/>
      <c r="B155" s="469"/>
      <c r="I155" s="8" t="s">
        <v>67</v>
      </c>
      <c r="J155" s="28"/>
      <c r="K155" s="28"/>
      <c r="L155" s="393">
        <v>0</v>
      </c>
      <c r="M155" s="11"/>
      <c r="N155" s="393">
        <v>0</v>
      </c>
      <c r="O155"/>
      <c r="P155"/>
      <c r="Q155"/>
      <c r="R155"/>
      <c r="S155"/>
      <c r="T155"/>
    </row>
    <row r="156" spans="1:20" s="8" customFormat="1" x14ac:dyDescent="0.35">
      <c r="A156" s="1"/>
      <c r="B156" s="469"/>
      <c r="I156" s="28"/>
      <c r="J156" s="28"/>
      <c r="K156" s="28"/>
      <c r="L156" s="90"/>
      <c r="M156" s="98"/>
      <c r="N156" s="90"/>
      <c r="O156"/>
      <c r="P156"/>
      <c r="Q156"/>
      <c r="R156"/>
      <c r="S156"/>
      <c r="T156"/>
    </row>
    <row r="157" spans="1:20" s="8" customFormat="1" x14ac:dyDescent="0.35">
      <c r="A157" s="1"/>
      <c r="B157" s="469"/>
      <c r="C157" s="8" t="s">
        <v>68</v>
      </c>
      <c r="D157" s="8" t="s">
        <v>158</v>
      </c>
      <c r="I157" s="28"/>
      <c r="J157" s="28"/>
      <c r="K157" s="28"/>
      <c r="L157" s="392">
        <v>0</v>
      </c>
      <c r="M157" s="98"/>
      <c r="N157" s="392">
        <v>0</v>
      </c>
      <c r="O157"/>
      <c r="P157"/>
      <c r="Q157"/>
      <c r="R157"/>
      <c r="S157"/>
      <c r="T157"/>
    </row>
    <row r="158" spans="1:20" s="8" customFormat="1" x14ac:dyDescent="0.35">
      <c r="A158" s="1"/>
      <c r="B158" s="469"/>
      <c r="D158" s="8" t="s">
        <v>41</v>
      </c>
      <c r="I158" s="28"/>
      <c r="J158" s="28"/>
      <c r="K158" s="28"/>
      <c r="L158" s="90"/>
      <c r="M158" s="98"/>
      <c r="N158" s="90"/>
      <c r="O158"/>
      <c r="P158"/>
      <c r="Q158"/>
      <c r="R158"/>
      <c r="S158"/>
      <c r="T158"/>
    </row>
    <row r="159" spans="1:20" s="8" customFormat="1" x14ac:dyDescent="0.35">
      <c r="A159" s="1"/>
      <c r="B159" s="46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spans="1:20" s="8" customFormat="1" x14ac:dyDescent="0.35">
      <c r="A161" s="1"/>
      <c r="B161" s="469"/>
      <c r="I161" s="13"/>
      <c r="J161" s="13"/>
      <c r="K161" s="13"/>
      <c r="L161" s="10"/>
      <c r="M161" s="30"/>
      <c r="N161" s="10"/>
      <c r="O161"/>
      <c r="P161"/>
      <c r="Q161"/>
      <c r="R161"/>
      <c r="S161"/>
      <c r="T161"/>
    </row>
    <row r="162" spans="1:20" customFormat="1" ht="12.5" x14ac:dyDescent="0.25"/>
    <row r="163" spans="1:20" customFormat="1" ht="12.5" x14ac:dyDescent="0.25"/>
    <row r="164" spans="1:20" customFormat="1" ht="15" customHeight="1" x14ac:dyDescent="0.25"/>
    <row r="165" spans="1:20" customFormat="1" ht="15" customHeight="1" x14ac:dyDescent="0.25"/>
    <row r="166" spans="1:20" customFormat="1" ht="12.75" customHeight="1" x14ac:dyDescent="0.25"/>
    <row r="167" spans="1:20" customFormat="1" ht="12.5" x14ac:dyDescent="0.25"/>
    <row r="168" spans="1:20" customFormat="1" ht="12.5" x14ac:dyDescent="0.25"/>
    <row r="169" spans="1:20" customFormat="1" ht="12.5" x14ac:dyDescent="0.25"/>
    <row r="170" spans="1:20" customFormat="1" ht="12.5" x14ac:dyDescent="0.25"/>
    <row r="171" spans="1:20" customFormat="1" ht="12.5" x14ac:dyDescent="0.25"/>
    <row r="172" spans="1:20" customFormat="1" ht="12.5" x14ac:dyDescent="0.25"/>
    <row r="173" spans="1:20" customFormat="1" ht="12.5" x14ac:dyDescent="0.25"/>
    <row r="174" spans="1:20" customFormat="1" ht="12.5" x14ac:dyDescent="0.25"/>
    <row r="175" spans="1:20" customFormat="1" ht="12.5" x14ac:dyDescent="0.25"/>
    <row r="176" spans="1:20"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row r="187" customFormat="1" ht="12.5" x14ac:dyDescent="0.25"/>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08984375"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36328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42705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5" x14ac:dyDescent="0.3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134003.62233608484</v>
      </c>
      <c r="L36" s="433"/>
      <c r="M36" s="457"/>
      <c r="N36" s="456"/>
      <c r="O36" s="149"/>
      <c r="P36" s="149"/>
      <c r="Q36" s="149"/>
      <c r="V36" s="470">
        <v>-122932.51679580574</v>
      </c>
      <c r="W36" s="475"/>
      <c r="X36"/>
    </row>
    <row r="37" spans="3:26" x14ac:dyDescent="0.35">
      <c r="I37" s="455" t="s">
        <v>355</v>
      </c>
      <c r="K37" s="478">
        <v>2058.3887143374973</v>
      </c>
      <c r="L37" s="433"/>
      <c r="M37" s="457"/>
      <c r="N37" s="456"/>
      <c r="O37" s="149"/>
      <c r="P37" s="149"/>
      <c r="Q37" s="149"/>
      <c r="V37" s="470">
        <v>-129.17219425898475</v>
      </c>
      <c r="W37" s="475"/>
      <c r="X37"/>
    </row>
    <row r="38" spans="3:26" x14ac:dyDescent="0.35">
      <c r="J38" s="431"/>
      <c r="K38" s="479">
        <f>SUM(K36:K37)</f>
        <v>136062.01105042233</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408</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7"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42705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136586.03356106771</v>
      </c>
      <c r="M8" s="76"/>
      <c r="N8" s="76">
        <v>21962.224161427595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7">
        <v>1</v>
      </c>
      <c r="C10" s="21" t="s">
        <v>7</v>
      </c>
      <c r="L10" s="79">
        <v>100643.79183012384</v>
      </c>
      <c r="M10" s="79"/>
      <c r="N10" s="79">
        <v>11372.930380080295</v>
      </c>
      <c r="Q10" s="405"/>
      <c r="R10" s="405"/>
    </row>
    <row r="11" spans="1:32" ht="7.5" customHeight="1" x14ac:dyDescent="0.35">
      <c r="L11" s="17"/>
      <c r="N11" s="17"/>
      <c r="Q11" s="405"/>
      <c r="R11" s="405"/>
    </row>
    <row r="12" spans="1:32" ht="15.75" customHeight="1" x14ac:dyDescent="0.35">
      <c r="C12" s="8" t="s">
        <v>8</v>
      </c>
      <c r="D12" s="8" t="s">
        <v>9</v>
      </c>
      <c r="L12" s="79">
        <v>98940.31679364189</v>
      </c>
      <c r="N12" s="79">
        <v>10796.631323028754</v>
      </c>
      <c r="Q12" s="405"/>
      <c r="R12" s="405"/>
    </row>
    <row r="13" spans="1:32" ht="7.5" customHeight="1" x14ac:dyDescent="0.35">
      <c r="Q13" s="405"/>
      <c r="R13" s="405"/>
    </row>
    <row r="14" spans="1:32" ht="15" customHeight="1" x14ac:dyDescent="0.35">
      <c r="D14" s="8" t="s">
        <v>10</v>
      </c>
      <c r="L14" s="17">
        <v>94821.345305048468</v>
      </c>
      <c r="N14" s="17">
        <v>7068.5084181998118</v>
      </c>
      <c r="Q14" s="405"/>
      <c r="R14" s="405"/>
    </row>
    <row r="15" spans="1:32" ht="15" customHeight="1" x14ac:dyDescent="0.35">
      <c r="D15" s="22" t="s">
        <v>11</v>
      </c>
      <c r="E15" s="23" t="s">
        <v>12</v>
      </c>
      <c r="L15" s="10">
        <v>92920.094405257129</v>
      </c>
      <c r="N15" s="10">
        <v>7068.5084181998118</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863.22097742861399</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5">
      <c r="A33" s="8"/>
      <c r="B33" s="467"/>
      <c r="C33" s="8"/>
      <c r="D33" s="8"/>
      <c r="E33" s="8"/>
      <c r="F33" s="8"/>
      <c r="G33" s="8"/>
      <c r="H33" s="8"/>
      <c r="I33" s="8"/>
      <c r="J33" s="8"/>
      <c r="K33" s="8"/>
      <c r="L33" s="17"/>
      <c r="M33" s="11"/>
      <c r="N33" s="17"/>
      <c r="Q33" s="405"/>
      <c r="R33" s="405"/>
    </row>
    <row r="34" spans="1:18" s="401" customFormat="1" ht="14.5" x14ac:dyDescent="0.3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5" x14ac:dyDescent="0.3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5">
      <c r="A36" s="8"/>
      <c r="B36" s="467"/>
      <c r="C36" s="8"/>
      <c r="D36" s="8"/>
      <c r="E36" s="8"/>
      <c r="F36" s="24" t="s">
        <v>15</v>
      </c>
      <c r="G36" s="8"/>
      <c r="H36" s="8"/>
      <c r="I36" s="8"/>
      <c r="J36" s="8"/>
      <c r="K36" s="8"/>
      <c r="L36" s="81">
        <v>11.733948752338682</v>
      </c>
      <c r="M36" s="11"/>
      <c r="N36" s="81">
        <v>8.739317999604982E-3</v>
      </c>
      <c r="Q36" s="405"/>
      <c r="R36" s="405"/>
    </row>
    <row r="37" spans="1:18" s="401" customFormat="1" ht="14.5" x14ac:dyDescent="0.35">
      <c r="A37" s="8"/>
      <c r="B37" s="467"/>
      <c r="C37" s="8"/>
      <c r="D37" s="8"/>
      <c r="E37" s="8"/>
      <c r="F37" s="24" t="s">
        <v>16</v>
      </c>
      <c r="G37" s="8"/>
      <c r="H37" s="8"/>
      <c r="I37" s="8"/>
      <c r="J37" s="8"/>
      <c r="K37" s="8"/>
      <c r="L37" s="81">
        <v>1.9999999999999999E-6</v>
      </c>
      <c r="M37" s="11"/>
      <c r="N37" s="81">
        <v>0</v>
      </c>
      <c r="Q37" s="405"/>
      <c r="R37" s="405"/>
    </row>
    <row r="38" spans="1:18" s="401" customFormat="1" ht="14.5" x14ac:dyDescent="0.3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5" x14ac:dyDescent="0.35">
      <c r="A39" s="8"/>
      <c r="B39" s="467"/>
      <c r="C39" s="8"/>
      <c r="D39" s="8"/>
      <c r="E39" s="8"/>
      <c r="F39" s="24" t="s">
        <v>15</v>
      </c>
      <c r="G39" s="8"/>
      <c r="H39" s="8"/>
      <c r="I39" s="8"/>
      <c r="J39" s="8"/>
      <c r="K39" s="8"/>
      <c r="L39" s="81">
        <v>312.29805873971583</v>
      </c>
      <c r="M39" s="11"/>
      <c r="N39" s="81">
        <v>0</v>
      </c>
      <c r="Q39" s="405"/>
      <c r="R39" s="405"/>
    </row>
    <row r="40" spans="1:18" s="401" customFormat="1" ht="14.5" x14ac:dyDescent="0.3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5">
      <c r="A41" s="8"/>
      <c r="B41" s="467"/>
      <c r="C41" s="8"/>
      <c r="D41" s="8"/>
      <c r="E41" s="8"/>
      <c r="F41" s="8"/>
      <c r="G41" s="8"/>
      <c r="H41" s="8"/>
      <c r="I41" s="8"/>
      <c r="J41" s="8"/>
      <c r="K41" s="8"/>
      <c r="L41" s="81"/>
      <c r="M41" s="11"/>
      <c r="N41" s="81"/>
      <c r="Q41" s="405"/>
      <c r="R41" s="405"/>
    </row>
    <row r="42" spans="1:18" s="401" customFormat="1" ht="14.5" x14ac:dyDescent="0.35">
      <c r="A42" s="8"/>
      <c r="B42" s="467"/>
      <c r="C42" s="8"/>
      <c r="D42" s="22"/>
      <c r="E42" s="8"/>
      <c r="F42" s="8"/>
      <c r="G42" s="8"/>
      <c r="H42" s="8"/>
      <c r="I42" s="8"/>
      <c r="J42" s="8"/>
      <c r="K42" s="8"/>
      <c r="L42" s="10"/>
      <c r="M42" s="47"/>
      <c r="N42" s="10"/>
      <c r="Q42" s="405"/>
      <c r="R42" s="405"/>
    </row>
    <row r="43" spans="1:18" s="401" customFormat="1" ht="7.5" customHeight="1" x14ac:dyDescent="0.35">
      <c r="A43" s="8"/>
      <c r="B43" s="467"/>
      <c r="C43" s="8"/>
      <c r="D43" s="8"/>
      <c r="E43" s="8"/>
      <c r="F43" s="8"/>
      <c r="G43" s="8"/>
      <c r="H43" s="8"/>
      <c r="I43" s="8"/>
      <c r="J43" s="8"/>
      <c r="K43" s="8"/>
      <c r="L43" s="17"/>
      <c r="M43" s="11"/>
      <c r="N43" s="17"/>
      <c r="Q43" s="405"/>
      <c r="R43" s="405"/>
    </row>
    <row r="44" spans="1:18" s="401" customFormat="1" ht="14.5" x14ac:dyDescent="0.35">
      <c r="A44" s="8"/>
      <c r="B44" s="467">
        <v>2</v>
      </c>
      <c r="C44" s="21" t="s">
        <v>24</v>
      </c>
      <c r="D44" s="8"/>
      <c r="E44" s="8"/>
      <c r="F44" s="8"/>
      <c r="G44" s="8"/>
      <c r="H44" s="8"/>
      <c r="I44" s="8"/>
      <c r="J44" s="8"/>
      <c r="K44" s="8"/>
      <c r="L44" s="79">
        <v>6678.3339205815209</v>
      </c>
      <c r="M44" s="11"/>
      <c r="N44" s="384">
        <v>0</v>
      </c>
      <c r="Q44" s="405"/>
      <c r="R44" s="405"/>
    </row>
    <row r="45" spans="1:18" s="401" customFormat="1" x14ac:dyDescent="0.35">
      <c r="A45" s="1"/>
      <c r="B45" s="467"/>
      <c r="C45" s="8"/>
      <c r="D45" s="8"/>
      <c r="E45" s="8"/>
      <c r="F45" s="8"/>
      <c r="G45" s="8"/>
      <c r="H45" s="8"/>
      <c r="I45" s="8"/>
      <c r="J45" s="8"/>
      <c r="K45" s="8"/>
      <c r="L45" s="10"/>
      <c r="M45" s="11"/>
      <c r="N45" s="10"/>
      <c r="Q45" s="405"/>
      <c r="R45" s="405"/>
    </row>
    <row r="46" spans="1:18" s="401" customFormat="1" ht="14.5" x14ac:dyDescent="0.35">
      <c r="A46" s="8"/>
      <c r="B46" s="467">
        <v>3</v>
      </c>
      <c r="C46" s="21" t="s">
        <v>25</v>
      </c>
      <c r="D46" s="8"/>
      <c r="E46" s="8"/>
      <c r="F46" s="8"/>
      <c r="G46" s="8"/>
      <c r="H46" s="8"/>
      <c r="I46" s="8"/>
      <c r="J46" s="8"/>
      <c r="K46" s="8"/>
      <c r="L46" s="79">
        <v>10993.558953210084</v>
      </c>
      <c r="M46" s="11"/>
      <c r="N46" s="384">
        <v>0</v>
      </c>
      <c r="Q46" s="405"/>
      <c r="R46" s="405"/>
    </row>
    <row r="47" spans="1:18" s="401" customFormat="1" ht="14.5" x14ac:dyDescent="0.35">
      <c r="A47" s="8"/>
      <c r="B47" s="467"/>
      <c r="C47" s="21"/>
      <c r="D47" s="8"/>
      <c r="E47" s="8"/>
      <c r="F47" s="8"/>
      <c r="G47" s="8"/>
      <c r="H47" s="8"/>
      <c r="I47" s="8"/>
      <c r="J47" s="8"/>
      <c r="K47" s="8"/>
      <c r="L47" s="10"/>
      <c r="M47" s="11"/>
      <c r="N47" s="10"/>
      <c r="Q47" s="405"/>
      <c r="R47" s="405"/>
    </row>
    <row r="48" spans="1:18" s="401" customFormat="1" ht="14.5" x14ac:dyDescent="0.35">
      <c r="A48" s="8"/>
      <c r="B48" s="467">
        <v>4</v>
      </c>
      <c r="C48" s="21" t="s">
        <v>26</v>
      </c>
      <c r="D48" s="8"/>
      <c r="E48" s="8"/>
      <c r="F48" s="8"/>
      <c r="G48" s="8"/>
      <c r="H48" s="14"/>
      <c r="I48" s="8" t="s">
        <v>27</v>
      </c>
      <c r="J48" s="8"/>
      <c r="K48" s="8"/>
      <c r="L48" s="79">
        <v>11543.526620235103</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7">
        <v>5</v>
      </c>
      <c r="C51" s="21" t="s">
        <v>93</v>
      </c>
      <c r="G51" s="14"/>
      <c r="L51" s="79">
        <v>6726.8222369171608</v>
      </c>
      <c r="N51" s="79">
        <v>10589.2937813473</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6726.8222369171608</v>
      </c>
      <c r="M56" s="388"/>
      <c r="N56" s="10">
        <v>10589.2937813473</v>
      </c>
      <c r="Q56" s="405"/>
      <c r="R56" s="405"/>
    </row>
    <row r="57" spans="1:32" s="407" customFormat="1" ht="15.75" customHeight="1" x14ac:dyDescent="0.3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4252.12708814908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4252.12708814908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7"/>
      <c r="C65" s="8"/>
      <c r="D65" s="8"/>
      <c r="E65" s="8"/>
      <c r="F65" s="8"/>
      <c r="G65" s="64"/>
      <c r="H65" s="64"/>
      <c r="I65" s="64"/>
      <c r="J65" s="64"/>
      <c r="K65" s="64"/>
      <c r="L65" s="85"/>
      <c r="M65" s="85"/>
      <c r="N65" s="66"/>
      <c r="Q65" s="405"/>
      <c r="R65" s="405"/>
    </row>
    <row r="66" spans="1:18" s="401" customFormat="1" x14ac:dyDescent="0.35">
      <c r="A66" s="1"/>
      <c r="B66" s="467"/>
      <c r="C66" s="8"/>
      <c r="D66" s="8"/>
      <c r="E66" s="8"/>
      <c r="F66" s="8"/>
      <c r="G66" s="64"/>
      <c r="H66" s="64"/>
      <c r="I66" s="64"/>
      <c r="J66" s="64"/>
      <c r="K66" s="64"/>
      <c r="L66" s="85"/>
      <c r="M66" s="85"/>
      <c r="N66" s="66"/>
      <c r="Q66" s="405"/>
      <c r="R66" s="405"/>
    </row>
    <row r="67" spans="1:18" s="401" customFormat="1" x14ac:dyDescent="0.35">
      <c r="A67" s="1"/>
      <c r="B67" s="467"/>
      <c r="C67" s="8"/>
      <c r="D67" s="8"/>
      <c r="E67" s="8"/>
      <c r="F67" s="8"/>
      <c r="G67" s="64"/>
      <c r="H67" s="64"/>
      <c r="I67" s="64"/>
      <c r="J67" s="64"/>
      <c r="K67" s="64"/>
      <c r="L67" s="85"/>
      <c r="M67" s="85"/>
      <c r="N67" s="66"/>
      <c r="Q67" s="405"/>
      <c r="R67" s="405"/>
    </row>
    <row r="68" spans="1:18" s="401" customFormat="1" x14ac:dyDescent="0.35">
      <c r="A68" s="18" t="s">
        <v>76</v>
      </c>
      <c r="B68" s="467"/>
      <c r="C68" s="8"/>
      <c r="D68" s="8"/>
      <c r="E68" s="8"/>
      <c r="F68" s="8"/>
      <c r="G68" s="8"/>
      <c r="H68" s="8"/>
      <c r="I68" s="8"/>
      <c r="J68" s="8"/>
      <c r="K68" s="8"/>
      <c r="L68" s="10"/>
      <c r="M68" s="11"/>
      <c r="N68" s="48" t="s">
        <v>1</v>
      </c>
      <c r="Q68" s="405"/>
      <c r="R68" s="405"/>
    </row>
    <row r="69" spans="1:18" s="401" customFormat="1" x14ac:dyDescent="0.35">
      <c r="A69" s="1"/>
      <c r="B69" s="467"/>
      <c r="C69" s="8"/>
      <c r="D69" s="8"/>
      <c r="E69" s="8"/>
      <c r="F69" s="8"/>
      <c r="G69" s="8"/>
      <c r="H69" s="8"/>
      <c r="I69" s="8"/>
      <c r="J69" s="8"/>
      <c r="K69" s="8"/>
      <c r="L69" s="10"/>
      <c r="M69" s="11"/>
      <c r="N69" s="10"/>
      <c r="Q69" s="405"/>
      <c r="R69" s="405"/>
    </row>
    <row r="70" spans="1:18" s="401" customFormat="1" x14ac:dyDescent="0.35">
      <c r="A70" s="14"/>
      <c r="B70" s="467"/>
      <c r="C70" s="61"/>
      <c r="D70" s="60"/>
      <c r="E70" s="8"/>
      <c r="F70" s="8"/>
      <c r="G70" s="8"/>
      <c r="H70" s="8"/>
      <c r="I70" s="8"/>
      <c r="J70" s="8"/>
      <c r="K70" s="8"/>
      <c r="L70" s="75" t="s">
        <v>2</v>
      </c>
      <c r="M70" s="16"/>
      <c r="N70" s="75" t="s">
        <v>3</v>
      </c>
      <c r="Q70" s="405"/>
      <c r="R70" s="405"/>
    </row>
    <row r="71" spans="1:18" s="401" customFormat="1" x14ac:dyDescent="0.35">
      <c r="A71" s="1"/>
      <c r="B71" s="467"/>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5">
      <c r="A73" s="1"/>
      <c r="B73" s="467"/>
      <c r="C73" s="15"/>
      <c r="D73" s="14"/>
      <c r="E73" s="8"/>
      <c r="F73" s="8"/>
      <c r="G73" s="8"/>
      <c r="H73" s="8"/>
      <c r="I73" s="13"/>
      <c r="J73" s="8"/>
      <c r="K73" s="8"/>
      <c r="L73" s="10"/>
      <c r="M73" s="30"/>
      <c r="N73" s="10"/>
      <c r="Q73" s="405"/>
      <c r="R73" s="405"/>
    </row>
    <row r="74" spans="1:18" s="401" customFormat="1" x14ac:dyDescent="0.35">
      <c r="A74" s="1"/>
      <c r="B74" s="467"/>
      <c r="C74" s="8"/>
      <c r="D74" s="8"/>
      <c r="E74" s="8"/>
      <c r="F74" s="8"/>
      <c r="G74" s="8"/>
      <c r="H74" s="8"/>
      <c r="I74" s="8" t="s">
        <v>29</v>
      </c>
      <c r="J74" s="31" t="s">
        <v>36</v>
      </c>
      <c r="K74" s="31"/>
      <c r="L74" s="10">
        <v>0</v>
      </c>
      <c r="M74" s="30"/>
      <c r="N74" s="10">
        <v>-7927.294948289993</v>
      </c>
      <c r="Q74" s="405"/>
      <c r="R74" s="405"/>
    </row>
    <row r="75" spans="1:18" s="401" customFormat="1" x14ac:dyDescent="0.35">
      <c r="A75" s="1"/>
      <c r="B75" s="467"/>
      <c r="C75" s="8"/>
      <c r="D75" s="8"/>
      <c r="E75" s="8"/>
      <c r="F75" s="8"/>
      <c r="G75" s="8"/>
      <c r="H75" s="8"/>
      <c r="I75" s="13"/>
      <c r="J75" s="32" t="s">
        <v>37</v>
      </c>
      <c r="K75" s="32"/>
      <c r="L75" s="10">
        <v>0</v>
      </c>
      <c r="M75" s="30"/>
      <c r="N75" s="10">
        <v>-7648.9868822820681</v>
      </c>
      <c r="Q75" s="405"/>
      <c r="R75" s="405"/>
    </row>
    <row r="76" spans="1:18" s="401" customFormat="1" x14ac:dyDescent="0.3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5">
      <c r="A77" s="1"/>
      <c r="B77" s="467"/>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32" ht="14.5" x14ac:dyDescent="0.3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5">
      <c r="A82" s="8"/>
      <c r="I82" s="13"/>
      <c r="M82" s="30"/>
      <c r="Q82" s="405"/>
      <c r="R82" s="405"/>
      <c r="S82" s="403"/>
      <c r="T82" s="403"/>
      <c r="U82" s="403"/>
      <c r="V82" s="403"/>
      <c r="W82" s="403"/>
      <c r="X82" s="403"/>
      <c r="Y82" s="403"/>
      <c r="Z82" s="403"/>
      <c r="AA82" s="403"/>
      <c r="AB82" s="403"/>
      <c r="AC82" s="403"/>
      <c r="AD82" s="403"/>
      <c r="AE82" s="403"/>
      <c r="AF82" s="403"/>
    </row>
    <row r="83" spans="1:32" ht="14.5" x14ac:dyDescent="0.3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5" x14ac:dyDescent="0.3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5" x14ac:dyDescent="0.3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5" x14ac:dyDescent="0.3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5">
      <c r="A88" s="8"/>
      <c r="B88" s="8"/>
      <c r="I88" s="13"/>
      <c r="M88" s="30"/>
      <c r="Q88" s="405"/>
      <c r="R88" s="405"/>
      <c r="S88" s="403"/>
      <c r="T88" s="403"/>
      <c r="U88" s="403"/>
      <c r="V88" s="403"/>
      <c r="W88" s="403"/>
      <c r="X88" s="403"/>
      <c r="Y88" s="403"/>
      <c r="Z88" s="403"/>
      <c r="AA88" s="403"/>
      <c r="AB88" s="403"/>
      <c r="AC88" s="403"/>
      <c r="AD88" s="403"/>
      <c r="AE88" s="403"/>
      <c r="AF88" s="403"/>
    </row>
    <row r="89" spans="1:32" ht="14.5" x14ac:dyDescent="0.3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5" x14ac:dyDescent="0.3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5" x14ac:dyDescent="0.3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5" x14ac:dyDescent="0.3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5" x14ac:dyDescent="0.3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7"/>
      <c r="C98" s="8"/>
      <c r="D98" s="8"/>
      <c r="E98" s="8"/>
      <c r="F98" s="8"/>
      <c r="G98" s="8"/>
      <c r="H98" s="8"/>
      <c r="I98" s="8"/>
      <c r="J98" s="8"/>
      <c r="K98" s="8"/>
      <c r="L98" s="10"/>
      <c r="M98" s="11"/>
      <c r="N98" s="10"/>
      <c r="Q98" s="405"/>
      <c r="R98" s="405"/>
    </row>
    <row r="99" spans="1:18" s="401" customFormat="1" x14ac:dyDescent="0.3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7"/>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7"/>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7"/>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7"/>
      <c r="C123" s="8"/>
      <c r="D123" s="8"/>
      <c r="E123" s="8"/>
      <c r="F123" s="8"/>
      <c r="G123" s="8"/>
      <c r="H123" s="8"/>
      <c r="I123" s="13"/>
      <c r="J123" s="13"/>
      <c r="K123" s="13"/>
      <c r="L123" s="10"/>
      <c r="M123" s="30"/>
      <c r="N123" s="10"/>
      <c r="Q123" s="405"/>
      <c r="R123" s="405"/>
    </row>
    <row r="124" spans="1:18" s="401" customFormat="1" x14ac:dyDescent="0.35">
      <c r="A124" s="1"/>
      <c r="B124" s="467"/>
      <c r="C124" s="8" t="s">
        <v>8</v>
      </c>
      <c r="D124" s="8" t="s">
        <v>47</v>
      </c>
      <c r="E124" s="8"/>
      <c r="F124" s="8"/>
      <c r="G124" s="8"/>
      <c r="H124" s="8"/>
      <c r="I124" s="13"/>
      <c r="J124" s="13"/>
      <c r="K124" s="13"/>
      <c r="L124" s="391">
        <v>0</v>
      </c>
      <c r="M124" s="37"/>
      <c r="N124" s="391">
        <v>0</v>
      </c>
      <c r="Q124" s="405"/>
      <c r="R124" s="405"/>
    </row>
    <row r="125" spans="1:18" s="401" customFormat="1" x14ac:dyDescent="0.3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7"/>
      <c r="C126" s="8"/>
      <c r="D126" s="8"/>
      <c r="E126" s="8"/>
      <c r="F126" s="8"/>
      <c r="G126" s="8"/>
      <c r="H126" s="8"/>
      <c r="I126" s="13"/>
      <c r="J126" s="13"/>
      <c r="K126" s="13"/>
      <c r="L126" s="10"/>
      <c r="M126" s="30"/>
      <c r="N126" s="10"/>
      <c r="Q126" s="405"/>
      <c r="R126" s="405"/>
    </row>
    <row r="127" spans="1:18" s="401" customFormat="1" x14ac:dyDescent="0.35">
      <c r="A127" s="1"/>
      <c r="B127" s="467"/>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7"/>
      <c r="C145" s="8"/>
      <c r="D145" s="8"/>
      <c r="E145" s="8"/>
      <c r="F145" s="8"/>
      <c r="G145" s="8"/>
      <c r="H145" s="8"/>
      <c r="I145" s="28"/>
      <c r="J145" s="28"/>
      <c r="K145" s="28"/>
      <c r="L145" s="90"/>
      <c r="M145" s="98"/>
      <c r="N145" s="90"/>
      <c r="Q145" s="405"/>
      <c r="R145" s="405"/>
    </row>
    <row r="146" spans="1:18" s="401" customFormat="1" x14ac:dyDescent="0.3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5">
      <c r="A147" s="1"/>
      <c r="B147" s="467"/>
      <c r="C147" s="8"/>
      <c r="D147" s="8"/>
      <c r="E147" s="8"/>
      <c r="F147" s="8"/>
      <c r="G147" s="8"/>
      <c r="H147" s="8"/>
      <c r="I147" s="28"/>
      <c r="J147" s="28"/>
      <c r="K147" s="28"/>
      <c r="L147" s="90"/>
      <c r="M147" s="98"/>
      <c r="N147" s="90"/>
      <c r="Q147" s="405"/>
      <c r="R147" s="405"/>
    </row>
    <row r="148" spans="1:18" s="401" customFormat="1" x14ac:dyDescent="0.3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5">
      <c r="A150" s="1"/>
      <c r="B150" s="467"/>
      <c r="C150" s="8"/>
      <c r="D150" s="14"/>
      <c r="E150" s="8"/>
      <c r="F150" s="8"/>
      <c r="G150" s="8"/>
      <c r="H150" s="8"/>
      <c r="I150" s="28"/>
      <c r="J150" s="28"/>
      <c r="K150" s="28"/>
      <c r="L150" s="90"/>
      <c r="M150" s="98"/>
      <c r="N150" s="90"/>
      <c r="Q150" s="405"/>
      <c r="R150" s="405"/>
    </row>
    <row r="151" spans="1:18" s="401" customFormat="1" x14ac:dyDescent="0.3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5">
      <c r="A155" s="1"/>
      <c r="B155" s="467"/>
      <c r="C155" s="8"/>
      <c r="D155" s="8"/>
      <c r="E155" s="8"/>
      <c r="F155" s="8"/>
      <c r="G155" s="8"/>
      <c r="H155" s="8"/>
      <c r="I155" s="8" t="s">
        <v>67</v>
      </c>
      <c r="J155" s="28"/>
      <c r="K155" s="28"/>
      <c r="L155" s="393">
        <v>0</v>
      </c>
      <c r="M155" s="11"/>
      <c r="N155" s="393">
        <v>0</v>
      </c>
      <c r="Q155" s="405"/>
      <c r="R155" s="405"/>
    </row>
    <row r="156" spans="1:18" s="401" customFormat="1" x14ac:dyDescent="0.35">
      <c r="A156" s="1"/>
      <c r="B156" s="467"/>
      <c r="C156" s="8"/>
      <c r="D156" s="8"/>
      <c r="E156" s="8"/>
      <c r="F156" s="8"/>
      <c r="G156" s="8"/>
      <c r="H156" s="8"/>
      <c r="I156" s="28"/>
      <c r="J156" s="28"/>
      <c r="K156" s="28"/>
      <c r="L156" s="90"/>
      <c r="M156" s="98"/>
      <c r="N156" s="90"/>
      <c r="Q156" s="405"/>
      <c r="R156" s="405"/>
    </row>
    <row r="157" spans="1:18" s="401" customFormat="1" x14ac:dyDescent="0.35">
      <c r="A157" s="1"/>
      <c r="B157" s="467"/>
      <c r="C157" s="8" t="s">
        <v>68</v>
      </c>
      <c r="D157" s="8" t="s">
        <v>158</v>
      </c>
      <c r="E157" s="8"/>
      <c r="F157" s="8"/>
      <c r="G157" s="8"/>
      <c r="H157" s="8"/>
      <c r="I157" s="28"/>
      <c r="J157" s="28"/>
      <c r="K157" s="28"/>
      <c r="L157" s="392">
        <v>0</v>
      </c>
      <c r="M157" s="98"/>
      <c r="N157" s="392">
        <v>0</v>
      </c>
      <c r="Q157" s="405"/>
    </row>
    <row r="158" spans="1:18" s="401" customFormat="1" x14ac:dyDescent="0.35">
      <c r="A158" s="1"/>
      <c r="B158" s="467"/>
      <c r="C158" s="8"/>
      <c r="D158" s="8" t="s">
        <v>41</v>
      </c>
      <c r="E158" s="8"/>
      <c r="F158" s="8"/>
      <c r="G158" s="8"/>
      <c r="H158" s="8"/>
      <c r="I158" s="28"/>
      <c r="J158" s="28"/>
      <c r="K158" s="28"/>
      <c r="L158" s="90"/>
      <c r="M158" s="98"/>
      <c r="N158" s="90"/>
      <c r="Q158" s="405"/>
    </row>
    <row r="159" spans="1:18" s="401" customFormat="1" x14ac:dyDescent="0.35">
      <c r="A159" s="1"/>
      <c r="B159" s="467"/>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7"/>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s="401" customFormat="1" x14ac:dyDescent="0.35">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401" customFormat="1" x14ac:dyDescent="0.3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6"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42675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139903.70380114665</v>
      </c>
      <c r="M8" s="76"/>
      <c r="N8" s="76">
        <v>21821.503542478116</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6">
        <v>1</v>
      </c>
      <c r="C10" s="21" t="s">
        <v>7</v>
      </c>
      <c r="L10" s="79">
        <v>101152.52997849055</v>
      </c>
      <c r="M10" s="79"/>
      <c r="N10" s="79">
        <v>11188.894511234515</v>
      </c>
      <c r="Q10" s="405"/>
      <c r="R10" s="405"/>
    </row>
    <row r="11" spans="1:32" ht="7.5" customHeight="1" x14ac:dyDescent="0.35">
      <c r="L11" s="17"/>
      <c r="N11" s="17"/>
      <c r="Q11" s="405"/>
      <c r="R11" s="405"/>
    </row>
    <row r="12" spans="1:32" ht="15.75" customHeight="1" x14ac:dyDescent="0.35">
      <c r="C12" s="8" t="s">
        <v>8</v>
      </c>
      <c r="D12" s="8" t="s">
        <v>9</v>
      </c>
      <c r="L12" s="79">
        <v>100271.61451789754</v>
      </c>
      <c r="N12" s="79">
        <v>10678.89384920341</v>
      </c>
      <c r="Q12" s="405"/>
      <c r="R12" s="405"/>
    </row>
    <row r="13" spans="1:32" ht="7.5" customHeight="1" x14ac:dyDescent="0.35">
      <c r="Q13" s="405"/>
      <c r="R13" s="405"/>
    </row>
    <row r="14" spans="1:32" ht="15" customHeight="1" x14ac:dyDescent="0.35">
      <c r="D14" s="8" t="s">
        <v>10</v>
      </c>
      <c r="L14" s="17">
        <v>96898.410756911238</v>
      </c>
      <c r="N14" s="17">
        <v>6815.5703360073067</v>
      </c>
      <c r="Q14" s="405"/>
      <c r="R14" s="405"/>
    </row>
    <row r="15" spans="1:32" ht="15" customHeight="1" x14ac:dyDescent="0.35">
      <c r="D15" s="22" t="s">
        <v>11</v>
      </c>
      <c r="E15" s="23" t="s">
        <v>12</v>
      </c>
      <c r="L15" s="10">
        <v>95399.248008552953</v>
      </c>
      <c r="N15" s="10">
        <v>6815.5703360073067</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1134.2053817404051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5">
      <c r="A33" s="8"/>
      <c r="B33" s="466"/>
      <c r="C33" s="8"/>
      <c r="D33" s="8"/>
      <c r="E33" s="8"/>
      <c r="F33" s="8"/>
      <c r="G33" s="8"/>
      <c r="H33" s="8"/>
      <c r="I33" s="8"/>
      <c r="J33" s="8"/>
      <c r="K33" s="8"/>
      <c r="L33" s="17"/>
      <c r="M33" s="11"/>
      <c r="N33" s="17"/>
      <c r="Q33" s="405"/>
      <c r="R33" s="405"/>
    </row>
    <row r="34" spans="1:18" s="401" customFormat="1" ht="14.5" x14ac:dyDescent="0.3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5" x14ac:dyDescent="0.3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5">
      <c r="A36" s="8"/>
      <c r="B36" s="466"/>
      <c r="C36" s="8"/>
      <c r="D36" s="8"/>
      <c r="E36" s="8"/>
      <c r="F36" s="24" t="s">
        <v>15</v>
      </c>
      <c r="G36" s="8"/>
      <c r="H36" s="8"/>
      <c r="I36" s="8"/>
      <c r="J36" s="8"/>
      <c r="K36" s="8"/>
      <c r="L36" s="81">
        <v>7.0184622905237486</v>
      </c>
      <c r="M36" s="11"/>
      <c r="N36" s="81">
        <v>7.0253472502757449E-3</v>
      </c>
      <c r="Q36" s="405"/>
      <c r="R36" s="405"/>
    </row>
    <row r="37" spans="1:18" s="401" customFormat="1" ht="14.5" x14ac:dyDescent="0.35">
      <c r="A37" s="8"/>
      <c r="B37" s="466"/>
      <c r="C37" s="8"/>
      <c r="D37" s="8"/>
      <c r="E37" s="8"/>
      <c r="F37" s="24" t="s">
        <v>16</v>
      </c>
      <c r="G37" s="8"/>
      <c r="H37" s="8"/>
      <c r="I37" s="8"/>
      <c r="J37" s="8"/>
      <c r="K37" s="8"/>
      <c r="L37" s="81">
        <v>1.9999999999999999E-6</v>
      </c>
      <c r="M37" s="11"/>
      <c r="N37" s="81">
        <v>0</v>
      </c>
      <c r="Q37" s="405"/>
      <c r="R37" s="405"/>
    </row>
    <row r="38" spans="1:18" s="401" customFormat="1" ht="14.5" x14ac:dyDescent="0.3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5" x14ac:dyDescent="0.35">
      <c r="A39" s="8"/>
      <c r="B39" s="466"/>
      <c r="C39" s="8"/>
      <c r="D39" s="8"/>
      <c r="E39" s="8"/>
      <c r="F39" s="24" t="s">
        <v>15</v>
      </c>
      <c r="G39" s="8"/>
      <c r="H39" s="8"/>
      <c r="I39" s="8"/>
      <c r="J39" s="8"/>
      <c r="K39" s="8"/>
      <c r="L39" s="81">
        <v>314.53509854262035</v>
      </c>
      <c r="M39" s="11"/>
      <c r="N39" s="81">
        <v>0</v>
      </c>
      <c r="Q39" s="405"/>
      <c r="R39" s="405"/>
    </row>
    <row r="40" spans="1:18" s="401" customFormat="1" ht="14.5" x14ac:dyDescent="0.3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5">
      <c r="A41" s="8"/>
      <c r="B41" s="466"/>
      <c r="C41" s="8"/>
      <c r="D41" s="8"/>
      <c r="E41" s="8"/>
      <c r="F41" s="8"/>
      <c r="G41" s="8"/>
      <c r="H41" s="8"/>
      <c r="I41" s="8"/>
      <c r="J41" s="8"/>
      <c r="K41" s="8"/>
      <c r="L41" s="81"/>
      <c r="M41" s="11"/>
      <c r="N41" s="81"/>
      <c r="Q41" s="405"/>
      <c r="R41" s="405"/>
    </row>
    <row r="42" spans="1:18" s="401" customFormat="1" ht="14.5" x14ac:dyDescent="0.35">
      <c r="A42" s="8"/>
      <c r="B42" s="466"/>
      <c r="C42" s="8"/>
      <c r="D42" s="22"/>
      <c r="E42" s="8"/>
      <c r="F42" s="8"/>
      <c r="G42" s="8"/>
      <c r="H42" s="8"/>
      <c r="I42" s="8"/>
      <c r="J42" s="8"/>
      <c r="K42" s="8"/>
      <c r="L42" s="10"/>
      <c r="M42" s="47"/>
      <c r="N42" s="10"/>
      <c r="Q42" s="405"/>
      <c r="R42" s="405"/>
    </row>
    <row r="43" spans="1:18" s="401" customFormat="1" ht="7.5" customHeight="1" x14ac:dyDescent="0.35">
      <c r="A43" s="8"/>
      <c r="B43" s="466"/>
      <c r="C43" s="8"/>
      <c r="D43" s="8"/>
      <c r="E43" s="8"/>
      <c r="F43" s="8"/>
      <c r="G43" s="8"/>
      <c r="H43" s="8"/>
      <c r="I43" s="8"/>
      <c r="J43" s="8"/>
      <c r="K43" s="8"/>
      <c r="L43" s="17"/>
      <c r="M43" s="11"/>
      <c r="N43" s="17"/>
      <c r="Q43" s="405"/>
      <c r="R43" s="405"/>
    </row>
    <row r="44" spans="1:18" s="401" customFormat="1" ht="14.5" x14ac:dyDescent="0.35">
      <c r="A44" s="8"/>
      <c r="B44" s="466">
        <v>2</v>
      </c>
      <c r="C44" s="21" t="s">
        <v>24</v>
      </c>
      <c r="D44" s="8"/>
      <c r="E44" s="8"/>
      <c r="F44" s="8"/>
      <c r="G44" s="8"/>
      <c r="H44" s="8"/>
      <c r="I44" s="8"/>
      <c r="J44" s="8"/>
      <c r="K44" s="8"/>
      <c r="L44" s="79">
        <v>6773.1273911668814</v>
      </c>
      <c r="M44" s="11"/>
      <c r="N44" s="384">
        <v>0</v>
      </c>
      <c r="Q44" s="405"/>
      <c r="R44" s="405"/>
    </row>
    <row r="45" spans="1:18" s="401" customFormat="1" x14ac:dyDescent="0.35">
      <c r="A45" s="1"/>
      <c r="B45" s="466"/>
      <c r="C45" s="8"/>
      <c r="D45" s="8"/>
      <c r="E45" s="8"/>
      <c r="F45" s="8"/>
      <c r="G45" s="8"/>
      <c r="H45" s="8"/>
      <c r="I45" s="8"/>
      <c r="J45" s="8"/>
      <c r="K45" s="8"/>
      <c r="L45" s="10"/>
      <c r="M45" s="11"/>
      <c r="N45" s="10"/>
      <c r="Q45" s="405"/>
      <c r="R45" s="405"/>
    </row>
    <row r="46" spans="1:18" s="401" customFormat="1" ht="14.5" x14ac:dyDescent="0.35">
      <c r="A46" s="8"/>
      <c r="B46" s="466">
        <v>3</v>
      </c>
      <c r="C46" s="21" t="s">
        <v>25</v>
      </c>
      <c r="D46" s="8"/>
      <c r="E46" s="8"/>
      <c r="F46" s="8"/>
      <c r="G46" s="8"/>
      <c r="H46" s="8"/>
      <c r="I46" s="8"/>
      <c r="J46" s="8"/>
      <c r="K46" s="8"/>
      <c r="L46" s="79">
        <v>10834.588415833194</v>
      </c>
      <c r="M46" s="11"/>
      <c r="N46" s="384">
        <v>0</v>
      </c>
      <c r="Q46" s="405"/>
      <c r="R46" s="405"/>
    </row>
    <row r="47" spans="1:18" s="401" customFormat="1" ht="14.5" x14ac:dyDescent="0.35">
      <c r="A47" s="8"/>
      <c r="B47" s="466"/>
      <c r="C47" s="21"/>
      <c r="D47" s="8"/>
      <c r="E47" s="8"/>
      <c r="F47" s="8"/>
      <c r="G47" s="8"/>
      <c r="H47" s="8"/>
      <c r="I47" s="8"/>
      <c r="J47" s="8"/>
      <c r="K47" s="8"/>
      <c r="L47" s="10"/>
      <c r="M47" s="11"/>
      <c r="N47" s="10"/>
      <c r="Q47" s="405"/>
      <c r="R47" s="405"/>
    </row>
    <row r="48" spans="1:18" s="401" customFormat="1" ht="14.5" x14ac:dyDescent="0.35">
      <c r="A48" s="8"/>
      <c r="B48" s="466">
        <v>4</v>
      </c>
      <c r="C48" s="21" t="s">
        <v>26</v>
      </c>
      <c r="D48" s="8"/>
      <c r="E48" s="8"/>
      <c r="F48" s="8"/>
      <c r="G48" s="8"/>
      <c r="H48" s="14"/>
      <c r="I48" s="8" t="s">
        <v>27</v>
      </c>
      <c r="J48" s="8"/>
      <c r="K48" s="8"/>
      <c r="L48" s="79">
        <v>11743.995512437918</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6">
        <v>5</v>
      </c>
      <c r="C51" s="21" t="s">
        <v>93</v>
      </c>
      <c r="G51" s="14"/>
      <c r="L51" s="79">
        <v>9399.4625032181011</v>
      </c>
      <c r="N51" s="79">
        <v>10632.609031243601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9399.4625032181011</v>
      </c>
      <c r="M56" s="388"/>
      <c r="N56" s="10">
        <v>10632.609031243601</v>
      </c>
      <c r="Q56" s="405"/>
      <c r="R56" s="405"/>
    </row>
    <row r="57" spans="1:32" s="407" customFormat="1" ht="15.75" customHeight="1" x14ac:dyDescent="0.3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4575.4142976752573</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4575.4142976752573</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6"/>
      <c r="C65" s="8"/>
      <c r="D65" s="8"/>
      <c r="E65" s="8"/>
      <c r="F65" s="8"/>
      <c r="G65" s="64"/>
      <c r="H65" s="64"/>
      <c r="I65" s="64"/>
      <c r="J65" s="64"/>
      <c r="K65" s="64"/>
      <c r="L65" s="85"/>
      <c r="M65" s="85"/>
      <c r="N65" s="66"/>
      <c r="Q65" s="405"/>
      <c r="R65" s="405"/>
    </row>
    <row r="66" spans="1:18" s="401" customFormat="1" x14ac:dyDescent="0.35">
      <c r="A66" s="1"/>
      <c r="B66" s="466"/>
      <c r="C66" s="8"/>
      <c r="D66" s="8"/>
      <c r="E66" s="8"/>
      <c r="F66" s="8"/>
      <c r="G66" s="64"/>
      <c r="H66" s="64"/>
      <c r="I66" s="64"/>
      <c r="J66" s="64"/>
      <c r="K66" s="64"/>
      <c r="L66" s="85"/>
      <c r="M66" s="85"/>
      <c r="N66" s="66"/>
      <c r="Q66" s="405"/>
      <c r="R66" s="405"/>
    </row>
    <row r="67" spans="1:18" s="401" customFormat="1" x14ac:dyDescent="0.35">
      <c r="A67" s="1"/>
      <c r="B67" s="466"/>
      <c r="C67" s="8"/>
      <c r="D67" s="8"/>
      <c r="E67" s="8"/>
      <c r="F67" s="8"/>
      <c r="G67" s="64"/>
      <c r="H67" s="64"/>
      <c r="I67" s="64"/>
      <c r="J67" s="64"/>
      <c r="K67" s="64"/>
      <c r="L67" s="85"/>
      <c r="M67" s="85"/>
      <c r="N67" s="66"/>
      <c r="Q67" s="405"/>
      <c r="R67" s="405"/>
    </row>
    <row r="68" spans="1:18" s="401" customFormat="1" x14ac:dyDescent="0.35">
      <c r="A68" s="18" t="s">
        <v>76</v>
      </c>
      <c r="B68" s="466"/>
      <c r="C68" s="8"/>
      <c r="D68" s="8"/>
      <c r="E68" s="8"/>
      <c r="F68" s="8"/>
      <c r="G68" s="8"/>
      <c r="H68" s="8"/>
      <c r="I68" s="8"/>
      <c r="J68" s="8"/>
      <c r="K68" s="8"/>
      <c r="L68" s="10"/>
      <c r="M68" s="11"/>
      <c r="N68" s="48" t="s">
        <v>1</v>
      </c>
      <c r="Q68" s="405"/>
      <c r="R68" s="405"/>
    </row>
    <row r="69" spans="1:18" s="401" customFormat="1" x14ac:dyDescent="0.35">
      <c r="A69" s="1"/>
      <c r="B69" s="466"/>
      <c r="C69" s="8"/>
      <c r="D69" s="8"/>
      <c r="E69" s="8"/>
      <c r="F69" s="8"/>
      <c r="G69" s="8"/>
      <c r="H69" s="8"/>
      <c r="I69" s="8"/>
      <c r="J69" s="8"/>
      <c r="K69" s="8"/>
      <c r="L69" s="10"/>
      <c r="M69" s="11"/>
      <c r="N69" s="10"/>
      <c r="Q69" s="405"/>
      <c r="R69" s="405"/>
    </row>
    <row r="70" spans="1:18" s="401" customFormat="1" x14ac:dyDescent="0.35">
      <c r="A70" s="14"/>
      <c r="B70" s="466"/>
      <c r="C70" s="61"/>
      <c r="D70" s="60"/>
      <c r="E70" s="8"/>
      <c r="F70" s="8"/>
      <c r="G70" s="8"/>
      <c r="H70" s="8"/>
      <c r="I70" s="8"/>
      <c r="J70" s="8"/>
      <c r="K70" s="8"/>
      <c r="L70" s="75" t="s">
        <v>2</v>
      </c>
      <c r="M70" s="16"/>
      <c r="N70" s="75" t="s">
        <v>3</v>
      </c>
      <c r="Q70" s="405"/>
      <c r="R70" s="405"/>
    </row>
    <row r="71" spans="1:18" s="401" customFormat="1" x14ac:dyDescent="0.35">
      <c r="A71" s="1"/>
      <c r="B71" s="466"/>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5">
      <c r="A73" s="1"/>
      <c r="B73" s="466"/>
      <c r="C73" s="15"/>
      <c r="D73" s="14"/>
      <c r="E73" s="8"/>
      <c r="F73" s="8"/>
      <c r="G73" s="8"/>
      <c r="H73" s="8"/>
      <c r="I73" s="13"/>
      <c r="J73" s="8"/>
      <c r="K73" s="8"/>
      <c r="L73" s="10"/>
      <c r="M73" s="30"/>
      <c r="N73" s="10"/>
      <c r="Q73" s="405"/>
      <c r="R73" s="405"/>
    </row>
    <row r="74" spans="1:18" s="401" customFormat="1" x14ac:dyDescent="0.35">
      <c r="A74" s="1"/>
      <c r="B74" s="466"/>
      <c r="C74" s="8"/>
      <c r="D74" s="8"/>
      <c r="E74" s="8"/>
      <c r="F74" s="8"/>
      <c r="G74" s="8"/>
      <c r="H74" s="8"/>
      <c r="I74" s="8" t="s">
        <v>29</v>
      </c>
      <c r="J74" s="31" t="s">
        <v>36</v>
      </c>
      <c r="K74" s="31"/>
      <c r="L74" s="10">
        <v>0</v>
      </c>
      <c r="M74" s="30"/>
      <c r="N74" s="10">
        <v>-5860.7686952942986</v>
      </c>
      <c r="Q74" s="405"/>
      <c r="R74" s="405"/>
    </row>
    <row r="75" spans="1:18" s="401" customFormat="1" x14ac:dyDescent="0.35">
      <c r="A75" s="1"/>
      <c r="B75" s="466"/>
      <c r="C75" s="8"/>
      <c r="D75" s="8"/>
      <c r="E75" s="8"/>
      <c r="F75" s="8"/>
      <c r="G75" s="8"/>
      <c r="H75" s="8"/>
      <c r="I75" s="13"/>
      <c r="J75" s="32" t="s">
        <v>37</v>
      </c>
      <c r="K75" s="32"/>
      <c r="L75" s="10">
        <v>0</v>
      </c>
      <c r="M75" s="30"/>
      <c r="N75" s="10">
        <v>-7944.5111970597536</v>
      </c>
      <c r="Q75" s="405"/>
      <c r="R75" s="405"/>
    </row>
    <row r="76" spans="1:18" s="401" customFormat="1" x14ac:dyDescent="0.3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5">
      <c r="A77" s="1"/>
      <c r="B77" s="466"/>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5">
      <c r="A82" s="8"/>
      <c r="B82" s="466"/>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5" x14ac:dyDescent="0.3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5" x14ac:dyDescent="0.3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5" x14ac:dyDescent="0.3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5" x14ac:dyDescent="0.3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5" x14ac:dyDescent="0.3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6"/>
      <c r="C98" s="8"/>
      <c r="D98" s="8"/>
      <c r="E98" s="8"/>
      <c r="F98" s="8"/>
      <c r="G98" s="8"/>
      <c r="H98" s="8"/>
      <c r="I98" s="8"/>
      <c r="J98" s="8"/>
      <c r="K98" s="8"/>
      <c r="L98" s="10"/>
      <c r="M98" s="11"/>
      <c r="N98" s="10"/>
      <c r="Q98" s="405"/>
      <c r="R98" s="405"/>
    </row>
    <row r="99" spans="1:18" s="401" customFormat="1" x14ac:dyDescent="0.3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6"/>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6"/>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6"/>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6"/>
      <c r="C123" s="8"/>
      <c r="D123" s="8"/>
      <c r="E123" s="8"/>
      <c r="F123" s="8"/>
      <c r="G123" s="8"/>
      <c r="H123" s="8"/>
      <c r="I123" s="13"/>
      <c r="J123" s="13"/>
      <c r="K123" s="13"/>
      <c r="L123" s="10"/>
      <c r="M123" s="30"/>
      <c r="N123" s="10"/>
      <c r="Q123" s="405"/>
      <c r="R123" s="405"/>
    </row>
    <row r="124" spans="1:18" s="401" customFormat="1" x14ac:dyDescent="0.35">
      <c r="A124" s="1"/>
      <c r="B124" s="466"/>
      <c r="C124" s="8" t="s">
        <v>8</v>
      </c>
      <c r="D124" s="8" t="s">
        <v>47</v>
      </c>
      <c r="E124" s="8"/>
      <c r="F124" s="8"/>
      <c r="G124" s="8"/>
      <c r="H124" s="8"/>
      <c r="I124" s="13"/>
      <c r="J124" s="13"/>
      <c r="K124" s="13"/>
      <c r="L124" s="391">
        <v>0</v>
      </c>
      <c r="M124" s="37"/>
      <c r="N124" s="391">
        <v>0</v>
      </c>
      <c r="Q124" s="405"/>
      <c r="R124" s="405"/>
    </row>
    <row r="125" spans="1:18" s="401" customFormat="1" x14ac:dyDescent="0.3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6"/>
      <c r="C126" s="8"/>
      <c r="D126" s="8"/>
      <c r="E126" s="8"/>
      <c r="F126" s="8"/>
      <c r="G126" s="8"/>
      <c r="H126" s="8"/>
      <c r="I126" s="13"/>
      <c r="J126" s="13"/>
      <c r="K126" s="13"/>
      <c r="L126" s="10"/>
      <c r="M126" s="30"/>
      <c r="N126" s="10"/>
      <c r="Q126" s="405"/>
      <c r="R126" s="405"/>
    </row>
    <row r="127" spans="1:18" s="401" customFormat="1" x14ac:dyDescent="0.35">
      <c r="A127" s="1"/>
      <c r="B127" s="466"/>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6"/>
      <c r="C145" s="8"/>
      <c r="D145" s="8"/>
      <c r="E145" s="8"/>
      <c r="F145" s="8"/>
      <c r="G145" s="8"/>
      <c r="H145" s="8"/>
      <c r="I145" s="28"/>
      <c r="J145" s="28"/>
      <c r="K145" s="28"/>
      <c r="L145" s="90"/>
      <c r="M145" s="98"/>
      <c r="N145" s="90"/>
      <c r="Q145" s="405"/>
      <c r="R145" s="405"/>
    </row>
    <row r="146" spans="1:18" s="401" customFormat="1" x14ac:dyDescent="0.3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5">
      <c r="A147" s="1"/>
      <c r="B147" s="466"/>
      <c r="C147" s="8"/>
      <c r="D147" s="8"/>
      <c r="E147" s="8"/>
      <c r="F147" s="8"/>
      <c r="G147" s="8"/>
      <c r="H147" s="8"/>
      <c r="I147" s="28"/>
      <c r="J147" s="28"/>
      <c r="K147" s="28"/>
      <c r="L147" s="90"/>
      <c r="M147" s="98"/>
      <c r="N147" s="90"/>
      <c r="Q147" s="405"/>
      <c r="R147" s="405"/>
    </row>
    <row r="148" spans="1:18" s="401" customFormat="1" x14ac:dyDescent="0.3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5">
      <c r="A150" s="1"/>
      <c r="B150" s="466"/>
      <c r="C150" s="8"/>
      <c r="D150" s="14"/>
      <c r="E150" s="8"/>
      <c r="F150" s="8"/>
      <c r="G150" s="8"/>
      <c r="H150" s="8"/>
      <c r="I150" s="28"/>
      <c r="J150" s="28"/>
      <c r="K150" s="28"/>
      <c r="L150" s="90"/>
      <c r="M150" s="98"/>
      <c r="N150" s="90"/>
      <c r="Q150" s="405"/>
      <c r="R150" s="405"/>
    </row>
    <row r="151" spans="1:18" s="401" customFormat="1" x14ac:dyDescent="0.3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5">
      <c r="A155" s="1"/>
      <c r="B155" s="466"/>
      <c r="C155" s="8"/>
      <c r="D155" s="8"/>
      <c r="E155" s="8"/>
      <c r="F155" s="8"/>
      <c r="G155" s="8"/>
      <c r="H155" s="8"/>
      <c r="I155" s="8" t="s">
        <v>67</v>
      </c>
      <c r="J155" s="28"/>
      <c r="K155" s="28"/>
      <c r="L155" s="393">
        <v>0</v>
      </c>
      <c r="M155" s="11"/>
      <c r="N155" s="393">
        <v>0</v>
      </c>
      <c r="Q155" s="405"/>
      <c r="R155" s="405"/>
    </row>
    <row r="156" spans="1:18" s="401" customFormat="1" x14ac:dyDescent="0.35">
      <c r="A156" s="1"/>
      <c r="B156" s="466"/>
      <c r="C156" s="8"/>
      <c r="D156" s="8"/>
      <c r="E156" s="8"/>
      <c r="F156" s="8"/>
      <c r="G156" s="8"/>
      <c r="H156" s="8"/>
      <c r="I156" s="28"/>
      <c r="J156" s="28"/>
      <c r="K156" s="28"/>
      <c r="L156" s="90"/>
      <c r="M156" s="98"/>
      <c r="N156" s="90"/>
      <c r="Q156" s="405"/>
      <c r="R156" s="405"/>
    </row>
    <row r="157" spans="1:18" s="401" customFormat="1" x14ac:dyDescent="0.35">
      <c r="A157" s="1"/>
      <c r="B157" s="466"/>
      <c r="C157" s="8" t="s">
        <v>68</v>
      </c>
      <c r="D157" s="8" t="s">
        <v>158</v>
      </c>
      <c r="E157" s="8"/>
      <c r="F157" s="8"/>
      <c r="G157" s="8"/>
      <c r="H157" s="8"/>
      <c r="I157" s="28"/>
      <c r="J157" s="28"/>
      <c r="K157" s="28"/>
      <c r="L157" s="392">
        <v>0</v>
      </c>
      <c r="M157" s="98"/>
      <c r="N157" s="392">
        <v>0</v>
      </c>
      <c r="Q157" s="405"/>
    </row>
    <row r="158" spans="1:18" s="401" customFormat="1" x14ac:dyDescent="0.35">
      <c r="A158" s="1"/>
      <c r="B158" s="466"/>
      <c r="C158" s="8"/>
      <c r="D158" s="8" t="s">
        <v>41</v>
      </c>
      <c r="E158" s="8"/>
      <c r="F158" s="8"/>
      <c r="G158" s="8"/>
      <c r="H158" s="8"/>
      <c r="I158" s="28"/>
      <c r="J158" s="28"/>
      <c r="K158" s="28"/>
      <c r="L158" s="90"/>
      <c r="M158" s="98"/>
      <c r="N158" s="90"/>
      <c r="Q158" s="405"/>
    </row>
    <row r="159" spans="1:18" s="401" customFormat="1" x14ac:dyDescent="0.35">
      <c r="A159" s="1"/>
      <c r="B159" s="466"/>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6"/>
      <c r="C161" s="8"/>
      <c r="D161" s="8"/>
      <c r="E161" s="8"/>
      <c r="F161" s="8"/>
      <c r="G161" s="8"/>
      <c r="H161" s="8"/>
      <c r="I161" s="13"/>
      <c r="J161" s="13"/>
      <c r="K161" s="13"/>
      <c r="L161" s="10"/>
      <c r="M161" s="30"/>
      <c r="N161" s="10"/>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42644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145908.99418024684</v>
      </c>
      <c r="M8" s="76"/>
      <c r="N8" s="76">
        <v>23108.418455325445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103520.17585467568</v>
      </c>
      <c r="M10" s="79"/>
      <c r="N10" s="79">
        <v>11204.062392055344</v>
      </c>
      <c r="Q10" s="405"/>
      <c r="R10" s="405"/>
    </row>
    <row r="11" spans="1:32" ht="7.5" customHeight="1" x14ac:dyDescent="0.35">
      <c r="L11" s="17"/>
      <c r="N11" s="17"/>
      <c r="Q11" s="405"/>
      <c r="R11" s="405"/>
    </row>
    <row r="12" spans="1:32" ht="15.75" customHeight="1" x14ac:dyDescent="0.35">
      <c r="C12" s="8" t="s">
        <v>8</v>
      </c>
      <c r="D12" s="8" t="s">
        <v>9</v>
      </c>
      <c r="L12" s="79">
        <v>102308.62729146511</v>
      </c>
      <c r="N12" s="79">
        <v>10918.483889595758</v>
      </c>
      <c r="Q12" s="405"/>
      <c r="R12" s="405"/>
    </row>
    <row r="13" spans="1:32" ht="7.5" customHeight="1" x14ac:dyDescent="0.35">
      <c r="Q13" s="405"/>
      <c r="R13" s="405"/>
    </row>
    <row r="14" spans="1:32" ht="15" customHeight="1" x14ac:dyDescent="0.35">
      <c r="D14" s="8" t="s">
        <v>10</v>
      </c>
      <c r="L14" s="17">
        <v>99642.127148587679</v>
      </c>
      <c r="N14" s="17">
        <v>7127.6516552629182</v>
      </c>
      <c r="Q14" s="405"/>
      <c r="R14" s="405"/>
    </row>
    <row r="15" spans="1:32" ht="15" customHeight="1" x14ac:dyDescent="0.35">
      <c r="D15" s="22" t="s">
        <v>11</v>
      </c>
      <c r="E15" s="23" t="s">
        <v>12</v>
      </c>
      <c r="L15" s="10">
        <v>98178.332497259893</v>
      </c>
      <c r="N15" s="10">
        <v>7127.6516552629182</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1170.3016356384001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5">
      <c r="A33" s="8"/>
      <c r="B33" s="400"/>
      <c r="C33" s="8"/>
      <c r="D33" s="8"/>
      <c r="E33" s="8"/>
      <c r="F33" s="8"/>
      <c r="G33" s="8"/>
      <c r="H33" s="8"/>
      <c r="I33" s="8"/>
      <c r="J33" s="8"/>
      <c r="K33" s="8"/>
      <c r="L33" s="17"/>
      <c r="M33" s="11"/>
      <c r="N33" s="17"/>
      <c r="Q33" s="405"/>
      <c r="R33" s="405"/>
    </row>
    <row r="34" spans="1:18" s="401" customFormat="1" ht="14.5" x14ac:dyDescent="0.3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5" x14ac:dyDescent="0.3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5">
      <c r="A36" s="8"/>
      <c r="B36" s="400"/>
      <c r="C36" s="8"/>
      <c r="D36" s="8"/>
      <c r="E36" s="8"/>
      <c r="F36" s="24" t="s">
        <v>15</v>
      </c>
      <c r="G36" s="8"/>
      <c r="H36" s="8"/>
      <c r="I36" s="8"/>
      <c r="J36" s="8"/>
      <c r="K36" s="8"/>
      <c r="L36" s="81">
        <v>0.95229856984572059</v>
      </c>
      <c r="M36" s="11"/>
      <c r="N36" s="81">
        <v>6.6843400032886961E-3</v>
      </c>
      <c r="Q36" s="405"/>
      <c r="R36" s="405"/>
    </row>
    <row r="37" spans="1:18" s="401" customFormat="1" ht="14.5" x14ac:dyDescent="0.35">
      <c r="A37" s="8"/>
      <c r="B37" s="400"/>
      <c r="C37" s="8"/>
      <c r="D37" s="8"/>
      <c r="E37" s="8"/>
      <c r="F37" s="24" t="s">
        <v>16</v>
      </c>
      <c r="G37" s="8"/>
      <c r="H37" s="8"/>
      <c r="I37" s="8"/>
      <c r="J37" s="8"/>
      <c r="K37" s="8"/>
      <c r="L37" s="81">
        <v>1.9999999999999999E-6</v>
      </c>
      <c r="M37" s="11"/>
      <c r="N37" s="81">
        <v>0</v>
      </c>
      <c r="Q37" s="405"/>
      <c r="R37" s="405"/>
    </row>
    <row r="38" spans="1:18" s="401" customFormat="1" ht="14.5" x14ac:dyDescent="0.3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5" x14ac:dyDescent="0.35">
      <c r="A39" s="8"/>
      <c r="B39" s="400"/>
      <c r="C39" s="8"/>
      <c r="D39" s="8"/>
      <c r="E39" s="8"/>
      <c r="F39" s="24" t="s">
        <v>15</v>
      </c>
      <c r="G39" s="8"/>
      <c r="H39" s="8"/>
      <c r="I39" s="8"/>
      <c r="J39" s="8"/>
      <c r="K39" s="8"/>
      <c r="L39" s="81">
        <v>321.33649225560174</v>
      </c>
      <c r="M39" s="11"/>
      <c r="N39" s="81">
        <v>0</v>
      </c>
      <c r="Q39" s="405"/>
      <c r="R39" s="405"/>
    </row>
    <row r="40" spans="1:18" s="401" customFormat="1" ht="14.5" x14ac:dyDescent="0.3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5">
      <c r="A41" s="8"/>
      <c r="B41" s="400"/>
      <c r="C41" s="8"/>
      <c r="D41" s="8"/>
      <c r="E41" s="8"/>
      <c r="F41" s="8"/>
      <c r="G41" s="8"/>
      <c r="H41" s="8"/>
      <c r="I41" s="8"/>
      <c r="J41" s="8"/>
      <c r="K41" s="8"/>
      <c r="L41" s="81"/>
      <c r="M41" s="11"/>
      <c r="N41" s="81"/>
      <c r="Q41" s="405"/>
      <c r="R41" s="405"/>
    </row>
    <row r="42" spans="1:18" s="401" customFormat="1" ht="14.5" x14ac:dyDescent="0.35">
      <c r="A42" s="8"/>
      <c r="B42" s="400"/>
      <c r="C42" s="8"/>
      <c r="D42" s="22"/>
      <c r="E42" s="8"/>
      <c r="F42" s="8"/>
      <c r="G42" s="8"/>
      <c r="H42" s="8"/>
      <c r="I42" s="8"/>
      <c r="J42" s="8"/>
      <c r="K42" s="8"/>
      <c r="L42" s="10"/>
      <c r="M42" s="47"/>
      <c r="N42" s="10"/>
      <c r="Q42" s="405"/>
      <c r="R42" s="405"/>
    </row>
    <row r="43" spans="1:18" s="401" customFormat="1" ht="7.5" customHeight="1" x14ac:dyDescent="0.35">
      <c r="A43" s="8"/>
      <c r="B43" s="400"/>
      <c r="C43" s="8"/>
      <c r="D43" s="8"/>
      <c r="E43" s="8"/>
      <c r="F43" s="8"/>
      <c r="G43" s="8"/>
      <c r="H43" s="8"/>
      <c r="I43" s="8"/>
      <c r="J43" s="8"/>
      <c r="K43" s="8"/>
      <c r="L43" s="17"/>
      <c r="M43" s="11"/>
      <c r="N43" s="17"/>
      <c r="Q43" s="405"/>
      <c r="R43" s="405"/>
    </row>
    <row r="44" spans="1:18" s="401" customFormat="1" ht="14.5" x14ac:dyDescent="0.35">
      <c r="A44" s="8"/>
      <c r="B44" s="400">
        <v>2</v>
      </c>
      <c r="C44" s="21" t="s">
        <v>24</v>
      </c>
      <c r="D44" s="8"/>
      <c r="E44" s="8"/>
      <c r="F44" s="8"/>
      <c r="G44" s="8"/>
      <c r="H44" s="8"/>
      <c r="I44" s="8"/>
      <c r="J44" s="8"/>
      <c r="K44" s="8"/>
      <c r="L44" s="79">
        <v>7356.2347202317069</v>
      </c>
      <c r="M44" s="11"/>
      <c r="N44" s="384">
        <v>0</v>
      </c>
      <c r="Q44" s="405"/>
      <c r="R44" s="405"/>
    </row>
    <row r="45" spans="1:18" s="401" customFormat="1" x14ac:dyDescent="0.35">
      <c r="A45" s="1"/>
      <c r="B45" s="400"/>
      <c r="C45" s="8"/>
      <c r="D45" s="8"/>
      <c r="E45" s="8"/>
      <c r="F45" s="8"/>
      <c r="G45" s="8"/>
      <c r="H45" s="8"/>
      <c r="I45" s="8"/>
      <c r="J45" s="8"/>
      <c r="K45" s="8"/>
      <c r="L45" s="10"/>
      <c r="M45" s="11"/>
      <c r="N45" s="10"/>
      <c r="Q45" s="405"/>
      <c r="R45" s="405"/>
    </row>
    <row r="46" spans="1:18" s="401" customFormat="1" ht="14.5" x14ac:dyDescent="0.35">
      <c r="A46" s="8"/>
      <c r="B46" s="400">
        <v>3</v>
      </c>
      <c r="C46" s="21" t="s">
        <v>25</v>
      </c>
      <c r="D46" s="8"/>
      <c r="E46" s="8"/>
      <c r="F46" s="8"/>
      <c r="G46" s="8"/>
      <c r="H46" s="8"/>
      <c r="I46" s="8"/>
      <c r="J46" s="8"/>
      <c r="K46" s="8"/>
      <c r="L46" s="79">
        <v>10308.450320174472</v>
      </c>
      <c r="M46" s="11"/>
      <c r="N46" s="384">
        <v>0</v>
      </c>
      <c r="Q46" s="405"/>
      <c r="R46" s="405"/>
    </row>
    <row r="47" spans="1:18" s="401" customFormat="1" ht="14.5" x14ac:dyDescent="0.35">
      <c r="A47" s="8"/>
      <c r="B47" s="400"/>
      <c r="C47" s="21"/>
      <c r="D47" s="8"/>
      <c r="E47" s="8"/>
      <c r="F47" s="8"/>
      <c r="G47" s="8"/>
      <c r="H47" s="8"/>
      <c r="I47" s="8"/>
      <c r="J47" s="8"/>
      <c r="K47" s="8"/>
      <c r="L47" s="10"/>
      <c r="M47" s="11"/>
      <c r="N47" s="10"/>
      <c r="Q47" s="405"/>
      <c r="R47" s="405"/>
    </row>
    <row r="48" spans="1:18" s="401" customFormat="1" ht="14.5" x14ac:dyDescent="0.35">
      <c r="A48" s="8"/>
      <c r="B48" s="400">
        <v>4</v>
      </c>
      <c r="C48" s="21" t="s">
        <v>26</v>
      </c>
      <c r="D48" s="8"/>
      <c r="E48" s="8"/>
      <c r="F48" s="8"/>
      <c r="G48" s="8"/>
      <c r="H48" s="14"/>
      <c r="I48" s="8" t="s">
        <v>27</v>
      </c>
      <c r="J48" s="8"/>
      <c r="K48" s="8"/>
      <c r="L48" s="79">
        <v>12712.464155872289</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12011.669129292699</v>
      </c>
      <c r="N51" s="79">
        <v>11904.356063270099</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12011.669129292699</v>
      </c>
      <c r="M56" s="388"/>
      <c r="N56" s="10">
        <v>11904.356063270099</v>
      </c>
      <c r="Q56" s="405"/>
      <c r="R56" s="405"/>
    </row>
    <row r="57" spans="1:32" s="407" customFormat="1" ht="15.75" customHeight="1" x14ac:dyDescent="0.3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4719.9248606667315</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4719.9248606667315</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Q65" s="405"/>
      <c r="R65" s="405"/>
    </row>
    <row r="66" spans="1:18" s="401" customFormat="1" x14ac:dyDescent="0.35">
      <c r="A66" s="1"/>
      <c r="B66" s="400"/>
      <c r="C66" s="8"/>
      <c r="D66" s="8"/>
      <c r="E66" s="8"/>
      <c r="F66" s="8"/>
      <c r="G66" s="64"/>
      <c r="H66" s="64"/>
      <c r="I66" s="64"/>
      <c r="J66" s="64"/>
      <c r="K66" s="64"/>
      <c r="L66" s="85"/>
      <c r="M66" s="85"/>
      <c r="N66" s="66"/>
      <c r="Q66" s="405"/>
      <c r="R66" s="405"/>
    </row>
    <row r="67" spans="1:18" s="401" customFormat="1" x14ac:dyDescent="0.35">
      <c r="A67" s="1"/>
      <c r="B67" s="400"/>
      <c r="C67" s="8"/>
      <c r="D67" s="8"/>
      <c r="E67" s="8"/>
      <c r="F67" s="8"/>
      <c r="G67" s="64"/>
      <c r="H67" s="64"/>
      <c r="I67" s="64"/>
      <c r="J67" s="64"/>
      <c r="K67" s="64"/>
      <c r="L67" s="85"/>
      <c r="M67" s="85"/>
      <c r="N67" s="66"/>
      <c r="Q67" s="405"/>
      <c r="R67" s="405"/>
    </row>
    <row r="68" spans="1:18" s="401" customFormat="1" x14ac:dyDescent="0.35">
      <c r="A68" s="18" t="s">
        <v>76</v>
      </c>
      <c r="B68" s="400"/>
      <c r="C68" s="8"/>
      <c r="D68" s="8"/>
      <c r="E68" s="8"/>
      <c r="F68" s="8"/>
      <c r="G68" s="8"/>
      <c r="H68" s="8"/>
      <c r="I68" s="8"/>
      <c r="J68" s="8"/>
      <c r="K68" s="8"/>
      <c r="L68" s="10"/>
      <c r="M68" s="11"/>
      <c r="N68" s="48" t="s">
        <v>1</v>
      </c>
      <c r="Q68" s="405"/>
      <c r="R68" s="405"/>
    </row>
    <row r="69" spans="1:18" s="401" customFormat="1" x14ac:dyDescent="0.35">
      <c r="A69" s="1"/>
      <c r="B69" s="400"/>
      <c r="C69" s="8"/>
      <c r="D69" s="8"/>
      <c r="E69" s="8"/>
      <c r="F69" s="8"/>
      <c r="G69" s="8"/>
      <c r="H69" s="8"/>
      <c r="I69" s="8"/>
      <c r="J69" s="8"/>
      <c r="K69" s="8"/>
      <c r="L69" s="10"/>
      <c r="M69" s="11"/>
      <c r="N69" s="10"/>
      <c r="Q69" s="405"/>
      <c r="R69" s="405"/>
    </row>
    <row r="70" spans="1:18" s="401" customFormat="1" x14ac:dyDescent="0.35">
      <c r="A70" s="14"/>
      <c r="B70" s="400"/>
      <c r="C70" s="61"/>
      <c r="D70" s="60"/>
      <c r="E70" s="8"/>
      <c r="F70" s="8"/>
      <c r="G70" s="8"/>
      <c r="H70" s="8"/>
      <c r="I70" s="8"/>
      <c r="J70" s="8"/>
      <c r="K70" s="8"/>
      <c r="L70" s="75" t="s">
        <v>2</v>
      </c>
      <c r="M70" s="16"/>
      <c r="N70" s="75" t="s">
        <v>3</v>
      </c>
      <c r="Q70" s="405"/>
      <c r="R70" s="405"/>
    </row>
    <row r="71" spans="1:18" s="401" customFormat="1" x14ac:dyDescent="0.35">
      <c r="A71" s="1"/>
      <c r="B71" s="400"/>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5">
      <c r="A73" s="1"/>
      <c r="B73" s="400"/>
      <c r="C73" s="15"/>
      <c r="D73" s="14"/>
      <c r="E73" s="8"/>
      <c r="F73" s="8"/>
      <c r="G73" s="8"/>
      <c r="H73" s="8"/>
      <c r="I73" s="13"/>
      <c r="J73" s="8"/>
      <c r="K73" s="8"/>
      <c r="L73" s="10"/>
      <c r="M73" s="30"/>
      <c r="N73" s="10"/>
      <c r="Q73" s="405"/>
      <c r="R73" s="405"/>
    </row>
    <row r="74" spans="1:18" s="401" customFormat="1" x14ac:dyDescent="0.35">
      <c r="A74" s="1"/>
      <c r="B74" s="400"/>
      <c r="C74" s="8"/>
      <c r="D74" s="8"/>
      <c r="E74" s="8"/>
      <c r="F74" s="8"/>
      <c r="G74" s="8"/>
      <c r="H74" s="8"/>
      <c r="I74" s="8" t="s">
        <v>29</v>
      </c>
      <c r="J74" s="31" t="s">
        <v>36</v>
      </c>
      <c r="K74" s="31"/>
      <c r="L74" s="10">
        <v>0</v>
      </c>
      <c r="M74" s="30"/>
      <c r="N74" s="10">
        <v>-6245.201738822062</v>
      </c>
      <c r="Q74" s="405"/>
      <c r="R74" s="405"/>
    </row>
    <row r="75" spans="1:18" s="401" customFormat="1" x14ac:dyDescent="0.35">
      <c r="A75" s="1"/>
      <c r="B75" s="400"/>
      <c r="C75" s="8"/>
      <c r="D75" s="8"/>
      <c r="E75" s="8"/>
      <c r="F75" s="8"/>
      <c r="G75" s="8"/>
      <c r="H75" s="8"/>
      <c r="I75" s="13"/>
      <c r="J75" s="32" t="s">
        <v>37</v>
      </c>
      <c r="K75" s="32"/>
      <c r="L75" s="10">
        <v>0</v>
      </c>
      <c r="M75" s="30"/>
      <c r="N75" s="10">
        <v>-6309.443949539992</v>
      </c>
      <c r="Q75" s="405"/>
      <c r="R75" s="405"/>
    </row>
    <row r="76" spans="1:18" s="401" customFormat="1" x14ac:dyDescent="0.3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5">
      <c r="A77" s="1"/>
      <c r="B77" s="400"/>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5">
      <c r="A82" s="8"/>
      <c r="B82" s="400"/>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5" x14ac:dyDescent="0.3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5" x14ac:dyDescent="0.3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18084</v>
      </c>
      <c r="M89" s="30"/>
      <c r="N89" s="10">
        <v>0</v>
      </c>
      <c r="O89" s="401"/>
      <c r="P89" s="401"/>
      <c r="Q89" s="405"/>
      <c r="R89" s="405"/>
    </row>
    <row r="90" spans="1:18" s="403" customFormat="1" ht="14.5" x14ac:dyDescent="0.3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5" x14ac:dyDescent="0.3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5" x14ac:dyDescent="0.3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5">
      <c r="A98" s="1"/>
      <c r="B98" s="400"/>
      <c r="C98" s="8"/>
      <c r="D98" s="8"/>
      <c r="E98" s="8"/>
      <c r="F98" s="8"/>
      <c r="G98" s="8"/>
      <c r="H98" s="8"/>
      <c r="I98" s="8"/>
      <c r="J98" s="8"/>
      <c r="K98" s="8"/>
      <c r="L98" s="10"/>
      <c r="M98" s="11"/>
      <c r="N98" s="10"/>
      <c r="Q98" s="405"/>
      <c r="R98" s="405"/>
    </row>
    <row r="99" spans="1:18" s="401" customFormat="1" x14ac:dyDescent="0.3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00"/>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00"/>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00"/>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00"/>
      <c r="C123" s="8"/>
      <c r="D123" s="8"/>
      <c r="E123" s="8"/>
      <c r="F123" s="8"/>
      <c r="G123" s="8"/>
      <c r="H123" s="8"/>
      <c r="I123" s="13"/>
      <c r="J123" s="13"/>
      <c r="K123" s="13"/>
      <c r="L123" s="10"/>
      <c r="M123" s="30"/>
      <c r="N123" s="10"/>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5">
      <c r="A126" s="1"/>
      <c r="B126" s="400"/>
      <c r="C126" s="8"/>
      <c r="D126" s="8"/>
      <c r="E126" s="8"/>
      <c r="F126" s="8"/>
      <c r="G126" s="8"/>
      <c r="H126" s="8"/>
      <c r="I126" s="13"/>
      <c r="J126" s="13"/>
      <c r="K126" s="13"/>
      <c r="L126" s="10"/>
      <c r="M126" s="30"/>
      <c r="N126" s="10"/>
      <c r="Q126" s="405"/>
      <c r="R126" s="405"/>
    </row>
    <row r="127" spans="1:18" s="401" customFormat="1" x14ac:dyDescent="0.35">
      <c r="A127" s="1"/>
      <c r="B127" s="400"/>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Q145" s="405"/>
      <c r="R145" s="405"/>
    </row>
    <row r="146" spans="1:18" s="401" customFormat="1" x14ac:dyDescent="0.3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5">
      <c r="A147" s="1"/>
      <c r="B147" s="400"/>
      <c r="C147" s="8"/>
      <c r="D147" s="8"/>
      <c r="E147" s="8"/>
      <c r="F147" s="8"/>
      <c r="G147" s="8"/>
      <c r="H147" s="8"/>
      <c r="I147" s="28"/>
      <c r="J147" s="28"/>
      <c r="K147" s="28"/>
      <c r="L147" s="90"/>
      <c r="M147" s="98"/>
      <c r="N147" s="90"/>
      <c r="Q147" s="405"/>
      <c r="R147" s="405"/>
    </row>
    <row r="148" spans="1:18" s="401" customFormat="1" x14ac:dyDescent="0.3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5">
      <c r="A150" s="1"/>
      <c r="B150" s="400"/>
      <c r="C150" s="8"/>
      <c r="D150" s="14"/>
      <c r="E150" s="8"/>
      <c r="F150" s="8"/>
      <c r="G150" s="8"/>
      <c r="H150" s="8"/>
      <c r="I150" s="28"/>
      <c r="J150" s="28"/>
      <c r="K150" s="28"/>
      <c r="L150" s="90"/>
      <c r="M150" s="98"/>
      <c r="N150" s="90"/>
      <c r="Q150" s="405"/>
      <c r="R150" s="405"/>
    </row>
    <row r="151" spans="1:18" s="401" customFormat="1" x14ac:dyDescent="0.3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5">
      <c r="A155" s="1"/>
      <c r="B155" s="400"/>
      <c r="C155" s="8"/>
      <c r="D155" s="8"/>
      <c r="E155" s="8"/>
      <c r="F155" s="8"/>
      <c r="G155" s="8"/>
      <c r="H155" s="8"/>
      <c r="I155" s="8" t="s">
        <v>67</v>
      </c>
      <c r="J155" s="28"/>
      <c r="K155" s="28"/>
      <c r="L155" s="393">
        <v>0</v>
      </c>
      <c r="M155" s="11"/>
      <c r="N155" s="393">
        <v>0</v>
      </c>
      <c r="Q155" s="405"/>
      <c r="R155" s="405"/>
    </row>
    <row r="156" spans="1:18" s="401" customFormat="1" x14ac:dyDescent="0.35">
      <c r="A156" s="1"/>
      <c r="B156" s="400"/>
      <c r="C156" s="8"/>
      <c r="D156" s="8"/>
      <c r="E156" s="8"/>
      <c r="F156" s="8"/>
      <c r="G156" s="8"/>
      <c r="H156" s="8"/>
      <c r="I156" s="28"/>
      <c r="J156" s="28"/>
      <c r="K156" s="28"/>
      <c r="L156" s="90"/>
      <c r="M156" s="98"/>
      <c r="N156" s="90"/>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Q157" s="405"/>
    </row>
    <row r="158" spans="1:18" s="401" customFormat="1" x14ac:dyDescent="0.35">
      <c r="A158" s="1"/>
      <c r="B158" s="400"/>
      <c r="C158" s="8"/>
      <c r="D158" s="8" t="s">
        <v>41</v>
      </c>
      <c r="E158" s="8"/>
      <c r="F158" s="8"/>
      <c r="G158" s="8"/>
      <c r="H158" s="8"/>
      <c r="I158" s="28"/>
      <c r="J158" s="28"/>
      <c r="K158" s="28"/>
      <c r="L158" s="90"/>
      <c r="M158" s="98"/>
      <c r="N158" s="90"/>
      <c r="Q158" s="405"/>
    </row>
    <row r="159" spans="1:18" s="401" customFormat="1" x14ac:dyDescent="0.35">
      <c r="A159" s="1"/>
      <c r="B159" s="400"/>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00"/>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401" customFormat="1" x14ac:dyDescent="0.3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5" x14ac:dyDescent="0.35"/>
  <cols>
    <col min="1" max="3" width="4" style="453" customWidth="1"/>
    <col min="4" max="8" width="9.08984375" style="453"/>
    <col min="9" max="9" width="20.6328125" style="453" customWidth="1"/>
    <col min="10" max="10" width="14.90625" style="453" bestFit="1" customWidth="1"/>
    <col min="11" max="11" width="20.36328125" style="453" customWidth="1"/>
    <col min="12" max="12" width="6.90625" style="453" customWidth="1"/>
    <col min="13" max="13" width="20.08984375" style="453"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379" t="s">
        <v>0</v>
      </c>
      <c r="B1" s="427"/>
      <c r="C1" s="428"/>
      <c r="D1" s="428"/>
      <c r="E1" s="428"/>
      <c r="F1" s="428"/>
      <c r="G1" s="379"/>
      <c r="H1" s="428"/>
      <c r="I1" s="428"/>
      <c r="J1" s="428"/>
      <c r="K1" s="429"/>
      <c r="L1" s="378"/>
      <c r="M1" s="429"/>
      <c r="N1" s="6"/>
      <c r="O1" s="105"/>
      <c r="P1" s="105"/>
      <c r="Q1" s="105"/>
    </row>
    <row r="2" spans="1:18" ht="15.5" x14ac:dyDescent="0.35">
      <c r="A2" s="379"/>
      <c r="B2" s="430"/>
      <c r="C2" s="431"/>
      <c r="D2" s="431"/>
      <c r="E2" s="431"/>
      <c r="F2" s="431"/>
      <c r="G2" s="431"/>
      <c r="H2" s="431"/>
      <c r="I2" s="431"/>
      <c r="J2" s="432" t="s">
        <v>1</v>
      </c>
      <c r="K2" s="433"/>
      <c r="L2" s="434"/>
      <c r="M2" s="435"/>
      <c r="N2" s="13"/>
      <c r="O2" s="105"/>
      <c r="P2" s="105"/>
      <c r="Q2" s="105"/>
    </row>
    <row r="3" spans="1:18" ht="15.5" x14ac:dyDescent="0.35">
      <c r="A3" s="379"/>
      <c r="B3" s="379"/>
      <c r="C3" s="431"/>
      <c r="D3" s="431"/>
      <c r="E3" s="431"/>
      <c r="F3" s="431"/>
      <c r="G3" s="431"/>
      <c r="H3" s="431"/>
      <c r="I3" s="436"/>
      <c r="J3" s="436"/>
      <c r="K3" s="433"/>
      <c r="L3" s="437"/>
      <c r="M3" s="433"/>
      <c r="N3" s="13"/>
      <c r="O3" s="105"/>
      <c r="P3" s="105"/>
      <c r="Q3" s="105"/>
    </row>
    <row r="4" spans="1:18" ht="15.5" x14ac:dyDescent="0.35">
      <c r="A4" s="379"/>
      <c r="B4" s="430"/>
      <c r="C4" s="377" t="s">
        <v>83</v>
      </c>
      <c r="D4" s="438"/>
      <c r="E4" s="438"/>
      <c r="F4" s="438"/>
      <c r="G4" s="438"/>
      <c r="H4" s="438"/>
      <c r="I4" s="438"/>
      <c r="J4" s="439"/>
      <c r="K4" s="439"/>
      <c r="L4" s="440"/>
      <c r="M4" s="439"/>
      <c r="N4" s="13"/>
      <c r="O4" s="105"/>
      <c r="P4" s="105"/>
      <c r="Q4" s="105"/>
    </row>
    <row r="5" spans="1:18" ht="15.5" x14ac:dyDescent="0.35">
      <c r="A5" s="379"/>
      <c r="B5" s="430"/>
      <c r="C5" s="441"/>
      <c r="D5" s="438"/>
      <c r="E5" s="442"/>
      <c r="F5" s="438"/>
      <c r="G5" s="438"/>
      <c r="H5" s="438"/>
      <c r="I5" s="438"/>
      <c r="J5" s="439"/>
      <c r="K5" s="443" t="s">
        <v>2</v>
      </c>
      <c r="L5" s="444"/>
      <c r="M5" s="443" t="s">
        <v>3</v>
      </c>
      <c r="N5" s="13"/>
      <c r="O5" s="105"/>
      <c r="P5" s="105"/>
      <c r="Q5" s="105"/>
    </row>
    <row r="6" spans="1:18" ht="15.5" x14ac:dyDescent="0.35">
      <c r="A6" s="379"/>
      <c r="B6" s="430"/>
      <c r="C6" s="430"/>
      <c r="D6" s="445" t="s">
        <v>104</v>
      </c>
      <c r="E6" s="446">
        <v>42614</v>
      </c>
      <c r="F6" s="431"/>
      <c r="G6" s="445" t="s">
        <v>92</v>
      </c>
      <c r="H6" s="431"/>
      <c r="I6" s="431"/>
      <c r="J6" s="436"/>
      <c r="K6" s="436"/>
      <c r="L6" s="447"/>
      <c r="M6" s="436"/>
      <c r="N6" s="13"/>
      <c r="O6" s="105"/>
      <c r="P6" s="105"/>
      <c r="Q6" s="105"/>
    </row>
    <row r="7" spans="1:18" ht="15.5" x14ac:dyDescent="0.35">
      <c r="A7" s="379"/>
      <c r="B7" s="430"/>
      <c r="C7" s="430"/>
      <c r="D7" s="431"/>
      <c r="E7" s="431"/>
      <c r="F7" s="431"/>
      <c r="G7" s="431"/>
      <c r="H7" s="431"/>
      <c r="I7" s="431"/>
      <c r="J7" s="436"/>
      <c r="K7" s="436"/>
      <c r="L7" s="447"/>
      <c r="M7" s="436"/>
      <c r="N7" s="13"/>
      <c r="O7" s="113"/>
      <c r="P7" s="113"/>
      <c r="Q7" s="105"/>
    </row>
    <row r="8" spans="1:18" ht="15.5" x14ac:dyDescent="0.35">
      <c r="A8" s="379"/>
      <c r="B8" s="430"/>
      <c r="C8" s="430"/>
      <c r="D8" s="431"/>
      <c r="E8" s="431"/>
      <c r="F8" s="431"/>
      <c r="G8" s="431"/>
      <c r="H8" s="431"/>
      <c r="I8" s="431" t="s">
        <v>71</v>
      </c>
      <c r="J8" s="431" t="s">
        <v>84</v>
      </c>
      <c r="K8" s="448">
        <v>51326.907933888804</v>
      </c>
      <c r="L8" s="448"/>
      <c r="M8" s="433">
        <v>2356.1502757500002</v>
      </c>
      <c r="N8" s="30"/>
      <c r="O8" s="114"/>
      <c r="P8" s="121"/>
      <c r="Q8" s="105"/>
    </row>
    <row r="9" spans="1:18" ht="15.5" x14ac:dyDescent="0.35">
      <c r="A9" s="379"/>
      <c r="B9" s="430"/>
      <c r="C9" s="430"/>
      <c r="D9" s="431"/>
      <c r="E9" s="431"/>
      <c r="F9" s="431"/>
      <c r="G9" s="431"/>
      <c r="H9" s="431"/>
      <c r="I9" s="431"/>
      <c r="J9" s="449" t="s">
        <v>94</v>
      </c>
      <c r="K9" s="448">
        <v>49757.51382730886</v>
      </c>
      <c r="L9" s="448"/>
      <c r="M9" s="433">
        <v>21166.038976368087</v>
      </c>
      <c r="N9" s="30"/>
      <c r="O9" s="114"/>
      <c r="P9" s="113"/>
      <c r="Q9" s="105"/>
    </row>
    <row r="10" spans="1:18" ht="15.5" x14ac:dyDescent="0.3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5" x14ac:dyDescent="0.3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5" x14ac:dyDescent="0.35">
      <c r="A12" s="379"/>
      <c r="B12" s="430"/>
      <c r="C12" s="430"/>
      <c r="D12" s="431"/>
      <c r="E12" s="431"/>
      <c r="F12" s="431"/>
      <c r="G12" s="431"/>
      <c r="H12" s="431"/>
      <c r="I12" s="431"/>
      <c r="J12" s="436" t="s">
        <v>87</v>
      </c>
      <c r="K12" s="433">
        <v>17671.703573670369</v>
      </c>
      <c r="L12" s="13"/>
      <c r="M12" s="433"/>
      <c r="N12" s="13"/>
      <c r="O12" s="113"/>
      <c r="P12" s="113"/>
      <c r="Q12" s="105"/>
    </row>
    <row r="13" spans="1:18" ht="15.5" x14ac:dyDescent="0.35">
      <c r="A13" s="379"/>
      <c r="B13" s="430"/>
      <c r="C13" s="430"/>
      <c r="D13" s="431"/>
      <c r="E13" s="431"/>
      <c r="F13" s="431"/>
      <c r="G13" s="431"/>
      <c r="H13" s="431"/>
      <c r="I13" s="431"/>
      <c r="J13" s="431" t="s">
        <v>88</v>
      </c>
      <c r="K13" s="433">
        <v>13196.504428138489</v>
      </c>
      <c r="L13" s="11"/>
      <c r="M13" s="433">
        <v>0</v>
      </c>
      <c r="N13" s="13"/>
      <c r="O13" s="113"/>
      <c r="P13" s="113"/>
      <c r="Q13" s="105"/>
    </row>
    <row r="14" spans="1:18" ht="15.5" x14ac:dyDescent="0.35">
      <c r="A14" s="379"/>
      <c r="B14" s="430"/>
      <c r="C14" s="430"/>
      <c r="D14" s="431"/>
      <c r="E14" s="431"/>
      <c r="F14" s="431"/>
      <c r="G14" s="431"/>
      <c r="H14" s="431"/>
      <c r="I14" s="431"/>
      <c r="J14" s="431"/>
      <c r="K14"/>
      <c r="L14"/>
      <c r="M14"/>
      <c r="N14" s="13"/>
      <c r="O14" s="113"/>
      <c r="P14" s="113"/>
      <c r="Q14" s="105"/>
    </row>
    <row r="15" spans="1:18" ht="15.5" x14ac:dyDescent="0.3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5" x14ac:dyDescent="0.35">
      <c r="A16" s="379"/>
      <c r="B16" s="430"/>
      <c r="C16" s="438"/>
      <c r="D16" s="431"/>
      <c r="E16" s="438"/>
      <c r="F16" s="438"/>
      <c r="G16" s="438"/>
      <c r="H16" s="438"/>
      <c r="I16" s="431"/>
      <c r="J16" s="431"/>
      <c r="K16"/>
      <c r="L16"/>
      <c r="M16"/>
      <c r="N16" s="13"/>
      <c r="O16" s="113"/>
      <c r="P16" s="117"/>
      <c r="Q16" s="105"/>
    </row>
    <row r="17" spans="1:19" x14ac:dyDescent="0.35">
      <c r="C17" s="438"/>
      <c r="D17" s="438"/>
      <c r="E17" s="438"/>
      <c r="F17" s="438"/>
      <c r="G17" s="438"/>
      <c r="H17" s="438"/>
      <c r="I17" s="431"/>
      <c r="J17" s="431"/>
      <c r="K17"/>
      <c r="L17"/>
      <c r="M17"/>
      <c r="N17" s="113"/>
      <c r="O17" s="113"/>
      <c r="P17" s="117"/>
      <c r="Q17" s="118"/>
      <c r="R17" s="119"/>
    </row>
    <row r="18" spans="1:19" x14ac:dyDescent="0.35">
      <c r="C18" s="438"/>
      <c r="D18" s="438"/>
      <c r="E18" s="438"/>
      <c r="F18" s="438"/>
      <c r="G18" s="438"/>
      <c r="H18" s="438"/>
      <c r="I18" s="431"/>
      <c r="J18" s="431"/>
      <c r="K18"/>
      <c r="L18"/>
      <c r="M18"/>
      <c r="N18" s="113"/>
      <c r="O18" s="113"/>
      <c r="P18" s="117"/>
      <c r="Q18" s="120"/>
      <c r="R18" s="119"/>
    </row>
    <row r="19" spans="1:19" x14ac:dyDescent="0.3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5">
      <c r="C23" s="431"/>
      <c r="D23" s="431"/>
      <c r="E23" s="431"/>
      <c r="F23" s="431"/>
      <c r="G23" s="431"/>
      <c r="H23" s="431"/>
      <c r="I23" s="438"/>
      <c r="J23" s="431" t="s">
        <v>87</v>
      </c>
      <c r="K23" s="433">
        <v>-14145.422953037203</v>
      </c>
      <c r="L23" s="11"/>
      <c r="M23" s="433"/>
      <c r="N23" s="121"/>
      <c r="O23" s="114"/>
      <c r="P23" s="123"/>
      <c r="Q23" s="122"/>
      <c r="R23" s="119"/>
      <c r="S23" s="67"/>
    </row>
    <row r="24" spans="1:19" x14ac:dyDescent="0.35">
      <c r="C24" s="431"/>
      <c r="D24" s="431"/>
      <c r="E24" s="431"/>
      <c r="F24" s="431"/>
      <c r="G24" s="431"/>
      <c r="H24" s="431"/>
      <c r="I24" s="438"/>
      <c r="J24" s="436" t="s">
        <v>88</v>
      </c>
      <c r="K24"/>
      <c r="L24"/>
      <c r="M24"/>
      <c r="N24" s="121"/>
      <c r="O24" s="114"/>
      <c r="P24" s="123"/>
      <c r="Q24" s="122"/>
      <c r="R24" s="119"/>
    </row>
    <row r="25" spans="1:19" x14ac:dyDescent="0.35">
      <c r="C25" s="431"/>
      <c r="D25" s="431"/>
      <c r="E25" s="431"/>
      <c r="F25" s="431"/>
      <c r="G25" s="431"/>
      <c r="H25" s="431"/>
      <c r="I25" s="438"/>
      <c r="J25" s="431"/>
      <c r="K25"/>
      <c r="L25"/>
      <c r="M25"/>
      <c r="N25" s="28"/>
      <c r="O25" s="28"/>
      <c r="P25" s="123"/>
      <c r="Q25" s="119"/>
      <c r="R25" s="119"/>
    </row>
    <row r="26" spans="1:19" x14ac:dyDescent="0.35">
      <c r="C26" s="431"/>
      <c r="D26" s="431"/>
      <c r="E26" s="431"/>
      <c r="F26" s="431"/>
      <c r="G26" s="431"/>
      <c r="H26" s="431"/>
      <c r="I26" s="431"/>
      <c r="J26" s="436" t="s">
        <v>89</v>
      </c>
      <c r="K26" s="450">
        <v>-106664.60036743176</v>
      </c>
      <c r="L26" s="451"/>
      <c r="M26" s="450">
        <v>-25553.800901105555</v>
      </c>
      <c r="N26" s="28"/>
      <c r="O26" s="28"/>
      <c r="P26" s="115"/>
      <c r="R26" s="116"/>
    </row>
    <row r="27" spans="1:19" x14ac:dyDescent="0.35">
      <c r="K27"/>
      <c r="L27"/>
      <c r="M27"/>
      <c r="N27" s="28"/>
      <c r="O27" s="28"/>
      <c r="P27" s="28"/>
    </row>
    <row r="28" spans="1:19" x14ac:dyDescent="0.35">
      <c r="K28"/>
      <c r="L28"/>
      <c r="M28"/>
      <c r="N28" s="28"/>
      <c r="O28" s="28"/>
      <c r="P28" s="28"/>
    </row>
    <row r="29" spans="1:19" x14ac:dyDescent="0.35">
      <c r="K29"/>
      <c r="L29"/>
      <c r="M29"/>
      <c r="N29" s="28"/>
      <c r="O29" s="28"/>
      <c r="P29" s="28"/>
    </row>
    <row r="30" spans="1:19" x14ac:dyDescent="0.3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5">
      <c r="C31" s="431"/>
      <c r="D31" s="431"/>
      <c r="E31" s="431"/>
      <c r="F31" s="431"/>
      <c r="G31" s="431"/>
      <c r="H31" s="431"/>
      <c r="I31" s="431"/>
      <c r="J31" s="431" t="s">
        <v>136</v>
      </c>
      <c r="K31" s="433">
        <v>1883.129445050261</v>
      </c>
      <c r="L31" s="11"/>
      <c r="M31" s="433">
        <v>387.77635166569235</v>
      </c>
      <c r="N31" s="28"/>
      <c r="O31" s="28"/>
      <c r="P31" s="28"/>
    </row>
    <row r="32" spans="1:19" x14ac:dyDescent="0.35">
      <c r="C32" s="431"/>
      <c r="D32" s="431"/>
      <c r="E32" s="431"/>
      <c r="F32" s="431"/>
      <c r="G32" s="431"/>
      <c r="H32" s="431"/>
      <c r="I32" s="431"/>
      <c r="J32" s="431"/>
      <c r="K32" s="452">
        <v>146730.01808728679</v>
      </c>
      <c r="L32" s="11"/>
      <c r="M32" s="452">
        <v>25549.500128630767</v>
      </c>
      <c r="N32" s="28"/>
      <c r="O32" s="28"/>
      <c r="P32" s="28"/>
    </row>
    <row r="33" spans="3:26" x14ac:dyDescent="0.35">
      <c r="K33" s="456"/>
      <c r="L33" s="456"/>
      <c r="M33" s="456"/>
      <c r="N33" s="28"/>
      <c r="O33" s="28"/>
      <c r="P33" s="28"/>
    </row>
    <row r="34" spans="3:26" x14ac:dyDescent="0.35">
      <c r="I34" s="455" t="s">
        <v>354</v>
      </c>
      <c r="K34" s="457">
        <v>144170.32827591168</v>
      </c>
      <c r="L34" s="433"/>
      <c r="M34" s="457"/>
      <c r="N34" s="28"/>
      <c r="O34" s="28"/>
      <c r="P34" s="28"/>
    </row>
    <row r="35" spans="3:26" x14ac:dyDescent="0.35">
      <c r="I35" s="455" t="s">
        <v>355</v>
      </c>
      <c r="K35" s="457">
        <v>1883.129445050261</v>
      </c>
      <c r="L35" s="433"/>
      <c r="M35" s="457"/>
      <c r="N35" s="28"/>
      <c r="O35" s="28"/>
      <c r="P35" s="28"/>
    </row>
    <row r="36" spans="3:26" x14ac:dyDescent="0.35">
      <c r="J36" s="431"/>
      <c r="K36" s="452">
        <v>146053.45772096195</v>
      </c>
      <c r="L36" s="433"/>
      <c r="M36" s="452"/>
      <c r="T36" s="28"/>
      <c r="W36" s="28"/>
      <c r="X36" s="28"/>
      <c r="Y36" s="28"/>
    </row>
    <row r="37" spans="3:26" x14ac:dyDescent="0.35">
      <c r="K37" s="458"/>
      <c r="L37" s="458"/>
      <c r="M37" s="458"/>
      <c r="T37" s="28"/>
      <c r="W37" s="28"/>
      <c r="X37" s="28"/>
      <c r="Y37" s="28"/>
    </row>
    <row r="38" spans="3:26" x14ac:dyDescent="0.35">
      <c r="C38" s="455" t="s">
        <v>90</v>
      </c>
      <c r="D38" s="431" t="s">
        <v>91</v>
      </c>
      <c r="K38" s="458"/>
      <c r="L38" s="458"/>
      <c r="M38" s="458"/>
      <c r="T38" s="28"/>
      <c r="W38" s="28"/>
      <c r="X38" s="28"/>
      <c r="Y38" s="28"/>
    </row>
    <row r="39" spans="3:26" x14ac:dyDescent="0.35">
      <c r="C39" s="459" t="s">
        <v>137</v>
      </c>
      <c r="D39" s="431" t="s">
        <v>361</v>
      </c>
      <c r="M39" s="460"/>
      <c r="N39" s="126"/>
      <c r="O39" s="126"/>
      <c r="P39" s="127"/>
      <c r="Q39" s="127"/>
      <c r="W39" s="28"/>
      <c r="X39" s="28"/>
      <c r="Y39" s="128"/>
    </row>
    <row r="40" spans="3:26" x14ac:dyDescent="0.35">
      <c r="M40" s="461"/>
      <c r="N40" s="129"/>
      <c r="W40" s="28"/>
      <c r="X40" s="129"/>
      <c r="Y40" s="129"/>
    </row>
    <row r="41" spans="3:26" x14ac:dyDescent="0.35">
      <c r="K41" s="462"/>
      <c r="L41" s="462"/>
      <c r="M41" s="463"/>
      <c r="N41" s="130"/>
      <c r="W41" s="28"/>
      <c r="X41" s="131"/>
      <c r="Y41" s="129"/>
    </row>
    <row r="42" spans="3:26" x14ac:dyDescent="0.35">
      <c r="K42" s="462"/>
      <c r="L42" s="462"/>
      <c r="M42" s="464"/>
      <c r="N42" s="132"/>
      <c r="W42" s="28"/>
      <c r="X42" s="131"/>
      <c r="Y42" s="129"/>
    </row>
    <row r="43" spans="3:26" x14ac:dyDescent="0.35">
      <c r="K43" s="462"/>
      <c r="L43" s="462"/>
      <c r="M43" s="464"/>
      <c r="N43" s="133"/>
      <c r="W43" s="28"/>
      <c r="X43" s="134"/>
      <c r="Y43" s="135"/>
      <c r="Z43" s="136"/>
    </row>
    <row r="44" spans="3:26" x14ac:dyDescent="0.35">
      <c r="K44" s="462"/>
      <c r="L44" s="462"/>
      <c r="M44" s="464"/>
      <c r="N44" s="133"/>
      <c r="W44" s="28"/>
      <c r="X44" s="134"/>
      <c r="Y44" s="135"/>
      <c r="Z44" s="136"/>
    </row>
    <row r="45" spans="3:26" x14ac:dyDescent="0.35">
      <c r="K45" s="462"/>
      <c r="L45" s="462"/>
      <c r="M45" s="464"/>
      <c r="N45" s="133"/>
      <c r="W45" s="28"/>
      <c r="X45" s="134"/>
      <c r="Y45" s="135"/>
      <c r="Z45" s="136"/>
    </row>
    <row r="46" spans="3:26" x14ac:dyDescent="0.35">
      <c r="K46" s="462"/>
      <c r="L46" s="462"/>
      <c r="M46" s="464"/>
      <c r="N46" s="133"/>
      <c r="W46" s="28"/>
      <c r="X46" s="134"/>
      <c r="Y46" s="135"/>
      <c r="Z46" s="136"/>
    </row>
    <row r="47" spans="3:26" x14ac:dyDescent="0.35">
      <c r="K47" s="462"/>
      <c r="L47" s="462"/>
      <c r="M47" s="464"/>
      <c r="N47" s="133"/>
      <c r="W47" s="28"/>
      <c r="X47" s="134"/>
      <c r="Y47" s="135"/>
      <c r="Z47" s="136"/>
    </row>
    <row r="48" spans="3:26" x14ac:dyDescent="0.35">
      <c r="K48" s="462"/>
      <c r="L48" s="462"/>
      <c r="M48" s="463"/>
      <c r="N48" s="130"/>
      <c r="W48" s="28"/>
      <c r="X48" s="129"/>
      <c r="Y48" s="129"/>
    </row>
    <row r="49" spans="5:25" x14ac:dyDescent="0.35">
      <c r="E49" s="465"/>
      <c r="K49" s="462"/>
      <c r="L49" s="462"/>
      <c r="M49" s="462"/>
      <c r="N49" s="105"/>
      <c r="W49" s="28"/>
      <c r="X49" s="129"/>
      <c r="Y49" s="129"/>
    </row>
    <row r="50" spans="5:25" x14ac:dyDescent="0.35">
      <c r="E50" s="465"/>
      <c r="W50" s="28"/>
      <c r="X50" s="129"/>
      <c r="Y50" s="129"/>
    </row>
    <row r="51" spans="5:25" x14ac:dyDescent="0.35">
      <c r="E51" s="465"/>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1" sqref="O1"/>
    </sheetView>
  </sheetViews>
  <sheetFormatPr defaultColWidth="9.08984375" defaultRowHeight="15.5" x14ac:dyDescent="0.35"/>
  <cols>
    <col min="1" max="1" width="2.90625" style="1" customWidth="1"/>
    <col min="2" max="2" width="5" style="605"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44256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178148.4926453045</v>
      </c>
      <c r="M8" s="76"/>
      <c r="N8" s="76">
        <v>34166.385033906437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5">
        <v>1</v>
      </c>
      <c r="C10" s="21" t="s">
        <v>7</v>
      </c>
      <c r="L10" s="79">
        <v>123372.69463666377</v>
      </c>
      <c r="M10" s="79"/>
      <c r="N10" s="79">
        <v>18984.939749746442</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119394.89209925976</v>
      </c>
      <c r="M12" s="79"/>
      <c r="N12" s="79">
        <v>17062.808134609993</v>
      </c>
      <c r="P12" s="79"/>
      <c r="Q12" s="79"/>
      <c r="R12" s="79"/>
      <c r="S12" s="79"/>
    </row>
    <row r="13" spans="1:28" ht="7.5" customHeight="1" x14ac:dyDescent="0.35"/>
    <row r="14" spans="1:28" ht="15" customHeight="1" x14ac:dyDescent="0.35">
      <c r="D14" s="8" t="s">
        <v>10</v>
      </c>
      <c r="L14" s="17">
        <v>113014.15570506976</v>
      </c>
      <c r="M14" s="17"/>
      <c r="N14" s="17">
        <v>6122.3964542799986</v>
      </c>
      <c r="P14" s="17"/>
      <c r="Q14" s="17"/>
      <c r="R14" s="17"/>
      <c r="S14" s="17"/>
    </row>
    <row r="15" spans="1:28" ht="15" customHeight="1" x14ac:dyDescent="0.35">
      <c r="D15" s="22" t="s">
        <v>11</v>
      </c>
      <c r="E15" s="23" t="s">
        <v>12</v>
      </c>
      <c r="L15" s="10">
        <v>108841.20895647976</v>
      </c>
      <c r="N15" s="10">
        <v>6122.3964542799986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4172.9467485900013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706.83582963999993</v>
      </c>
      <c r="M30" s="80"/>
      <c r="N30" s="80">
        <v>323.71044792999999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3446.273924396372</v>
      </c>
      <c r="N34" s="10">
        <v>1918.1268281854448</v>
      </c>
      <c r="U34" s="8"/>
      <c r="V34" s="8"/>
      <c r="W34" s="8"/>
      <c r="X34" s="8"/>
      <c r="Y34" s="8"/>
      <c r="Z34" s="8"/>
      <c r="AA34" s="8"/>
      <c r="AB34" s="8"/>
    </row>
    <row r="35" spans="1:28" ht="12.5"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2.5" x14ac:dyDescent="0.25">
      <c r="A37" s="8"/>
      <c r="F37" s="24" t="s">
        <v>16</v>
      </c>
      <c r="L37" s="81">
        <v>4.87922475011906</v>
      </c>
      <c r="M37" s="81"/>
      <c r="N37" s="81">
        <v>0</v>
      </c>
      <c r="P37" s="81"/>
      <c r="Q37" s="81"/>
      <c r="R37" s="81"/>
      <c r="S37" s="81"/>
      <c r="U37" s="8"/>
      <c r="V37" s="8"/>
      <c r="W37" s="8"/>
      <c r="X37" s="8"/>
      <c r="Y37" s="8"/>
      <c r="Z37" s="8"/>
      <c r="AA37" s="8"/>
      <c r="AB37" s="8"/>
    </row>
    <row r="38" spans="1:28" ht="12.5" x14ac:dyDescent="0.25">
      <c r="A38" s="8"/>
      <c r="D38" s="22" t="s">
        <v>17</v>
      </c>
      <c r="E38" s="8" t="s">
        <v>23</v>
      </c>
      <c r="L38" s="10">
        <v>526.64696382984994</v>
      </c>
      <c r="N38" s="10">
        <v>4.0047869510019343</v>
      </c>
      <c r="U38" s="8"/>
      <c r="V38" s="8"/>
      <c r="W38" s="8"/>
      <c r="X38" s="8"/>
      <c r="Y38" s="8"/>
      <c r="Z38" s="8"/>
      <c r="AA38" s="8"/>
      <c r="AB38" s="8"/>
    </row>
    <row r="39" spans="1:28" ht="12.5"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2.5"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5">
        <v>2</v>
      </c>
      <c r="C44" s="21" t="s">
        <v>24</v>
      </c>
      <c r="L44" s="79">
        <v>6955.6045999946191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5">
        <v>3</v>
      </c>
      <c r="C46" s="21" t="s">
        <v>25</v>
      </c>
      <c r="L46" s="79">
        <v>14007.66973323658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5">
        <v>5</v>
      </c>
      <c r="C51" s="21" t="s">
        <v>93</v>
      </c>
      <c r="G51" s="14"/>
      <c r="L51" s="79">
        <v>16809.758315639978</v>
      </c>
      <c r="M51" s="79"/>
      <c r="N51" s="79">
        <v>15181.44528416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13755.435508779978</v>
      </c>
      <c r="N56" s="10">
        <v>15181.44528416</v>
      </c>
    </row>
    <row r="57" spans="1:28" s="28" customFormat="1" ht="15.75" customHeight="1" x14ac:dyDescent="0.3">
      <c r="G57" s="14" t="s">
        <v>30</v>
      </c>
      <c r="L57" s="80">
        <v>3496.1878812</v>
      </c>
      <c r="M57" s="80"/>
      <c r="N57" s="80">
        <v>1269.6624373900002</v>
      </c>
      <c r="O57"/>
      <c r="P57" s="80"/>
      <c r="Q57" s="80"/>
      <c r="R57" s="80"/>
      <c r="S57" s="80"/>
      <c r="T57"/>
      <c r="U57"/>
      <c r="V57"/>
      <c r="W57"/>
      <c r="X57"/>
      <c r="Y57"/>
      <c r="Z57"/>
      <c r="AA57"/>
      <c r="AB57"/>
    </row>
    <row r="58" spans="1:28" ht="12.5" x14ac:dyDescent="0.25">
      <c r="A58" s="8"/>
      <c r="F58" s="8" t="s">
        <v>121</v>
      </c>
      <c r="L58" s="10">
        <v>3054.3228068600001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-14309.367556870648</v>
      </c>
      <c r="U74" s="8"/>
      <c r="V74" s="8"/>
      <c r="W74" s="8"/>
      <c r="X74" s="8"/>
      <c r="Y74" s="8"/>
      <c r="Z74" s="8"/>
      <c r="AA74" s="8"/>
      <c r="AB74" s="8"/>
    </row>
    <row r="75" spans="1:28" x14ac:dyDescent="0.35">
      <c r="I75" s="13"/>
      <c r="J75" s="32" t="s">
        <v>37</v>
      </c>
      <c r="K75" s="32"/>
      <c r="L75" s="10">
        <v>0</v>
      </c>
      <c r="N75" s="10">
        <v>-10572.797218691632</v>
      </c>
      <c r="U75" s="8"/>
      <c r="V75" s="8"/>
      <c r="W75" s="8"/>
      <c r="X75" s="8"/>
      <c r="Y75" s="8"/>
      <c r="Z75" s="8"/>
      <c r="AA75" s="8"/>
      <c r="AB75" s="8"/>
    </row>
    <row r="76" spans="1:28" x14ac:dyDescent="0.35">
      <c r="I76" s="13"/>
      <c r="J76" s="31" t="s">
        <v>38</v>
      </c>
      <c r="K76" s="31"/>
      <c r="L76" s="10">
        <v>0</v>
      </c>
      <c r="N76" s="10">
        <v>-5254.9288882339806</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2.5" x14ac:dyDescent="0.25">
      <c r="A83" s="8"/>
      <c r="B83" s="8"/>
      <c r="I83" s="8" t="s">
        <v>29</v>
      </c>
      <c r="J83" s="31" t="s">
        <v>36</v>
      </c>
      <c r="K83" s="31"/>
      <c r="L83" s="10">
        <v>-9613.2443501736343</v>
      </c>
      <c r="N83" s="10">
        <v>-13855.95399119146</v>
      </c>
    </row>
    <row r="84" spans="1:19" ht="12.5" x14ac:dyDescent="0.25">
      <c r="A84" s="8"/>
      <c r="B84" s="8"/>
      <c r="I84" s="13"/>
      <c r="J84" s="32" t="s">
        <v>37</v>
      </c>
      <c r="K84" s="32"/>
      <c r="L84" s="10">
        <v>-13152.746376780171</v>
      </c>
      <c r="N84" s="10">
        <v>-10020.527769072607</v>
      </c>
    </row>
    <row r="85" spans="1:19" ht="12.5"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 x14ac:dyDescent="0.3">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2.5" x14ac:dyDescent="0.25">
      <c r="A89" s="8"/>
      <c r="B89" s="8"/>
      <c r="I89" s="8" t="s">
        <v>29</v>
      </c>
      <c r="J89" s="31" t="s">
        <v>36</v>
      </c>
      <c r="K89" s="31"/>
      <c r="L89" s="10">
        <v>7963.5047322909904</v>
      </c>
      <c r="N89" s="10">
        <v>14087.563861490484</v>
      </c>
    </row>
    <row r="90" spans="1:19" ht="12.5" x14ac:dyDescent="0.25">
      <c r="A90" s="8"/>
      <c r="B90" s="8"/>
      <c r="I90" s="13"/>
      <c r="J90" s="32" t="s">
        <v>37</v>
      </c>
      <c r="K90" s="32"/>
      <c r="L90" s="10">
        <v>9700.7743544001441</v>
      </c>
      <c r="N90" s="10">
        <v>9926.124162564056</v>
      </c>
    </row>
    <row r="91" spans="1:19" ht="12.5"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 x14ac:dyDescent="0.3">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2.5" x14ac:dyDescent="0.25">
      <c r="A96" s="8"/>
      <c r="B96" s="8"/>
      <c r="J96" s="32" t="s">
        <v>37</v>
      </c>
      <c r="L96" s="10">
        <v>-9469.1256123304811</v>
      </c>
      <c r="N96" s="10">
        <v>0</v>
      </c>
    </row>
    <row r="97" spans="1:28" x14ac:dyDescent="0.35">
      <c r="B97" s="8"/>
      <c r="J97" s="31" t="s">
        <v>38</v>
      </c>
      <c r="L97" s="10">
        <v>-400.93022217999999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-39292.945187591889</v>
      </c>
      <c r="M113" s="17"/>
      <c r="N113" s="17">
        <v>-30856.031579613325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146730.01808728647</v>
      </c>
      <c r="M8" s="76"/>
      <c r="N8" s="76">
        <v>25549.500127977204</v>
      </c>
      <c r="Q8" s="405"/>
      <c r="R8" s="405"/>
    </row>
    <row r="9" spans="1:32" s="406" customFormat="1" x14ac:dyDescent="0.3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105768.25595225513</v>
      </c>
      <c r="M10" s="79"/>
      <c r="N10" s="79">
        <v>11462.167776679005</v>
      </c>
      <c r="Q10" s="405"/>
      <c r="R10" s="405"/>
    </row>
    <row r="11" spans="1:32" ht="7.5" customHeight="1" x14ac:dyDescent="0.35">
      <c r="L11" s="17"/>
      <c r="N11" s="17"/>
      <c r="Q11" s="405"/>
      <c r="R11" s="405"/>
    </row>
    <row r="12" spans="1:32" ht="15.75" customHeight="1" x14ac:dyDescent="0.35">
      <c r="C12" s="8" t="s">
        <v>8</v>
      </c>
      <c r="D12" s="8" t="s">
        <v>9</v>
      </c>
      <c r="L12" s="79">
        <v>104870.43790252577</v>
      </c>
      <c r="N12" s="79">
        <v>11127.836687962248</v>
      </c>
      <c r="Q12" s="405"/>
      <c r="R12" s="405"/>
    </row>
    <row r="13" spans="1:32" ht="7.5" customHeight="1" x14ac:dyDescent="0.35">
      <c r="Q13" s="405"/>
      <c r="R13" s="405"/>
    </row>
    <row r="14" spans="1:32" ht="15" customHeight="1" x14ac:dyDescent="0.35">
      <c r="D14" s="8" t="s">
        <v>10</v>
      </c>
      <c r="L14" s="17">
        <v>101577.17080481941</v>
      </c>
      <c r="N14" s="17">
        <v>7999.7019353128735</v>
      </c>
      <c r="Q14" s="405"/>
      <c r="R14" s="405"/>
    </row>
    <row r="15" spans="1:32" ht="15" customHeight="1" x14ac:dyDescent="0.35">
      <c r="D15" s="22" t="s">
        <v>11</v>
      </c>
      <c r="E15" s="23" t="s">
        <v>12</v>
      </c>
      <c r="L15" s="10">
        <v>99527.606145027705</v>
      </c>
      <c r="N15" s="10">
        <v>7999.7019353128735</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O17" s="246"/>
      <c r="Q17" s="405"/>
      <c r="R17" s="405"/>
    </row>
    <row r="18" spans="1:18" s="401" customFormat="1" ht="15" customHeight="1" x14ac:dyDescent="0.35">
      <c r="A18" s="8"/>
      <c r="B18" s="8"/>
      <c r="C18" s="8"/>
      <c r="D18" s="8"/>
      <c r="E18" s="8"/>
      <c r="F18" s="24" t="s">
        <v>16</v>
      </c>
      <c r="G18" s="8"/>
      <c r="H18" s="8"/>
      <c r="I18" s="8"/>
      <c r="J18" s="8"/>
      <c r="K18" s="8"/>
      <c r="L18" s="80">
        <v>0</v>
      </c>
      <c r="M18" s="11"/>
      <c r="N18" s="80">
        <v>0</v>
      </c>
      <c r="O18" s="246"/>
      <c r="Q18" s="405"/>
      <c r="R18" s="405"/>
    </row>
    <row r="19" spans="1:18" s="401" customFormat="1" ht="15" customHeight="1" x14ac:dyDescent="0.3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5">
      <c r="A20" s="8"/>
      <c r="B20" s="8"/>
      <c r="C20" s="8"/>
      <c r="D20" s="8"/>
      <c r="E20" s="8"/>
      <c r="F20" s="24" t="s">
        <v>15</v>
      </c>
      <c r="G20" s="8"/>
      <c r="H20" s="8"/>
      <c r="I20" s="8"/>
      <c r="J20" s="8"/>
      <c r="K20" s="8"/>
      <c r="L20" s="80">
        <v>0</v>
      </c>
      <c r="M20" s="25"/>
      <c r="N20" s="80">
        <v>0</v>
      </c>
      <c r="O20" s="246"/>
      <c r="Q20" s="405"/>
      <c r="R20" s="405"/>
    </row>
    <row r="21" spans="1:18" s="401" customFormat="1" ht="15" customHeight="1" x14ac:dyDescent="0.3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5">
      <c r="A22" s="8"/>
      <c r="B22" s="8"/>
      <c r="C22" s="8"/>
      <c r="D22" s="8"/>
      <c r="E22" s="8"/>
      <c r="F22" s="24"/>
      <c r="G22" s="8"/>
      <c r="H22" s="8"/>
      <c r="I22" s="8"/>
      <c r="J22" s="8"/>
      <c r="K22" s="8"/>
      <c r="L22" s="80"/>
      <c r="M22" s="25"/>
      <c r="N22" s="80"/>
      <c r="O22" s="246"/>
      <c r="Q22" s="405"/>
      <c r="R22" s="405"/>
    </row>
    <row r="23" spans="1:18" s="401" customFormat="1" ht="14.5" x14ac:dyDescent="0.3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5">
      <c r="A26" s="8"/>
      <c r="B26" s="8"/>
      <c r="C26" s="8"/>
      <c r="D26" s="8"/>
      <c r="E26" s="8"/>
      <c r="F26" s="24" t="s">
        <v>15</v>
      </c>
      <c r="G26" s="8"/>
      <c r="H26" s="8"/>
      <c r="I26" s="8"/>
      <c r="J26" s="8"/>
      <c r="K26" s="8"/>
      <c r="L26" s="383">
        <v>0</v>
      </c>
      <c r="M26" s="25"/>
      <c r="N26" s="80">
        <v>0</v>
      </c>
      <c r="O26" s="246"/>
      <c r="Q26" s="405"/>
      <c r="R26" s="405"/>
    </row>
    <row r="27" spans="1:18" s="401" customFormat="1" ht="15" customHeight="1" x14ac:dyDescent="0.35">
      <c r="A27" s="8"/>
      <c r="B27" s="8"/>
      <c r="C27" s="8"/>
      <c r="D27" s="8"/>
      <c r="E27" s="8"/>
      <c r="F27" s="24" t="s">
        <v>16</v>
      </c>
      <c r="G27" s="8"/>
      <c r="H27" s="8"/>
      <c r="I27" s="8"/>
      <c r="J27" s="8"/>
      <c r="K27" s="8"/>
      <c r="L27" s="80">
        <v>0</v>
      </c>
      <c r="M27" s="25"/>
      <c r="N27" s="80">
        <v>0</v>
      </c>
      <c r="O27" s="246"/>
      <c r="Q27" s="405"/>
      <c r="R27" s="405"/>
    </row>
    <row r="28" spans="1:18" s="401" customFormat="1" ht="15" customHeight="1" x14ac:dyDescent="0.3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5">
      <c r="A29" s="8"/>
      <c r="B29" s="8"/>
      <c r="C29" s="8"/>
      <c r="D29" s="8"/>
      <c r="E29" s="8"/>
      <c r="F29" s="24" t="s">
        <v>15</v>
      </c>
      <c r="G29" s="8"/>
      <c r="H29" s="8"/>
      <c r="I29" s="8"/>
      <c r="J29" s="8"/>
      <c r="K29" s="8"/>
      <c r="L29" s="80">
        <v>0</v>
      </c>
      <c r="M29" s="25"/>
      <c r="N29" s="80">
        <v>0</v>
      </c>
      <c r="O29" s="246"/>
      <c r="Q29" s="405"/>
      <c r="R29" s="405"/>
    </row>
    <row r="30" spans="1:18" s="401" customFormat="1" ht="15" customHeight="1" x14ac:dyDescent="0.35">
      <c r="A30" s="53"/>
      <c r="B30" s="8"/>
      <c r="C30" s="8"/>
      <c r="D30" s="8"/>
      <c r="E30" s="8"/>
      <c r="F30" s="24" t="s">
        <v>16</v>
      </c>
      <c r="G30" s="8"/>
      <c r="H30" s="8"/>
      <c r="I30" s="8"/>
      <c r="J30" s="8"/>
      <c r="K30" s="8"/>
      <c r="L30" s="80">
        <v>952.46068449356198</v>
      </c>
      <c r="M30" s="25"/>
      <c r="N30" s="80">
        <v>0</v>
      </c>
      <c r="O30" s="246"/>
      <c r="Q30" s="405"/>
      <c r="R30" s="405"/>
    </row>
    <row r="31" spans="1:18" s="401" customFormat="1" ht="14.5" x14ac:dyDescent="0.35">
      <c r="A31" s="8"/>
      <c r="B31" s="8"/>
      <c r="C31" s="8"/>
      <c r="D31" s="8"/>
      <c r="E31" s="8"/>
      <c r="F31" s="8"/>
      <c r="G31" s="8"/>
      <c r="H31" s="8"/>
      <c r="I31" s="8"/>
      <c r="J31" s="8"/>
      <c r="K31" s="8"/>
      <c r="L31" s="17"/>
      <c r="M31" s="11"/>
      <c r="N31" s="17"/>
      <c r="O31" s="246"/>
      <c r="Q31" s="405"/>
      <c r="R31" s="405"/>
    </row>
    <row r="32" spans="1:18" s="401" customFormat="1" ht="15" customHeight="1" x14ac:dyDescent="0.3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5">
      <c r="A33" s="8"/>
      <c r="B33" s="400"/>
      <c r="C33" s="8"/>
      <c r="D33" s="8"/>
      <c r="E33" s="8"/>
      <c r="F33" s="8"/>
      <c r="G33" s="8"/>
      <c r="H33" s="8"/>
      <c r="I33" s="8"/>
      <c r="J33" s="8"/>
      <c r="K33" s="8"/>
      <c r="L33" s="17"/>
      <c r="M33" s="11"/>
      <c r="N33" s="17"/>
      <c r="O33" s="246"/>
      <c r="Q33" s="405"/>
      <c r="R33" s="405"/>
    </row>
    <row r="34" spans="1:18" s="401" customFormat="1" ht="14.5" x14ac:dyDescent="0.3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5" x14ac:dyDescent="0.3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5" x14ac:dyDescent="0.35">
      <c r="A37" s="8"/>
      <c r="B37" s="400"/>
      <c r="C37" s="8"/>
      <c r="D37" s="8"/>
      <c r="E37" s="8"/>
      <c r="F37" s="24" t="s">
        <v>16</v>
      </c>
      <c r="G37" s="8"/>
      <c r="H37" s="8"/>
      <c r="I37" s="8"/>
      <c r="J37" s="8"/>
      <c r="K37" s="8"/>
      <c r="L37" s="81">
        <v>1.9999999999999999E-6</v>
      </c>
      <c r="M37" s="11"/>
      <c r="N37" s="81">
        <v>0</v>
      </c>
      <c r="O37" s="246"/>
      <c r="Q37" s="405"/>
      <c r="R37" s="405"/>
    </row>
    <row r="38" spans="1:18" s="401" customFormat="1" ht="14.5" x14ac:dyDescent="0.3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5" x14ac:dyDescent="0.35">
      <c r="A39" s="8"/>
      <c r="B39" s="400"/>
      <c r="C39" s="8"/>
      <c r="D39" s="8"/>
      <c r="E39" s="8"/>
      <c r="F39" s="24" t="s">
        <v>15</v>
      </c>
      <c r="G39" s="8"/>
      <c r="H39" s="8"/>
      <c r="I39" s="8"/>
      <c r="J39" s="8"/>
      <c r="K39" s="8"/>
      <c r="L39" s="81">
        <v>4.6464327541954589</v>
      </c>
      <c r="M39" s="11"/>
      <c r="N39" s="81">
        <v>0</v>
      </c>
      <c r="O39" s="246"/>
      <c r="Q39" s="405"/>
      <c r="R39" s="405"/>
    </row>
    <row r="40" spans="1:18" s="401" customFormat="1" ht="14.5" x14ac:dyDescent="0.3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5">
      <c r="A41" s="8"/>
      <c r="B41" s="400"/>
      <c r="C41" s="8"/>
      <c r="D41" s="8"/>
      <c r="E41" s="8"/>
      <c r="F41" s="8"/>
      <c r="G41" s="8"/>
      <c r="H41" s="8"/>
      <c r="I41" s="8"/>
      <c r="J41" s="8"/>
      <c r="K41" s="8"/>
      <c r="L41" s="81"/>
      <c r="M41" s="11"/>
      <c r="N41" s="81"/>
      <c r="O41" s="246"/>
      <c r="Q41" s="405"/>
      <c r="R41" s="405"/>
    </row>
    <row r="42" spans="1:18" s="401" customFormat="1" ht="14.5" x14ac:dyDescent="0.35">
      <c r="A42" s="8"/>
      <c r="B42" s="400"/>
      <c r="C42" s="8"/>
      <c r="D42" s="22"/>
      <c r="E42" s="8"/>
      <c r="F42" s="8"/>
      <c r="G42" s="8"/>
      <c r="H42" s="8"/>
      <c r="I42" s="8"/>
      <c r="J42" s="8"/>
      <c r="K42" s="8"/>
      <c r="L42" s="10"/>
      <c r="M42" s="47"/>
      <c r="N42" s="10"/>
      <c r="O42" s="246"/>
      <c r="Q42" s="405"/>
      <c r="R42" s="405"/>
    </row>
    <row r="43" spans="1:18" s="401" customFormat="1" ht="7.5" customHeight="1" x14ac:dyDescent="0.35">
      <c r="A43" s="8"/>
      <c r="B43" s="400"/>
      <c r="C43" s="8"/>
      <c r="D43" s="8"/>
      <c r="E43" s="8"/>
      <c r="F43" s="8"/>
      <c r="G43" s="8"/>
      <c r="H43" s="8"/>
      <c r="I43" s="8"/>
      <c r="J43" s="8"/>
      <c r="K43" s="8"/>
      <c r="L43" s="17"/>
      <c r="M43" s="11"/>
      <c r="N43" s="17"/>
      <c r="O43" s="246"/>
      <c r="Q43" s="405"/>
      <c r="R43" s="405"/>
    </row>
    <row r="44" spans="1:18" s="401" customFormat="1" ht="14.5" x14ac:dyDescent="0.3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5">
      <c r="A45" s="1"/>
      <c r="B45" s="400"/>
      <c r="C45" s="8"/>
      <c r="D45" s="8"/>
      <c r="E45" s="8"/>
      <c r="F45" s="8"/>
      <c r="G45" s="8"/>
      <c r="H45" s="8"/>
      <c r="I45" s="8"/>
      <c r="J45" s="8"/>
      <c r="K45" s="8"/>
      <c r="L45" s="10"/>
      <c r="M45" s="11"/>
      <c r="N45" s="10"/>
      <c r="O45" s="246"/>
      <c r="Q45" s="405"/>
      <c r="R45" s="405"/>
    </row>
    <row r="46" spans="1:18" s="401" customFormat="1" ht="14.5" x14ac:dyDescent="0.35">
      <c r="A46" s="8"/>
      <c r="B46" s="400">
        <v>3</v>
      </c>
      <c r="C46" s="21" t="s">
        <v>25</v>
      </c>
      <c r="D46" s="8"/>
      <c r="E46" s="8"/>
      <c r="F46" s="8"/>
      <c r="G46" s="8"/>
      <c r="H46" s="8"/>
      <c r="I46" s="8"/>
      <c r="J46" s="8"/>
      <c r="K46" s="8"/>
      <c r="L46" s="79">
        <v>10357.336327883406</v>
      </c>
      <c r="M46" s="11"/>
      <c r="N46" s="384">
        <v>0</v>
      </c>
      <c r="O46" s="246"/>
      <c r="Q46" s="405"/>
      <c r="R46" s="405"/>
    </row>
    <row r="47" spans="1:18" s="401" customFormat="1" ht="14.5" x14ac:dyDescent="0.35">
      <c r="A47" s="8"/>
      <c r="B47" s="400"/>
      <c r="C47" s="21"/>
      <c r="D47" s="8"/>
      <c r="E47" s="8"/>
      <c r="F47" s="8"/>
      <c r="G47" s="8"/>
      <c r="H47" s="8"/>
      <c r="I47" s="8"/>
      <c r="J47" s="8"/>
      <c r="K47" s="8"/>
      <c r="L47" s="10"/>
      <c r="M47" s="11"/>
      <c r="N47" s="10"/>
      <c r="O47" s="246"/>
      <c r="Q47" s="405"/>
      <c r="R47" s="405"/>
    </row>
    <row r="48" spans="1:18" s="401" customFormat="1" ht="14.5" x14ac:dyDescent="0.35">
      <c r="A48" s="8"/>
      <c r="B48" s="400">
        <v>4</v>
      </c>
      <c r="C48" s="21" t="s">
        <v>26</v>
      </c>
      <c r="D48" s="8"/>
      <c r="E48" s="8"/>
      <c r="F48" s="8"/>
      <c r="G48" s="8"/>
      <c r="H48" s="14"/>
      <c r="I48" s="8" t="s">
        <v>27</v>
      </c>
      <c r="J48" s="8"/>
      <c r="K48" s="8"/>
      <c r="L48" s="79">
        <v>13196.504428138489</v>
      </c>
      <c r="M48" s="11"/>
      <c r="N48" s="79">
        <v>0</v>
      </c>
      <c r="O48" s="246"/>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10093.554133222502</v>
      </c>
      <c r="N51" s="79">
        <v>14087.332351298201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10093.554133222502</v>
      </c>
      <c r="M56" s="388"/>
      <c r="N56" s="10">
        <v>14087.332351298201</v>
      </c>
      <c r="Q56" s="405"/>
      <c r="R56" s="405"/>
    </row>
    <row r="57" spans="1:32" s="407"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3156.1526907217258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3156.1526907217258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O65" s="246"/>
      <c r="Q65" s="405"/>
      <c r="R65" s="405"/>
    </row>
    <row r="66" spans="1:18" s="401" customFormat="1" x14ac:dyDescent="0.35">
      <c r="A66" s="1"/>
      <c r="B66" s="400"/>
      <c r="C66" s="8"/>
      <c r="D66" s="8"/>
      <c r="E66" s="8"/>
      <c r="F66" s="8"/>
      <c r="G66" s="64"/>
      <c r="H66" s="64"/>
      <c r="I66" s="64"/>
      <c r="J66" s="64"/>
      <c r="K66" s="64"/>
      <c r="L66" s="85"/>
      <c r="M66" s="85"/>
      <c r="N66" s="66"/>
      <c r="O66" s="246"/>
      <c r="Q66" s="405"/>
      <c r="R66" s="405"/>
    </row>
    <row r="67" spans="1:18" s="401" customFormat="1" x14ac:dyDescent="0.35">
      <c r="A67" s="1"/>
      <c r="B67" s="400"/>
      <c r="C67" s="8"/>
      <c r="D67" s="8"/>
      <c r="E67" s="8"/>
      <c r="F67" s="8"/>
      <c r="G67" s="64"/>
      <c r="H67" s="64"/>
      <c r="I67" s="64"/>
      <c r="J67" s="64"/>
      <c r="K67" s="64"/>
      <c r="L67" s="85"/>
      <c r="M67" s="85"/>
      <c r="N67" s="66"/>
      <c r="O67" s="246"/>
      <c r="Q67" s="405"/>
      <c r="R67" s="405"/>
    </row>
    <row r="68" spans="1:18" s="401" customFormat="1" x14ac:dyDescent="0.35">
      <c r="A68" s="18" t="s">
        <v>76</v>
      </c>
      <c r="B68" s="400"/>
      <c r="C68" s="8"/>
      <c r="D68" s="8"/>
      <c r="E68" s="8"/>
      <c r="F68" s="8"/>
      <c r="G68" s="8"/>
      <c r="H68" s="8"/>
      <c r="I68" s="8"/>
      <c r="J68" s="8"/>
      <c r="K68" s="8"/>
      <c r="L68" s="10"/>
      <c r="M68" s="11"/>
      <c r="N68" s="48" t="s">
        <v>1</v>
      </c>
      <c r="O68" s="246"/>
      <c r="Q68" s="405"/>
      <c r="R68" s="405"/>
    </row>
    <row r="69" spans="1:18" s="401" customFormat="1" x14ac:dyDescent="0.35">
      <c r="A69" s="1"/>
      <c r="B69" s="400"/>
      <c r="C69" s="8"/>
      <c r="D69" s="8"/>
      <c r="E69" s="8"/>
      <c r="F69" s="8"/>
      <c r="G69" s="8"/>
      <c r="H69" s="8"/>
      <c r="I69" s="8"/>
      <c r="J69" s="8"/>
      <c r="K69" s="8"/>
      <c r="L69" s="10"/>
      <c r="M69" s="11"/>
      <c r="N69" s="10"/>
      <c r="O69" s="246"/>
      <c r="Q69" s="405"/>
      <c r="R69" s="405"/>
    </row>
    <row r="70" spans="1:18" s="401" customFormat="1" x14ac:dyDescent="0.35">
      <c r="A70" s="14"/>
      <c r="B70" s="400"/>
      <c r="C70" s="61"/>
      <c r="D70" s="60"/>
      <c r="E70" s="8"/>
      <c r="F70" s="8"/>
      <c r="G70" s="8"/>
      <c r="H70" s="8"/>
      <c r="I70" s="8"/>
      <c r="J70" s="8"/>
      <c r="K70" s="8"/>
      <c r="L70" s="75" t="s">
        <v>2</v>
      </c>
      <c r="M70" s="16"/>
      <c r="N70" s="75" t="s">
        <v>3</v>
      </c>
      <c r="O70" s="246"/>
      <c r="Q70" s="405"/>
      <c r="R70" s="405"/>
    </row>
    <row r="71" spans="1:18" s="401" customFormat="1" x14ac:dyDescent="0.35">
      <c r="A71" s="1"/>
      <c r="B71" s="400"/>
      <c r="C71" s="8"/>
      <c r="D71" s="8"/>
      <c r="E71" s="8"/>
      <c r="F71" s="8"/>
      <c r="G71" s="8"/>
      <c r="H71" s="8"/>
      <c r="I71" s="8"/>
      <c r="J71" s="8"/>
      <c r="K71" s="8"/>
      <c r="L71" s="10"/>
      <c r="M71" s="11"/>
      <c r="N71" s="10"/>
      <c r="O71" s="246"/>
      <c r="Q71" s="405"/>
      <c r="R71" s="405"/>
    </row>
    <row r="72" spans="1:18" s="401" customFormat="1" x14ac:dyDescent="0.3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5">
      <c r="A73" s="1"/>
      <c r="B73" s="400"/>
      <c r="C73" s="15"/>
      <c r="D73" s="14"/>
      <c r="E73" s="8"/>
      <c r="F73" s="8"/>
      <c r="G73" s="8"/>
      <c r="H73" s="8"/>
      <c r="I73" s="13"/>
      <c r="J73" s="8"/>
      <c r="K73" s="8"/>
      <c r="L73" s="10"/>
      <c r="M73" s="30"/>
      <c r="N73" s="10"/>
      <c r="O73" s="246"/>
      <c r="Q73" s="405"/>
      <c r="R73" s="405"/>
    </row>
    <row r="74" spans="1:18" s="401" customFormat="1" x14ac:dyDescent="0.3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5">
      <c r="A75" s="1"/>
      <c r="B75" s="400"/>
      <c r="C75" s="8"/>
      <c r="D75" s="8"/>
      <c r="E75" s="8"/>
      <c r="F75" s="8"/>
      <c r="G75" s="8"/>
      <c r="H75" s="8"/>
      <c r="I75" s="13"/>
      <c r="J75" s="32" t="s">
        <v>37</v>
      </c>
      <c r="K75" s="32"/>
      <c r="L75" s="10">
        <v>0</v>
      </c>
      <c r="M75" s="30"/>
      <c r="N75" s="10">
        <v>-6293.9874294679958</v>
      </c>
      <c r="O75" s="246"/>
      <c r="Q75" s="405"/>
      <c r="R75" s="405"/>
    </row>
    <row r="76" spans="1:18" s="401" customFormat="1" x14ac:dyDescent="0.3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5">
      <c r="A77" s="1"/>
      <c r="B77" s="400"/>
      <c r="C77" s="8"/>
      <c r="D77" s="8"/>
      <c r="E77" s="8"/>
      <c r="F77" s="8"/>
      <c r="G77" s="8"/>
      <c r="H77" s="8"/>
      <c r="I77" s="8"/>
      <c r="J77" s="8"/>
      <c r="K77" s="8"/>
      <c r="L77" s="27"/>
      <c r="M77" s="30"/>
      <c r="N77" s="27"/>
      <c r="O77" s="246"/>
      <c r="Q77" s="405"/>
      <c r="R77" s="405"/>
    </row>
    <row r="78" spans="1:18" s="401" customFormat="1" x14ac:dyDescent="0.35">
      <c r="A78" s="1"/>
      <c r="B78" s="29">
        <v>2</v>
      </c>
      <c r="C78" s="21" t="s">
        <v>39</v>
      </c>
      <c r="D78" s="8"/>
      <c r="E78" s="8"/>
      <c r="F78" s="8"/>
      <c r="G78" s="8"/>
      <c r="H78" s="8"/>
      <c r="I78" s="13"/>
      <c r="J78" s="13"/>
      <c r="K78" s="13"/>
      <c r="L78" s="10"/>
      <c r="M78" s="30"/>
      <c r="N78" s="10"/>
      <c r="O78" s="246"/>
      <c r="Q78" s="405"/>
      <c r="R78" s="405"/>
    </row>
    <row r="79" spans="1:18" s="401" customFormat="1" x14ac:dyDescent="0.3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5">
      <c r="A80" s="1"/>
      <c r="B80" s="29"/>
      <c r="C80" s="21" t="s">
        <v>41</v>
      </c>
      <c r="D80" s="14"/>
      <c r="E80" s="8"/>
      <c r="F80" s="8"/>
      <c r="G80" s="8"/>
      <c r="H80" s="8"/>
      <c r="I80" s="13"/>
      <c r="J80" s="13"/>
      <c r="K80" s="13"/>
      <c r="L80" s="10"/>
      <c r="M80" s="30"/>
      <c r="N80" s="10"/>
      <c r="O80" s="246"/>
      <c r="Q80" s="405"/>
      <c r="R80" s="405"/>
    </row>
    <row r="81" spans="1:18" s="403" customFormat="1" ht="14.5" x14ac:dyDescent="0.3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5">
      <c r="A82" s="8"/>
      <c r="B82" s="400"/>
      <c r="C82" s="8"/>
      <c r="D82" s="8"/>
      <c r="E82" s="8"/>
      <c r="F82" s="8"/>
      <c r="G82" s="8"/>
      <c r="H82" s="8"/>
      <c r="I82" s="13"/>
      <c r="J82" s="8"/>
      <c r="K82" s="8"/>
      <c r="L82" s="10"/>
      <c r="M82" s="30"/>
      <c r="N82" s="10"/>
      <c r="O82" s="246"/>
      <c r="P82" s="401"/>
      <c r="Q82" s="405"/>
      <c r="R82" s="405"/>
    </row>
    <row r="83" spans="1:18" s="403" customFormat="1" ht="14.5" x14ac:dyDescent="0.3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5" x14ac:dyDescent="0.3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5" x14ac:dyDescent="0.3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5">
      <c r="A86" s="8"/>
      <c r="B86" s="8"/>
      <c r="C86" s="8"/>
      <c r="D86" s="8"/>
      <c r="E86" s="8"/>
      <c r="F86" s="8"/>
      <c r="G86" s="8"/>
      <c r="H86" s="8"/>
      <c r="I86" s="13"/>
      <c r="J86" s="31"/>
      <c r="K86" s="31"/>
      <c r="L86" s="10"/>
      <c r="M86" s="30"/>
      <c r="N86" s="10"/>
      <c r="O86" s="246"/>
      <c r="P86" s="401"/>
      <c r="Q86" s="405"/>
      <c r="R86" s="405"/>
    </row>
    <row r="87" spans="1:18" s="403" customFormat="1" ht="14.5" x14ac:dyDescent="0.3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5">
      <c r="A88" s="8"/>
      <c r="B88" s="8"/>
      <c r="C88" s="8"/>
      <c r="D88" s="8"/>
      <c r="E88" s="8"/>
      <c r="F88" s="8"/>
      <c r="G88" s="8"/>
      <c r="H88" s="8"/>
      <c r="I88" s="13"/>
      <c r="J88" s="8"/>
      <c r="K88" s="8"/>
      <c r="L88" s="10"/>
      <c r="M88" s="30"/>
      <c r="N88" s="10"/>
      <c r="O88" s="246"/>
      <c r="P88" s="401"/>
      <c r="Q88" s="405"/>
      <c r="R88" s="405"/>
    </row>
    <row r="89" spans="1:18" s="403" customFormat="1" ht="14.5" x14ac:dyDescent="0.3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5" x14ac:dyDescent="0.3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5" x14ac:dyDescent="0.3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5">
      <c r="A92" s="8"/>
      <c r="B92" s="8"/>
      <c r="C92" s="8"/>
      <c r="D92" s="8"/>
      <c r="E92" s="8"/>
      <c r="F92" s="8"/>
      <c r="G92" s="8"/>
      <c r="H92" s="8"/>
      <c r="I92" s="13"/>
      <c r="J92" s="13"/>
      <c r="K92" s="13"/>
      <c r="L92" s="10"/>
      <c r="M92" s="30"/>
      <c r="N92" s="10"/>
      <c r="O92" s="246"/>
      <c r="P92" s="401"/>
      <c r="Q92" s="405"/>
      <c r="R92" s="405"/>
    </row>
    <row r="93" spans="1:18" s="403" customFormat="1" ht="14.5" x14ac:dyDescent="0.3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5" x14ac:dyDescent="0.3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5">
      <c r="A98" s="1"/>
      <c r="B98" s="400"/>
      <c r="C98" s="8"/>
      <c r="D98" s="8"/>
      <c r="E98" s="8"/>
      <c r="F98" s="8"/>
      <c r="G98" s="8"/>
      <c r="H98" s="8"/>
      <c r="I98" s="8"/>
      <c r="J98" s="8"/>
      <c r="K98" s="8"/>
      <c r="L98" s="10"/>
      <c r="M98" s="11"/>
      <c r="N98" s="10"/>
      <c r="O98" s="246"/>
      <c r="Q98" s="405"/>
      <c r="R98" s="405"/>
    </row>
    <row r="99" spans="1:18" s="401" customFormat="1" x14ac:dyDescent="0.3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5">
      <c r="A101" s="1"/>
      <c r="B101" s="400"/>
      <c r="C101" s="8"/>
      <c r="D101" s="8"/>
      <c r="E101" s="8"/>
      <c r="F101" s="8"/>
      <c r="G101" s="8"/>
      <c r="H101" s="8"/>
      <c r="I101" s="8"/>
      <c r="J101" s="32" t="s">
        <v>37</v>
      </c>
      <c r="K101" s="8"/>
      <c r="L101" s="10">
        <v>0</v>
      </c>
      <c r="M101" s="11"/>
      <c r="N101" s="10">
        <v>0</v>
      </c>
      <c r="O101" s="246"/>
      <c r="Q101" s="405"/>
      <c r="R101" s="405"/>
    </row>
    <row r="102" spans="1:18" s="401" customFormat="1" x14ac:dyDescent="0.3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5">
      <c r="A103" s="34"/>
      <c r="B103" s="13"/>
      <c r="C103" s="13"/>
      <c r="D103" s="13"/>
      <c r="E103" s="13"/>
      <c r="F103" s="13"/>
      <c r="G103" s="13"/>
      <c r="H103" s="13"/>
      <c r="I103" s="8"/>
      <c r="J103" s="31"/>
      <c r="K103" s="8"/>
      <c r="L103" s="10"/>
      <c r="M103" s="11"/>
      <c r="N103" s="10"/>
      <c r="O103" s="246"/>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5">
      <c r="A108" s="34"/>
      <c r="B108" s="13"/>
      <c r="C108" s="8"/>
      <c r="D108" s="8"/>
      <c r="E108" s="8"/>
      <c r="F108" s="8"/>
      <c r="G108" s="8"/>
      <c r="H108" s="8"/>
      <c r="I108" s="8"/>
      <c r="J108" s="8"/>
      <c r="K108" s="8"/>
      <c r="L108" s="10"/>
      <c r="M108" s="11"/>
      <c r="N108" s="10"/>
      <c r="O108" s="246"/>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5">
      <c r="A114" s="1"/>
      <c r="B114" s="18"/>
      <c r="C114" s="8"/>
      <c r="D114" s="8"/>
      <c r="E114" s="8"/>
      <c r="F114" s="8"/>
      <c r="G114" s="8"/>
      <c r="H114" s="8"/>
      <c r="I114" s="8"/>
      <c r="J114" s="8"/>
      <c r="K114" s="8"/>
      <c r="L114" s="79"/>
      <c r="M114" s="35"/>
      <c r="N114" s="79"/>
      <c r="O114" s="246"/>
      <c r="Q114" s="405"/>
      <c r="R114" s="405"/>
    </row>
    <row r="115" spans="1:18" s="401" customFormat="1" x14ac:dyDescent="0.35">
      <c r="A115" s="1"/>
      <c r="B115" s="1"/>
      <c r="C115" s="8"/>
      <c r="D115" s="8"/>
      <c r="E115" s="8"/>
      <c r="F115" s="8"/>
      <c r="G115" s="8"/>
      <c r="H115" s="8"/>
      <c r="I115" s="8"/>
      <c r="J115" s="8"/>
      <c r="K115" s="8"/>
      <c r="L115" s="10"/>
      <c r="M115" s="11"/>
      <c r="N115" s="10"/>
      <c r="O115" s="246"/>
      <c r="Q115" s="405"/>
      <c r="R115" s="405"/>
    </row>
    <row r="116" spans="1:18" s="401" customFormat="1" x14ac:dyDescent="0.35">
      <c r="A116" s="1"/>
      <c r="B116" s="8"/>
      <c r="C116" s="8"/>
      <c r="D116" s="8"/>
      <c r="E116" s="8"/>
      <c r="F116" s="8"/>
      <c r="G116" s="8"/>
      <c r="H116" s="8"/>
      <c r="I116" s="8"/>
      <c r="J116" s="8"/>
      <c r="K116" s="8"/>
      <c r="L116" s="10"/>
      <c r="M116" s="11"/>
      <c r="N116" s="10"/>
      <c r="O116" s="246"/>
      <c r="Q116" s="405"/>
      <c r="R116" s="405"/>
    </row>
    <row r="117" spans="1:18" s="401" customFormat="1" ht="17.25" customHeight="1" x14ac:dyDescent="0.35">
      <c r="A117" s="1"/>
      <c r="B117" s="8"/>
      <c r="C117" s="8"/>
      <c r="D117" s="8"/>
      <c r="E117" s="8"/>
      <c r="F117" s="8"/>
      <c r="G117" s="8"/>
      <c r="H117" s="8"/>
      <c r="I117" s="8"/>
      <c r="J117" s="8"/>
      <c r="K117" s="8"/>
      <c r="L117" s="10"/>
      <c r="M117" s="11"/>
      <c r="N117" s="10"/>
      <c r="O117" s="246"/>
      <c r="Q117" s="405"/>
      <c r="R117" s="405"/>
    </row>
    <row r="118" spans="1:18" s="401" customFormat="1" x14ac:dyDescent="0.35">
      <c r="A118" s="18" t="s">
        <v>78</v>
      </c>
      <c r="B118" s="8"/>
      <c r="C118" s="8"/>
      <c r="D118" s="8"/>
      <c r="E118" s="8"/>
      <c r="F118" s="8"/>
      <c r="G118" s="8"/>
      <c r="H118" s="8"/>
      <c r="I118" s="8"/>
      <c r="J118" s="8"/>
      <c r="K118" s="8"/>
      <c r="L118" s="10"/>
      <c r="M118" s="11"/>
      <c r="N118" s="10"/>
      <c r="O118" s="246"/>
      <c r="Q118" s="405"/>
      <c r="R118" s="405"/>
    </row>
    <row r="119" spans="1:18" s="401" customFormat="1" x14ac:dyDescent="0.35">
      <c r="A119" s="1"/>
      <c r="B119" s="400"/>
      <c r="C119" s="8"/>
      <c r="D119" s="8"/>
      <c r="E119" s="8"/>
      <c r="F119" s="8"/>
      <c r="G119" s="8"/>
      <c r="H119" s="8"/>
      <c r="I119" s="8"/>
      <c r="J119" s="8"/>
      <c r="K119" s="8"/>
      <c r="L119" s="10"/>
      <c r="M119" s="11"/>
      <c r="N119" s="10"/>
      <c r="O119" s="246"/>
      <c r="Q119" s="405"/>
      <c r="R119" s="405"/>
    </row>
    <row r="120" spans="1:18" s="401" customFormat="1" x14ac:dyDescent="0.3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5">
      <c r="A121" s="1"/>
      <c r="B121" s="400"/>
      <c r="C121" s="8"/>
      <c r="D121" s="8"/>
      <c r="E121" s="8"/>
      <c r="F121" s="8"/>
      <c r="G121" s="8"/>
      <c r="H121" s="8"/>
      <c r="I121" s="15"/>
      <c r="J121" s="15"/>
      <c r="K121" s="15"/>
      <c r="L121" s="11"/>
      <c r="M121" s="11"/>
      <c r="N121" s="11"/>
      <c r="O121" s="246"/>
      <c r="Q121" s="405"/>
      <c r="R121" s="405"/>
    </row>
    <row r="122" spans="1:18" s="401" customFormat="1" x14ac:dyDescent="0.3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5">
      <c r="A123" s="1"/>
      <c r="B123" s="400"/>
      <c r="C123" s="8"/>
      <c r="D123" s="8"/>
      <c r="E123" s="8"/>
      <c r="F123" s="8"/>
      <c r="G123" s="8"/>
      <c r="H123" s="8"/>
      <c r="I123" s="13"/>
      <c r="J123" s="13"/>
      <c r="K123" s="13"/>
      <c r="L123" s="10"/>
      <c r="M123" s="30"/>
      <c r="N123" s="10"/>
      <c r="O123" s="246"/>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5">
      <c r="A126" s="1"/>
      <c r="B126" s="400"/>
      <c r="C126" s="8"/>
      <c r="D126" s="8"/>
      <c r="E126" s="8"/>
      <c r="F126" s="8"/>
      <c r="G126" s="8"/>
      <c r="H126" s="8"/>
      <c r="I126" s="13"/>
      <c r="J126" s="13"/>
      <c r="K126" s="13"/>
      <c r="L126" s="10"/>
      <c r="M126" s="30"/>
      <c r="N126" s="10"/>
      <c r="O126" s="246"/>
      <c r="Q126" s="405"/>
      <c r="R126" s="405"/>
    </row>
    <row r="127" spans="1:18" s="401" customFormat="1" x14ac:dyDescent="0.35">
      <c r="A127" s="1"/>
      <c r="B127" s="400"/>
      <c r="C127" s="8"/>
      <c r="D127" s="8"/>
      <c r="E127" s="8"/>
      <c r="F127" s="8"/>
      <c r="G127" s="8"/>
      <c r="H127" s="8"/>
      <c r="I127" s="13"/>
      <c r="J127" s="13"/>
      <c r="K127" s="13"/>
      <c r="L127" s="10"/>
      <c r="M127" s="30"/>
      <c r="N127" s="10"/>
      <c r="O127" s="246"/>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O128" s="246"/>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O145" s="246"/>
      <c r="Q145" s="405"/>
      <c r="R145" s="405"/>
    </row>
    <row r="146" spans="1:18" s="401" customFormat="1" x14ac:dyDescent="0.3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5">
      <c r="A147" s="1"/>
      <c r="B147" s="400"/>
      <c r="C147" s="8"/>
      <c r="D147" s="8"/>
      <c r="E147" s="8"/>
      <c r="F147" s="8"/>
      <c r="G147" s="8"/>
      <c r="H147" s="8"/>
      <c r="I147" s="28"/>
      <c r="J147" s="28"/>
      <c r="K147" s="28"/>
      <c r="L147" s="90"/>
      <c r="M147" s="98"/>
      <c r="N147" s="90"/>
      <c r="O147" s="246"/>
      <c r="Q147" s="405"/>
      <c r="R147" s="405"/>
    </row>
    <row r="148" spans="1:18" s="401" customFormat="1" x14ac:dyDescent="0.3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5">
      <c r="A150" s="1"/>
      <c r="B150" s="400"/>
      <c r="C150" s="8"/>
      <c r="D150" s="14"/>
      <c r="E150" s="8"/>
      <c r="F150" s="8"/>
      <c r="G150" s="8"/>
      <c r="H150" s="8"/>
      <c r="I150" s="28"/>
      <c r="J150" s="28"/>
      <c r="K150" s="28"/>
      <c r="L150" s="90"/>
      <c r="M150" s="98"/>
      <c r="N150" s="90"/>
      <c r="O150" s="246"/>
      <c r="Q150" s="405"/>
      <c r="R150" s="405"/>
    </row>
    <row r="151" spans="1:18" s="401" customFormat="1" x14ac:dyDescent="0.3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5">
      <c r="A156" s="1"/>
      <c r="B156" s="400"/>
      <c r="C156" s="8"/>
      <c r="D156" s="8"/>
      <c r="E156" s="8"/>
      <c r="F156" s="8"/>
      <c r="G156" s="8"/>
      <c r="H156" s="8"/>
      <c r="I156" s="28"/>
      <c r="J156" s="28"/>
      <c r="K156" s="28"/>
      <c r="L156" s="90"/>
      <c r="M156" s="98"/>
      <c r="N156" s="90"/>
      <c r="O156" s="246"/>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5">
      <c r="A158" s="1"/>
      <c r="B158" s="400"/>
      <c r="C158" s="8"/>
      <c r="D158" s="8" t="s">
        <v>41</v>
      </c>
      <c r="E158" s="8"/>
      <c r="F158" s="8"/>
      <c r="G158" s="8"/>
      <c r="H158" s="8"/>
      <c r="I158" s="28"/>
      <c r="J158" s="28"/>
      <c r="K158" s="28"/>
      <c r="L158" s="90"/>
      <c r="M158" s="98"/>
      <c r="N158" s="90"/>
      <c r="O158" s="246"/>
      <c r="Q158" s="405"/>
    </row>
    <row r="159" spans="1:18" s="401" customFormat="1" x14ac:dyDescent="0.35">
      <c r="A159" s="1"/>
      <c r="B159" s="400"/>
      <c r="C159" s="8"/>
      <c r="D159" s="8"/>
      <c r="E159" s="8"/>
      <c r="F159" s="8"/>
      <c r="G159" s="8"/>
      <c r="H159" s="8"/>
      <c r="I159" s="28"/>
      <c r="J159" s="28"/>
      <c r="K159" s="28"/>
      <c r="L159" s="90"/>
      <c r="M159" s="98"/>
      <c r="N159" s="90"/>
      <c r="O159" s="246"/>
      <c r="Q159" s="405"/>
    </row>
    <row r="160" spans="1:18" s="401" customFormat="1" x14ac:dyDescent="0.35">
      <c r="A160" s="41"/>
      <c r="B160" s="42"/>
      <c r="C160" s="43"/>
      <c r="D160" s="43"/>
      <c r="E160" s="43"/>
      <c r="F160" s="43"/>
      <c r="G160" s="43"/>
      <c r="H160" s="43"/>
      <c r="I160" s="44"/>
      <c r="J160" s="44"/>
      <c r="K160" s="44"/>
      <c r="L160" s="91"/>
      <c r="M160" s="101"/>
      <c r="N160" s="91"/>
      <c r="O160" s="246"/>
      <c r="Q160" s="405"/>
    </row>
    <row r="161" spans="1:17" s="401" customFormat="1" x14ac:dyDescent="0.35">
      <c r="A161" s="1"/>
      <c r="B161" s="400"/>
      <c r="C161" s="8"/>
      <c r="D161" s="8"/>
      <c r="E161" s="8"/>
      <c r="F161" s="8"/>
      <c r="G161" s="8"/>
      <c r="H161" s="8"/>
      <c r="I161" s="13"/>
      <c r="J161" s="13"/>
      <c r="K161" s="13"/>
      <c r="L161" s="10"/>
      <c r="M161" s="30"/>
      <c r="N161" s="10"/>
      <c r="O161" s="246"/>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5" customFormat="1" ht="12.5" x14ac:dyDescent="0.25"/>
    <row r="178" spans="1:15" customFormat="1" ht="12.5" x14ac:dyDescent="0.25"/>
    <row r="179" spans="1:15" customFormat="1" ht="12.5" x14ac:dyDescent="0.25"/>
    <row r="180" spans="1:15" customFormat="1" ht="12.5" x14ac:dyDescent="0.25"/>
    <row r="181" spans="1:15" customFormat="1" ht="12.5" x14ac:dyDescent="0.25"/>
    <row r="186" spans="1:15" s="401" customFormat="1" x14ac:dyDescent="0.3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08984375" defaultRowHeight="15.5" x14ac:dyDescent="0.35"/>
  <cols>
    <col min="1" max="1" width="2.90625" style="1" customWidth="1"/>
    <col min="2" max="2" width="5" style="381"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256" customFormat="1" x14ac:dyDescent="0.3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35">
      <c r="B8" s="2" t="s">
        <v>5</v>
      </c>
      <c r="C8" s="1" t="s">
        <v>6</v>
      </c>
      <c r="L8" s="76">
        <v>146730.01808728647</v>
      </c>
      <c r="M8" s="76"/>
      <c r="N8" s="76">
        <v>25549.500127977204</v>
      </c>
      <c r="Q8" s="263"/>
      <c r="R8" s="263"/>
    </row>
    <row r="9" spans="1:32" s="264" customFormat="1" x14ac:dyDescent="0.3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5">
      <c r="B10" s="381">
        <v>1</v>
      </c>
      <c r="C10" s="21" t="s">
        <v>7</v>
      </c>
      <c r="L10" s="79">
        <v>105768.25595225513</v>
      </c>
      <c r="M10" s="79"/>
      <c r="N10" s="79">
        <v>11462.167776679005</v>
      </c>
      <c r="Q10" s="263"/>
      <c r="R10" s="263"/>
    </row>
    <row r="11" spans="1:32" ht="7.5" customHeight="1" x14ac:dyDescent="0.35">
      <c r="L11" s="17"/>
      <c r="N11" s="17"/>
      <c r="Q11" s="263"/>
      <c r="R11" s="263"/>
    </row>
    <row r="12" spans="1:32" ht="15.75" customHeight="1" x14ac:dyDescent="0.35">
      <c r="C12" s="8" t="s">
        <v>8</v>
      </c>
      <c r="D12" s="8" t="s">
        <v>9</v>
      </c>
      <c r="L12" s="79">
        <v>104870.43790252577</v>
      </c>
      <c r="N12" s="79">
        <v>11127.836687962248</v>
      </c>
      <c r="Q12" s="263"/>
      <c r="R12" s="263"/>
    </row>
    <row r="13" spans="1:32" ht="7.5" customHeight="1" x14ac:dyDescent="0.35">
      <c r="Q13" s="263"/>
      <c r="R13" s="263"/>
    </row>
    <row r="14" spans="1:32" ht="15" customHeight="1" x14ac:dyDescent="0.35">
      <c r="D14" s="8" t="s">
        <v>10</v>
      </c>
      <c r="L14" s="17">
        <v>101577.17080481941</v>
      </c>
      <c r="N14" s="17">
        <v>7999.7019353128735</v>
      </c>
      <c r="Q14" s="263"/>
      <c r="R14" s="263"/>
    </row>
    <row r="15" spans="1:32" ht="15" customHeight="1" x14ac:dyDescent="0.35">
      <c r="D15" s="22" t="s">
        <v>11</v>
      </c>
      <c r="E15" s="23" t="s">
        <v>12</v>
      </c>
      <c r="L15" s="10">
        <v>99527.606145027705</v>
      </c>
      <c r="N15" s="10">
        <v>7999.7019353128735</v>
      </c>
      <c r="Q15" s="263"/>
      <c r="R15" s="263"/>
    </row>
    <row r="16" spans="1:32" ht="15" customHeight="1" x14ac:dyDescent="0.35">
      <c r="D16" s="22" t="s">
        <v>13</v>
      </c>
      <c r="E16" s="8" t="s">
        <v>14</v>
      </c>
      <c r="L16" s="10">
        <v>0</v>
      </c>
      <c r="N16" s="10">
        <v>0</v>
      </c>
      <c r="Q16" s="263"/>
      <c r="R16" s="263"/>
    </row>
    <row r="17" spans="1:18" s="246" customFormat="1" ht="15" customHeight="1" x14ac:dyDescent="0.35">
      <c r="A17" s="8"/>
      <c r="B17" s="8"/>
      <c r="C17" s="8"/>
      <c r="D17" s="8"/>
      <c r="E17" s="8"/>
      <c r="F17" s="24" t="s">
        <v>15</v>
      </c>
      <c r="G17" s="8"/>
      <c r="H17" s="8"/>
      <c r="I17" s="8"/>
      <c r="J17" s="8"/>
      <c r="K17" s="8"/>
      <c r="L17" s="80">
        <v>0</v>
      </c>
      <c r="M17" s="11"/>
      <c r="N17" s="80">
        <v>0</v>
      </c>
      <c r="Q17" s="263"/>
      <c r="R17" s="263"/>
    </row>
    <row r="18" spans="1:18" s="246" customFormat="1" ht="15" customHeight="1" x14ac:dyDescent="0.35">
      <c r="A18" s="8"/>
      <c r="B18" s="8"/>
      <c r="C18" s="8"/>
      <c r="D18" s="8"/>
      <c r="E18" s="8"/>
      <c r="F18" s="24" t="s">
        <v>16</v>
      </c>
      <c r="G18" s="8"/>
      <c r="H18" s="8"/>
      <c r="I18" s="8"/>
      <c r="J18" s="8"/>
      <c r="K18" s="8"/>
      <c r="L18" s="80">
        <v>0</v>
      </c>
      <c r="M18" s="11"/>
      <c r="N18" s="80">
        <v>0</v>
      </c>
      <c r="Q18" s="263"/>
      <c r="R18" s="263"/>
    </row>
    <row r="19" spans="1:18" s="246" customFormat="1" ht="15" customHeight="1" x14ac:dyDescent="0.3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5">
      <c r="A20" s="8"/>
      <c r="B20" s="8"/>
      <c r="C20" s="8"/>
      <c r="D20" s="8"/>
      <c r="E20" s="8"/>
      <c r="F20" s="24" t="s">
        <v>15</v>
      </c>
      <c r="G20" s="8"/>
      <c r="H20" s="8"/>
      <c r="I20" s="8"/>
      <c r="J20" s="8"/>
      <c r="K20" s="8"/>
      <c r="L20" s="80">
        <v>0</v>
      </c>
      <c r="M20" s="25"/>
      <c r="N20" s="80">
        <v>0</v>
      </c>
      <c r="Q20" s="263"/>
      <c r="R20" s="263"/>
    </row>
    <row r="21" spans="1:18" s="246" customFormat="1" ht="15" customHeight="1" x14ac:dyDescent="0.3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5">
      <c r="A22" s="8"/>
      <c r="B22" s="8"/>
      <c r="C22" s="8"/>
      <c r="D22" s="8"/>
      <c r="E22" s="8"/>
      <c r="F22" s="24"/>
      <c r="G22" s="8"/>
      <c r="H22" s="8"/>
      <c r="I22" s="8"/>
      <c r="J22" s="8"/>
      <c r="K22" s="8"/>
      <c r="L22" s="80"/>
      <c r="M22" s="25"/>
      <c r="N22" s="80"/>
      <c r="Q22" s="263"/>
      <c r="R22" s="263"/>
    </row>
    <row r="23" spans="1:18" s="246" customFormat="1" ht="14.5" x14ac:dyDescent="0.3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5">
      <c r="A25" s="8"/>
      <c r="B25" s="8"/>
      <c r="C25" s="8"/>
      <c r="D25" s="22" t="s">
        <v>13</v>
      </c>
      <c r="E25" s="8" t="s">
        <v>14</v>
      </c>
      <c r="F25" s="8"/>
      <c r="G25" s="8"/>
      <c r="H25" s="8"/>
      <c r="I25" s="8"/>
      <c r="J25" s="8"/>
      <c r="K25" s="8"/>
      <c r="L25" s="382">
        <v>0</v>
      </c>
      <c r="M25" s="11"/>
      <c r="N25" s="10">
        <v>0</v>
      </c>
      <c r="Q25" s="263"/>
      <c r="R25" s="263"/>
    </row>
    <row r="26" spans="1:18" s="246" customFormat="1" ht="15" customHeight="1" x14ac:dyDescent="0.35">
      <c r="A26" s="8"/>
      <c r="B26" s="8"/>
      <c r="C26" s="8"/>
      <c r="D26" s="8"/>
      <c r="E26" s="8"/>
      <c r="F26" s="24" t="s">
        <v>15</v>
      </c>
      <c r="G26" s="8"/>
      <c r="H26" s="8"/>
      <c r="I26" s="8"/>
      <c r="J26" s="8"/>
      <c r="K26" s="8"/>
      <c r="L26" s="383">
        <v>0</v>
      </c>
      <c r="M26" s="25"/>
      <c r="N26" s="80">
        <v>0</v>
      </c>
      <c r="Q26" s="263"/>
      <c r="R26" s="263"/>
    </row>
    <row r="27" spans="1:18" s="246" customFormat="1" ht="15" customHeight="1" x14ac:dyDescent="0.35">
      <c r="A27" s="8"/>
      <c r="B27" s="8"/>
      <c r="C27" s="8"/>
      <c r="D27" s="8"/>
      <c r="E27" s="8"/>
      <c r="F27" s="24" t="s">
        <v>16</v>
      </c>
      <c r="G27" s="8"/>
      <c r="H27" s="8"/>
      <c r="I27" s="8"/>
      <c r="J27" s="8"/>
      <c r="K27" s="8"/>
      <c r="L27" s="80">
        <v>0</v>
      </c>
      <c r="M27" s="25"/>
      <c r="N27" s="80">
        <v>0</v>
      </c>
      <c r="Q27" s="263"/>
      <c r="R27" s="263"/>
    </row>
    <row r="28" spans="1:18" s="246" customFormat="1" ht="15" customHeight="1" x14ac:dyDescent="0.3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5">
      <c r="A29" s="8"/>
      <c r="B29" s="8"/>
      <c r="C29" s="8"/>
      <c r="D29" s="8"/>
      <c r="E29" s="8"/>
      <c r="F29" s="24" t="s">
        <v>15</v>
      </c>
      <c r="G29" s="8"/>
      <c r="H29" s="8"/>
      <c r="I29" s="8"/>
      <c r="J29" s="8"/>
      <c r="K29" s="8"/>
      <c r="L29" s="80">
        <v>0</v>
      </c>
      <c r="M29" s="25"/>
      <c r="N29" s="80">
        <v>0</v>
      </c>
      <c r="Q29" s="263"/>
      <c r="R29" s="263"/>
    </row>
    <row r="30" spans="1:18" s="246" customFormat="1" ht="15" customHeight="1" x14ac:dyDescent="0.35">
      <c r="A30" s="53"/>
      <c r="B30" s="8"/>
      <c r="C30" s="8"/>
      <c r="D30" s="8"/>
      <c r="E30" s="8"/>
      <c r="F30" s="24" t="s">
        <v>16</v>
      </c>
      <c r="G30" s="8"/>
      <c r="H30" s="8"/>
      <c r="I30" s="8"/>
      <c r="J30" s="8"/>
      <c r="K30" s="8"/>
      <c r="L30" s="80">
        <v>952.46068449356198</v>
      </c>
      <c r="M30" s="25"/>
      <c r="N30" s="80">
        <v>0</v>
      </c>
      <c r="Q30" s="263"/>
      <c r="R30" s="263"/>
    </row>
    <row r="31" spans="1:18" s="246" customFormat="1" ht="14.5" x14ac:dyDescent="0.35">
      <c r="A31" s="8"/>
      <c r="B31" s="8"/>
      <c r="C31" s="8"/>
      <c r="D31" s="8"/>
      <c r="E31" s="8"/>
      <c r="F31" s="8"/>
      <c r="G31" s="8"/>
      <c r="H31" s="8"/>
      <c r="I31" s="8"/>
      <c r="J31" s="8"/>
      <c r="K31" s="8"/>
      <c r="L31" s="17"/>
      <c r="M31" s="11"/>
      <c r="N31" s="17"/>
      <c r="Q31" s="263"/>
      <c r="R31" s="263"/>
    </row>
    <row r="32" spans="1:18" s="246" customFormat="1" ht="15" customHeight="1" x14ac:dyDescent="0.3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5">
      <c r="A33" s="8"/>
      <c r="B33" s="381"/>
      <c r="C33" s="8"/>
      <c r="D33" s="8"/>
      <c r="E33" s="8"/>
      <c r="F33" s="8"/>
      <c r="G33" s="8"/>
      <c r="H33" s="8"/>
      <c r="I33" s="8"/>
      <c r="J33" s="8"/>
      <c r="K33" s="8"/>
      <c r="L33" s="17"/>
      <c r="M33" s="11"/>
      <c r="N33" s="17"/>
      <c r="Q33" s="263"/>
      <c r="R33" s="263"/>
    </row>
    <row r="34" spans="1:18" s="246" customFormat="1" ht="14.5" x14ac:dyDescent="0.3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5" x14ac:dyDescent="0.3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5">
      <c r="A36" s="8"/>
      <c r="B36" s="381"/>
      <c r="C36" s="8"/>
      <c r="D36" s="8"/>
      <c r="E36" s="8"/>
      <c r="F36" s="24" t="s">
        <v>15</v>
      </c>
      <c r="G36" s="8"/>
      <c r="H36" s="8"/>
      <c r="I36" s="8"/>
      <c r="J36" s="8"/>
      <c r="K36" s="8"/>
      <c r="L36" s="81">
        <v>0.8962909597454557</v>
      </c>
      <c r="M36" s="11"/>
      <c r="N36" s="81">
        <v>5.9910921996656971E-3</v>
      </c>
      <c r="Q36" s="263"/>
      <c r="R36" s="263"/>
    </row>
    <row r="37" spans="1:18" s="246" customFormat="1" ht="14.5" x14ac:dyDescent="0.35">
      <c r="A37" s="8"/>
      <c r="B37" s="381"/>
      <c r="C37" s="8"/>
      <c r="D37" s="8"/>
      <c r="E37" s="8"/>
      <c r="F37" s="24" t="s">
        <v>16</v>
      </c>
      <c r="G37" s="8"/>
      <c r="H37" s="8"/>
      <c r="I37" s="8"/>
      <c r="J37" s="8"/>
      <c r="K37" s="8"/>
      <c r="L37" s="81">
        <v>1.9999999999999999E-6</v>
      </c>
      <c r="M37" s="11"/>
      <c r="N37" s="81">
        <v>0</v>
      </c>
      <c r="Q37" s="263"/>
      <c r="R37" s="263"/>
    </row>
    <row r="38" spans="1:18" s="246" customFormat="1" ht="14.5" x14ac:dyDescent="0.35">
      <c r="A38" s="8"/>
      <c r="B38" s="381"/>
      <c r="C38" s="8"/>
      <c r="D38" s="22" t="s">
        <v>17</v>
      </c>
      <c r="E38" s="8" t="s">
        <v>23</v>
      </c>
      <c r="F38" s="8"/>
      <c r="G38" s="8"/>
      <c r="H38" s="8"/>
      <c r="I38" s="8"/>
      <c r="J38" s="8"/>
      <c r="K38" s="8"/>
      <c r="L38" s="10">
        <v>13.28820672681319</v>
      </c>
      <c r="M38" s="11"/>
      <c r="N38" s="10">
        <v>2.2259835875448815</v>
      </c>
      <c r="Q38" s="263"/>
      <c r="R38" s="263"/>
    </row>
    <row r="39" spans="1:18" s="246" customFormat="1" ht="14.5" x14ac:dyDescent="0.35">
      <c r="A39" s="8"/>
      <c r="B39" s="381"/>
      <c r="C39" s="8"/>
      <c r="D39" s="8"/>
      <c r="E39" s="8"/>
      <c r="F39" s="24" t="s">
        <v>15</v>
      </c>
      <c r="G39" s="8"/>
      <c r="H39" s="8"/>
      <c r="I39" s="8"/>
      <c r="J39" s="8"/>
      <c r="K39" s="8"/>
      <c r="L39" s="81">
        <v>4.6464327541954589</v>
      </c>
      <c r="M39" s="11"/>
      <c r="N39" s="81">
        <v>0</v>
      </c>
      <c r="Q39" s="263"/>
      <c r="R39" s="263"/>
    </row>
    <row r="40" spans="1:18" s="246" customFormat="1" ht="14.5" x14ac:dyDescent="0.3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5">
      <c r="A41" s="8"/>
      <c r="B41" s="381"/>
      <c r="C41" s="8"/>
      <c r="D41" s="8"/>
      <c r="E41" s="8"/>
      <c r="F41" s="8"/>
      <c r="G41" s="8"/>
      <c r="H41" s="8"/>
      <c r="I41" s="8"/>
      <c r="J41" s="8"/>
      <c r="K41" s="8"/>
      <c r="L41" s="81"/>
      <c r="M41" s="11"/>
      <c r="N41" s="81"/>
      <c r="Q41" s="263"/>
      <c r="R41" s="263"/>
    </row>
    <row r="42" spans="1:18" s="246" customFormat="1" ht="14.5" x14ac:dyDescent="0.35">
      <c r="A42" s="8"/>
      <c r="B42" s="381"/>
      <c r="C42" s="8"/>
      <c r="D42" s="22"/>
      <c r="E42" s="8"/>
      <c r="F42" s="8"/>
      <c r="G42" s="8"/>
      <c r="H42" s="8"/>
      <c r="I42" s="8"/>
      <c r="J42" s="8"/>
      <c r="K42" s="8"/>
      <c r="L42" s="10"/>
      <c r="M42" s="47"/>
      <c r="N42" s="10"/>
      <c r="Q42" s="263"/>
      <c r="R42" s="263"/>
    </row>
    <row r="43" spans="1:18" s="246" customFormat="1" ht="7.5" customHeight="1" x14ac:dyDescent="0.35">
      <c r="A43" s="8"/>
      <c r="B43" s="381"/>
      <c r="C43" s="8"/>
      <c r="D43" s="8"/>
      <c r="E43" s="8"/>
      <c r="F43" s="8"/>
      <c r="G43" s="8"/>
      <c r="H43" s="8"/>
      <c r="I43" s="8"/>
      <c r="J43" s="8"/>
      <c r="K43" s="8"/>
      <c r="L43" s="17"/>
      <c r="M43" s="11"/>
      <c r="N43" s="17"/>
      <c r="Q43" s="263"/>
      <c r="R43" s="263"/>
    </row>
    <row r="44" spans="1:18" s="246" customFormat="1" ht="14.5" x14ac:dyDescent="0.35">
      <c r="A44" s="8"/>
      <c r="B44" s="381">
        <v>2</v>
      </c>
      <c r="C44" s="21" t="s">
        <v>24</v>
      </c>
      <c r="D44" s="8"/>
      <c r="E44" s="8"/>
      <c r="F44" s="8"/>
      <c r="G44" s="8"/>
      <c r="H44" s="8"/>
      <c r="I44" s="8"/>
      <c r="J44" s="8"/>
      <c r="K44" s="8"/>
      <c r="L44" s="79">
        <v>7314.3672457869634</v>
      </c>
      <c r="M44" s="11"/>
      <c r="N44" s="384">
        <v>0</v>
      </c>
      <c r="Q44" s="263"/>
      <c r="R44" s="263"/>
    </row>
    <row r="45" spans="1:18" s="246" customFormat="1" x14ac:dyDescent="0.35">
      <c r="A45" s="1"/>
      <c r="B45" s="381"/>
      <c r="C45" s="8"/>
      <c r="D45" s="8"/>
      <c r="E45" s="8"/>
      <c r="F45" s="8"/>
      <c r="G45" s="8"/>
      <c r="H45" s="8"/>
      <c r="I45" s="8"/>
      <c r="J45" s="8"/>
      <c r="K45" s="8"/>
      <c r="L45" s="10"/>
      <c r="M45" s="11"/>
      <c r="N45" s="10"/>
      <c r="Q45" s="263"/>
      <c r="R45" s="263"/>
    </row>
    <row r="46" spans="1:18" s="246" customFormat="1" ht="14.5" x14ac:dyDescent="0.35">
      <c r="A46" s="8"/>
      <c r="B46" s="381">
        <v>3</v>
      </c>
      <c r="C46" s="21" t="s">
        <v>25</v>
      </c>
      <c r="D46" s="8"/>
      <c r="E46" s="8"/>
      <c r="F46" s="8"/>
      <c r="G46" s="8"/>
      <c r="H46" s="8"/>
      <c r="I46" s="8"/>
      <c r="J46" s="8"/>
      <c r="K46" s="8"/>
      <c r="L46" s="79">
        <v>10357.336327883406</v>
      </c>
      <c r="M46" s="11"/>
      <c r="N46" s="384">
        <v>0</v>
      </c>
      <c r="Q46" s="263"/>
      <c r="R46" s="263"/>
    </row>
    <row r="47" spans="1:18" s="246" customFormat="1" ht="14.5" x14ac:dyDescent="0.35">
      <c r="A47" s="8"/>
      <c r="B47" s="381"/>
      <c r="C47" s="21"/>
      <c r="D47" s="8"/>
      <c r="E47" s="8"/>
      <c r="F47" s="8"/>
      <c r="G47" s="8"/>
      <c r="H47" s="8"/>
      <c r="I47" s="8"/>
      <c r="J47" s="8"/>
      <c r="K47" s="8"/>
      <c r="L47" s="10"/>
      <c r="M47" s="11"/>
      <c r="N47" s="10"/>
      <c r="Q47" s="263"/>
      <c r="R47" s="263"/>
    </row>
    <row r="48" spans="1:18" s="246" customFormat="1" ht="14.5" x14ac:dyDescent="0.35">
      <c r="A48" s="8"/>
      <c r="B48" s="381">
        <v>4</v>
      </c>
      <c r="C48" s="21" t="s">
        <v>26</v>
      </c>
      <c r="D48" s="8"/>
      <c r="E48" s="8"/>
      <c r="F48" s="8"/>
      <c r="G48" s="8"/>
      <c r="H48" s="14"/>
      <c r="I48" s="8" t="s">
        <v>27</v>
      </c>
      <c r="J48" s="8"/>
      <c r="K48" s="8"/>
      <c r="L48" s="79">
        <v>13196.504428138489</v>
      </c>
      <c r="M48" s="11"/>
      <c r="N48" s="79">
        <v>0</v>
      </c>
      <c r="Q48" s="263"/>
      <c r="R48" s="263"/>
    </row>
    <row r="49" spans="1:32" ht="14.5" x14ac:dyDescent="0.35">
      <c r="A49" s="8"/>
      <c r="C49" s="97"/>
      <c r="H49" s="14"/>
      <c r="I49" s="8" t="s">
        <v>28</v>
      </c>
      <c r="L49" s="82">
        <v>9976042.6840000004</v>
      </c>
      <c r="N49" s="82">
        <v>0</v>
      </c>
      <c r="Q49" s="263"/>
      <c r="R49" s="263"/>
    </row>
    <row r="50" spans="1:32" ht="14.5" x14ac:dyDescent="0.35">
      <c r="A50" s="8"/>
      <c r="C50" s="97"/>
      <c r="Q50" s="263"/>
      <c r="R50" s="263"/>
    </row>
    <row r="51" spans="1:32" ht="14.5" x14ac:dyDescent="0.35">
      <c r="A51" s="8"/>
      <c r="B51" s="381">
        <v>5</v>
      </c>
      <c r="C51" s="21" t="s">
        <v>93</v>
      </c>
      <c r="G51" s="14"/>
      <c r="L51" s="79">
        <v>10093.554133222502</v>
      </c>
      <c r="N51" s="79">
        <v>14087.332351298201</v>
      </c>
      <c r="Q51" s="263"/>
      <c r="R51" s="263"/>
    </row>
    <row r="52" spans="1:32" ht="7.5" customHeight="1" x14ac:dyDescent="0.35">
      <c r="A52" s="8"/>
      <c r="C52" s="15"/>
      <c r="G52" s="14"/>
      <c r="L52" s="17"/>
      <c r="N52" s="17"/>
      <c r="Q52" s="263"/>
      <c r="R52" s="263"/>
    </row>
    <row r="53" spans="1:32" ht="15.75" customHeight="1" x14ac:dyDescent="0.35">
      <c r="A53" s="8"/>
      <c r="C53" s="15"/>
      <c r="E53" s="26" t="s">
        <v>29</v>
      </c>
      <c r="F53" s="8" t="s">
        <v>82</v>
      </c>
      <c r="G53" s="14"/>
      <c r="L53" s="385">
        <v>0</v>
      </c>
      <c r="M53" s="65"/>
      <c r="N53" s="385">
        <v>0</v>
      </c>
      <c r="Q53" s="263"/>
      <c r="R53" s="263"/>
    </row>
    <row r="54" spans="1:32" ht="15.75" customHeight="1" x14ac:dyDescent="0.35">
      <c r="A54" s="8"/>
      <c r="C54" s="15"/>
      <c r="F54" s="8" t="s">
        <v>157</v>
      </c>
      <c r="G54" s="14"/>
      <c r="L54" s="386">
        <v>0</v>
      </c>
      <c r="N54" s="386">
        <v>0</v>
      </c>
      <c r="Q54" s="263"/>
      <c r="R54" s="263"/>
    </row>
    <row r="55" spans="1:32" ht="15.75" customHeight="1" x14ac:dyDescent="0.35">
      <c r="A55" s="8"/>
      <c r="C55" s="15"/>
      <c r="G55" s="14" t="s">
        <v>30</v>
      </c>
      <c r="L55" s="387">
        <v>0</v>
      </c>
      <c r="M55" s="388"/>
      <c r="N55" s="387">
        <v>0</v>
      </c>
      <c r="Q55" s="263"/>
      <c r="R55" s="263"/>
    </row>
    <row r="56" spans="1:32" ht="15.75" customHeight="1" x14ac:dyDescent="0.35">
      <c r="A56" s="8"/>
      <c r="C56" s="15"/>
      <c r="F56" s="8" t="s">
        <v>31</v>
      </c>
      <c r="G56" s="14"/>
      <c r="L56" s="10">
        <v>10093.554133222502</v>
      </c>
      <c r="M56" s="388"/>
      <c r="N56" s="10">
        <v>14087.332351298201</v>
      </c>
      <c r="Q56" s="263"/>
      <c r="R56" s="263"/>
    </row>
    <row r="57" spans="1:32" s="285"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5" x14ac:dyDescent="0.35">
      <c r="A58" s="8"/>
      <c r="Q58" s="263"/>
      <c r="R58" s="263"/>
    </row>
    <row r="59" spans="1:32" ht="54.75" customHeight="1" x14ac:dyDescent="0.35">
      <c r="A59" s="8"/>
      <c r="B59" s="2" t="s">
        <v>32</v>
      </c>
      <c r="C59" s="1" t="s">
        <v>33</v>
      </c>
      <c r="L59" s="17">
        <v>3156.1526907217258</v>
      </c>
      <c r="M59" s="19"/>
      <c r="N59" s="17">
        <v>0</v>
      </c>
      <c r="Q59" s="263"/>
      <c r="R59" s="263"/>
    </row>
    <row r="60" spans="1:32" ht="14.5" x14ac:dyDescent="0.35">
      <c r="A60" s="8"/>
      <c r="E60" s="26" t="s">
        <v>29</v>
      </c>
      <c r="G60" s="64" t="s">
        <v>105</v>
      </c>
      <c r="H60" s="64"/>
      <c r="I60" s="64"/>
      <c r="J60" s="64"/>
      <c r="K60" s="64"/>
      <c r="L60" s="385">
        <v>0</v>
      </c>
      <c r="M60" s="65"/>
      <c r="N60" s="385">
        <v>0</v>
      </c>
      <c r="Q60" s="263"/>
      <c r="R60" s="263"/>
    </row>
    <row r="61" spans="1:32" ht="14.5" x14ac:dyDescent="0.35">
      <c r="A61" s="8"/>
      <c r="G61" s="64" t="s">
        <v>157</v>
      </c>
      <c r="H61" s="64"/>
      <c r="I61" s="64"/>
      <c r="J61" s="64"/>
      <c r="K61" s="64"/>
      <c r="L61" s="385">
        <v>0</v>
      </c>
      <c r="M61" s="65"/>
      <c r="N61" s="385">
        <v>0</v>
      </c>
      <c r="Q61" s="263"/>
      <c r="R61" s="263"/>
    </row>
    <row r="62" spans="1:32" ht="14.5" x14ac:dyDescent="0.35">
      <c r="A62" s="8"/>
      <c r="G62" s="64" t="s">
        <v>180</v>
      </c>
      <c r="H62" s="64"/>
      <c r="I62" s="64"/>
      <c r="J62" s="64"/>
      <c r="K62" s="64"/>
      <c r="L62" s="385">
        <v>0</v>
      </c>
      <c r="M62" s="65"/>
      <c r="N62" s="385">
        <v>0</v>
      </c>
      <c r="Q62" s="263"/>
      <c r="R62" s="263"/>
    </row>
    <row r="63" spans="1:32" ht="14.5" x14ac:dyDescent="0.35">
      <c r="A63" s="8"/>
      <c r="G63" s="8" t="s">
        <v>31</v>
      </c>
      <c r="H63" s="64"/>
      <c r="I63" s="64"/>
      <c r="J63" s="64"/>
      <c r="K63" s="64"/>
      <c r="L63" s="85">
        <v>3156.1526907217258</v>
      </c>
      <c r="M63" s="85"/>
      <c r="N63" s="66"/>
      <c r="Q63" s="263"/>
      <c r="R63" s="263"/>
    </row>
    <row r="64" spans="1:32" ht="14.5" x14ac:dyDescent="0.35">
      <c r="A64" s="8"/>
      <c r="G64" s="64"/>
      <c r="H64" s="64"/>
      <c r="I64" s="64"/>
      <c r="J64" s="64"/>
      <c r="K64" s="64"/>
      <c r="L64" s="85"/>
      <c r="M64" s="85"/>
      <c r="N64" s="66"/>
      <c r="Q64" s="263"/>
      <c r="R64" s="263"/>
    </row>
    <row r="65" spans="1:18" s="246" customFormat="1" x14ac:dyDescent="0.35">
      <c r="A65" s="1"/>
      <c r="B65" s="381"/>
      <c r="C65" s="8"/>
      <c r="D65" s="8"/>
      <c r="E65" s="8"/>
      <c r="F65" s="8"/>
      <c r="G65" s="64"/>
      <c r="H65" s="64"/>
      <c r="I65" s="64"/>
      <c r="J65" s="64"/>
      <c r="K65" s="64"/>
      <c r="L65" s="85"/>
      <c r="M65" s="85"/>
      <c r="N65" s="66"/>
      <c r="Q65" s="263"/>
      <c r="R65" s="263"/>
    </row>
    <row r="66" spans="1:18" s="246" customFormat="1" x14ac:dyDescent="0.35">
      <c r="A66" s="1"/>
      <c r="B66" s="381"/>
      <c r="C66" s="8"/>
      <c r="D66" s="8"/>
      <c r="E66" s="8"/>
      <c r="F66" s="8"/>
      <c r="G66" s="64"/>
      <c r="H66" s="64"/>
      <c r="I66" s="64"/>
      <c r="J66" s="64"/>
      <c r="K66" s="64"/>
      <c r="L66" s="85"/>
      <c r="M66" s="85"/>
      <c r="N66" s="66"/>
      <c r="Q66" s="263"/>
      <c r="R66" s="263"/>
    </row>
    <row r="67" spans="1:18" s="246" customFormat="1" x14ac:dyDescent="0.35">
      <c r="A67" s="1"/>
      <c r="B67" s="381"/>
      <c r="C67" s="8"/>
      <c r="D67" s="8"/>
      <c r="E67" s="8"/>
      <c r="F67" s="8"/>
      <c r="G67" s="64"/>
      <c r="H67" s="64"/>
      <c r="I67" s="64"/>
      <c r="J67" s="64"/>
      <c r="K67" s="64"/>
      <c r="L67" s="85"/>
      <c r="M67" s="85"/>
      <c r="N67" s="66"/>
      <c r="Q67" s="263"/>
      <c r="R67" s="263"/>
    </row>
    <row r="68" spans="1:18" s="246" customFormat="1" x14ac:dyDescent="0.35">
      <c r="A68" s="18" t="s">
        <v>76</v>
      </c>
      <c r="B68" s="381"/>
      <c r="C68" s="8"/>
      <c r="D68" s="8"/>
      <c r="E68" s="8"/>
      <c r="F68" s="8"/>
      <c r="G68" s="8"/>
      <c r="H68" s="8"/>
      <c r="I68" s="8"/>
      <c r="J68" s="8"/>
      <c r="K68" s="8"/>
      <c r="L68" s="10"/>
      <c r="M68" s="11"/>
      <c r="N68" s="48" t="s">
        <v>1</v>
      </c>
      <c r="Q68" s="263"/>
      <c r="R68" s="263"/>
    </row>
    <row r="69" spans="1:18" s="246" customFormat="1" x14ac:dyDescent="0.35">
      <c r="A69" s="1"/>
      <c r="B69" s="381"/>
      <c r="C69" s="8"/>
      <c r="D69" s="8"/>
      <c r="E69" s="8"/>
      <c r="F69" s="8"/>
      <c r="G69" s="8"/>
      <c r="H69" s="8"/>
      <c r="I69" s="8"/>
      <c r="J69" s="8"/>
      <c r="K69" s="8"/>
      <c r="L69" s="10"/>
      <c r="M69" s="11"/>
      <c r="N69" s="10"/>
      <c r="Q69" s="263"/>
      <c r="R69" s="263"/>
    </row>
    <row r="70" spans="1:18" s="246" customFormat="1" x14ac:dyDescent="0.35">
      <c r="A70" s="14"/>
      <c r="B70" s="381"/>
      <c r="C70" s="61"/>
      <c r="D70" s="60"/>
      <c r="E70" s="8"/>
      <c r="F70" s="8"/>
      <c r="G70" s="8"/>
      <c r="H70" s="8"/>
      <c r="I70" s="8"/>
      <c r="J70" s="8"/>
      <c r="K70" s="8"/>
      <c r="L70" s="75" t="s">
        <v>2</v>
      </c>
      <c r="M70" s="16"/>
      <c r="N70" s="75" t="s">
        <v>3</v>
      </c>
      <c r="Q70" s="263"/>
      <c r="R70" s="263"/>
    </row>
    <row r="71" spans="1:18" s="246" customFormat="1" x14ac:dyDescent="0.35">
      <c r="A71" s="1"/>
      <c r="B71" s="381"/>
      <c r="C71" s="8"/>
      <c r="D71" s="8"/>
      <c r="E71" s="8"/>
      <c r="F71" s="8"/>
      <c r="G71" s="8"/>
      <c r="H71" s="8"/>
      <c r="I71" s="8"/>
      <c r="J71" s="8"/>
      <c r="K71" s="8"/>
      <c r="L71" s="10"/>
      <c r="M71" s="11"/>
      <c r="N71" s="10"/>
      <c r="Q71" s="263"/>
      <c r="R71" s="263"/>
    </row>
    <row r="72" spans="1:18" s="246" customFormat="1" x14ac:dyDescent="0.3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5">
      <c r="A73" s="1"/>
      <c r="B73" s="381"/>
      <c r="C73" s="15"/>
      <c r="D73" s="14"/>
      <c r="E73" s="8"/>
      <c r="F73" s="8"/>
      <c r="G73" s="8"/>
      <c r="H73" s="8"/>
      <c r="I73" s="13"/>
      <c r="J73" s="8"/>
      <c r="K73" s="8"/>
      <c r="L73" s="10"/>
      <c r="M73" s="30"/>
      <c r="N73" s="10"/>
      <c r="Q73" s="263"/>
      <c r="R73" s="263"/>
    </row>
    <row r="74" spans="1:18" s="246" customFormat="1" x14ac:dyDescent="0.35">
      <c r="A74" s="1"/>
      <c r="B74" s="381"/>
      <c r="C74" s="8"/>
      <c r="D74" s="8"/>
      <c r="E74" s="8"/>
      <c r="F74" s="8"/>
      <c r="G74" s="8"/>
      <c r="H74" s="8"/>
      <c r="I74" s="8" t="s">
        <v>29</v>
      </c>
      <c r="J74" s="31" t="s">
        <v>36</v>
      </c>
      <c r="K74" s="31"/>
      <c r="L74" s="10">
        <v>0</v>
      </c>
      <c r="M74" s="30"/>
      <c r="N74" s="10">
        <v>-9073.190847092048</v>
      </c>
      <c r="Q74" s="263"/>
      <c r="R74" s="263"/>
    </row>
    <row r="75" spans="1:18" s="246" customFormat="1" x14ac:dyDescent="0.35">
      <c r="A75" s="1"/>
      <c r="B75" s="381"/>
      <c r="C75" s="8"/>
      <c r="D75" s="8"/>
      <c r="E75" s="8"/>
      <c r="F75" s="8"/>
      <c r="G75" s="8"/>
      <c r="H75" s="8"/>
      <c r="I75" s="13"/>
      <c r="J75" s="32" t="s">
        <v>37</v>
      </c>
      <c r="K75" s="32"/>
      <c r="L75" s="10">
        <v>0</v>
      </c>
      <c r="M75" s="30"/>
      <c r="N75" s="10">
        <v>-6293.9874294679958</v>
      </c>
      <c r="Q75" s="263"/>
      <c r="R75" s="263"/>
    </row>
    <row r="76" spans="1:18" s="246" customFormat="1" x14ac:dyDescent="0.3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5">
      <c r="A77" s="1"/>
      <c r="B77" s="381"/>
      <c r="C77" s="8"/>
      <c r="D77" s="8"/>
      <c r="E77" s="8"/>
      <c r="F77" s="8"/>
      <c r="G77" s="8"/>
      <c r="H77" s="8"/>
      <c r="I77" s="8"/>
      <c r="J77" s="8"/>
      <c r="K77" s="8"/>
      <c r="L77" s="27"/>
      <c r="M77" s="30"/>
      <c r="N77" s="27"/>
      <c r="Q77" s="263"/>
      <c r="R77" s="263"/>
    </row>
    <row r="78" spans="1:18" s="246" customFormat="1" x14ac:dyDescent="0.35">
      <c r="A78" s="1"/>
      <c r="B78" s="29">
        <v>2</v>
      </c>
      <c r="C78" s="21" t="s">
        <v>39</v>
      </c>
      <c r="D78" s="8"/>
      <c r="E78" s="8"/>
      <c r="F78" s="8"/>
      <c r="G78" s="8"/>
      <c r="H78" s="8"/>
      <c r="I78" s="13"/>
      <c r="J78" s="13"/>
      <c r="K78" s="13"/>
      <c r="L78" s="10"/>
      <c r="M78" s="30"/>
      <c r="N78" s="10"/>
      <c r="Q78" s="263"/>
      <c r="R78" s="263"/>
    </row>
    <row r="79" spans="1:18" s="246" customFormat="1" x14ac:dyDescent="0.3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5">
      <c r="A80" s="1"/>
      <c r="B80" s="29"/>
      <c r="C80" s="21" t="s">
        <v>41</v>
      </c>
      <c r="D80" s="14"/>
      <c r="E80" s="8"/>
      <c r="F80" s="8"/>
      <c r="G80" s="8"/>
      <c r="H80" s="8"/>
      <c r="I80" s="13"/>
      <c r="J80" s="13"/>
      <c r="K80" s="13"/>
      <c r="L80" s="10"/>
      <c r="M80" s="30"/>
      <c r="N80" s="10"/>
      <c r="Q80" s="263"/>
      <c r="R80" s="263"/>
    </row>
    <row r="81" spans="1:18" s="248" customFormat="1" ht="14.5" x14ac:dyDescent="0.3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5">
      <c r="A82" s="8"/>
      <c r="B82" s="381"/>
      <c r="C82" s="8"/>
      <c r="D82" s="8"/>
      <c r="E82" s="8"/>
      <c r="F82" s="8"/>
      <c r="G82" s="8"/>
      <c r="H82" s="8"/>
      <c r="I82" s="13"/>
      <c r="J82" s="8"/>
      <c r="K82" s="8"/>
      <c r="L82" s="10"/>
      <c r="M82" s="30"/>
      <c r="N82" s="10"/>
      <c r="O82" s="246"/>
      <c r="P82" s="246"/>
      <c r="Q82" s="263"/>
      <c r="R82" s="263"/>
    </row>
    <row r="83" spans="1:18" s="248" customFormat="1" ht="14.5" x14ac:dyDescent="0.3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5" x14ac:dyDescent="0.3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5" x14ac:dyDescent="0.3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5">
      <c r="A86" s="8"/>
      <c r="B86" s="8"/>
      <c r="C86" s="8"/>
      <c r="D86" s="8"/>
      <c r="E86" s="8"/>
      <c r="F86" s="8"/>
      <c r="G86" s="8"/>
      <c r="H86" s="8"/>
      <c r="I86" s="13"/>
      <c r="J86" s="31"/>
      <c r="K86" s="31"/>
      <c r="L86" s="10"/>
      <c r="M86" s="30"/>
      <c r="N86" s="10"/>
      <c r="O86" s="246"/>
      <c r="P86" s="246"/>
      <c r="Q86" s="263"/>
      <c r="R86" s="263"/>
    </row>
    <row r="87" spans="1:18" s="248" customFormat="1" ht="14.5" x14ac:dyDescent="0.3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5">
      <c r="A88" s="8"/>
      <c r="B88" s="8"/>
      <c r="C88" s="8"/>
      <c r="D88" s="8"/>
      <c r="E88" s="8"/>
      <c r="F88" s="8"/>
      <c r="G88" s="8"/>
      <c r="H88" s="8"/>
      <c r="I88" s="13"/>
      <c r="J88" s="8"/>
      <c r="K88" s="8"/>
      <c r="L88" s="10"/>
      <c r="M88" s="30"/>
      <c r="N88" s="10"/>
      <c r="O88" s="246"/>
      <c r="P88" s="246"/>
      <c r="Q88" s="263"/>
      <c r="R88" s="263"/>
    </row>
    <row r="89" spans="1:18" s="248" customFormat="1" ht="14.5" x14ac:dyDescent="0.3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5" x14ac:dyDescent="0.3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5" x14ac:dyDescent="0.3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5">
      <c r="A92" s="8"/>
      <c r="B92" s="8"/>
      <c r="C92" s="8"/>
      <c r="D92" s="8"/>
      <c r="E92" s="8"/>
      <c r="F92" s="8"/>
      <c r="G92" s="8"/>
      <c r="H92" s="8"/>
      <c r="I92" s="13"/>
      <c r="J92" s="13"/>
      <c r="K92" s="13"/>
      <c r="L92" s="10"/>
      <c r="M92" s="30"/>
      <c r="N92" s="10"/>
      <c r="O92" s="246"/>
      <c r="P92" s="246"/>
      <c r="Q92" s="263"/>
      <c r="R92" s="263"/>
    </row>
    <row r="93" spans="1:18" s="248" customFormat="1" ht="14.5" x14ac:dyDescent="0.3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5" x14ac:dyDescent="0.3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5">
      <c r="A98" s="1"/>
      <c r="B98" s="381"/>
      <c r="C98" s="8"/>
      <c r="D98" s="8"/>
      <c r="E98" s="8"/>
      <c r="F98" s="8"/>
      <c r="G98" s="8"/>
      <c r="H98" s="8"/>
      <c r="I98" s="8"/>
      <c r="J98" s="8"/>
      <c r="K98" s="8"/>
      <c r="L98" s="10"/>
      <c r="M98" s="11"/>
      <c r="N98" s="10"/>
      <c r="Q98" s="263"/>
      <c r="R98" s="263"/>
    </row>
    <row r="99" spans="1:18" s="246" customFormat="1" x14ac:dyDescent="0.3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5">
      <c r="A100" s="1"/>
      <c r="B100" s="8"/>
      <c r="C100" s="8"/>
      <c r="D100" s="8"/>
      <c r="E100" s="8"/>
      <c r="F100" s="8"/>
      <c r="G100" s="8"/>
      <c r="H100" s="8"/>
      <c r="I100" s="8" t="s">
        <v>29</v>
      </c>
      <c r="J100" s="31" t="s">
        <v>36</v>
      </c>
      <c r="K100" s="8"/>
      <c r="L100" s="10">
        <v>0</v>
      </c>
      <c r="M100" s="11"/>
      <c r="N100" s="10">
        <v>0</v>
      </c>
      <c r="Q100" s="263"/>
      <c r="R100" s="263"/>
    </row>
    <row r="101" spans="1:18" s="246" customFormat="1" x14ac:dyDescent="0.35">
      <c r="A101" s="1"/>
      <c r="B101" s="381"/>
      <c r="C101" s="8"/>
      <c r="D101" s="8"/>
      <c r="E101" s="8"/>
      <c r="F101" s="8"/>
      <c r="G101" s="8"/>
      <c r="H101" s="8"/>
      <c r="I101" s="8"/>
      <c r="J101" s="32" t="s">
        <v>37</v>
      </c>
      <c r="K101" s="8"/>
      <c r="L101" s="10">
        <v>0</v>
      </c>
      <c r="M101" s="11"/>
      <c r="N101" s="10">
        <v>0</v>
      </c>
      <c r="Q101" s="263"/>
      <c r="R101" s="263"/>
    </row>
    <row r="102" spans="1:18" s="246" customFormat="1" x14ac:dyDescent="0.35">
      <c r="A102" s="34"/>
      <c r="B102" s="13"/>
      <c r="C102" s="13"/>
      <c r="D102" s="13"/>
      <c r="E102" s="13"/>
      <c r="F102" s="13"/>
      <c r="G102" s="13"/>
      <c r="H102" s="13"/>
      <c r="I102" s="8"/>
      <c r="J102" s="31" t="s">
        <v>38</v>
      </c>
      <c r="K102" s="8"/>
      <c r="L102" s="10">
        <v>0</v>
      </c>
      <c r="M102" s="11"/>
      <c r="N102" s="10">
        <v>0</v>
      </c>
      <c r="Q102" s="263"/>
      <c r="R102" s="263"/>
    </row>
    <row r="103" spans="1:18" s="246" customFormat="1" x14ac:dyDescent="0.35">
      <c r="A103" s="34"/>
      <c r="B103" s="13"/>
      <c r="C103" s="13"/>
      <c r="D103" s="13"/>
      <c r="E103" s="13"/>
      <c r="F103" s="13"/>
      <c r="G103" s="13"/>
      <c r="H103" s="13"/>
      <c r="I103" s="8"/>
      <c r="J103" s="31"/>
      <c r="K103" s="8"/>
      <c r="L103" s="10"/>
      <c r="M103" s="11"/>
      <c r="N103" s="10"/>
      <c r="Q103" s="263"/>
      <c r="R103" s="263"/>
    </row>
    <row r="104" spans="1:18" s="246" customFormat="1" x14ac:dyDescent="0.3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5">
      <c r="A105" s="34"/>
      <c r="B105" s="13"/>
      <c r="C105" s="8"/>
      <c r="D105" s="8"/>
      <c r="E105" s="8"/>
      <c r="F105" s="8"/>
      <c r="G105" s="8"/>
      <c r="H105" s="8"/>
      <c r="I105" s="8" t="s">
        <v>29</v>
      </c>
      <c r="J105" s="31" t="s">
        <v>36</v>
      </c>
      <c r="K105" s="8"/>
      <c r="L105" s="10">
        <v>0</v>
      </c>
      <c r="M105" s="11"/>
      <c r="N105" s="10">
        <v>0</v>
      </c>
      <c r="Q105" s="263"/>
      <c r="R105" s="263"/>
    </row>
    <row r="106" spans="1:18" s="246" customFormat="1" x14ac:dyDescent="0.35">
      <c r="A106" s="34"/>
      <c r="B106" s="13"/>
      <c r="C106" s="8"/>
      <c r="D106" s="8"/>
      <c r="E106" s="8"/>
      <c r="F106" s="8"/>
      <c r="G106" s="8"/>
      <c r="H106" s="8"/>
      <c r="I106" s="8"/>
      <c r="J106" s="32" t="s">
        <v>37</v>
      </c>
      <c r="K106" s="8"/>
      <c r="L106" s="389">
        <v>0</v>
      </c>
      <c r="M106" s="390"/>
      <c r="N106" s="389">
        <v>0</v>
      </c>
      <c r="Q106" s="263"/>
      <c r="R106" s="263"/>
    </row>
    <row r="107" spans="1:18" s="246" customFormat="1" x14ac:dyDescent="0.35">
      <c r="A107" s="34"/>
      <c r="B107" s="13"/>
      <c r="C107" s="8"/>
      <c r="D107" s="8"/>
      <c r="E107" s="8"/>
      <c r="F107" s="8"/>
      <c r="G107" s="8"/>
      <c r="H107" s="8"/>
      <c r="I107" s="8"/>
      <c r="J107" s="31" t="s">
        <v>38</v>
      </c>
      <c r="K107" s="8"/>
      <c r="L107" s="389">
        <v>0</v>
      </c>
      <c r="M107" s="390"/>
      <c r="N107" s="389">
        <v>0</v>
      </c>
      <c r="Q107" s="263"/>
      <c r="R107" s="263"/>
    </row>
    <row r="108" spans="1:18" s="246" customFormat="1" x14ac:dyDescent="0.35">
      <c r="A108" s="34"/>
      <c r="B108" s="13"/>
      <c r="C108" s="8"/>
      <c r="D108" s="8"/>
      <c r="E108" s="8"/>
      <c r="F108" s="8"/>
      <c r="G108" s="8"/>
      <c r="H108" s="8"/>
      <c r="I108" s="8"/>
      <c r="J108" s="8"/>
      <c r="K108" s="8"/>
      <c r="L108" s="10"/>
      <c r="M108" s="11"/>
      <c r="N108" s="10"/>
      <c r="Q108" s="263"/>
      <c r="R108" s="263"/>
    </row>
    <row r="109" spans="1:18" s="246" customFormat="1" x14ac:dyDescent="0.3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5">
      <c r="A110" s="34"/>
      <c r="B110" s="13"/>
      <c r="C110" s="8"/>
      <c r="D110" s="8"/>
      <c r="E110" s="8"/>
      <c r="F110" s="8"/>
      <c r="G110" s="8"/>
      <c r="H110" s="8"/>
      <c r="I110" s="8" t="s">
        <v>29</v>
      </c>
      <c r="J110" s="31" t="s">
        <v>36</v>
      </c>
      <c r="K110" s="8"/>
      <c r="L110" s="10">
        <v>0</v>
      </c>
      <c r="M110" s="11"/>
      <c r="N110" s="10">
        <v>0</v>
      </c>
      <c r="Q110" s="263"/>
      <c r="R110" s="263"/>
    </row>
    <row r="111" spans="1:18" s="246" customFormat="1" x14ac:dyDescent="0.35">
      <c r="A111" s="34"/>
      <c r="B111" s="13"/>
      <c r="C111" s="8"/>
      <c r="D111" s="8"/>
      <c r="E111" s="8"/>
      <c r="F111" s="8"/>
      <c r="G111" s="8"/>
      <c r="H111" s="8"/>
      <c r="I111" s="8"/>
      <c r="J111" s="32" t="s">
        <v>37</v>
      </c>
      <c r="K111" s="8"/>
      <c r="L111" s="389">
        <v>0</v>
      </c>
      <c r="M111" s="390"/>
      <c r="N111" s="389">
        <v>0</v>
      </c>
      <c r="Q111" s="263"/>
      <c r="R111" s="263"/>
    </row>
    <row r="112" spans="1:18" s="246" customFormat="1" x14ac:dyDescent="0.3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5">
      <c r="A114" s="1"/>
      <c r="B114" s="18"/>
      <c r="C114" s="8"/>
      <c r="D114" s="8"/>
      <c r="E114" s="8"/>
      <c r="F114" s="8"/>
      <c r="G114" s="8"/>
      <c r="H114" s="8"/>
      <c r="I114" s="8"/>
      <c r="J114" s="8"/>
      <c r="K114" s="8"/>
      <c r="L114" s="79"/>
      <c r="M114" s="35"/>
      <c r="N114" s="79"/>
      <c r="Q114" s="263"/>
      <c r="R114" s="263"/>
    </row>
    <row r="115" spans="1:18" s="246" customFormat="1" x14ac:dyDescent="0.35">
      <c r="A115" s="1"/>
      <c r="B115" s="1"/>
      <c r="C115" s="8"/>
      <c r="D115" s="8"/>
      <c r="E115" s="8"/>
      <c r="F115" s="8"/>
      <c r="G115" s="8"/>
      <c r="H115" s="8"/>
      <c r="I115" s="8"/>
      <c r="J115" s="8"/>
      <c r="K115" s="8"/>
      <c r="L115" s="10"/>
      <c r="M115" s="11"/>
      <c r="N115" s="10"/>
      <c r="Q115" s="263"/>
      <c r="R115" s="263"/>
    </row>
    <row r="116" spans="1:18" s="246" customFormat="1" x14ac:dyDescent="0.35">
      <c r="A116" s="1"/>
      <c r="B116" s="8"/>
      <c r="C116" s="8"/>
      <c r="D116" s="8"/>
      <c r="E116" s="8"/>
      <c r="F116" s="8"/>
      <c r="G116" s="8"/>
      <c r="H116" s="8"/>
      <c r="I116" s="8"/>
      <c r="J116" s="8"/>
      <c r="K116" s="8"/>
      <c r="L116" s="10"/>
      <c r="M116" s="11"/>
      <c r="N116" s="10"/>
      <c r="Q116" s="263"/>
      <c r="R116" s="263"/>
    </row>
    <row r="117" spans="1:18" s="246" customFormat="1" ht="17.25" customHeight="1" x14ac:dyDescent="0.35">
      <c r="A117" s="1"/>
      <c r="B117" s="8"/>
      <c r="C117" s="8"/>
      <c r="D117" s="8"/>
      <c r="E117" s="8"/>
      <c r="F117" s="8"/>
      <c r="G117" s="8"/>
      <c r="H117" s="8"/>
      <c r="I117" s="8"/>
      <c r="J117" s="8"/>
      <c r="K117" s="8"/>
      <c r="L117" s="10"/>
      <c r="M117" s="11"/>
      <c r="N117" s="10"/>
      <c r="Q117" s="263"/>
      <c r="R117" s="263"/>
    </row>
    <row r="118" spans="1:18" s="246" customFormat="1" x14ac:dyDescent="0.35">
      <c r="A118" s="18" t="s">
        <v>78</v>
      </c>
      <c r="B118" s="8"/>
      <c r="C118" s="8"/>
      <c r="D118" s="8"/>
      <c r="E118" s="8"/>
      <c r="F118" s="8"/>
      <c r="G118" s="8"/>
      <c r="H118" s="8"/>
      <c r="I118" s="8"/>
      <c r="J118" s="8"/>
      <c r="K118" s="8"/>
      <c r="L118" s="10"/>
      <c r="M118" s="11"/>
      <c r="N118" s="10"/>
      <c r="Q118" s="263"/>
      <c r="R118" s="263"/>
    </row>
    <row r="119" spans="1:18" s="246" customFormat="1" x14ac:dyDescent="0.35">
      <c r="A119" s="1"/>
      <c r="B119" s="381"/>
      <c r="C119" s="8"/>
      <c r="D119" s="8"/>
      <c r="E119" s="8"/>
      <c r="F119" s="8"/>
      <c r="G119" s="8"/>
      <c r="H119" s="8"/>
      <c r="I119" s="8"/>
      <c r="J119" s="8"/>
      <c r="K119" s="8"/>
      <c r="L119" s="10"/>
      <c r="M119" s="11"/>
      <c r="N119" s="10"/>
      <c r="Q119" s="263"/>
      <c r="R119" s="263"/>
    </row>
    <row r="120" spans="1:18" s="246" customFormat="1" x14ac:dyDescent="0.35">
      <c r="A120" s="14"/>
      <c r="B120" s="14"/>
      <c r="C120" s="61"/>
      <c r="D120" s="60"/>
      <c r="E120" s="8"/>
      <c r="F120" s="8"/>
      <c r="G120" s="8"/>
      <c r="H120" s="8"/>
      <c r="I120" s="49" t="s">
        <v>1</v>
      </c>
      <c r="J120" s="8"/>
      <c r="K120" s="8"/>
      <c r="L120" s="75" t="s">
        <v>2</v>
      </c>
      <c r="M120" s="16"/>
      <c r="N120" s="75" t="s">
        <v>3</v>
      </c>
      <c r="Q120" s="263"/>
      <c r="R120" s="263"/>
    </row>
    <row r="121" spans="1:18" s="246" customFormat="1" x14ac:dyDescent="0.35">
      <c r="A121" s="1"/>
      <c r="B121" s="381"/>
      <c r="C121" s="8"/>
      <c r="D121" s="8"/>
      <c r="E121" s="8"/>
      <c r="F121" s="8"/>
      <c r="G121" s="8"/>
      <c r="H121" s="8"/>
      <c r="I121" s="15"/>
      <c r="J121" s="15"/>
      <c r="K121" s="15"/>
      <c r="L121" s="11"/>
      <c r="M121" s="11"/>
      <c r="N121" s="11"/>
      <c r="Q121" s="263"/>
      <c r="R121" s="263"/>
    </row>
    <row r="122" spans="1:18" s="246" customFormat="1" x14ac:dyDescent="0.35">
      <c r="A122" s="1"/>
      <c r="B122" s="29">
        <v>1</v>
      </c>
      <c r="C122" s="36" t="s">
        <v>46</v>
      </c>
      <c r="D122" s="8"/>
      <c r="E122" s="8"/>
      <c r="F122" s="8"/>
      <c r="G122" s="8"/>
      <c r="H122" s="8"/>
      <c r="I122" s="13"/>
      <c r="J122" s="13"/>
      <c r="K122" s="13"/>
      <c r="L122" s="79">
        <v>0</v>
      </c>
      <c r="M122" s="11"/>
      <c r="N122" s="79">
        <v>0</v>
      </c>
      <c r="Q122" s="263"/>
      <c r="R122" s="263"/>
    </row>
    <row r="123" spans="1:18" s="246" customFormat="1" x14ac:dyDescent="0.35">
      <c r="A123" s="1"/>
      <c r="B123" s="381"/>
      <c r="C123" s="8"/>
      <c r="D123" s="8"/>
      <c r="E123" s="8"/>
      <c r="F123" s="8"/>
      <c r="G123" s="8"/>
      <c r="H123" s="8"/>
      <c r="I123" s="13"/>
      <c r="J123" s="13"/>
      <c r="K123" s="13"/>
      <c r="L123" s="10"/>
      <c r="M123" s="30"/>
      <c r="N123" s="10"/>
      <c r="Q123" s="263"/>
      <c r="R123" s="263"/>
    </row>
    <row r="124" spans="1:18" s="246" customFormat="1" x14ac:dyDescent="0.35">
      <c r="A124" s="1"/>
      <c r="B124" s="381"/>
      <c r="C124" s="8" t="s">
        <v>8</v>
      </c>
      <c r="D124" s="8" t="s">
        <v>47</v>
      </c>
      <c r="E124" s="8"/>
      <c r="F124" s="8"/>
      <c r="G124" s="8"/>
      <c r="H124" s="8"/>
      <c r="I124" s="13"/>
      <c r="J124" s="13"/>
      <c r="K124" s="13"/>
      <c r="L124" s="391">
        <v>0</v>
      </c>
      <c r="M124" s="37"/>
      <c r="N124" s="391">
        <v>0</v>
      </c>
      <c r="Q124" s="263"/>
      <c r="R124" s="263"/>
    </row>
    <row r="125" spans="1:18" s="246" customFormat="1" x14ac:dyDescent="0.3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5">
      <c r="A126" s="1"/>
      <c r="B126" s="381"/>
      <c r="C126" s="8"/>
      <c r="D126" s="8"/>
      <c r="E126" s="8"/>
      <c r="F126" s="8"/>
      <c r="G126" s="8"/>
      <c r="H126" s="8"/>
      <c r="I126" s="13"/>
      <c r="J126" s="13"/>
      <c r="K126" s="13"/>
      <c r="L126" s="10"/>
      <c r="M126" s="30"/>
      <c r="N126" s="10"/>
      <c r="Q126" s="263"/>
      <c r="R126" s="263"/>
    </row>
    <row r="127" spans="1:18" s="246" customFormat="1" x14ac:dyDescent="0.35">
      <c r="A127" s="1"/>
      <c r="B127" s="381"/>
      <c r="C127" s="8"/>
      <c r="D127" s="8"/>
      <c r="E127" s="8"/>
      <c r="F127" s="8"/>
      <c r="G127" s="8"/>
      <c r="H127" s="8"/>
      <c r="I127" s="13"/>
      <c r="J127" s="13"/>
      <c r="K127" s="13"/>
      <c r="L127" s="10"/>
      <c r="M127" s="30"/>
      <c r="N127" s="10"/>
      <c r="Q127" s="263"/>
      <c r="R127" s="263"/>
    </row>
    <row r="128" spans="1:18" s="246" customFormat="1" x14ac:dyDescent="0.35">
      <c r="A128" s="1"/>
      <c r="B128" s="29">
        <v>2</v>
      </c>
      <c r="C128" s="21" t="s">
        <v>49</v>
      </c>
      <c r="D128" s="8"/>
      <c r="E128" s="8"/>
      <c r="F128" s="8"/>
      <c r="G128" s="8"/>
      <c r="H128" s="8"/>
      <c r="I128" s="13"/>
      <c r="J128" s="13"/>
      <c r="K128" s="13"/>
      <c r="L128" s="384">
        <v>0</v>
      </c>
      <c r="M128" s="46"/>
      <c r="N128" s="384">
        <v>0</v>
      </c>
      <c r="Q128" s="263"/>
      <c r="R128" s="263"/>
    </row>
    <row r="129" spans="1:32" x14ac:dyDescent="0.35">
      <c r="B129" s="29"/>
      <c r="C129" s="21" t="s">
        <v>41</v>
      </c>
      <c r="G129" s="14"/>
      <c r="I129" s="13"/>
      <c r="J129" s="13"/>
      <c r="K129" s="13"/>
      <c r="M129" s="30"/>
      <c r="Q129" s="263"/>
      <c r="R129" s="263"/>
    </row>
    <row r="130" spans="1:32" x14ac:dyDescent="0.35">
      <c r="I130" s="13"/>
      <c r="J130" s="13"/>
      <c r="K130" s="13"/>
      <c r="M130" s="30"/>
      <c r="Q130" s="263"/>
      <c r="R130" s="263"/>
    </row>
    <row r="131" spans="1:32" x14ac:dyDescent="0.35">
      <c r="B131" s="29">
        <v>3</v>
      </c>
      <c r="C131" s="21" t="s">
        <v>50</v>
      </c>
      <c r="J131" s="87" t="s">
        <v>51</v>
      </c>
      <c r="K131" s="87"/>
      <c r="L131" s="79">
        <v>0</v>
      </c>
      <c r="M131" s="30"/>
      <c r="N131" s="79">
        <v>0</v>
      </c>
      <c r="Q131" s="263"/>
      <c r="R131" s="263"/>
    </row>
    <row r="132" spans="1:32" s="264" customFormat="1" x14ac:dyDescent="0.3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8" t="s">
        <v>8</v>
      </c>
      <c r="D133" s="8" t="s">
        <v>52</v>
      </c>
      <c r="J133" s="87" t="s">
        <v>51</v>
      </c>
      <c r="K133" s="87"/>
      <c r="L133" s="386">
        <v>0</v>
      </c>
      <c r="M133" s="30"/>
      <c r="N133" s="386">
        <v>0</v>
      </c>
      <c r="Q133" s="263"/>
      <c r="R133" s="263"/>
    </row>
    <row r="134" spans="1:32" x14ac:dyDescent="0.35">
      <c r="C134" s="8" t="s">
        <v>20</v>
      </c>
      <c r="D134" s="8" t="s">
        <v>53</v>
      </c>
      <c r="I134" s="13"/>
      <c r="J134" s="13"/>
      <c r="K134" s="13"/>
      <c r="L134" s="386">
        <v>0</v>
      </c>
      <c r="M134" s="30"/>
      <c r="N134" s="386">
        <v>0</v>
      </c>
      <c r="Q134" s="263"/>
      <c r="R134" s="263"/>
    </row>
    <row r="135" spans="1:32" x14ac:dyDescent="0.35">
      <c r="C135" s="8" t="s">
        <v>54</v>
      </c>
      <c r="D135" s="8" t="s">
        <v>55</v>
      </c>
      <c r="I135" s="13"/>
      <c r="J135" s="13"/>
      <c r="K135" s="13"/>
      <c r="L135" s="386">
        <v>0</v>
      </c>
      <c r="M135" s="30"/>
      <c r="N135" s="386">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18" t="s">
        <v>79</v>
      </c>
      <c r="I140" s="50" t="s">
        <v>1</v>
      </c>
      <c r="J140" s="28"/>
      <c r="K140" s="28"/>
      <c r="L140" s="75" t="s">
        <v>2</v>
      </c>
      <c r="M140" s="16"/>
      <c r="N140" s="75" t="s">
        <v>3</v>
      </c>
      <c r="Q140" s="263"/>
      <c r="R140" s="263"/>
    </row>
    <row r="141" spans="1:32" s="253" customFormat="1" ht="28.5" customHeight="1" x14ac:dyDescent="0.3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8" t="s">
        <v>8</v>
      </c>
      <c r="D142" s="8" t="s">
        <v>56</v>
      </c>
      <c r="I142" s="28"/>
      <c r="J142" s="28"/>
      <c r="K142" s="28"/>
      <c r="L142" s="392">
        <v>0</v>
      </c>
      <c r="M142" s="98"/>
      <c r="N142" s="392">
        <v>0</v>
      </c>
      <c r="Q142" s="263"/>
      <c r="R142" s="263"/>
    </row>
    <row r="143" spans="1:32" x14ac:dyDescent="0.35">
      <c r="D143" s="8" t="s">
        <v>41</v>
      </c>
      <c r="I143" s="28"/>
      <c r="J143" s="28"/>
      <c r="K143" s="28"/>
      <c r="L143" s="90"/>
      <c r="M143" s="98"/>
      <c r="N143" s="90"/>
      <c r="Q143" s="263"/>
      <c r="R143" s="263"/>
    </row>
    <row r="144" spans="1:32" x14ac:dyDescent="0.35">
      <c r="C144" s="8" t="s">
        <v>20</v>
      </c>
      <c r="D144" s="8" t="s">
        <v>57</v>
      </c>
      <c r="I144" s="28"/>
      <c r="J144" s="28"/>
      <c r="K144" s="28"/>
      <c r="L144" s="392">
        <v>0</v>
      </c>
      <c r="M144" s="98"/>
      <c r="N144" s="392">
        <v>0</v>
      </c>
      <c r="Q144" s="263"/>
      <c r="R144" s="263"/>
    </row>
    <row r="145" spans="1:18" s="246" customFormat="1" x14ac:dyDescent="0.35">
      <c r="A145" s="1"/>
      <c r="B145" s="381"/>
      <c r="C145" s="8"/>
      <c r="D145" s="8"/>
      <c r="E145" s="8"/>
      <c r="F145" s="8"/>
      <c r="G145" s="8"/>
      <c r="H145" s="8"/>
      <c r="I145" s="28"/>
      <c r="J145" s="28"/>
      <c r="K145" s="28"/>
      <c r="L145" s="90"/>
      <c r="M145" s="98"/>
      <c r="N145" s="90"/>
      <c r="Q145" s="263"/>
      <c r="R145" s="263"/>
    </row>
    <row r="146" spans="1:18" s="246" customFormat="1" x14ac:dyDescent="0.3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5">
      <c r="A147" s="1"/>
      <c r="B147" s="381"/>
      <c r="C147" s="8"/>
      <c r="D147" s="8"/>
      <c r="E147" s="8"/>
      <c r="F147" s="8"/>
      <c r="G147" s="8"/>
      <c r="H147" s="8"/>
      <c r="I147" s="28"/>
      <c r="J147" s="28"/>
      <c r="K147" s="28"/>
      <c r="L147" s="90"/>
      <c r="M147" s="98"/>
      <c r="N147" s="90"/>
      <c r="Q147" s="263"/>
      <c r="R147" s="263"/>
    </row>
    <row r="148" spans="1:18" s="246" customFormat="1" x14ac:dyDescent="0.3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5">
      <c r="A150" s="1"/>
      <c r="B150" s="381"/>
      <c r="C150" s="8"/>
      <c r="D150" s="14"/>
      <c r="E150" s="8"/>
      <c r="F150" s="8"/>
      <c r="G150" s="8"/>
      <c r="H150" s="8"/>
      <c r="I150" s="28"/>
      <c r="J150" s="28"/>
      <c r="K150" s="28"/>
      <c r="L150" s="90"/>
      <c r="M150" s="98"/>
      <c r="N150" s="90"/>
      <c r="Q150" s="263"/>
      <c r="R150" s="263"/>
    </row>
    <row r="151" spans="1:18" s="246" customFormat="1" x14ac:dyDescent="0.3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5">
      <c r="A155" s="1"/>
      <c r="B155" s="381"/>
      <c r="C155" s="8"/>
      <c r="D155" s="8"/>
      <c r="E155" s="8"/>
      <c r="F155" s="8"/>
      <c r="G155" s="8"/>
      <c r="H155" s="8"/>
      <c r="I155" s="8" t="s">
        <v>67</v>
      </c>
      <c r="J155" s="28"/>
      <c r="K155" s="28"/>
      <c r="L155" s="393">
        <v>0</v>
      </c>
      <c r="M155" s="11"/>
      <c r="N155" s="393">
        <v>0</v>
      </c>
      <c r="Q155" s="263"/>
      <c r="R155" s="263"/>
    </row>
    <row r="156" spans="1:18" s="246" customFormat="1" x14ac:dyDescent="0.35">
      <c r="A156" s="1"/>
      <c r="B156" s="381"/>
      <c r="C156" s="8"/>
      <c r="D156" s="8"/>
      <c r="E156" s="8"/>
      <c r="F156" s="8"/>
      <c r="G156" s="8"/>
      <c r="H156" s="8"/>
      <c r="I156" s="28"/>
      <c r="J156" s="28"/>
      <c r="K156" s="28"/>
      <c r="L156" s="90"/>
      <c r="M156" s="98"/>
      <c r="N156" s="90"/>
      <c r="Q156" s="263"/>
      <c r="R156" s="263"/>
    </row>
    <row r="157" spans="1:18" s="246" customFormat="1" x14ac:dyDescent="0.35">
      <c r="A157" s="1"/>
      <c r="B157" s="381"/>
      <c r="C157" s="8" t="s">
        <v>68</v>
      </c>
      <c r="D157" s="8" t="s">
        <v>158</v>
      </c>
      <c r="E157" s="8"/>
      <c r="F157" s="8"/>
      <c r="G157" s="8"/>
      <c r="H157" s="8"/>
      <c r="I157" s="28"/>
      <c r="J157" s="28"/>
      <c r="K157" s="28"/>
      <c r="L157" s="392">
        <v>0</v>
      </c>
      <c r="M157" s="98"/>
      <c r="N157" s="392">
        <v>0</v>
      </c>
      <c r="Q157" s="263"/>
    </row>
    <row r="158" spans="1:18" s="246" customFormat="1" x14ac:dyDescent="0.35">
      <c r="A158" s="1"/>
      <c r="B158" s="381"/>
      <c r="C158" s="8"/>
      <c r="D158" s="8" t="s">
        <v>41</v>
      </c>
      <c r="E158" s="8"/>
      <c r="F158" s="8"/>
      <c r="G158" s="8"/>
      <c r="H158" s="8"/>
      <c r="I158" s="28"/>
      <c r="J158" s="28"/>
      <c r="K158" s="28"/>
      <c r="L158" s="90"/>
      <c r="M158" s="98"/>
      <c r="N158" s="90"/>
      <c r="Q158" s="263"/>
    </row>
    <row r="159" spans="1:18" s="246" customFormat="1" x14ac:dyDescent="0.35">
      <c r="A159" s="1"/>
      <c r="B159" s="381"/>
      <c r="C159" s="8"/>
      <c r="D159" s="8"/>
      <c r="E159" s="8"/>
      <c r="F159" s="8"/>
      <c r="G159" s="8"/>
      <c r="H159" s="8"/>
      <c r="I159" s="28"/>
      <c r="J159" s="28"/>
      <c r="K159" s="28"/>
      <c r="L159" s="90"/>
      <c r="M159" s="98"/>
      <c r="N159" s="90"/>
      <c r="Q159" s="263"/>
    </row>
    <row r="160" spans="1:18" s="246" customFormat="1" x14ac:dyDescent="0.35">
      <c r="A160" s="41"/>
      <c r="B160" s="42"/>
      <c r="C160" s="43"/>
      <c r="D160" s="43"/>
      <c r="E160" s="43"/>
      <c r="F160" s="43"/>
      <c r="G160" s="43"/>
      <c r="H160" s="43"/>
      <c r="I160" s="44"/>
      <c r="J160" s="44"/>
      <c r="K160" s="44"/>
      <c r="L160" s="91"/>
      <c r="M160" s="101"/>
      <c r="N160" s="91"/>
      <c r="Q160" s="263"/>
    </row>
    <row r="161" spans="1:17" s="246" customFormat="1" x14ac:dyDescent="0.35">
      <c r="A161" s="1"/>
      <c r="B161" s="381"/>
      <c r="C161" s="8"/>
      <c r="D161" s="8"/>
      <c r="E161" s="8"/>
      <c r="F161" s="8"/>
      <c r="G161" s="8"/>
      <c r="H161" s="8"/>
      <c r="I161" s="13"/>
      <c r="J161" s="13"/>
      <c r="K161" s="13"/>
      <c r="L161" s="10"/>
      <c r="M161" s="30"/>
      <c r="N161" s="10"/>
      <c r="Q161" s="263"/>
    </row>
    <row r="162" spans="1:17" s="246" customFormat="1" x14ac:dyDescent="0.35">
      <c r="A162" s="1"/>
      <c r="B162" s="1"/>
      <c r="C162" s="8"/>
      <c r="D162" s="8"/>
      <c r="E162" s="8"/>
      <c r="F162" s="8"/>
      <c r="G162" s="8"/>
      <c r="H162" s="8"/>
      <c r="I162" s="13"/>
      <c r="J162" s="13"/>
      <c r="K162" s="13"/>
      <c r="L162" s="10"/>
      <c r="M162" s="30"/>
      <c r="N162" s="10"/>
      <c r="Q162" s="263"/>
    </row>
    <row r="163" spans="1:17" s="246" customFormat="1" x14ac:dyDescent="0.35">
      <c r="A163" s="1"/>
      <c r="B163" s="381"/>
      <c r="C163" s="8"/>
      <c r="D163" s="8"/>
      <c r="E163" s="8"/>
      <c r="F163" s="8"/>
      <c r="G163" s="8"/>
      <c r="H163" s="8"/>
      <c r="I163" s="8"/>
      <c r="J163" s="8"/>
      <c r="K163" s="8"/>
      <c r="L163" s="8"/>
      <c r="M163" s="8"/>
      <c r="N163" s="8"/>
      <c r="Q163" s="263"/>
    </row>
    <row r="164" spans="1:17" s="246" customFormat="1" ht="15" customHeight="1" x14ac:dyDescent="0.35">
      <c r="A164" s="1"/>
      <c r="B164" s="381"/>
      <c r="C164" s="1"/>
      <c r="D164" s="8"/>
      <c r="E164" s="8"/>
      <c r="F164" s="8"/>
      <c r="G164" s="8"/>
      <c r="H164" s="8"/>
      <c r="I164" s="8"/>
      <c r="J164" s="13"/>
      <c r="K164" s="13"/>
      <c r="L164" s="13"/>
      <c r="M164" s="45"/>
      <c r="N164" s="13"/>
      <c r="Q164" s="263"/>
    </row>
    <row r="165" spans="1:17" s="246" customFormat="1" ht="15" customHeight="1" x14ac:dyDescent="0.35">
      <c r="A165" s="1"/>
      <c r="B165" s="381"/>
      <c r="C165" s="381"/>
      <c r="D165" s="8"/>
      <c r="E165" s="8"/>
      <c r="F165" s="8"/>
      <c r="G165" s="8"/>
      <c r="H165" s="8"/>
      <c r="I165" s="8"/>
      <c r="J165" s="13"/>
      <c r="K165" s="13"/>
      <c r="L165" s="56"/>
      <c r="M165" s="16"/>
      <c r="N165" s="56"/>
      <c r="Q165" s="263"/>
    </row>
    <row r="166" spans="1:17" s="246" customFormat="1" ht="12.75" customHeight="1" x14ac:dyDescent="0.35">
      <c r="A166" s="1" t="s">
        <v>127</v>
      </c>
      <c r="B166" s="381"/>
      <c r="C166" s="381"/>
      <c r="D166" s="14"/>
      <c r="E166" s="8"/>
      <c r="F166" s="8"/>
      <c r="G166" s="14"/>
      <c r="H166" s="8"/>
      <c r="I166" s="8"/>
      <c r="J166" s="13"/>
      <c r="K166" s="13"/>
      <c r="L166" s="13"/>
      <c r="M166" s="45"/>
      <c r="N166" s="13"/>
      <c r="Q166" s="263"/>
    </row>
    <row r="167" spans="1:17" s="246" customFormat="1" x14ac:dyDescent="0.35">
      <c r="A167" s="1"/>
      <c r="B167" s="381"/>
      <c r="C167" s="381"/>
      <c r="D167" s="8"/>
      <c r="E167" s="8"/>
      <c r="F167" s="8"/>
      <c r="G167" s="8"/>
      <c r="H167" s="8"/>
      <c r="I167" s="8"/>
      <c r="J167" s="13"/>
      <c r="K167" s="13"/>
      <c r="L167" s="13"/>
      <c r="M167" s="45"/>
      <c r="N167" s="13"/>
      <c r="Q167" s="263"/>
    </row>
    <row r="168" spans="1:17" s="246" customFormat="1" x14ac:dyDescent="0.35">
      <c r="A168" s="1"/>
      <c r="B168" s="381"/>
      <c r="C168" s="381"/>
      <c r="D168" s="8"/>
      <c r="E168" s="8"/>
      <c r="F168" s="8"/>
      <c r="G168" s="8"/>
      <c r="H168" s="8"/>
      <c r="I168" s="8"/>
      <c r="J168" s="8"/>
      <c r="K168" s="13"/>
      <c r="L168" s="75" t="s">
        <v>2</v>
      </c>
      <c r="M168" s="16"/>
      <c r="N168" s="75" t="s">
        <v>3</v>
      </c>
      <c r="Q168" s="263"/>
    </row>
    <row r="169" spans="1:17" s="246" customFormat="1" x14ac:dyDescent="0.3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5">
      <c r="A170" s="1"/>
      <c r="B170" s="381"/>
      <c r="C170" s="381"/>
      <c r="D170" s="8"/>
      <c r="E170" s="8"/>
      <c r="F170" s="8"/>
      <c r="G170" s="8"/>
      <c r="H170" s="8"/>
      <c r="I170" s="8"/>
      <c r="J170" s="102" t="s">
        <v>129</v>
      </c>
      <c r="K170" s="13"/>
      <c r="L170" s="103">
        <v>0</v>
      </c>
      <c r="M170" s="103"/>
      <c r="N170" s="103">
        <v>0</v>
      </c>
      <c r="Q170" s="263"/>
    </row>
    <row r="171" spans="1:17" s="246" customFormat="1" x14ac:dyDescent="0.35">
      <c r="A171" s="1"/>
      <c r="B171" s="381"/>
      <c r="C171" s="381"/>
      <c r="D171" s="8"/>
      <c r="E171" s="8"/>
      <c r="F171" s="8"/>
      <c r="G171" s="8"/>
      <c r="H171" s="8"/>
      <c r="I171" s="102"/>
      <c r="J171" s="102" t="s">
        <v>130</v>
      </c>
      <c r="K171" s="13"/>
      <c r="L171" s="104">
        <v>0</v>
      </c>
      <c r="M171" s="103"/>
      <c r="N171" s="104">
        <v>0</v>
      </c>
      <c r="Q171" s="263"/>
    </row>
    <row r="172" spans="1:17" s="246" customFormat="1" x14ac:dyDescent="0.3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5">
      <c r="A173" s="1"/>
      <c r="B173" s="381"/>
      <c r="C173" s="381"/>
      <c r="D173" s="28"/>
      <c r="E173" s="28"/>
      <c r="F173" s="28"/>
      <c r="G173" s="8"/>
      <c r="H173" s="8"/>
      <c r="I173" s="8"/>
      <c r="J173" s="52"/>
      <c r="K173" s="13"/>
      <c r="L173" s="40">
        <v>0</v>
      </c>
      <c r="M173" s="39"/>
      <c r="N173" s="40">
        <v>0</v>
      </c>
      <c r="Q173" s="263"/>
    </row>
    <row r="174" spans="1:17" s="246" customFormat="1" x14ac:dyDescent="0.35">
      <c r="A174" s="1"/>
      <c r="B174" s="381"/>
      <c r="C174" s="381"/>
      <c r="D174" s="28"/>
      <c r="E174" s="28"/>
      <c r="F174" s="28"/>
      <c r="G174" s="8"/>
      <c r="H174" s="8"/>
      <c r="I174" s="8"/>
      <c r="J174" s="8"/>
      <c r="K174" s="8"/>
      <c r="L174" s="8"/>
      <c r="M174" s="8"/>
      <c r="N174" s="8"/>
      <c r="Q174" s="263"/>
    </row>
    <row r="175" spans="1:17" s="246" customFormat="1" x14ac:dyDescent="0.35">
      <c r="A175" s="1"/>
      <c r="B175" s="381"/>
      <c r="C175" s="381"/>
      <c r="D175" s="62"/>
      <c r="E175" s="28"/>
      <c r="F175" s="28"/>
      <c r="G175" s="8"/>
      <c r="H175" s="8"/>
      <c r="I175" s="8"/>
      <c r="J175" s="8"/>
      <c r="K175" s="8"/>
      <c r="L175" s="8"/>
      <c r="M175" s="45"/>
      <c r="N175" s="8"/>
      <c r="Q175" s="263"/>
    </row>
    <row r="176" spans="1:17" s="246" customFormat="1" x14ac:dyDescent="0.35">
      <c r="A176" s="1"/>
      <c r="B176" s="381"/>
      <c r="C176" s="8"/>
      <c r="D176" s="8" t="s">
        <v>132</v>
      </c>
      <c r="E176" s="8"/>
      <c r="F176" s="8"/>
      <c r="G176" s="8"/>
      <c r="H176" s="8"/>
      <c r="I176" s="8"/>
      <c r="J176" s="8"/>
      <c r="K176" s="13"/>
      <c r="L176" s="27"/>
      <c r="M176" s="27"/>
      <c r="N176" s="27"/>
      <c r="Q176" s="263"/>
    </row>
    <row r="177" spans="1:17" s="246" customFormat="1" x14ac:dyDescent="0.35">
      <c r="A177" s="1"/>
      <c r="B177" s="381"/>
      <c r="C177" s="8"/>
      <c r="D177" s="8" t="s">
        <v>133</v>
      </c>
      <c r="E177" s="8"/>
      <c r="F177" s="8"/>
      <c r="G177" s="8"/>
      <c r="H177" s="8"/>
      <c r="I177" s="8"/>
      <c r="J177" s="70"/>
      <c r="K177" s="13"/>
      <c r="L177" s="27"/>
      <c r="M177" s="27"/>
      <c r="N177" s="27"/>
      <c r="Q177" s="263"/>
    </row>
    <row r="178" spans="1:17" s="246" customFormat="1" x14ac:dyDescent="0.35">
      <c r="A178" s="1"/>
      <c r="B178" s="381"/>
      <c r="C178" s="8"/>
      <c r="D178" s="8"/>
      <c r="E178" s="8"/>
      <c r="F178" s="8"/>
      <c r="G178" s="8"/>
      <c r="H178" s="8"/>
      <c r="I178" s="8"/>
      <c r="J178" s="8"/>
      <c r="K178" s="13"/>
      <c r="L178" s="27"/>
      <c r="M178" s="27"/>
      <c r="N178" s="27"/>
      <c r="Q178" s="263"/>
    </row>
    <row r="179" spans="1:17" s="246" customFormat="1" x14ac:dyDescent="0.35">
      <c r="A179" s="1"/>
      <c r="B179" s="381"/>
      <c r="C179" s="8"/>
      <c r="D179" s="8"/>
      <c r="E179" s="8"/>
      <c r="F179" s="8"/>
      <c r="G179" s="8"/>
      <c r="H179" s="8"/>
      <c r="I179" s="8"/>
      <c r="J179" s="8"/>
      <c r="K179" s="13"/>
      <c r="L179" s="27"/>
      <c r="M179" s="27"/>
      <c r="N179" s="27"/>
      <c r="Q179" s="263"/>
    </row>
    <row r="180" spans="1:17" s="246" customFormat="1" x14ac:dyDescent="0.35">
      <c r="A180" s="1"/>
      <c r="B180" s="381"/>
      <c r="C180" s="8"/>
      <c r="D180" s="8"/>
      <c r="E180" s="8"/>
      <c r="F180" s="8"/>
      <c r="G180" s="8"/>
      <c r="H180" s="8"/>
      <c r="I180" s="8"/>
      <c r="J180" s="13"/>
      <c r="K180" s="13"/>
      <c r="L180" s="45"/>
      <c r="M180" s="13"/>
      <c r="N180" s="45"/>
    </row>
    <row r="181" spans="1:17" s="246" customFormat="1" x14ac:dyDescent="0.35">
      <c r="A181" s="41"/>
      <c r="B181" s="42"/>
      <c r="C181" s="43"/>
      <c r="D181" s="43"/>
      <c r="E181" s="43"/>
      <c r="F181" s="43"/>
      <c r="G181" s="43"/>
      <c r="H181" s="43"/>
      <c r="I181" s="44"/>
      <c r="J181" s="44"/>
      <c r="K181" s="44"/>
      <c r="L181" s="91"/>
      <c r="M181" s="101"/>
      <c r="N181" s="91"/>
    </row>
    <row r="186" spans="1:17" s="246" customFormat="1" x14ac:dyDescent="0.3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42583</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147319.65630373225</v>
      </c>
      <c r="M8" s="262"/>
      <c r="N8" s="262">
        <v>25892.620100524418</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104478.03642430803</v>
      </c>
      <c r="M10" s="268"/>
      <c r="N10" s="268">
        <v>12034.10653654652</v>
      </c>
      <c r="Q10" s="263"/>
      <c r="R10" s="263"/>
    </row>
    <row r="11" spans="1:32" ht="7.5" customHeight="1" x14ac:dyDescent="0.35">
      <c r="L11" s="259"/>
      <c r="N11" s="259"/>
      <c r="Q11" s="263"/>
      <c r="R11" s="263"/>
    </row>
    <row r="12" spans="1:32" ht="15.75" customHeight="1" x14ac:dyDescent="0.35">
      <c r="C12" s="248" t="s">
        <v>8</v>
      </c>
      <c r="D12" s="248" t="s">
        <v>9</v>
      </c>
      <c r="L12" s="268">
        <v>103467.40983079486</v>
      </c>
      <c r="N12" s="268">
        <v>11426.772451372563</v>
      </c>
      <c r="Q12" s="263"/>
      <c r="R12" s="263"/>
    </row>
    <row r="13" spans="1:32" ht="7.5" customHeight="1" x14ac:dyDescent="0.35">
      <c r="Q13" s="263"/>
      <c r="R13" s="263"/>
    </row>
    <row r="14" spans="1:32" ht="15" customHeight="1" x14ac:dyDescent="0.35">
      <c r="D14" s="248" t="s">
        <v>10</v>
      </c>
      <c r="L14" s="259">
        <v>100554.77596516637</v>
      </c>
      <c r="N14" s="259">
        <v>8439.3995974810314</v>
      </c>
      <c r="Q14" s="263"/>
      <c r="R14" s="263"/>
    </row>
    <row r="15" spans="1:32" ht="15" customHeight="1" x14ac:dyDescent="0.35">
      <c r="D15" s="269" t="s">
        <v>11</v>
      </c>
      <c r="E15" s="270" t="s">
        <v>12</v>
      </c>
      <c r="L15" s="250">
        <v>98734.359840972611</v>
      </c>
      <c r="N15" s="250">
        <v>8439.3995974810314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607.58957311378003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5" x14ac:dyDescent="0.3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5" x14ac:dyDescent="0.35">
      <c r="A39" s="248"/>
      <c r="B39" s="247"/>
      <c r="C39" s="248"/>
      <c r="D39" s="248"/>
      <c r="E39" s="248"/>
      <c r="F39" s="271" t="s">
        <v>15</v>
      </c>
      <c r="G39" s="248"/>
      <c r="H39" s="248"/>
      <c r="I39" s="248"/>
      <c r="J39" s="248"/>
      <c r="K39" s="248"/>
      <c r="L39" s="275">
        <v>5.1706333488012373</v>
      </c>
      <c r="M39" s="251"/>
      <c r="N39" s="275">
        <v>0</v>
      </c>
      <c r="Q39" s="263"/>
      <c r="R39" s="263"/>
    </row>
    <row r="40" spans="1:18" s="246" customFormat="1" ht="14.5" x14ac:dyDescent="0.3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13072.413844434222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12420.009989877401</v>
      </c>
      <c r="N51" s="268">
        <v>13858.513563977898</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12420.009989877401</v>
      </c>
      <c r="M56" s="284"/>
      <c r="N56" s="250">
        <v>13858.513563977898</v>
      </c>
      <c r="Q56" s="263"/>
      <c r="R56" s="263"/>
    </row>
    <row r="57" spans="1:32" s="285" customFormat="1" ht="15.75" customHeight="1" x14ac:dyDescent="0.3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7771.9293666895619</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7771.9293666895619</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-20157.600601369155</v>
      </c>
      <c r="M83" s="251"/>
      <c r="N83" s="250">
        <v>-9831.1644343263888</v>
      </c>
      <c r="O83" s="246"/>
      <c r="P83" s="246"/>
      <c r="Q83" s="263"/>
      <c r="R83" s="263"/>
    </row>
    <row r="84" spans="2:18" s="248" customFormat="1" ht="14.5" x14ac:dyDescent="0.35">
      <c r="I84" s="291"/>
      <c r="J84" s="294" t="s">
        <v>37</v>
      </c>
      <c r="K84" s="294"/>
      <c r="L84" s="250">
        <v>-12990.81417324938</v>
      </c>
      <c r="M84" s="251"/>
      <c r="N84" s="250">
        <v>-8095.9648165824092</v>
      </c>
      <c r="O84" s="246"/>
      <c r="P84" s="246"/>
      <c r="Q84" s="263"/>
      <c r="R84" s="263"/>
    </row>
    <row r="85" spans="2:18" s="248" customFormat="1" ht="14.5" x14ac:dyDescent="0.35">
      <c r="I85" s="291"/>
      <c r="J85" s="293" t="s">
        <v>38</v>
      </c>
      <c r="K85" s="293"/>
      <c r="L85" s="250">
        <v>-14826.941982917067</v>
      </c>
      <c r="M85" s="251"/>
      <c r="N85" s="250">
        <v>-5220.6408960278259</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11451.861516266608</v>
      </c>
      <c r="M89" s="292"/>
      <c r="N89" s="250">
        <v>8411.3018535623542</v>
      </c>
      <c r="O89" s="246"/>
      <c r="P89" s="246"/>
      <c r="Q89" s="263"/>
      <c r="R89" s="263"/>
    </row>
    <row r="90" spans="2:18" s="248" customFormat="1" ht="14.5" x14ac:dyDescent="0.35">
      <c r="I90" s="291"/>
      <c r="J90" s="294" t="s">
        <v>37</v>
      </c>
      <c r="K90" s="294"/>
      <c r="L90" s="250">
        <v>10618.018529508849</v>
      </c>
      <c r="M90" s="292"/>
      <c r="N90" s="250">
        <v>7380.5394501267128</v>
      </c>
      <c r="O90" s="246"/>
      <c r="P90" s="246"/>
      <c r="Q90" s="263"/>
      <c r="R90" s="263"/>
    </row>
    <row r="91" spans="2:18" s="248" customFormat="1" ht="14.5" x14ac:dyDescent="0.35">
      <c r="I91" s="291"/>
      <c r="J91" s="293" t="s">
        <v>38</v>
      </c>
      <c r="K91" s="293"/>
      <c r="L91" s="250">
        <v>4170.9792055647486</v>
      </c>
      <c r="M91" s="292"/>
      <c r="N91" s="250">
        <v>3176.723651315433</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-16954.249877235077</v>
      </c>
      <c r="M93" s="296"/>
      <c r="N93" s="268">
        <v>0</v>
      </c>
      <c r="O93" s="246"/>
      <c r="P93" s="246"/>
      <c r="Q93" s="263"/>
      <c r="R93" s="263"/>
    </row>
    <row r="94" spans="2:18" s="248" customFormat="1" ht="35.25" customHeight="1" x14ac:dyDescent="0.35">
      <c r="C94" s="248" t="s">
        <v>122</v>
      </c>
      <c r="I94" s="256" t="s">
        <v>44</v>
      </c>
      <c r="J94" s="291"/>
      <c r="K94" s="291"/>
      <c r="L94" s="259">
        <v>-16954.249877235077</v>
      </c>
      <c r="M94" s="297"/>
      <c r="N94" s="259">
        <v>0</v>
      </c>
      <c r="O94" s="246"/>
      <c r="P94" s="246"/>
      <c r="Q94" s="263"/>
      <c r="R94" s="263"/>
    </row>
    <row r="95" spans="2:18" s="248" customFormat="1" ht="18.75" customHeight="1" x14ac:dyDescent="0.35">
      <c r="I95" s="248" t="s">
        <v>29</v>
      </c>
      <c r="J95" s="293" t="s">
        <v>36</v>
      </c>
      <c r="L95" s="250">
        <v>-10826.932125227899</v>
      </c>
      <c r="M95" s="251"/>
      <c r="N95" s="250">
        <v>0</v>
      </c>
      <c r="O95" s="246"/>
      <c r="P95" s="246"/>
      <c r="Q95" s="263"/>
      <c r="R95" s="263"/>
    </row>
    <row r="96" spans="2:18" s="248" customFormat="1" ht="14.5" x14ac:dyDescent="0.35">
      <c r="J96" s="294" t="s">
        <v>37</v>
      </c>
      <c r="L96" s="250">
        <v>-6015.7383763297075</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42552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149048.32867523812</v>
      </c>
      <c r="M8" s="262"/>
      <c r="N8" s="262">
        <v>25174.344734918974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105905.09592958128</v>
      </c>
      <c r="M10" s="268"/>
      <c r="N10" s="268">
        <v>12243.561425257276</v>
      </c>
      <c r="Q10" s="263"/>
      <c r="R10" s="263"/>
    </row>
    <row r="11" spans="1:32" ht="7.5" customHeight="1" x14ac:dyDescent="0.35">
      <c r="L11" s="259"/>
      <c r="N11" s="259"/>
      <c r="Q11" s="263"/>
      <c r="R11" s="263"/>
    </row>
    <row r="12" spans="1:32" ht="15.75" customHeight="1" x14ac:dyDescent="0.35">
      <c r="C12" s="248" t="s">
        <v>8</v>
      </c>
      <c r="D12" s="248" t="s">
        <v>9</v>
      </c>
      <c r="L12" s="268">
        <v>105023.07924410491</v>
      </c>
      <c r="N12" s="268">
        <v>11631.345829303749</v>
      </c>
      <c r="Q12" s="263"/>
      <c r="R12" s="263"/>
    </row>
    <row r="13" spans="1:32" ht="7.5" customHeight="1" x14ac:dyDescent="0.35">
      <c r="Q13" s="263"/>
      <c r="R13" s="263"/>
    </row>
    <row r="14" spans="1:32" ht="15" customHeight="1" x14ac:dyDescent="0.35">
      <c r="D14" s="248" t="s">
        <v>10</v>
      </c>
      <c r="L14" s="259">
        <v>101961.29205431968</v>
      </c>
      <c r="N14" s="259">
        <v>8378.9184611703131</v>
      </c>
      <c r="Q14" s="263"/>
      <c r="R14" s="263"/>
    </row>
    <row r="15" spans="1:32" ht="15" customHeight="1" x14ac:dyDescent="0.35">
      <c r="D15" s="269" t="s">
        <v>11</v>
      </c>
      <c r="E15" s="270" t="s">
        <v>12</v>
      </c>
      <c r="L15" s="250">
        <v>99562.402178440025</v>
      </c>
      <c r="N15" s="250">
        <v>8378.9184611703131</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844.12725900384373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5" x14ac:dyDescent="0.3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5" x14ac:dyDescent="0.35">
      <c r="A39" s="248"/>
      <c r="B39" s="247"/>
      <c r="C39" s="248"/>
      <c r="D39" s="248"/>
      <c r="E39" s="248"/>
      <c r="F39" s="271" t="s">
        <v>15</v>
      </c>
      <c r="G39" s="248"/>
      <c r="H39" s="248"/>
      <c r="I39" s="248"/>
      <c r="J39" s="248"/>
      <c r="K39" s="248"/>
      <c r="L39" s="275">
        <v>7.2572550648590655</v>
      </c>
      <c r="M39" s="251"/>
      <c r="N39" s="275">
        <v>0</v>
      </c>
      <c r="Q39" s="263"/>
      <c r="R39" s="263"/>
    </row>
    <row r="40" spans="1:18" s="246" customFormat="1" ht="14.5" x14ac:dyDescent="0.3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13393.088256261202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12401.298356350202</v>
      </c>
      <c r="N51" s="268">
        <v>12930.7833096617</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12401.298356350202</v>
      </c>
      <c r="M56" s="284"/>
      <c r="N56" s="250">
        <v>12930.7833096617</v>
      </c>
      <c r="Q56" s="263"/>
      <c r="R56" s="263"/>
    </row>
    <row r="57" spans="1:32" s="285" customFormat="1" ht="15.75" customHeight="1" x14ac:dyDescent="0.3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3455.522494690802</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3455.522494690802</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-11952.975110580121</v>
      </c>
      <c r="M83" s="251"/>
      <c r="N83" s="250">
        <v>-7364.224843625193</v>
      </c>
      <c r="O83" s="246"/>
      <c r="P83" s="246"/>
      <c r="Q83" s="263"/>
      <c r="R83" s="263"/>
    </row>
    <row r="84" spans="2:18" s="248" customFormat="1" ht="14.5" x14ac:dyDescent="0.35">
      <c r="I84" s="291"/>
      <c r="J84" s="294" t="s">
        <v>37</v>
      </c>
      <c r="K84" s="294"/>
      <c r="L84" s="250">
        <v>-15659.146270715579</v>
      </c>
      <c r="M84" s="251"/>
      <c r="N84" s="250">
        <v>-6776.7076980483016</v>
      </c>
      <c r="O84" s="246"/>
      <c r="P84" s="246"/>
      <c r="Q84" s="263"/>
      <c r="R84" s="263"/>
    </row>
    <row r="85" spans="2:18" s="248" customFormat="1" ht="14.5" x14ac:dyDescent="0.35">
      <c r="I85" s="291"/>
      <c r="J85" s="293" t="s">
        <v>38</v>
      </c>
      <c r="K85" s="293"/>
      <c r="L85" s="250">
        <v>-14349.815063246097</v>
      </c>
      <c r="M85" s="251"/>
      <c r="N85" s="250">
        <v>-5726.8989427403721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11533.362484080439</v>
      </c>
      <c r="M89" s="292"/>
      <c r="N89" s="250">
        <v>6045.0966486253164</v>
      </c>
      <c r="O89" s="246"/>
      <c r="P89" s="246"/>
      <c r="Q89" s="263"/>
      <c r="R89" s="263"/>
    </row>
    <row r="90" spans="2:18" s="248" customFormat="1" ht="14.5" x14ac:dyDescent="0.35">
      <c r="I90" s="291"/>
      <c r="J90" s="294" t="s">
        <v>37</v>
      </c>
      <c r="K90" s="294"/>
      <c r="L90" s="250">
        <v>9336.7648649514031</v>
      </c>
      <c r="M90" s="292"/>
      <c r="N90" s="250">
        <v>4908.7400259485539</v>
      </c>
      <c r="O90" s="246"/>
      <c r="P90" s="246"/>
      <c r="Q90" s="263"/>
      <c r="R90" s="263"/>
    </row>
    <row r="91" spans="2:18" s="248" customFormat="1" ht="14.5" x14ac:dyDescent="0.35">
      <c r="I91" s="291"/>
      <c r="J91" s="293" t="s">
        <v>38</v>
      </c>
      <c r="K91" s="293"/>
      <c r="L91" s="250">
        <v>4259.6950162537005</v>
      </c>
      <c r="M91" s="292"/>
      <c r="N91" s="250">
        <v>3503.959729784287</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-18076.867748135439</v>
      </c>
      <c r="M93" s="296"/>
      <c r="N93" s="268">
        <v>0</v>
      </c>
      <c r="O93" s="246"/>
      <c r="P93" s="246"/>
      <c r="Q93" s="263"/>
      <c r="R93" s="263"/>
    </row>
    <row r="94" spans="2:18" s="248" customFormat="1" ht="35.25" customHeight="1" x14ac:dyDescent="0.35">
      <c r="C94" s="248" t="s">
        <v>122</v>
      </c>
      <c r="I94" s="256" t="s">
        <v>44</v>
      </c>
      <c r="J94" s="291"/>
      <c r="K94" s="291"/>
      <c r="L94" s="259">
        <v>-18076.867748135439</v>
      </c>
      <c r="M94" s="297"/>
      <c r="N94" s="259">
        <v>0</v>
      </c>
      <c r="O94" s="246"/>
      <c r="P94" s="246"/>
      <c r="Q94" s="263"/>
      <c r="R94" s="263"/>
    </row>
    <row r="95" spans="2:18" s="248" customFormat="1" ht="18.75" customHeight="1" x14ac:dyDescent="0.35">
      <c r="I95" s="248" t="s">
        <v>29</v>
      </c>
      <c r="J95" s="293" t="s">
        <v>36</v>
      </c>
      <c r="L95" s="250">
        <v>-11811.6706062296</v>
      </c>
      <c r="M95" s="251"/>
      <c r="N95" s="250">
        <v>0</v>
      </c>
      <c r="O95" s="246"/>
      <c r="P95" s="246"/>
      <c r="Q95" s="263"/>
      <c r="R95" s="263"/>
    </row>
    <row r="96" spans="2:18" s="248" customFormat="1" ht="14.5" x14ac:dyDescent="0.35">
      <c r="J96" s="294" t="s">
        <v>37</v>
      </c>
      <c r="L96" s="250">
        <v>-5941.4466120277802</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380"/>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380"/>
      <c r="C4" s="106" t="s">
        <v>83</v>
      </c>
      <c r="D4" s="107"/>
      <c r="E4" s="107"/>
      <c r="F4" s="107"/>
      <c r="G4" s="107"/>
      <c r="H4" s="107"/>
      <c r="I4" s="107"/>
      <c r="J4" s="108"/>
      <c r="K4" s="108"/>
      <c r="L4" s="93"/>
      <c r="M4" s="108"/>
      <c r="N4" s="13"/>
      <c r="O4" s="105"/>
      <c r="P4" s="105"/>
      <c r="Q4" s="105"/>
    </row>
    <row r="5" spans="1:18" ht="15.5" x14ac:dyDescent="0.35">
      <c r="A5" s="1"/>
      <c r="B5" s="380"/>
      <c r="C5" s="109"/>
      <c r="D5" s="107"/>
      <c r="E5" s="110"/>
      <c r="F5" s="107"/>
      <c r="G5" s="107"/>
      <c r="H5" s="107"/>
      <c r="I5" s="107"/>
      <c r="J5" s="108"/>
      <c r="K5" s="94" t="s">
        <v>2</v>
      </c>
      <c r="L5" s="111"/>
      <c r="M5" s="94" t="s">
        <v>3</v>
      </c>
      <c r="N5" s="13"/>
      <c r="O5" s="105"/>
      <c r="P5" s="105"/>
      <c r="Q5" s="105"/>
    </row>
    <row r="6" spans="1:18" ht="15.5" x14ac:dyDescent="0.35">
      <c r="A6" s="1"/>
      <c r="B6" s="380"/>
      <c r="C6" s="380"/>
      <c r="D6" s="14" t="s">
        <v>104</v>
      </c>
      <c r="E6" s="112">
        <v>42522</v>
      </c>
      <c r="F6" s="8"/>
      <c r="G6" s="14" t="s">
        <v>92</v>
      </c>
      <c r="H6" s="8"/>
      <c r="I6" s="8"/>
      <c r="J6" s="13"/>
      <c r="K6" s="13"/>
      <c r="L6" s="45"/>
      <c r="M6" s="13"/>
      <c r="N6" s="13"/>
      <c r="O6" s="105"/>
      <c r="P6" s="105"/>
      <c r="Q6" s="105"/>
    </row>
    <row r="7" spans="1:18" ht="15.5" x14ac:dyDescent="0.35">
      <c r="A7" s="1"/>
      <c r="B7" s="380"/>
      <c r="C7" s="380"/>
      <c r="D7" s="8"/>
      <c r="E7" s="8"/>
      <c r="F7" s="8"/>
      <c r="G7" s="8"/>
      <c r="H7" s="8"/>
      <c r="I7" s="8"/>
      <c r="J7" s="13"/>
      <c r="K7" s="13"/>
      <c r="L7" s="45"/>
      <c r="M7" s="13"/>
      <c r="N7" s="13"/>
      <c r="O7" s="113"/>
      <c r="P7" s="113"/>
      <c r="Q7" s="105"/>
    </row>
    <row r="8" spans="1:18" ht="15.5" x14ac:dyDescent="0.35">
      <c r="A8" s="1"/>
      <c r="B8" s="380"/>
      <c r="C8" s="380"/>
      <c r="D8" s="8"/>
      <c r="E8" s="8"/>
      <c r="F8" s="8"/>
      <c r="G8" s="8"/>
      <c r="H8" s="8"/>
      <c r="I8" s="8" t="s">
        <v>71</v>
      </c>
      <c r="J8" s="8" t="s">
        <v>84</v>
      </c>
      <c r="K8" s="27">
        <v>53339.164169967291</v>
      </c>
      <c r="L8" s="27"/>
      <c r="M8" s="10">
        <v>2761.1015401</v>
      </c>
      <c r="N8" s="30"/>
      <c r="O8" s="114"/>
      <c r="P8" s="121"/>
      <c r="Q8" s="105"/>
    </row>
    <row r="9" spans="1:18" ht="15.5" x14ac:dyDescent="0.35">
      <c r="A9" s="1"/>
      <c r="B9" s="380"/>
      <c r="C9" s="380"/>
      <c r="D9" s="8"/>
      <c r="E9" s="8"/>
      <c r="F9" s="8"/>
      <c r="G9" s="8"/>
      <c r="H9" s="8"/>
      <c r="I9" s="8"/>
      <c r="J9" s="70" t="s">
        <v>94</v>
      </c>
      <c r="K9" s="27">
        <v>47946.404931290403</v>
      </c>
      <c r="L9" s="27"/>
      <c r="M9" s="10">
        <v>20512.947606764006</v>
      </c>
      <c r="N9" s="30"/>
      <c r="O9" s="114"/>
      <c r="P9" s="113"/>
      <c r="Q9" s="105"/>
    </row>
    <row r="10" spans="1:18" ht="15.5" x14ac:dyDescent="0.35">
      <c r="A10" s="1"/>
      <c r="B10" s="380"/>
      <c r="C10" s="380"/>
      <c r="D10" s="8"/>
      <c r="E10" s="8"/>
      <c r="F10" s="8"/>
      <c r="G10" s="8"/>
      <c r="H10" s="8"/>
      <c r="I10" s="8"/>
      <c r="J10" s="8" t="s">
        <v>85</v>
      </c>
      <c r="K10" s="27">
        <v>8777.1905264917641</v>
      </c>
      <c r="L10" s="27"/>
      <c r="M10" s="10">
        <v>1848.9601336613403</v>
      </c>
      <c r="N10" s="30"/>
      <c r="O10" s="114"/>
      <c r="P10" s="113"/>
      <c r="Q10" s="105"/>
    </row>
    <row r="11" spans="1:18" ht="15.5" x14ac:dyDescent="0.35">
      <c r="A11" s="1"/>
      <c r="B11" s="380"/>
      <c r="C11" s="380"/>
      <c r="D11" s="8"/>
      <c r="E11" s="8"/>
      <c r="F11" s="8"/>
      <c r="G11" s="8"/>
      <c r="H11" s="8"/>
      <c r="I11" s="8"/>
      <c r="J11" s="8" t="s">
        <v>86</v>
      </c>
      <c r="K11" s="27">
        <v>2662.7545698007516</v>
      </c>
      <c r="L11" s="27"/>
      <c r="M11" s="10">
        <v>1.9661816792434361</v>
      </c>
      <c r="N11" s="30"/>
      <c r="O11" s="114"/>
      <c r="P11" s="113"/>
      <c r="Q11" s="105"/>
    </row>
    <row r="12" spans="1:18" ht="15.5" x14ac:dyDescent="0.35">
      <c r="A12" s="1"/>
      <c r="B12" s="380"/>
      <c r="C12" s="380"/>
      <c r="D12" s="8"/>
      <c r="E12" s="8"/>
      <c r="F12" s="8"/>
      <c r="G12" s="8"/>
      <c r="H12" s="8"/>
      <c r="I12" s="8"/>
      <c r="J12" s="13" t="s">
        <v>87</v>
      </c>
      <c r="K12" s="10">
        <v>17570.937953321583</v>
      </c>
      <c r="L12" s="13"/>
      <c r="M12" s="10"/>
      <c r="N12" s="13"/>
      <c r="O12" s="113"/>
      <c r="P12" s="113"/>
      <c r="Q12" s="105"/>
    </row>
    <row r="13" spans="1:18" ht="15.5" x14ac:dyDescent="0.35">
      <c r="A13" s="1"/>
      <c r="B13" s="380"/>
      <c r="C13" s="380"/>
      <c r="D13" s="8"/>
      <c r="E13" s="8"/>
      <c r="F13" s="8"/>
      <c r="G13" s="8"/>
      <c r="H13" s="8"/>
      <c r="I13" s="8"/>
      <c r="J13" s="8" t="s">
        <v>88</v>
      </c>
      <c r="K13" s="10">
        <v>13170.214904880722</v>
      </c>
      <c r="L13" s="11"/>
      <c r="M13" s="10">
        <v>0</v>
      </c>
      <c r="N13" s="13"/>
      <c r="O13" s="113"/>
      <c r="P13" s="113"/>
      <c r="Q13" s="105"/>
    </row>
    <row r="14" spans="1:18" ht="15.5" x14ac:dyDescent="0.35">
      <c r="A14" s="1"/>
      <c r="B14" s="380"/>
      <c r="C14" s="380"/>
      <c r="D14" s="8"/>
      <c r="E14" s="8"/>
      <c r="F14" s="8"/>
      <c r="G14" s="8"/>
      <c r="H14" s="8"/>
      <c r="I14" s="8"/>
      <c r="J14" s="8"/>
      <c r="K14" s="10"/>
      <c r="L14" s="11"/>
      <c r="M14" s="10"/>
      <c r="N14" s="13"/>
      <c r="O14" s="113"/>
      <c r="P14" s="113"/>
      <c r="Q14" s="105"/>
    </row>
    <row r="15" spans="1:18" ht="15.5" x14ac:dyDescent="0.35">
      <c r="A15" s="1"/>
      <c r="B15" s="380"/>
      <c r="C15" s="380"/>
      <c r="D15" s="8"/>
      <c r="E15" s="8"/>
      <c r="F15" s="8"/>
      <c r="G15" s="8"/>
      <c r="H15" s="8"/>
      <c r="I15" s="8"/>
      <c r="J15" s="13" t="s">
        <v>89</v>
      </c>
      <c r="K15" s="40">
        <v>143466.66705575251</v>
      </c>
      <c r="L15" s="39"/>
      <c r="M15" s="17">
        <v>25124.975462204591</v>
      </c>
      <c r="N15" s="30"/>
      <c r="O15" s="114"/>
      <c r="P15" s="115"/>
      <c r="Q15" s="105"/>
      <c r="R15" s="116"/>
    </row>
    <row r="16" spans="1:18" ht="15.5" x14ac:dyDescent="0.35">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7.36328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42522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143466.66705582791</v>
      </c>
      <c r="M8" s="262"/>
      <c r="N8" s="262">
        <v>25124.97546178244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106197.04558398236</v>
      </c>
      <c r="M10" s="268"/>
      <c r="N10" s="268">
        <v>12817.481001353541</v>
      </c>
      <c r="Q10" s="263"/>
      <c r="R10" s="263"/>
    </row>
    <row r="11" spans="1:32" ht="7.5" customHeight="1" x14ac:dyDescent="0.35">
      <c r="L11" s="259"/>
      <c r="N11" s="259"/>
      <c r="Q11" s="263"/>
      <c r="R11" s="263"/>
    </row>
    <row r="12" spans="1:32" ht="15.75" customHeight="1" x14ac:dyDescent="0.35">
      <c r="C12" s="248" t="s">
        <v>8</v>
      </c>
      <c r="D12" s="248" t="s">
        <v>9</v>
      </c>
      <c r="L12" s="268">
        <v>104165.82880728363</v>
      </c>
      <c r="N12" s="268">
        <v>12209.485773437949</v>
      </c>
      <c r="Q12" s="263"/>
      <c r="R12" s="263"/>
    </row>
    <row r="13" spans="1:32" ht="7.5" customHeight="1" x14ac:dyDescent="0.35">
      <c r="Q13" s="263"/>
      <c r="R13" s="263"/>
    </row>
    <row r="14" spans="1:32" ht="15" customHeight="1" x14ac:dyDescent="0.35">
      <c r="D14" s="248" t="s">
        <v>10</v>
      </c>
      <c r="L14" s="259">
        <v>101622.18332286275</v>
      </c>
      <c r="N14" s="259">
        <v>8717.2498459212984</v>
      </c>
      <c r="Q14" s="263"/>
      <c r="R14" s="263"/>
    </row>
    <row r="15" spans="1:32" ht="15" customHeight="1" x14ac:dyDescent="0.35">
      <c r="D15" s="269" t="s">
        <v>11</v>
      </c>
      <c r="E15" s="270" t="s">
        <v>12</v>
      </c>
      <c r="L15" s="250">
        <v>99381.032939346289</v>
      </c>
      <c r="N15" s="250">
        <v>8717.2498459212984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998.45217836149493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5" x14ac:dyDescent="0.3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5" x14ac:dyDescent="0.35">
      <c r="A39" s="248"/>
      <c r="B39" s="247"/>
      <c r="C39" s="248"/>
      <c r="D39" s="248"/>
      <c r="E39" s="248"/>
      <c r="F39" s="271" t="s">
        <v>15</v>
      </c>
      <c r="G39" s="248"/>
      <c r="H39" s="248"/>
      <c r="I39" s="248"/>
      <c r="J39" s="248"/>
      <c r="K39" s="248"/>
      <c r="L39" s="275">
        <v>8.8698926196009165</v>
      </c>
      <c r="M39" s="251"/>
      <c r="N39" s="275">
        <v>0</v>
      </c>
      <c r="Q39" s="263"/>
      <c r="R39" s="263"/>
    </row>
    <row r="40" spans="1:18" s="246" customFormat="1" ht="14.5" x14ac:dyDescent="0.3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13170.214904880722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6528.4686136432701</v>
      </c>
      <c r="N51" s="268">
        <v>12307.494460428899</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6528.4686136432701</v>
      </c>
      <c r="M56" s="284"/>
      <c r="N56" s="250">
        <v>12307.494460428899</v>
      </c>
      <c r="Q56" s="263"/>
      <c r="R56" s="263"/>
    </row>
    <row r="57" spans="1:32" s="285" customFormat="1" ht="15.75" customHeight="1" x14ac:dyDescent="0.3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1705.2643427891048</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75</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1705.2643427891048</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-14047.514847934837</v>
      </c>
      <c r="M83" s="251"/>
      <c r="N83" s="250">
        <v>-5096.1933732703901</v>
      </c>
      <c r="O83" s="246"/>
      <c r="P83" s="246"/>
      <c r="Q83" s="263"/>
      <c r="R83" s="263"/>
    </row>
    <row r="84" spans="2:18" s="248" customFormat="1" ht="14.5" x14ac:dyDescent="0.35">
      <c r="I84" s="291"/>
      <c r="J84" s="294" t="s">
        <v>37</v>
      </c>
      <c r="K84" s="294"/>
      <c r="L84" s="250">
        <v>-7136.4345319200556</v>
      </c>
      <c r="M84" s="251"/>
      <c r="N84" s="250">
        <v>-7920.5007742564776</v>
      </c>
      <c r="O84" s="246"/>
      <c r="P84" s="246"/>
      <c r="Q84" s="263"/>
      <c r="R84" s="263"/>
    </row>
    <row r="85" spans="2:18" s="248" customFormat="1" ht="14.5" x14ac:dyDescent="0.35">
      <c r="I85" s="291"/>
      <c r="J85" s="293" t="s">
        <v>38</v>
      </c>
      <c r="K85" s="293"/>
      <c r="L85" s="250">
        <v>-15207.363227171187</v>
      </c>
      <c r="M85" s="251"/>
      <c r="N85" s="250">
        <v>-7723.7598574362191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11458.92277431034</v>
      </c>
      <c r="M89" s="292"/>
      <c r="N89" s="250">
        <v>3849.5517894841541</v>
      </c>
      <c r="O89" s="246"/>
      <c r="P89" s="246"/>
      <c r="Q89" s="263"/>
      <c r="R89" s="263"/>
    </row>
    <row r="90" spans="2:18" s="248" customFormat="1" ht="14.5" x14ac:dyDescent="0.35">
      <c r="I90" s="291"/>
      <c r="J90" s="294" t="s">
        <v>37</v>
      </c>
      <c r="K90" s="294"/>
      <c r="L90" s="250">
        <v>5451.8364902538679</v>
      </c>
      <c r="M90" s="292"/>
      <c r="N90" s="250">
        <v>5176.5802253428747</v>
      </c>
      <c r="O90" s="246"/>
      <c r="P90" s="246"/>
      <c r="Q90" s="263"/>
      <c r="R90" s="263"/>
    </row>
    <row r="91" spans="2:18" s="248" customFormat="1" ht="14.5" x14ac:dyDescent="0.35">
      <c r="I91" s="291"/>
      <c r="J91" s="293" t="s">
        <v>38</v>
      </c>
      <c r="K91" s="293"/>
      <c r="L91" s="250">
        <v>4841.1281581237608</v>
      </c>
      <c r="M91" s="292"/>
      <c r="N91" s="250">
        <v>5179.898317272271</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-13348.196621370893</v>
      </c>
      <c r="M93" s="296"/>
      <c r="N93" s="268">
        <v>0</v>
      </c>
      <c r="O93" s="246"/>
      <c r="P93" s="246"/>
      <c r="Q93" s="263"/>
      <c r="R93" s="263"/>
    </row>
    <row r="94" spans="2:18" s="248" customFormat="1" ht="35.25" customHeight="1" x14ac:dyDescent="0.35">
      <c r="C94" s="248" t="s">
        <v>122</v>
      </c>
      <c r="I94" s="256" t="s">
        <v>44</v>
      </c>
      <c r="J94" s="291"/>
      <c r="K94" s="291"/>
      <c r="L94" s="259">
        <v>-13348.196621370893</v>
      </c>
      <c r="M94" s="297"/>
      <c r="N94" s="259">
        <v>0</v>
      </c>
      <c r="O94" s="246"/>
      <c r="P94" s="246"/>
      <c r="Q94" s="263"/>
      <c r="R94" s="263"/>
    </row>
    <row r="95" spans="2:18" s="248" customFormat="1" ht="18.75" customHeight="1" x14ac:dyDescent="0.35">
      <c r="I95" s="248" t="s">
        <v>29</v>
      </c>
      <c r="J95" s="293" t="s">
        <v>36</v>
      </c>
      <c r="L95" s="250">
        <v>-11477.9517466426</v>
      </c>
      <c r="M95" s="251"/>
      <c r="N95" s="250">
        <v>0</v>
      </c>
      <c r="O95" s="246"/>
      <c r="P95" s="246"/>
      <c r="Q95" s="263"/>
      <c r="R95" s="263"/>
    </row>
    <row r="96" spans="2:18" s="248" customFormat="1" ht="14.5" x14ac:dyDescent="0.35">
      <c r="J96" s="294" t="s">
        <v>37</v>
      </c>
      <c r="L96" s="250">
        <v>-1536.4588909640081</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s="246" customFormat="1" x14ac:dyDescent="0.35">
      <c r="A162" s="241"/>
      <c r="B162" s="241"/>
      <c r="C162" s="248"/>
      <c r="D162" s="248"/>
      <c r="E162" s="248"/>
      <c r="F162" s="248"/>
      <c r="G162" s="248"/>
      <c r="H162" s="248"/>
      <c r="I162" s="291"/>
      <c r="J162" s="291"/>
      <c r="K162" s="291"/>
      <c r="L162" s="250"/>
      <c r="M162" s="292"/>
      <c r="N162" s="250"/>
      <c r="Q162" s="263"/>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4"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36328125" style="248" customWidth="1"/>
    <col min="6" max="6" width="9.08984375" style="248"/>
    <col min="7" max="7" width="9.453125" style="248" customWidth="1"/>
    <col min="8" max="8" width="11.6328125" style="248" customWidth="1"/>
    <col min="9" max="9" width="21.6328125" style="248" customWidth="1"/>
    <col min="10" max="10" width="14.906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42491</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139957.47920760955</v>
      </c>
      <c r="M8" s="262"/>
      <c r="N8" s="262">
        <v>26560.905700273339</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100957.53779316481</v>
      </c>
      <c r="M10" s="268"/>
      <c r="N10" s="268">
        <v>12409.79315988614</v>
      </c>
      <c r="Q10" s="263"/>
      <c r="R10" s="263"/>
    </row>
    <row r="11" spans="1:32" ht="7.5" customHeight="1" x14ac:dyDescent="0.35">
      <c r="L11" s="259"/>
      <c r="N11" s="259"/>
      <c r="Q11" s="263"/>
      <c r="R11" s="263"/>
    </row>
    <row r="12" spans="1:32" ht="15.75" customHeight="1" x14ac:dyDescent="0.35">
      <c r="C12" s="248" t="s">
        <v>8</v>
      </c>
      <c r="D12" s="248" t="s">
        <v>9</v>
      </c>
      <c r="L12" s="268">
        <v>100557.33256434319</v>
      </c>
      <c r="N12" s="268">
        <v>11705.731694325979</v>
      </c>
      <c r="Q12" s="263"/>
      <c r="R12" s="263"/>
    </row>
    <row r="13" spans="1:32" ht="7.5" customHeight="1" x14ac:dyDescent="0.35">
      <c r="Q13" s="263"/>
      <c r="R13" s="263"/>
    </row>
    <row r="14" spans="1:32" ht="15" customHeight="1" x14ac:dyDescent="0.35">
      <c r="D14" s="248" t="s">
        <v>10</v>
      </c>
      <c r="L14" s="259">
        <v>98074.678579040061</v>
      </c>
      <c r="N14" s="259">
        <v>8606.4477404700647</v>
      </c>
      <c r="Q14" s="263"/>
      <c r="R14" s="263"/>
    </row>
    <row r="15" spans="1:32" ht="15" customHeight="1" x14ac:dyDescent="0.35">
      <c r="D15" s="269" t="s">
        <v>11</v>
      </c>
      <c r="E15" s="270" t="s">
        <v>12</v>
      </c>
      <c r="L15" s="250">
        <v>95674.351938705979</v>
      </c>
      <c r="N15" s="250">
        <v>8606.4477404700647</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1000.932408425824</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5" x14ac:dyDescent="0.3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5" x14ac:dyDescent="0.35">
      <c r="A39" s="248"/>
      <c r="B39" s="247"/>
      <c r="C39" s="248"/>
      <c r="D39" s="248"/>
      <c r="E39" s="248"/>
      <c r="F39" s="271" t="s">
        <v>15</v>
      </c>
      <c r="G39" s="248"/>
      <c r="H39" s="248"/>
      <c r="I39" s="248"/>
      <c r="J39" s="248"/>
      <c r="K39" s="248"/>
      <c r="L39" s="275">
        <v>7.0504689816625987</v>
      </c>
      <c r="M39" s="251"/>
      <c r="N39" s="275">
        <v>0</v>
      </c>
      <c r="Q39" s="263"/>
      <c r="R39" s="263"/>
    </row>
    <row r="40" spans="1:18" s="246" customFormat="1" ht="14.5" x14ac:dyDescent="0.3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5" x14ac:dyDescent="0.3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5" x14ac:dyDescent="0.3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5" x14ac:dyDescent="0.3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5" x14ac:dyDescent="0.3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5" x14ac:dyDescent="0.3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5" x14ac:dyDescent="0.3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5" x14ac:dyDescent="0.3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5" x14ac:dyDescent="0.3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5" x14ac:dyDescent="0.3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32" s="248" customFormat="1" ht="14.5" x14ac:dyDescent="0.3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5" x14ac:dyDescent="0.3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5" x14ac:dyDescent="0.3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5" x14ac:dyDescent="0.3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5" x14ac:dyDescent="0.3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5" x14ac:dyDescent="0.3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5" x14ac:dyDescent="0.3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5" x14ac:dyDescent="0.3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5" x14ac:dyDescent="0.3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5" x14ac:dyDescent="0.3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23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09"/>
      <c r="W2" s="609"/>
      <c r="X2" s="609"/>
      <c r="Y2" s="609"/>
    </row>
    <row r="3" spans="1:25" x14ac:dyDescent="0.35">
      <c r="A3" s="14"/>
      <c r="C3" s="59" t="s">
        <v>161</v>
      </c>
      <c r="D3" s="60">
        <v>42461</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v>144976.46118349375</v>
      </c>
      <c r="N8" s="76">
        <v>28091.865073428718</v>
      </c>
      <c r="P8" s="76"/>
      <c r="R8" s="76"/>
      <c r="U8" s="11"/>
      <c r="V8" s="83"/>
      <c r="W8" s="83"/>
      <c r="X8" s="83"/>
      <c r="Y8" s="83"/>
    </row>
    <row r="9" spans="1:25" s="97" customFormat="1" x14ac:dyDescent="0.35">
      <c r="A9" s="3"/>
      <c r="L9" s="77"/>
      <c r="N9" s="77"/>
      <c r="O9" s="99"/>
      <c r="P9" s="77"/>
      <c r="R9" s="77"/>
      <c r="V9" s="83"/>
      <c r="W9" s="83"/>
      <c r="X9" s="153"/>
      <c r="Y9" s="153"/>
    </row>
    <row r="10" spans="1:25" x14ac:dyDescent="0.35">
      <c r="B10" s="238">
        <v>1</v>
      </c>
      <c r="C10" s="21" t="s">
        <v>7</v>
      </c>
      <c r="L10" s="79">
        <v>101713.35745894635</v>
      </c>
      <c r="N10" s="79">
        <v>12235.993059004317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101202.56519634055</v>
      </c>
      <c r="N12" s="17">
        <v>11694.685414771486</v>
      </c>
      <c r="P12" s="17"/>
      <c r="R12" s="17"/>
      <c r="U12" s="11"/>
      <c r="V12" s="83"/>
      <c r="W12" s="83"/>
      <c r="X12" s="83"/>
      <c r="Y12" s="83"/>
    </row>
    <row r="13" spans="1:25" ht="7.5" customHeight="1" x14ac:dyDescent="0.35">
      <c r="V13" s="83"/>
      <c r="W13" s="83"/>
      <c r="X13" s="83"/>
      <c r="Y13" s="83"/>
    </row>
    <row r="14" spans="1:25" ht="15" customHeight="1" x14ac:dyDescent="0.35">
      <c r="D14" s="8" t="s">
        <v>10</v>
      </c>
      <c r="L14" s="17">
        <v>97760.026542764448</v>
      </c>
      <c r="N14" s="17">
        <v>8400.4423130158939</v>
      </c>
      <c r="P14" s="17"/>
      <c r="R14" s="17"/>
      <c r="U14" s="11"/>
      <c r="V14" s="83"/>
      <c r="W14" s="83"/>
      <c r="X14" s="83"/>
      <c r="Y14" s="83"/>
    </row>
    <row r="15" spans="1:25" ht="15" customHeight="1" x14ac:dyDescent="0.35">
      <c r="D15" s="22" t="s">
        <v>11</v>
      </c>
      <c r="E15" s="23" t="s">
        <v>12</v>
      </c>
      <c r="L15" s="10">
        <v>95474.459928461103</v>
      </c>
      <c r="N15" s="10">
        <v>8400.4423130158939</v>
      </c>
      <c r="U15" s="11"/>
      <c r="V15" s="83"/>
      <c r="W15" s="83"/>
      <c r="X15" s="83"/>
      <c r="Y15" s="83"/>
    </row>
    <row r="16" spans="1:25" ht="15" customHeight="1" x14ac:dyDescent="0.35">
      <c r="D16" s="22" t="s">
        <v>13</v>
      </c>
      <c r="E16" s="8" t="s">
        <v>14</v>
      </c>
      <c r="L16" s="10">
        <v>0</v>
      </c>
      <c r="N16" s="10">
        <v>0</v>
      </c>
      <c r="V16" s="83"/>
      <c r="W16" s="83"/>
      <c r="X16" s="83"/>
      <c r="Y16" s="83"/>
    </row>
    <row r="17" spans="1:25" ht="15" customHeight="1" x14ac:dyDescent="0.3">
      <c r="A17" s="8"/>
      <c r="B17" s="8"/>
      <c r="F17" s="24" t="s">
        <v>15</v>
      </c>
      <c r="L17" s="80">
        <v>0</v>
      </c>
      <c r="M17" s="8"/>
      <c r="N17" s="80">
        <v>0</v>
      </c>
      <c r="O17" s="8"/>
      <c r="P17" s="80"/>
      <c r="Q17" s="8"/>
      <c r="R17" s="80"/>
      <c r="V17" s="83"/>
      <c r="W17" s="83"/>
      <c r="X17" s="83"/>
      <c r="Y17" s="83"/>
    </row>
    <row r="18" spans="1:25" ht="15" customHeight="1" x14ac:dyDescent="0.3">
      <c r="A18" s="8"/>
      <c r="B18" s="8"/>
      <c r="F18" s="24" t="s">
        <v>16</v>
      </c>
      <c r="L18" s="80">
        <v>0</v>
      </c>
      <c r="M18" s="8"/>
      <c r="N18" s="80">
        <v>0</v>
      </c>
      <c r="O18" s="8"/>
      <c r="P18" s="80"/>
      <c r="Q18" s="8"/>
      <c r="R18" s="80"/>
      <c r="V18" s="83"/>
      <c r="W18" s="83"/>
      <c r="X18" s="83"/>
      <c r="Y18" s="83"/>
    </row>
    <row r="19" spans="1:25" ht="15" customHeight="1" x14ac:dyDescent="0.25">
      <c r="A19" s="8"/>
      <c r="B19" s="8"/>
      <c r="D19" s="22" t="s">
        <v>17</v>
      </c>
      <c r="E19" s="8" t="s">
        <v>18</v>
      </c>
      <c r="L19" s="10">
        <v>2285.5666143033409</v>
      </c>
      <c r="M19" s="8"/>
      <c r="N19" s="10">
        <v>0</v>
      </c>
      <c r="O19" s="8"/>
      <c r="Q19" s="8"/>
      <c r="V19" s="83"/>
      <c r="W19" s="83"/>
      <c r="X19" s="83"/>
      <c r="Y19" s="83"/>
    </row>
    <row r="20" spans="1:25" ht="15" customHeight="1" x14ac:dyDescent="0.3">
      <c r="A20" s="8"/>
      <c r="B20" s="8"/>
      <c r="F20" s="24" t="s">
        <v>15</v>
      </c>
      <c r="L20" s="80">
        <v>0</v>
      </c>
      <c r="M20" s="8"/>
      <c r="N20" s="80">
        <v>0</v>
      </c>
      <c r="O20" s="8"/>
      <c r="P20" s="80"/>
      <c r="Q20" s="8"/>
      <c r="R20" s="80"/>
      <c r="V20" s="83"/>
      <c r="W20" s="83"/>
      <c r="X20" s="83"/>
      <c r="Y20" s="83"/>
    </row>
    <row r="21" spans="1:25" ht="15" customHeight="1" x14ac:dyDescent="0.3">
      <c r="A21" s="8"/>
      <c r="B21" s="8"/>
      <c r="F21" s="24" t="s">
        <v>16</v>
      </c>
      <c r="L21" s="80">
        <v>2285.5666143033409</v>
      </c>
      <c r="M21" s="8"/>
      <c r="N21" s="80">
        <v>0</v>
      </c>
      <c r="O21" s="8"/>
      <c r="P21" s="80"/>
      <c r="Q21" s="8"/>
      <c r="R21" s="80"/>
      <c r="V21" s="83"/>
      <c r="W21" s="83"/>
      <c r="X21" s="83"/>
      <c r="Y21" s="83"/>
    </row>
    <row r="22" spans="1:25" ht="7.5" customHeight="1" x14ac:dyDescent="0.3">
      <c r="A22" s="8"/>
      <c r="B22" s="8"/>
      <c r="F22" s="24"/>
      <c r="L22" s="80"/>
      <c r="M22" s="8"/>
      <c r="N22" s="80"/>
      <c r="O22" s="8"/>
      <c r="P22" s="80"/>
      <c r="Q22" s="8"/>
      <c r="R22" s="80"/>
      <c r="V22" s="83"/>
      <c r="W22" s="83"/>
      <c r="X22" s="83"/>
      <c r="Y22" s="83"/>
    </row>
    <row r="23" spans="1:25" ht="11.5"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5">
      <c r="A24" s="8"/>
      <c r="B24" s="8"/>
      <c r="D24" s="22" t="s">
        <v>11</v>
      </c>
      <c r="E24" s="23" t="s">
        <v>12</v>
      </c>
      <c r="L24" s="10">
        <v>2007.8094043152091</v>
      </c>
      <c r="M24" s="8"/>
      <c r="N24" s="10">
        <v>3294.2431017555919</v>
      </c>
      <c r="O24" s="8"/>
      <c r="Q24" s="8"/>
      <c r="V24" s="83"/>
      <c r="W24" s="83"/>
      <c r="X24" s="83"/>
      <c r="Y24" s="83"/>
    </row>
    <row r="25" spans="1:25" ht="15" customHeight="1" x14ac:dyDescent="0.25">
      <c r="A25" s="8"/>
      <c r="B25" s="8"/>
      <c r="D25" s="22" t="s">
        <v>13</v>
      </c>
      <c r="E25" s="8" t="s">
        <v>14</v>
      </c>
      <c r="L25" s="10">
        <v>0</v>
      </c>
      <c r="M25" s="8"/>
      <c r="N25" s="10">
        <v>0</v>
      </c>
      <c r="O25" s="8"/>
      <c r="Q25" s="8"/>
      <c r="V25" s="83"/>
      <c r="W25" s="83"/>
      <c r="X25" s="83"/>
      <c r="Y25" s="83"/>
    </row>
    <row r="26" spans="1:25" ht="15" customHeight="1" x14ac:dyDescent="0.3">
      <c r="A26" s="8"/>
      <c r="B26" s="8"/>
      <c r="F26" s="24" t="s">
        <v>15</v>
      </c>
      <c r="L26" s="80">
        <v>0</v>
      </c>
      <c r="M26" s="8"/>
      <c r="N26" s="80">
        <v>0</v>
      </c>
      <c r="O26" s="8"/>
      <c r="P26" s="80"/>
      <c r="Q26" s="8"/>
      <c r="R26" s="80"/>
      <c r="V26" s="83"/>
      <c r="W26" s="83"/>
      <c r="X26" s="83"/>
      <c r="Y26" s="83"/>
    </row>
    <row r="27" spans="1:25" ht="15" customHeight="1" x14ac:dyDescent="0.3">
      <c r="A27" s="8"/>
      <c r="B27" s="8"/>
      <c r="F27" s="24" t="s">
        <v>16</v>
      </c>
      <c r="L27" s="80">
        <v>0</v>
      </c>
      <c r="M27" s="8"/>
      <c r="N27" s="80">
        <v>0</v>
      </c>
      <c r="O27" s="8"/>
      <c r="P27" s="80"/>
      <c r="Q27" s="8"/>
      <c r="R27" s="80"/>
      <c r="V27" s="83"/>
      <c r="W27" s="83"/>
      <c r="X27" s="83"/>
      <c r="Y27" s="83"/>
    </row>
    <row r="28" spans="1:25" ht="15" customHeight="1" x14ac:dyDescent="0.25">
      <c r="A28" s="8"/>
      <c r="B28" s="8"/>
      <c r="D28" s="22" t="s">
        <v>17</v>
      </c>
      <c r="E28" s="8" t="s">
        <v>18</v>
      </c>
      <c r="L28" s="10">
        <v>1434.7292492609017</v>
      </c>
      <c r="M28" s="8"/>
      <c r="N28" s="10">
        <v>0</v>
      </c>
      <c r="O28" s="8"/>
      <c r="Q28" s="8"/>
      <c r="V28" s="83"/>
      <c r="W28" s="83"/>
      <c r="X28" s="83"/>
      <c r="Y28" s="83"/>
    </row>
    <row r="29" spans="1:25" ht="15" customHeight="1" x14ac:dyDescent="0.3">
      <c r="A29" s="8"/>
      <c r="B29" s="8"/>
      <c r="F29" s="24" t="s">
        <v>15</v>
      </c>
      <c r="L29" s="80">
        <v>0</v>
      </c>
      <c r="M29" s="8"/>
      <c r="N29" s="80">
        <v>0</v>
      </c>
      <c r="O29" s="8"/>
      <c r="P29" s="80"/>
      <c r="Q29" s="8"/>
      <c r="R29" s="80"/>
      <c r="V29" s="83"/>
      <c r="W29" s="83"/>
      <c r="X29" s="83"/>
      <c r="Y29" s="83"/>
    </row>
    <row r="30" spans="1:25" ht="15" customHeight="1" x14ac:dyDescent="0.3">
      <c r="A30" s="8"/>
      <c r="B30" s="8"/>
      <c r="F30" s="24" t="s">
        <v>16</v>
      </c>
      <c r="L30" s="80">
        <v>1434.7292492609017</v>
      </c>
      <c r="M30" s="8"/>
      <c r="N30" s="80">
        <v>0</v>
      </c>
      <c r="O30" s="8"/>
      <c r="P30" s="80"/>
      <c r="Q30" s="8"/>
      <c r="R30" s="80"/>
      <c r="V30" s="83"/>
      <c r="W30" s="83"/>
      <c r="X30" s="83"/>
      <c r="Y30" s="83"/>
    </row>
    <row r="31" spans="1:25" ht="11.5"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260.02199726393962</v>
      </c>
      <c r="N34" s="10">
        <v>35.605026562443761</v>
      </c>
      <c r="V34" s="83"/>
      <c r="W34" s="83"/>
      <c r="X34" s="83"/>
      <c r="Y34" s="83"/>
    </row>
    <row r="35" spans="1:25" ht="12.5"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2.5" x14ac:dyDescent="0.25">
      <c r="A37" s="8"/>
      <c r="F37" s="24" t="s">
        <v>16</v>
      </c>
      <c r="L37" s="81">
        <v>0</v>
      </c>
      <c r="N37" s="81">
        <v>0</v>
      </c>
      <c r="P37" s="81"/>
      <c r="R37" s="81"/>
      <c r="V37" s="83"/>
      <c r="W37" s="83"/>
      <c r="X37" s="83"/>
      <c r="Y37" s="83"/>
    </row>
    <row r="38" spans="1:25" ht="12.5" x14ac:dyDescent="0.25">
      <c r="A38" s="8"/>
      <c r="D38" s="22" t="s">
        <v>17</v>
      </c>
      <c r="E38" s="8" t="s">
        <v>23</v>
      </c>
      <c r="L38" s="10">
        <v>214.22420902152871</v>
      </c>
      <c r="N38" s="10">
        <v>3.3273516270144694</v>
      </c>
      <c r="V38" s="83"/>
      <c r="W38" s="83"/>
      <c r="X38" s="83"/>
      <c r="Y38" s="83"/>
    </row>
    <row r="39" spans="1:25" ht="12.5" x14ac:dyDescent="0.25">
      <c r="A39" s="8"/>
      <c r="F39" s="24" t="s">
        <v>15</v>
      </c>
      <c r="L39" s="81">
        <v>0</v>
      </c>
      <c r="N39" s="81">
        <v>0</v>
      </c>
      <c r="P39" s="81"/>
      <c r="R39" s="81"/>
      <c r="V39" s="83"/>
      <c r="W39" s="83"/>
      <c r="X39" s="83"/>
      <c r="Y39" s="83"/>
    </row>
    <row r="40" spans="1:25" ht="12.5"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238">
        <v>2</v>
      </c>
      <c r="C44" s="21" t="s">
        <v>24</v>
      </c>
      <c r="L44" s="79">
        <v>7389.1811285591093</v>
      </c>
      <c r="N44" s="79">
        <v>0</v>
      </c>
      <c r="P44" s="79"/>
      <c r="R44" s="79"/>
      <c r="V44" s="83"/>
      <c r="W44" s="83"/>
      <c r="X44" s="83"/>
      <c r="Y44" s="83"/>
    </row>
    <row r="45" spans="1:25" x14ac:dyDescent="0.35">
      <c r="V45" s="83"/>
      <c r="W45" s="83"/>
      <c r="X45" s="83"/>
      <c r="Y45" s="83"/>
    </row>
    <row r="46" spans="1:25" ht="13" x14ac:dyDescent="0.3">
      <c r="A46" s="8"/>
      <c r="B46" s="238">
        <v>3</v>
      </c>
      <c r="C46" s="21" t="s">
        <v>25</v>
      </c>
      <c r="L46" s="79">
        <v>10408.656994150482</v>
      </c>
      <c r="N46" s="79">
        <v>0</v>
      </c>
      <c r="P46" s="79"/>
      <c r="R46" s="79"/>
      <c r="V46" s="83"/>
      <c r="W46" s="83"/>
      <c r="X46" s="83"/>
      <c r="Y46" s="83"/>
    </row>
    <row r="47" spans="1:25" ht="13" x14ac:dyDescent="0.3">
      <c r="A47" s="8"/>
      <c r="C47" s="21"/>
      <c r="V47" s="83"/>
      <c r="W47" s="83"/>
      <c r="X47" s="83"/>
      <c r="Y47" s="83"/>
    </row>
    <row r="48" spans="1:25" ht="13" x14ac:dyDescent="0.3">
      <c r="A48" s="8"/>
      <c r="B48" s="238">
        <v>4</v>
      </c>
      <c r="C48" s="21" t="s">
        <v>26</v>
      </c>
      <c r="H48" s="14"/>
      <c r="I48" s="8" t="s">
        <v>27</v>
      </c>
      <c r="L48" s="79">
        <v>12809.192744398892</v>
      </c>
      <c r="N48" s="79">
        <v>0</v>
      </c>
      <c r="P48" s="79"/>
      <c r="R48" s="79"/>
      <c r="V48" s="83"/>
      <c r="W48" s="83"/>
      <c r="X48" s="83"/>
      <c r="Y48" s="83"/>
    </row>
    <row r="49" spans="1:25" ht="13" x14ac:dyDescent="0.3">
      <c r="A49" s="8"/>
      <c r="C49" s="97"/>
      <c r="H49" s="14"/>
      <c r="I49" s="8" t="s">
        <v>28</v>
      </c>
      <c r="L49" s="82">
        <v>9976042.6840000004</v>
      </c>
      <c r="M49" s="8"/>
      <c r="N49" s="82">
        <v>0</v>
      </c>
      <c r="P49" s="82"/>
      <c r="Q49" s="8"/>
      <c r="R49" s="82"/>
      <c r="V49" s="83"/>
      <c r="W49" s="83"/>
      <c r="X49" s="83"/>
      <c r="Y49" s="83"/>
    </row>
    <row r="50" spans="1:25" ht="12.5" x14ac:dyDescent="0.25">
      <c r="A50" s="8"/>
      <c r="C50" s="97"/>
      <c r="M50" s="8"/>
      <c r="Q50" s="8"/>
      <c r="V50" s="83"/>
      <c r="W50" s="83"/>
      <c r="X50" s="83"/>
      <c r="Y50" s="83"/>
    </row>
    <row r="51" spans="1:25" ht="13" x14ac:dyDescent="0.3">
      <c r="A51" s="8"/>
      <c r="B51" s="238">
        <v>5</v>
      </c>
      <c r="C51" s="21" t="s">
        <v>93</v>
      </c>
      <c r="G51" s="14"/>
      <c r="L51" s="79">
        <v>12656.072857438898</v>
      </c>
      <c r="M51" s="8"/>
      <c r="N51" s="79">
        <v>15855.872014424402</v>
      </c>
      <c r="P51" s="79"/>
      <c r="Q51" s="8"/>
      <c r="R51" s="79"/>
      <c r="V51" s="83"/>
      <c r="W51" s="83"/>
      <c r="X51" s="83"/>
      <c r="Y51" s="83"/>
    </row>
    <row r="52" spans="1:25" ht="7.5" customHeight="1" x14ac:dyDescent="0.3">
      <c r="A52" s="8"/>
      <c r="C52" s="15"/>
      <c r="G52" s="14"/>
      <c r="L52" s="17"/>
      <c r="M52" s="8"/>
      <c r="N52" s="17"/>
      <c r="P52" s="17"/>
      <c r="Q52" s="8"/>
      <c r="R52" s="17"/>
      <c r="V52" s="83"/>
      <c r="W52" s="83"/>
      <c r="X52" s="83"/>
      <c r="Y52" s="83"/>
    </row>
    <row r="53" spans="1:25" ht="15.75" customHeight="1" x14ac:dyDescent="0.3">
      <c r="A53" s="8"/>
      <c r="C53" s="15"/>
      <c r="E53" s="26" t="s">
        <v>29</v>
      </c>
      <c r="F53" s="8" t="s">
        <v>82</v>
      </c>
      <c r="G53" s="14"/>
      <c r="L53" s="27">
        <v>0</v>
      </c>
      <c r="M53" s="8"/>
      <c r="N53" s="27">
        <v>0</v>
      </c>
      <c r="P53" s="27"/>
      <c r="Q53" s="8"/>
      <c r="R53" s="27"/>
      <c r="V53" s="83"/>
      <c r="W53" s="83"/>
      <c r="X53" s="83"/>
      <c r="Y53" s="83"/>
    </row>
    <row r="54" spans="1:25" ht="15.75" customHeight="1" x14ac:dyDescent="0.3">
      <c r="A54" s="8"/>
      <c r="C54" s="15"/>
      <c r="F54" s="8" t="s">
        <v>157</v>
      </c>
      <c r="G54" s="14"/>
      <c r="L54" s="10">
        <v>0</v>
      </c>
      <c r="M54" s="8"/>
      <c r="N54" s="10">
        <v>0</v>
      </c>
      <c r="Q54" s="8"/>
      <c r="V54" s="83"/>
      <c r="W54" s="83"/>
      <c r="X54" s="83"/>
      <c r="Y54" s="83"/>
    </row>
    <row r="55" spans="1:25" ht="15.75" customHeight="1" x14ac:dyDescent="0.3">
      <c r="A55" s="8"/>
      <c r="C55" s="15"/>
      <c r="G55" s="14" t="s">
        <v>30</v>
      </c>
      <c r="L55" s="80">
        <v>0</v>
      </c>
      <c r="M55" s="8"/>
      <c r="N55" s="80">
        <v>0</v>
      </c>
      <c r="P55" s="80"/>
      <c r="Q55" s="8"/>
      <c r="R55" s="80"/>
      <c r="V55" s="83"/>
      <c r="W55" s="83"/>
      <c r="X55" s="83"/>
      <c r="Y55" s="83"/>
    </row>
    <row r="56" spans="1:25" ht="15.75" customHeight="1" x14ac:dyDescent="0.3">
      <c r="A56" s="8"/>
      <c r="C56" s="15"/>
      <c r="F56" s="8" t="s">
        <v>31</v>
      </c>
      <c r="G56" s="14"/>
      <c r="L56" s="10">
        <v>12656.072857438898</v>
      </c>
      <c r="M56" s="8"/>
      <c r="N56" s="10">
        <v>15855.872014424402</v>
      </c>
      <c r="Q56" s="8"/>
      <c r="V56" s="83"/>
      <c r="W56" s="83"/>
      <c r="X56" s="83"/>
      <c r="Y56" s="83"/>
    </row>
    <row r="57" spans="1:25" s="28" customFormat="1" ht="15.75" customHeight="1" x14ac:dyDescent="0.3">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5">
      <c r="A59" s="8"/>
      <c r="B59" s="2" t="s">
        <v>32</v>
      </c>
      <c r="C59" s="1" t="s">
        <v>33</v>
      </c>
      <c r="L59" s="17">
        <v>1745.4401352469781</v>
      </c>
      <c r="M59" s="8"/>
      <c r="N59" s="17">
        <v>0</v>
      </c>
      <c r="P59" s="17"/>
      <c r="Q59" s="8"/>
      <c r="R59" s="17"/>
      <c r="V59" s="83"/>
      <c r="W59" s="83"/>
      <c r="X59" s="83"/>
      <c r="Y59" s="83"/>
    </row>
    <row r="60" spans="1:25" ht="11.5" x14ac:dyDescent="0.25">
      <c r="A60" s="8"/>
      <c r="E60" s="26" t="s">
        <v>29</v>
      </c>
      <c r="G60" s="64" t="s">
        <v>105</v>
      </c>
      <c r="H60" s="64"/>
      <c r="I60" s="64"/>
      <c r="J60" s="64"/>
      <c r="K60" s="64"/>
      <c r="L60" s="85">
        <v>0</v>
      </c>
      <c r="M60" s="8"/>
      <c r="N60" s="85">
        <v>0</v>
      </c>
      <c r="P60" s="85"/>
      <c r="Q60" s="8"/>
      <c r="R60" s="85"/>
      <c r="V60" s="83"/>
      <c r="W60" s="83"/>
      <c r="X60" s="83"/>
      <c r="Y60" s="83"/>
    </row>
    <row r="61" spans="1:25" ht="11.5" x14ac:dyDescent="0.25">
      <c r="A61" s="8"/>
      <c r="G61" s="64" t="s">
        <v>75</v>
      </c>
      <c r="H61" s="64"/>
      <c r="I61" s="64"/>
      <c r="J61" s="64"/>
      <c r="K61" s="64"/>
      <c r="L61" s="85">
        <v>0</v>
      </c>
      <c r="M61" s="8"/>
      <c r="N61" s="85">
        <v>0</v>
      </c>
      <c r="P61" s="85"/>
      <c r="Q61" s="8"/>
      <c r="R61" s="85"/>
      <c r="V61" s="83"/>
      <c r="W61" s="83"/>
      <c r="X61" s="83"/>
      <c r="Y61" s="83"/>
    </row>
    <row r="62" spans="1:25" ht="11.5" x14ac:dyDescent="0.25">
      <c r="A62" s="8"/>
      <c r="G62" s="64" t="s">
        <v>180</v>
      </c>
      <c r="H62" s="64"/>
      <c r="I62" s="64"/>
      <c r="J62" s="64"/>
      <c r="K62" s="64"/>
      <c r="L62" s="85">
        <v>0</v>
      </c>
      <c r="M62" s="8"/>
      <c r="N62" s="85">
        <v>0</v>
      </c>
      <c r="P62" s="85"/>
      <c r="Q62" s="8"/>
      <c r="R62" s="85"/>
      <c r="V62" s="83"/>
      <c r="W62" s="83"/>
      <c r="X62" s="83"/>
      <c r="Y62" s="83"/>
    </row>
    <row r="63" spans="1:25" ht="11.5" x14ac:dyDescent="0.25">
      <c r="A63" s="8"/>
      <c r="G63" s="64" t="s">
        <v>31</v>
      </c>
      <c r="H63" s="64"/>
      <c r="I63" s="64"/>
      <c r="J63" s="64"/>
      <c r="K63" s="64"/>
      <c r="L63" s="85">
        <v>1745.4401352469781</v>
      </c>
      <c r="M63" s="8"/>
      <c r="N63" s="66"/>
      <c r="P63" s="85"/>
      <c r="Q63" s="8"/>
      <c r="R63" s="66"/>
      <c r="V63" s="83"/>
      <c r="W63" s="83"/>
      <c r="X63" s="83"/>
      <c r="Y63" s="83"/>
    </row>
    <row r="64" spans="1:25" ht="11.5" x14ac:dyDescent="0.25">
      <c r="A64" s="8"/>
      <c r="G64" s="64"/>
      <c r="H64" s="64"/>
      <c r="I64" s="64"/>
      <c r="J64" s="64"/>
      <c r="K64" s="64"/>
      <c r="L64" s="85"/>
      <c r="M64" s="8"/>
      <c r="N64" s="66"/>
      <c r="P64" s="85"/>
      <c r="Q64" s="8"/>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
        <v>161</v>
      </c>
      <c r="D70" s="60">
        <v>42461</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-16898.347181299781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-7073.7272639499952</v>
      </c>
      <c r="O74" s="8"/>
      <c r="V74" s="83"/>
      <c r="W74" s="83"/>
      <c r="X74" s="83"/>
      <c r="Y74" s="83"/>
    </row>
    <row r="75" spans="1:25" x14ac:dyDescent="0.35">
      <c r="I75" s="13"/>
      <c r="J75" s="32" t="s">
        <v>37</v>
      </c>
      <c r="K75" s="32"/>
      <c r="L75" s="10">
        <v>0</v>
      </c>
      <c r="N75" s="10">
        <v>-4132.3917969936265</v>
      </c>
      <c r="O75" s="8"/>
      <c r="V75" s="83"/>
      <c r="W75" s="83"/>
      <c r="X75" s="83"/>
      <c r="Y75" s="83"/>
    </row>
    <row r="76" spans="1:25" x14ac:dyDescent="0.35">
      <c r="I76" s="13"/>
      <c r="J76" s="31" t="s">
        <v>38</v>
      </c>
      <c r="K76" s="31"/>
      <c r="L76" s="10">
        <v>0</v>
      </c>
      <c r="N76" s="10">
        <v>-5692.2281203561588</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v>-14807.586254389145</v>
      </c>
      <c r="N79" s="79">
        <v>-8089.4476267562604</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1:25" ht="13" x14ac:dyDescent="0.3">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1.5" x14ac:dyDescent="0.25">
      <c r="A83" s="8"/>
      <c r="B83" s="8"/>
      <c r="I83" s="8" t="s">
        <v>29</v>
      </c>
      <c r="J83" s="31" t="s">
        <v>36</v>
      </c>
      <c r="K83" s="31"/>
      <c r="L83" s="10">
        <v>-15364.849703893206</v>
      </c>
      <c r="M83" s="8"/>
      <c r="N83" s="10">
        <v>-8893.1855576903672</v>
      </c>
      <c r="O83" s="8"/>
      <c r="Q83" s="8"/>
      <c r="V83" s="83"/>
      <c r="W83" s="83"/>
      <c r="X83" s="83"/>
      <c r="Y83" s="83"/>
    </row>
    <row r="84" spans="1:25" ht="11.5" x14ac:dyDescent="0.25">
      <c r="A84" s="8"/>
      <c r="B84" s="8"/>
      <c r="I84" s="13"/>
      <c r="J84" s="32" t="s">
        <v>37</v>
      </c>
      <c r="K84" s="32"/>
      <c r="L84" s="10">
        <v>-9683.8413269579432</v>
      </c>
      <c r="M84" s="8"/>
      <c r="N84" s="10">
        <v>-5935.5937748909046</v>
      </c>
      <c r="O84" s="8"/>
      <c r="Q84" s="8"/>
      <c r="V84" s="83"/>
      <c r="W84" s="83"/>
      <c r="X84" s="83"/>
      <c r="Y84" s="83"/>
    </row>
    <row r="85" spans="1:25" ht="11.5"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 x14ac:dyDescent="0.3">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5">
      <c r="A88" s="8"/>
      <c r="B88" s="8"/>
      <c r="I88" s="13"/>
      <c r="M88" s="8"/>
      <c r="O88" s="8"/>
      <c r="Q88" s="8"/>
      <c r="V88" s="83"/>
      <c r="W88" s="83"/>
      <c r="X88" s="83"/>
      <c r="Y88" s="83"/>
    </row>
    <row r="89" spans="1:25" ht="11.5" x14ac:dyDescent="0.25">
      <c r="A89" s="8"/>
      <c r="B89" s="8"/>
      <c r="I89" s="8" t="s">
        <v>29</v>
      </c>
      <c r="J89" s="31" t="s">
        <v>36</v>
      </c>
      <c r="K89" s="31"/>
      <c r="L89" s="10">
        <v>14843.689193940299</v>
      </c>
      <c r="M89" s="8"/>
      <c r="N89" s="10">
        <v>7874.7006966044728</v>
      </c>
      <c r="O89" s="8"/>
      <c r="Q89" s="8"/>
      <c r="V89" s="83"/>
      <c r="W89" s="83"/>
      <c r="X89" s="83"/>
      <c r="Y89" s="83"/>
    </row>
    <row r="90" spans="1:25" ht="11.5" x14ac:dyDescent="0.25">
      <c r="A90" s="8"/>
      <c r="B90" s="8"/>
      <c r="I90" s="13"/>
      <c r="J90" s="32" t="s">
        <v>37</v>
      </c>
      <c r="K90" s="32"/>
      <c r="L90" s="10">
        <v>6598.489148161656</v>
      </c>
      <c r="M90" s="8"/>
      <c r="N90" s="10">
        <v>3612.707581835803</v>
      </c>
      <c r="O90" s="8"/>
      <c r="Q90" s="8"/>
      <c r="V90" s="83"/>
      <c r="W90" s="83"/>
      <c r="X90" s="83"/>
      <c r="Y90" s="83"/>
    </row>
    <row r="91" spans="1:25" ht="11.5" x14ac:dyDescent="0.25">
      <c r="A91" s="8"/>
      <c r="B91" s="8"/>
      <c r="I91" s="13"/>
      <c r="J91" s="31" t="s">
        <v>38</v>
      </c>
      <c r="K91" s="31"/>
      <c r="L91" s="10">
        <v>5221.7331873556877</v>
      </c>
      <c r="M91" s="8"/>
      <c r="N91" s="10">
        <v>4988.9017925408743</v>
      </c>
      <c r="O91" s="8"/>
      <c r="Q91" s="8"/>
      <c r="V91" s="83"/>
      <c r="W91" s="83"/>
      <c r="X91" s="83"/>
      <c r="Y91" s="83"/>
    </row>
    <row r="92" spans="1:25" ht="12" customHeight="1" x14ac:dyDescent="0.25">
      <c r="A92" s="8"/>
      <c r="B92" s="8"/>
      <c r="I92" s="13"/>
      <c r="J92" s="13"/>
      <c r="K92" s="13"/>
      <c r="M92" s="8"/>
      <c r="O92" s="8"/>
      <c r="Q92" s="8"/>
      <c r="V92" s="83"/>
      <c r="W92" s="83"/>
      <c r="X92" s="83"/>
      <c r="Y92" s="83"/>
    </row>
    <row r="93" spans="1:25" ht="13" x14ac:dyDescent="0.3">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1.5" x14ac:dyDescent="0.25">
      <c r="A96" s="8"/>
      <c r="B96" s="8"/>
      <c r="J96" s="32" t="s">
        <v>37</v>
      </c>
      <c r="L96" s="10">
        <v>-3120.7017149671033</v>
      </c>
      <c r="M96" s="8"/>
      <c r="N96" s="10">
        <v>0</v>
      </c>
      <c r="O96" s="8"/>
      <c r="Q96" s="8"/>
      <c r="V96" s="83"/>
      <c r="W96" s="83"/>
      <c r="X96" s="83"/>
      <c r="Y96" s="83"/>
    </row>
    <row r="97" spans="1:25" x14ac:dyDescent="0.35">
      <c r="B97" s="8"/>
      <c r="J97" s="31" t="s">
        <v>38</v>
      </c>
      <c r="L97" s="10">
        <v>-1224.216811325211</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v>-33489.543063916062</v>
      </c>
      <c r="N113" s="17">
        <v>-24987.794808056042</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
        <v>161</v>
      </c>
      <c r="D120" s="60">
        <v>42461</v>
      </c>
      <c r="I120" s="49" t="s">
        <v>1</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
        <v>1</v>
      </c>
      <c r="J140" s="28"/>
      <c r="K140" s="28"/>
      <c r="L140" s="75" t="s">
        <v>2</v>
      </c>
      <c r="N140" s="75" t="s">
        <v>3</v>
      </c>
      <c r="P140" s="75"/>
      <c r="R140" s="75"/>
      <c r="V140" s="83"/>
      <c r="W140" s="83"/>
      <c r="X140" s="83"/>
      <c r="Y140" s="83"/>
    </row>
    <row r="141" spans="1:25" s="14" customFormat="1" ht="28.5" customHeight="1" x14ac:dyDescent="0.3">
      <c r="C141" s="61" t="s">
        <v>161</v>
      </c>
      <c r="D141" s="60">
        <v>42461</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P157" s="39"/>
      <c r="R157" s="39"/>
      <c r="S157" s="83"/>
      <c r="T157" s="83"/>
      <c r="U157" s="83"/>
      <c r="V157" s="83"/>
      <c r="W157" s="83"/>
      <c r="X157" s="83"/>
      <c r="Y157" s="83"/>
    </row>
    <row r="158" spans="1:29" x14ac:dyDescent="0.35">
      <c r="D158" s="8" t="s">
        <v>41</v>
      </c>
      <c r="I158" s="28"/>
      <c r="J158" s="28"/>
      <c r="K158" s="28"/>
      <c r="L158" s="90"/>
      <c r="N158" s="90"/>
      <c r="P158" s="90"/>
      <c r="R158" s="90"/>
      <c r="S158" s="83"/>
      <c r="T158" s="83"/>
      <c r="U158" s="83"/>
      <c r="V158" s="83"/>
      <c r="W158" s="83"/>
      <c r="X158" s="83"/>
      <c r="Y158" s="83"/>
    </row>
    <row r="159" spans="1:29" x14ac:dyDescent="0.35">
      <c r="I159" s="28"/>
      <c r="J159" s="28"/>
      <c r="K159" s="28"/>
      <c r="L159" s="90"/>
      <c r="N159" s="90"/>
      <c r="P159" s="90"/>
      <c r="R159" s="90"/>
      <c r="S159" s="83"/>
      <c r="T159" s="83"/>
      <c r="U159" s="83"/>
      <c r="V159" s="83"/>
      <c r="W159" s="83"/>
      <c r="X159" s="83"/>
      <c r="Y159" s="83"/>
    </row>
    <row r="160" spans="1:29" x14ac:dyDescent="0.35">
      <c r="A160" s="41"/>
      <c r="B160" s="42"/>
      <c r="C160" s="43"/>
      <c r="D160" s="43"/>
      <c r="E160" s="43"/>
      <c r="F160" s="43"/>
      <c r="G160" s="43"/>
      <c r="H160" s="43"/>
      <c r="I160" s="44"/>
      <c r="J160" s="44"/>
      <c r="K160" s="44"/>
      <c r="L160" s="91"/>
      <c r="N160" s="91"/>
      <c r="P160" s="77"/>
      <c r="R160" s="77"/>
      <c r="V160" s="83"/>
      <c r="W160" s="83"/>
      <c r="X160" s="83"/>
      <c r="Y160" s="83"/>
    </row>
    <row r="161" spans="1:25" x14ac:dyDescent="0.35">
      <c r="I161" s="13"/>
      <c r="J161" s="13"/>
      <c r="K161" s="13"/>
      <c r="M161" s="8"/>
      <c r="O161" s="8"/>
      <c r="Q161" s="13"/>
      <c r="S161" s="13"/>
      <c r="V161" s="83"/>
      <c r="W161" s="83"/>
      <c r="X161" s="83"/>
      <c r="Y161" s="83"/>
    </row>
    <row r="162" spans="1:25" x14ac:dyDescent="0.35">
      <c r="B162" s="1"/>
      <c r="I162" s="13"/>
      <c r="J162" s="13"/>
      <c r="K162" s="13"/>
      <c r="M162" s="8"/>
      <c r="O162" s="8"/>
      <c r="Q162" s="13"/>
      <c r="S162" s="13"/>
      <c r="V162" s="83"/>
      <c r="W162" s="83"/>
      <c r="X162" s="83"/>
      <c r="Y162" s="83"/>
    </row>
    <row r="163" spans="1:25" ht="12.5"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5">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2.5" x14ac:dyDescent="0.25">
      <c r="A167"/>
      <c r="B167"/>
      <c r="C167"/>
      <c r="D167"/>
      <c r="E167"/>
      <c r="F167"/>
      <c r="G167"/>
      <c r="H167"/>
      <c r="I167"/>
      <c r="J167"/>
      <c r="K167"/>
      <c r="L167"/>
      <c r="N167"/>
      <c r="O167"/>
      <c r="P167" s="13"/>
      <c r="Q167" s="13"/>
      <c r="R167" s="13"/>
      <c r="S167" s="13"/>
      <c r="V167" s="83"/>
      <c r="W167" s="83"/>
      <c r="X167" s="83"/>
      <c r="Y167" s="83"/>
    </row>
    <row r="168" spans="1:25" x14ac:dyDescent="0.35">
      <c r="A168"/>
      <c r="B168"/>
      <c r="C168"/>
      <c r="D168"/>
      <c r="E168"/>
      <c r="F168"/>
      <c r="G168"/>
      <c r="H168"/>
      <c r="I168"/>
      <c r="J168"/>
      <c r="K168"/>
      <c r="L168"/>
      <c r="N168"/>
      <c r="O168"/>
      <c r="P168" s="75"/>
      <c r="Q168" s="13"/>
      <c r="R168" s="75"/>
      <c r="S168" s="13"/>
      <c r="V168" s="83"/>
      <c r="W168" s="83"/>
      <c r="X168" s="83"/>
      <c r="Y168" s="83"/>
    </row>
    <row r="169" spans="1:25" ht="12.5" x14ac:dyDescent="0.25">
      <c r="A169"/>
      <c r="B169"/>
      <c r="C169"/>
      <c r="D169"/>
      <c r="E169"/>
      <c r="F169"/>
      <c r="G169"/>
      <c r="H169"/>
      <c r="I169"/>
      <c r="J169"/>
      <c r="K169"/>
      <c r="L169"/>
      <c r="N169"/>
      <c r="O169"/>
      <c r="P169" s="103"/>
      <c r="Q169" s="13"/>
      <c r="R169" s="103"/>
      <c r="S169" s="13"/>
      <c r="V169" s="83"/>
      <c r="W169" s="83"/>
      <c r="X169" s="83"/>
      <c r="Y169" s="83"/>
    </row>
    <row r="170" spans="1:25" ht="12.5" x14ac:dyDescent="0.25">
      <c r="A170"/>
      <c r="B170"/>
      <c r="C170"/>
      <c r="D170"/>
      <c r="E170"/>
      <c r="F170"/>
      <c r="G170"/>
      <c r="H170"/>
      <c r="I170"/>
      <c r="J170"/>
      <c r="K170"/>
      <c r="L170"/>
      <c r="N170"/>
      <c r="O170"/>
      <c r="P170" s="103"/>
      <c r="Q170" s="13"/>
      <c r="R170" s="103"/>
      <c r="S170" s="13"/>
      <c r="V170" s="83"/>
      <c r="W170" s="83"/>
      <c r="X170" s="83"/>
      <c r="Y170" s="83"/>
    </row>
    <row r="171" spans="1:25" ht="12.5" x14ac:dyDescent="0.25">
      <c r="A171"/>
      <c r="B171"/>
      <c r="C171"/>
      <c r="D171"/>
      <c r="E171"/>
      <c r="F171"/>
      <c r="G171"/>
      <c r="H171"/>
      <c r="I171"/>
      <c r="J171"/>
      <c r="K171"/>
      <c r="L171"/>
      <c r="N171"/>
      <c r="O171"/>
      <c r="P171" s="103"/>
      <c r="Q171" s="13"/>
      <c r="R171" s="103"/>
      <c r="S171" s="13"/>
      <c r="V171" s="83"/>
      <c r="W171" s="83"/>
      <c r="X171" s="83"/>
      <c r="Y171" s="83"/>
    </row>
    <row r="172" spans="1:25" ht="12.5" x14ac:dyDescent="0.25">
      <c r="A172"/>
      <c r="B172"/>
      <c r="C172"/>
      <c r="D172"/>
      <c r="E172"/>
      <c r="F172"/>
      <c r="G172"/>
      <c r="H172"/>
      <c r="I172"/>
      <c r="J172"/>
      <c r="K172"/>
      <c r="L172"/>
      <c r="N172"/>
      <c r="O172"/>
      <c r="P172" s="103"/>
      <c r="Q172" s="13"/>
      <c r="R172" s="103"/>
      <c r="S172" s="13"/>
      <c r="V172" s="83"/>
      <c r="W172" s="83"/>
      <c r="X172" s="83"/>
      <c r="Y172" s="83"/>
    </row>
    <row r="173" spans="1:25" ht="12.5" x14ac:dyDescent="0.25">
      <c r="A173"/>
      <c r="B173"/>
      <c r="C173"/>
      <c r="D173"/>
      <c r="E173"/>
      <c r="F173"/>
      <c r="G173"/>
      <c r="H173"/>
      <c r="I173"/>
      <c r="J173"/>
      <c r="K173"/>
      <c r="L173"/>
      <c r="N173"/>
      <c r="O173"/>
      <c r="P173" s="40"/>
      <c r="Q173" s="8"/>
      <c r="R173" s="40"/>
      <c r="V173" s="83"/>
      <c r="W173" s="83"/>
      <c r="X173" s="83"/>
      <c r="Y173" s="83"/>
    </row>
    <row r="174" spans="1:25" ht="12.5" x14ac:dyDescent="0.25">
      <c r="A174"/>
      <c r="B174"/>
      <c r="C174"/>
      <c r="D174"/>
      <c r="E174"/>
      <c r="F174"/>
      <c r="G174"/>
      <c r="H174"/>
      <c r="I174"/>
      <c r="J174"/>
      <c r="K174"/>
      <c r="L174"/>
      <c r="N174"/>
      <c r="O174"/>
      <c r="P174" s="8"/>
      <c r="Q174" s="8"/>
      <c r="R174" s="8"/>
      <c r="V174" s="83"/>
      <c r="W174" s="83"/>
      <c r="X174" s="83"/>
      <c r="Y174" s="83"/>
    </row>
    <row r="175" spans="1:25" ht="12.5" x14ac:dyDescent="0.25">
      <c r="A175"/>
      <c r="B175"/>
      <c r="C175"/>
      <c r="D175"/>
      <c r="E175"/>
      <c r="F175"/>
      <c r="G175"/>
      <c r="H175"/>
      <c r="I175"/>
      <c r="J175"/>
      <c r="K175"/>
      <c r="L175"/>
      <c r="N175"/>
      <c r="O175"/>
      <c r="P175" s="8"/>
      <c r="Q175" s="8"/>
      <c r="R175" s="8"/>
      <c r="V175" s="83"/>
      <c r="W175" s="83"/>
      <c r="X175" s="83"/>
      <c r="Y175" s="83"/>
    </row>
    <row r="176" spans="1:25" ht="12.5" x14ac:dyDescent="0.25">
      <c r="A176"/>
      <c r="B176"/>
      <c r="C176"/>
      <c r="D176"/>
      <c r="E176"/>
      <c r="F176"/>
      <c r="G176"/>
      <c r="H176"/>
      <c r="I176"/>
      <c r="J176"/>
      <c r="K176"/>
      <c r="L176"/>
      <c r="N176"/>
      <c r="O176"/>
      <c r="P176" s="27"/>
      <c r="Q176" s="8"/>
      <c r="R176" s="27"/>
      <c r="V176" s="83"/>
      <c r="W176" s="83"/>
      <c r="X176" s="83"/>
      <c r="Y176" s="83"/>
    </row>
    <row r="177" spans="1:25" ht="12.5" x14ac:dyDescent="0.25">
      <c r="A177"/>
      <c r="B177"/>
      <c r="C177"/>
      <c r="D177"/>
      <c r="E177"/>
      <c r="F177"/>
      <c r="G177"/>
      <c r="H177"/>
      <c r="I177"/>
      <c r="J177"/>
      <c r="K177"/>
      <c r="L177"/>
      <c r="N177"/>
      <c r="O177"/>
      <c r="P177" s="27"/>
      <c r="R177" s="27"/>
      <c r="V177" s="83"/>
      <c r="W177" s="83"/>
      <c r="X177" s="83"/>
      <c r="Y177" s="83"/>
    </row>
    <row r="178" spans="1:25" ht="12.5" x14ac:dyDescent="0.25">
      <c r="A178"/>
      <c r="B178"/>
      <c r="C178"/>
      <c r="D178"/>
      <c r="E178"/>
      <c r="F178"/>
      <c r="G178"/>
      <c r="H178"/>
      <c r="I178"/>
      <c r="J178"/>
      <c r="K178"/>
      <c r="L178"/>
      <c r="N178"/>
      <c r="O178"/>
      <c r="P178" s="27"/>
      <c r="R178" s="27"/>
      <c r="V178" s="83"/>
      <c r="W178" s="83"/>
      <c r="X178" s="83"/>
      <c r="Y178" s="83"/>
    </row>
    <row r="179" spans="1:25" ht="12.5" x14ac:dyDescent="0.25">
      <c r="A179"/>
      <c r="B179"/>
      <c r="C179"/>
      <c r="D179"/>
      <c r="E179"/>
      <c r="F179"/>
      <c r="G179"/>
      <c r="H179"/>
      <c r="I179"/>
      <c r="J179"/>
      <c r="K179"/>
      <c r="L179"/>
      <c r="N179"/>
      <c r="O179"/>
      <c r="P179" s="27"/>
      <c r="R179" s="27"/>
      <c r="V179" s="83"/>
      <c r="W179" s="83"/>
      <c r="X179" s="83"/>
      <c r="Y179" s="83"/>
    </row>
    <row r="180" spans="1:25" s="13" customFormat="1" ht="12.5" x14ac:dyDescent="0.25">
      <c r="A180"/>
      <c r="B180"/>
      <c r="C180"/>
      <c r="D180"/>
      <c r="E180"/>
      <c r="F180"/>
      <c r="G180"/>
      <c r="H180"/>
      <c r="I180"/>
      <c r="J180"/>
      <c r="K180"/>
      <c r="L180"/>
      <c r="M180"/>
      <c r="N180"/>
      <c r="O180"/>
      <c r="P180" s="45"/>
      <c r="Q180" s="105"/>
      <c r="R180" s="45"/>
      <c r="V180" s="87"/>
      <c r="W180" s="87"/>
      <c r="X180" s="87"/>
      <c r="Y180" s="87"/>
    </row>
    <row r="181" spans="1:25" s="13" customFormat="1" ht="12.5" x14ac:dyDescent="0.25">
      <c r="A181"/>
      <c r="B181"/>
      <c r="C181"/>
      <c r="D181"/>
      <c r="E181"/>
      <c r="F181"/>
      <c r="G181"/>
      <c r="H181"/>
      <c r="I181"/>
      <c r="J181"/>
      <c r="K181"/>
      <c r="L181"/>
      <c r="M181"/>
      <c r="N181"/>
      <c r="O181"/>
      <c r="P181" s="77"/>
      <c r="Q181" s="105"/>
      <c r="R181" s="77"/>
      <c r="V181" s="87"/>
      <c r="W181" s="87"/>
      <c r="X181" s="87"/>
      <c r="Y181" s="87"/>
    </row>
    <row r="182" spans="1:25" s="13" customFormat="1" ht="12.5" x14ac:dyDescent="0.25">
      <c r="A182"/>
      <c r="B182"/>
      <c r="C182"/>
      <c r="D182"/>
      <c r="E182"/>
      <c r="F182"/>
      <c r="G182"/>
      <c r="H182"/>
      <c r="I182"/>
      <c r="J182"/>
      <c r="K182"/>
      <c r="L182"/>
      <c r="M182"/>
      <c r="N182"/>
      <c r="O182"/>
      <c r="P182" s="10"/>
      <c r="Q182" s="105"/>
      <c r="R182" s="10"/>
      <c r="V182" s="87"/>
      <c r="W182" s="87"/>
      <c r="X182" s="87"/>
      <c r="Y182" s="87"/>
    </row>
    <row r="183" spans="1:25" s="13" customFormat="1" ht="12.5" x14ac:dyDescent="0.25">
      <c r="A183"/>
      <c r="B183"/>
      <c r="C183"/>
      <c r="D183"/>
      <c r="E183"/>
      <c r="F183"/>
      <c r="G183"/>
      <c r="H183"/>
      <c r="I183"/>
      <c r="J183"/>
      <c r="K183"/>
      <c r="L183"/>
      <c r="M183"/>
      <c r="N183"/>
      <c r="O183"/>
      <c r="P183" s="10"/>
      <c r="Q183" s="105"/>
      <c r="R183" s="10"/>
      <c r="V183" s="87"/>
      <c r="W183" s="87"/>
      <c r="X183" s="87"/>
      <c r="Y183" s="87"/>
    </row>
    <row r="184" spans="1:25" s="13" customFormat="1" ht="12.5" x14ac:dyDescent="0.25">
      <c r="A184"/>
      <c r="B184"/>
      <c r="C184"/>
      <c r="D184"/>
      <c r="E184"/>
      <c r="F184"/>
      <c r="G184"/>
      <c r="H184"/>
      <c r="I184"/>
      <c r="J184"/>
      <c r="K184"/>
      <c r="L184"/>
      <c r="M184"/>
      <c r="N184"/>
      <c r="O184"/>
      <c r="P184" s="10"/>
      <c r="Q184" s="105"/>
      <c r="R184" s="10"/>
      <c r="V184" s="87"/>
      <c r="W184" s="87"/>
      <c r="X184" s="87"/>
      <c r="Y184" s="87"/>
    </row>
    <row r="186" spans="1:2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5" x14ac:dyDescent="0.25"/>
  <cols>
    <col min="1" max="3" width="4" customWidth="1"/>
    <col min="9" max="9" width="20.632812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36328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239"/>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239"/>
      <c r="C4" s="106" t="s">
        <v>83</v>
      </c>
      <c r="D4" s="107"/>
      <c r="E4" s="107"/>
      <c r="F4" s="107"/>
      <c r="G4" s="107"/>
      <c r="H4" s="107"/>
      <c r="I4" s="107"/>
      <c r="J4" s="108"/>
      <c r="K4" s="108"/>
      <c r="L4" s="93"/>
      <c r="M4" s="108"/>
      <c r="N4" s="13"/>
      <c r="O4" s="105"/>
      <c r="P4" s="105"/>
      <c r="Q4" s="105"/>
    </row>
    <row r="5" spans="1:18" ht="15.5" x14ac:dyDescent="0.35">
      <c r="A5" s="1"/>
      <c r="B5" s="239"/>
      <c r="C5" s="109"/>
      <c r="D5" s="107"/>
      <c r="E5" s="110"/>
      <c r="F5" s="107"/>
      <c r="G5" s="107"/>
      <c r="H5" s="107"/>
      <c r="I5" s="107"/>
      <c r="J5" s="108"/>
      <c r="K5" s="94" t="s">
        <v>2</v>
      </c>
      <c r="L5" s="111"/>
      <c r="M5" s="94" t="s">
        <v>3</v>
      </c>
      <c r="N5" s="13"/>
      <c r="O5" s="105"/>
      <c r="P5" s="105"/>
      <c r="Q5" s="105"/>
    </row>
    <row r="6" spans="1:18" ht="15.5" x14ac:dyDescent="0.35">
      <c r="A6" s="1"/>
      <c r="B6" s="239"/>
      <c r="C6" s="239"/>
      <c r="D6" s="14" t="s">
        <v>104</v>
      </c>
      <c r="E6" s="112">
        <v>42430</v>
      </c>
      <c r="F6" s="8"/>
      <c r="G6" s="14" t="s">
        <v>92</v>
      </c>
      <c r="H6" s="8"/>
      <c r="I6" s="8"/>
      <c r="J6" s="13"/>
      <c r="K6" s="13"/>
      <c r="L6" s="45"/>
      <c r="M6" s="13"/>
      <c r="N6" s="13"/>
      <c r="O6" s="105"/>
      <c r="P6" s="105"/>
      <c r="Q6" s="105"/>
    </row>
    <row r="7" spans="1:18" ht="15.5" x14ac:dyDescent="0.35">
      <c r="A7" s="1"/>
      <c r="B7" s="239"/>
      <c r="C7" s="239"/>
      <c r="D7" s="8"/>
      <c r="E7" s="8"/>
      <c r="F7" s="8"/>
      <c r="G7" s="8"/>
      <c r="H7" s="8"/>
      <c r="I7" s="8"/>
      <c r="J7" s="13"/>
      <c r="K7" s="13"/>
      <c r="L7" s="45"/>
      <c r="M7" s="13"/>
      <c r="N7" s="13"/>
      <c r="O7" s="113"/>
      <c r="P7" s="113"/>
      <c r="Q7" s="105"/>
    </row>
    <row r="8" spans="1:18" ht="15.5" x14ac:dyDescent="0.35">
      <c r="A8" s="1"/>
      <c r="B8" s="239"/>
      <c r="C8" s="239"/>
      <c r="D8" s="8"/>
      <c r="E8" s="8"/>
      <c r="F8" s="8"/>
      <c r="G8" s="8"/>
      <c r="H8" s="8"/>
      <c r="I8" s="8" t="s">
        <v>71</v>
      </c>
      <c r="J8" s="8" t="s">
        <v>84</v>
      </c>
      <c r="K8" s="27">
        <v>49372.975396688205</v>
      </c>
      <c r="L8" s="27"/>
      <c r="M8" s="10">
        <v>2976.0674444700003</v>
      </c>
      <c r="N8" s="30"/>
      <c r="O8" s="114"/>
      <c r="P8" s="121"/>
      <c r="Q8" s="105"/>
    </row>
    <row r="9" spans="1:18" ht="15.5" x14ac:dyDescent="0.35">
      <c r="A9" s="1"/>
      <c r="B9" s="239"/>
      <c r="C9" s="239"/>
      <c r="D9" s="8"/>
      <c r="E9" s="8"/>
      <c r="F9" s="8"/>
      <c r="G9" s="8"/>
      <c r="H9" s="8"/>
      <c r="I9" s="8"/>
      <c r="J9" s="70" t="s">
        <v>94</v>
      </c>
      <c r="K9" s="27">
        <v>48782.614345656075</v>
      </c>
      <c r="L9" s="27"/>
      <c r="M9" s="10">
        <v>20877.089600237214</v>
      </c>
      <c r="N9" s="30"/>
      <c r="O9" s="114"/>
      <c r="P9" s="113"/>
      <c r="Q9" s="105"/>
    </row>
    <row r="10" spans="1:18" ht="15.5" x14ac:dyDescent="0.35">
      <c r="A10" s="1"/>
      <c r="B10" s="239"/>
      <c r="C10" s="239"/>
      <c r="D10" s="8"/>
      <c r="E10" s="8"/>
      <c r="F10" s="8"/>
      <c r="G10" s="8"/>
      <c r="H10" s="8"/>
      <c r="I10" s="8"/>
      <c r="J10" s="8" t="s">
        <v>85</v>
      </c>
      <c r="K10" s="27">
        <v>7662.664491903196</v>
      </c>
      <c r="L10" s="27"/>
      <c r="M10" s="10">
        <v>1265.3665396743484</v>
      </c>
      <c r="N10" s="30"/>
      <c r="O10" s="114"/>
      <c r="P10" s="113"/>
      <c r="Q10" s="105"/>
    </row>
    <row r="11" spans="1:18" ht="15.5" x14ac:dyDescent="0.35">
      <c r="A11" s="1"/>
      <c r="B11" s="239"/>
      <c r="C11" s="239"/>
      <c r="D11" s="8"/>
      <c r="E11" s="8"/>
      <c r="F11" s="8"/>
      <c r="G11" s="8"/>
      <c r="H11" s="8"/>
      <c r="I11" s="8"/>
      <c r="J11" s="8" t="s">
        <v>86</v>
      </c>
      <c r="K11" s="27">
        <v>2094.2819842361132</v>
      </c>
      <c r="L11" s="27"/>
      <c r="M11" s="10">
        <v>366.79609018824118</v>
      </c>
      <c r="N11" s="30"/>
      <c r="O11" s="114"/>
      <c r="P11" s="113"/>
      <c r="Q11" s="105"/>
    </row>
    <row r="12" spans="1:18" ht="15.5" x14ac:dyDescent="0.35">
      <c r="A12" s="1"/>
      <c r="B12" s="239"/>
      <c r="C12" s="239"/>
      <c r="D12" s="8"/>
      <c r="E12" s="8"/>
      <c r="F12" s="8"/>
      <c r="G12" s="8"/>
      <c r="H12" s="8"/>
      <c r="I12" s="8"/>
      <c r="J12" s="13" t="s">
        <v>87</v>
      </c>
      <c r="K12" s="10">
        <v>17772.318375810799</v>
      </c>
      <c r="L12" s="13"/>
      <c r="M12" s="10"/>
      <c r="N12" s="13"/>
      <c r="O12" s="113"/>
      <c r="P12" s="113"/>
      <c r="Q12" s="105"/>
    </row>
    <row r="13" spans="1:18" ht="15.5" x14ac:dyDescent="0.35">
      <c r="A13" s="1"/>
      <c r="B13" s="239"/>
      <c r="C13" s="239"/>
      <c r="D13" s="8"/>
      <c r="E13" s="8"/>
      <c r="F13" s="8"/>
      <c r="G13" s="8"/>
      <c r="H13" s="8"/>
      <c r="I13" s="8"/>
      <c r="J13" s="8" t="s">
        <v>88</v>
      </c>
      <c r="K13" s="10">
        <v>12332.926627065317</v>
      </c>
      <c r="L13" s="11"/>
      <c r="M13" s="10">
        <v>0</v>
      </c>
      <c r="N13" s="13"/>
      <c r="O13" s="113"/>
      <c r="P13" s="113"/>
      <c r="Q13" s="105"/>
    </row>
    <row r="14" spans="1:18" ht="15.5" x14ac:dyDescent="0.35">
      <c r="A14" s="1"/>
      <c r="B14" s="239"/>
      <c r="C14" s="239"/>
      <c r="D14" s="8"/>
      <c r="E14" s="8"/>
      <c r="F14" s="8"/>
      <c r="G14" s="8"/>
      <c r="H14" s="8"/>
      <c r="I14" s="8"/>
      <c r="J14" s="8"/>
      <c r="K14" s="10"/>
      <c r="L14" s="11"/>
      <c r="M14" s="10"/>
      <c r="N14" s="13"/>
      <c r="O14" s="113"/>
      <c r="P14" s="113"/>
      <c r="Q14" s="105"/>
    </row>
    <row r="15" spans="1:18" ht="15.5" x14ac:dyDescent="0.35">
      <c r="A15" s="1"/>
      <c r="B15" s="239"/>
      <c r="C15" s="239"/>
      <c r="D15" s="8"/>
      <c r="E15" s="8"/>
      <c r="F15" s="8"/>
      <c r="G15" s="8"/>
      <c r="H15" s="8"/>
      <c r="I15" s="8"/>
      <c r="J15" s="13" t="s">
        <v>89</v>
      </c>
      <c r="K15" s="40">
        <v>138017.78122135971</v>
      </c>
      <c r="L15" s="39"/>
      <c r="M15" s="17">
        <v>25485.319674569804</v>
      </c>
      <c r="N15" s="30"/>
      <c r="O15" s="114"/>
      <c r="P15" s="115"/>
      <c r="Q15" s="105"/>
      <c r="R15" s="116"/>
    </row>
    <row r="16" spans="1:18" ht="15.5" x14ac:dyDescent="0.35">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59" customWidth="1"/>
    <col min="2" max="2" width="5" style="165" customWidth="1"/>
    <col min="3" max="3" width="9.90625" style="166" customWidth="1"/>
    <col min="4" max="4" width="8.54296875" style="166" customWidth="1"/>
    <col min="5" max="5" width="7.36328125" style="166" customWidth="1"/>
    <col min="6" max="6" width="9.08984375" style="166"/>
    <col min="7" max="7" width="9.453125" style="166" customWidth="1"/>
    <col min="8" max="8" width="11.6328125" style="166" customWidth="1"/>
    <col min="9" max="9" width="21.6328125" style="166" customWidth="1"/>
    <col min="10" max="10" width="7.36328125" style="166" customWidth="1"/>
    <col min="11" max="11" width="5" style="166" customWidth="1"/>
    <col min="12" max="12" width="17.54296875" style="168" customWidth="1"/>
    <col min="13" max="13" width="13.54296875" style="169" bestFit="1" customWidth="1"/>
    <col min="14" max="14" width="16.54296875" style="168" customWidth="1"/>
    <col min="15" max="15" width="10.54296875" style="164" bestFit="1" customWidth="1"/>
    <col min="16" max="16" width="4.453125" style="164" customWidth="1"/>
    <col min="17" max="17" width="15" style="164" customWidth="1"/>
    <col min="18" max="18" width="9.08984375" style="164" customWidth="1"/>
    <col min="19" max="19" width="12.08984375" style="164" customWidth="1"/>
    <col min="20" max="20" width="9.08984375" style="164"/>
    <col min="21" max="21" width="18" style="164" bestFit="1" customWidth="1"/>
    <col min="22" max="22" width="17.54296875" style="164" customWidth="1"/>
    <col min="23" max="23" width="12.08984375" style="164" customWidth="1"/>
    <col min="24" max="24" width="16.54296875" style="164" customWidth="1"/>
    <col min="25" max="27" width="9.08984375" style="164"/>
    <col min="28" max="28" width="31" style="164" customWidth="1"/>
    <col min="29" max="29" width="16.54296875" style="164" customWidth="1"/>
    <col min="30" max="32" width="9.08984375" style="164"/>
    <col min="33" max="16384" width="9.08984375" style="166"/>
  </cols>
  <sheetData>
    <row r="1" spans="1:32" s="161" customFormat="1" x14ac:dyDescent="0.3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5">
      <c r="J2" s="167" t="s">
        <v>1</v>
      </c>
      <c r="N2" s="170"/>
    </row>
    <row r="3" spans="1:32" x14ac:dyDescent="0.35">
      <c r="A3" s="171"/>
      <c r="C3" s="172" t="s">
        <v>161</v>
      </c>
      <c r="D3" s="173">
        <v>42430</v>
      </c>
      <c r="E3" s="174"/>
      <c r="F3" s="174"/>
      <c r="G3" s="174"/>
      <c r="I3" s="174"/>
      <c r="J3" s="174"/>
      <c r="K3" s="174"/>
      <c r="L3" s="175" t="s">
        <v>2</v>
      </c>
      <c r="M3" s="176"/>
      <c r="N3" s="175" t="s">
        <v>3</v>
      </c>
    </row>
    <row r="4" spans="1:32" ht="6" customHeight="1" x14ac:dyDescent="0.35">
      <c r="F4" s="174"/>
      <c r="G4" s="174"/>
      <c r="H4" s="174"/>
      <c r="I4" s="174"/>
      <c r="J4" s="174"/>
      <c r="K4" s="174"/>
      <c r="L4" s="177"/>
      <c r="N4" s="177"/>
    </row>
    <row r="5" spans="1:32" ht="12" customHeight="1" x14ac:dyDescent="0.35"/>
    <row r="6" spans="1:32" s="174" customFormat="1" x14ac:dyDescent="0.3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35">
      <c r="B8" s="160" t="s">
        <v>5</v>
      </c>
      <c r="C8" s="159" t="s">
        <v>6</v>
      </c>
      <c r="L8" s="180">
        <v>138017.78122560028</v>
      </c>
      <c r="M8" s="180"/>
      <c r="N8" s="180">
        <v>25485.319674720893</v>
      </c>
      <c r="Q8" s="181"/>
    </row>
    <row r="9" spans="1:32" s="182" customFormat="1" x14ac:dyDescent="0.3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5">
      <c r="B10" s="165">
        <v>1</v>
      </c>
      <c r="C10" s="185" t="s">
        <v>7</v>
      </c>
      <c r="L10" s="186">
        <v>104214.00720197326</v>
      </c>
      <c r="M10" s="186"/>
      <c r="N10" s="186">
        <v>11106.979781420792</v>
      </c>
      <c r="Q10" s="181"/>
    </row>
    <row r="11" spans="1:32" ht="7.5" customHeight="1" x14ac:dyDescent="0.35">
      <c r="L11" s="177"/>
      <c r="N11" s="177"/>
    </row>
    <row r="12" spans="1:32" ht="15.75" customHeight="1" x14ac:dyDescent="0.35">
      <c r="C12" s="166" t="s">
        <v>8</v>
      </c>
      <c r="D12" s="166" t="s">
        <v>9</v>
      </c>
      <c r="L12" s="186">
        <v>103644.60506430974</v>
      </c>
      <c r="N12" s="186">
        <v>10522.979953698721</v>
      </c>
      <c r="Q12" s="181"/>
    </row>
    <row r="13" spans="1:32" ht="7.5" customHeight="1" x14ac:dyDescent="0.35"/>
    <row r="14" spans="1:32" ht="15" customHeight="1" x14ac:dyDescent="0.35">
      <c r="D14" s="166" t="s">
        <v>10</v>
      </c>
      <c r="L14" s="177">
        <v>98974.902737289696</v>
      </c>
      <c r="N14" s="177">
        <v>7530.6415116829503</v>
      </c>
      <c r="Q14" s="181"/>
    </row>
    <row r="15" spans="1:32" ht="15" customHeight="1" x14ac:dyDescent="0.35">
      <c r="D15" s="187" t="s">
        <v>11</v>
      </c>
      <c r="E15" s="188" t="s">
        <v>12</v>
      </c>
      <c r="L15" s="168">
        <v>97027.438937799612</v>
      </c>
      <c r="N15" s="168">
        <v>7530.6415116829503</v>
      </c>
      <c r="Q15" s="181"/>
    </row>
    <row r="16" spans="1:32" ht="15" customHeight="1" x14ac:dyDescent="0.35">
      <c r="D16" s="187" t="s">
        <v>13</v>
      </c>
      <c r="E16" s="166" t="s">
        <v>14</v>
      </c>
      <c r="L16" s="168">
        <v>0</v>
      </c>
      <c r="N16" s="168">
        <v>0</v>
      </c>
      <c r="Q16" s="181"/>
    </row>
    <row r="17" spans="1:17" ht="15" customHeight="1" x14ac:dyDescent="0.35">
      <c r="A17" s="166"/>
      <c r="B17" s="166"/>
      <c r="F17" s="189" t="s">
        <v>15</v>
      </c>
      <c r="L17" s="190">
        <v>0</v>
      </c>
      <c r="N17" s="190">
        <v>0</v>
      </c>
      <c r="Q17" s="181"/>
    </row>
    <row r="18" spans="1:17" ht="15" customHeight="1" x14ac:dyDescent="0.35">
      <c r="A18" s="166"/>
      <c r="B18" s="166"/>
      <c r="F18" s="189" t="s">
        <v>16</v>
      </c>
      <c r="L18" s="190">
        <v>0</v>
      </c>
      <c r="N18" s="190">
        <v>0</v>
      </c>
      <c r="Q18" s="181"/>
    </row>
    <row r="19" spans="1:17" ht="15" customHeight="1" x14ac:dyDescent="0.35">
      <c r="A19" s="166"/>
      <c r="B19" s="166"/>
      <c r="D19" s="187" t="s">
        <v>17</v>
      </c>
      <c r="E19" s="166" t="s">
        <v>18</v>
      </c>
      <c r="L19" s="168">
        <v>1947.463799490087</v>
      </c>
      <c r="N19" s="168">
        <v>0</v>
      </c>
      <c r="Q19" s="181"/>
    </row>
    <row r="20" spans="1:17" ht="15" customHeight="1" x14ac:dyDescent="0.35">
      <c r="A20" s="166"/>
      <c r="B20" s="166"/>
      <c r="F20" s="189" t="s">
        <v>15</v>
      </c>
      <c r="L20" s="190">
        <v>0</v>
      </c>
      <c r="M20" s="191"/>
      <c r="N20" s="190">
        <v>0</v>
      </c>
      <c r="Q20" s="181"/>
    </row>
    <row r="21" spans="1:17" ht="15" customHeight="1" x14ac:dyDescent="0.35">
      <c r="A21" s="166"/>
      <c r="B21" s="166"/>
      <c r="F21" s="189" t="s">
        <v>16</v>
      </c>
      <c r="L21" s="190">
        <v>1947.463799490087</v>
      </c>
      <c r="M21" s="191"/>
      <c r="N21" s="190">
        <v>0</v>
      </c>
      <c r="Q21" s="181"/>
    </row>
    <row r="22" spans="1:17" ht="7.5" customHeight="1" x14ac:dyDescent="0.35">
      <c r="A22" s="166"/>
      <c r="B22" s="166"/>
      <c r="F22" s="189"/>
      <c r="L22" s="190"/>
      <c r="M22" s="191"/>
      <c r="N22" s="190"/>
      <c r="Q22" s="181"/>
    </row>
    <row r="23" spans="1:17" ht="14.5" x14ac:dyDescent="0.35">
      <c r="A23" s="166"/>
      <c r="B23" s="166"/>
      <c r="D23" s="166" t="s">
        <v>19</v>
      </c>
      <c r="L23" s="177">
        <v>4669.7023270200498</v>
      </c>
      <c r="M23" s="179"/>
      <c r="N23" s="177">
        <v>2992.3384420157704</v>
      </c>
      <c r="Q23" s="181"/>
    </row>
    <row r="24" spans="1:17" ht="15" customHeight="1" x14ac:dyDescent="0.35">
      <c r="A24" s="166"/>
      <c r="B24" s="166"/>
      <c r="D24" s="187" t="s">
        <v>11</v>
      </c>
      <c r="E24" s="188" t="s">
        <v>12</v>
      </c>
      <c r="L24" s="168">
        <v>3308.936105524795</v>
      </c>
      <c r="N24" s="168">
        <v>2992.3384420157704</v>
      </c>
      <c r="Q24" s="181"/>
    </row>
    <row r="25" spans="1:17" ht="15" customHeight="1" x14ac:dyDescent="0.35">
      <c r="A25" s="166"/>
      <c r="B25" s="166"/>
      <c r="D25" s="187" t="s">
        <v>13</v>
      </c>
      <c r="E25" s="166" t="s">
        <v>14</v>
      </c>
      <c r="L25" s="168">
        <v>0</v>
      </c>
      <c r="N25" s="168">
        <v>0</v>
      </c>
      <c r="Q25" s="181"/>
    </row>
    <row r="26" spans="1:17" ht="15" customHeight="1" x14ac:dyDescent="0.35">
      <c r="A26" s="166"/>
      <c r="B26" s="166"/>
      <c r="F26" s="189" t="s">
        <v>15</v>
      </c>
      <c r="L26" s="190">
        <v>0</v>
      </c>
      <c r="M26" s="191"/>
      <c r="N26" s="190">
        <v>0</v>
      </c>
      <c r="Q26" s="181"/>
    </row>
    <row r="27" spans="1:17" ht="15" customHeight="1" x14ac:dyDescent="0.35">
      <c r="A27" s="166"/>
      <c r="B27" s="166"/>
      <c r="F27" s="189" t="s">
        <v>16</v>
      </c>
      <c r="L27" s="190">
        <v>0</v>
      </c>
      <c r="M27" s="191"/>
      <c r="N27" s="190">
        <v>0</v>
      </c>
      <c r="Q27" s="181"/>
    </row>
    <row r="28" spans="1:17" ht="15" customHeight="1" x14ac:dyDescent="0.35">
      <c r="A28" s="166"/>
      <c r="B28" s="166"/>
      <c r="D28" s="187" t="s">
        <v>17</v>
      </c>
      <c r="E28" s="166" t="s">
        <v>18</v>
      </c>
      <c r="L28" s="168">
        <v>1360.766221495255</v>
      </c>
      <c r="N28" s="168">
        <v>0</v>
      </c>
      <c r="Q28" s="181"/>
    </row>
    <row r="29" spans="1:17" ht="15" customHeight="1" x14ac:dyDescent="0.35">
      <c r="A29" s="166"/>
      <c r="B29" s="166"/>
      <c r="F29" s="189" t="s">
        <v>15</v>
      </c>
      <c r="L29" s="190">
        <v>0</v>
      </c>
      <c r="M29" s="191"/>
      <c r="N29" s="190">
        <v>0</v>
      </c>
      <c r="Q29" s="181"/>
    </row>
    <row r="30" spans="1:17" ht="15" customHeight="1" x14ac:dyDescent="0.35">
      <c r="A30" s="192"/>
      <c r="B30" s="166"/>
      <c r="F30" s="189" t="s">
        <v>16</v>
      </c>
      <c r="L30" s="190">
        <v>1360.766221495255</v>
      </c>
      <c r="M30" s="191"/>
      <c r="N30" s="190">
        <v>0</v>
      </c>
      <c r="Q30" s="181"/>
    </row>
    <row r="31" spans="1:17" ht="14.5" x14ac:dyDescent="0.35">
      <c r="A31" s="166"/>
      <c r="B31" s="166"/>
      <c r="L31" s="177"/>
      <c r="N31" s="177"/>
      <c r="Q31" s="181"/>
    </row>
    <row r="32" spans="1:17" ht="15" customHeight="1" x14ac:dyDescent="0.35">
      <c r="A32" s="166"/>
      <c r="B32" s="166"/>
      <c r="C32" s="166" t="s">
        <v>20</v>
      </c>
      <c r="D32" s="166" t="s">
        <v>80</v>
      </c>
      <c r="F32" s="189"/>
      <c r="L32" s="177">
        <v>569.40213766352372</v>
      </c>
      <c r="M32" s="179"/>
      <c r="N32" s="177">
        <v>583.99982772207045</v>
      </c>
      <c r="Q32" s="181"/>
    </row>
    <row r="33" spans="1:17" ht="7.5" customHeight="1" x14ac:dyDescent="0.35">
      <c r="A33" s="166"/>
      <c r="L33" s="177"/>
      <c r="N33" s="177"/>
      <c r="Q33" s="181"/>
    </row>
    <row r="34" spans="1:17" ht="14.5" x14ac:dyDescent="0.35">
      <c r="A34" s="166"/>
      <c r="D34" s="187" t="s">
        <v>11</v>
      </c>
      <c r="E34" s="166" t="s">
        <v>21</v>
      </c>
      <c r="L34" s="168">
        <v>450.00287604523515</v>
      </c>
      <c r="N34" s="168">
        <v>36.784037422112</v>
      </c>
      <c r="Q34" s="181"/>
    </row>
    <row r="35" spans="1:17" ht="14.5" x14ac:dyDescent="0.35">
      <c r="A35" s="166"/>
      <c r="D35" s="187" t="s">
        <v>13</v>
      </c>
      <c r="E35" s="166" t="s">
        <v>22</v>
      </c>
      <c r="L35" s="168">
        <v>107.17992247868557</v>
      </c>
      <c r="N35" s="168">
        <v>544.04686713362196</v>
      </c>
      <c r="Q35" s="181"/>
    </row>
    <row r="36" spans="1:17" ht="15.75" customHeight="1" x14ac:dyDescent="0.35">
      <c r="A36" s="166"/>
      <c r="F36" s="189" t="s">
        <v>15</v>
      </c>
      <c r="L36" s="193">
        <v>107.17984547868556</v>
      </c>
      <c r="N36" s="193">
        <v>544.04686713362196</v>
      </c>
      <c r="Q36" s="181"/>
    </row>
    <row r="37" spans="1:17" ht="14.5" x14ac:dyDescent="0.35">
      <c r="A37" s="166"/>
      <c r="F37" s="189" t="s">
        <v>16</v>
      </c>
      <c r="L37" s="193">
        <v>7.7000000000000001E-5</v>
      </c>
      <c r="N37" s="193">
        <v>0</v>
      </c>
      <c r="Q37" s="181"/>
    </row>
    <row r="38" spans="1:17" ht="14.5" x14ac:dyDescent="0.35">
      <c r="A38" s="166"/>
      <c r="D38" s="187" t="s">
        <v>17</v>
      </c>
      <c r="E38" s="166" t="s">
        <v>23</v>
      </c>
      <c r="L38" s="168">
        <v>12.219339139603022</v>
      </c>
      <c r="N38" s="168">
        <v>3.1689231663365431</v>
      </c>
      <c r="Q38" s="181"/>
    </row>
    <row r="39" spans="1:17" ht="14.5" x14ac:dyDescent="0.35">
      <c r="A39" s="166"/>
      <c r="F39" s="189" t="s">
        <v>15</v>
      </c>
      <c r="L39" s="193">
        <v>6.7696404269631634</v>
      </c>
      <c r="N39" s="193">
        <v>0</v>
      </c>
      <c r="Q39" s="181"/>
    </row>
    <row r="40" spans="1:17" ht="14.5" x14ac:dyDescent="0.35">
      <c r="A40" s="166"/>
      <c r="F40" s="189" t="s">
        <v>16</v>
      </c>
      <c r="L40" s="193">
        <v>5.4496987126398588</v>
      </c>
      <c r="N40" s="193">
        <v>3.1689231663365431</v>
      </c>
      <c r="Q40" s="181"/>
    </row>
    <row r="41" spans="1:17" ht="7.5" customHeight="1" x14ac:dyDescent="0.35">
      <c r="A41" s="166"/>
      <c r="L41" s="193"/>
      <c r="N41" s="193"/>
      <c r="Q41" s="181"/>
    </row>
    <row r="42" spans="1:17" ht="14.5" x14ac:dyDescent="0.35">
      <c r="A42" s="166"/>
      <c r="D42" s="187"/>
      <c r="M42" s="194"/>
      <c r="Q42" s="181"/>
    </row>
    <row r="43" spans="1:17" ht="7.5" customHeight="1" x14ac:dyDescent="0.35">
      <c r="A43" s="166"/>
      <c r="L43" s="177"/>
      <c r="N43" s="177"/>
      <c r="Q43" s="181"/>
    </row>
    <row r="44" spans="1:17" ht="14.5" x14ac:dyDescent="0.35">
      <c r="A44" s="166"/>
      <c r="B44" s="165">
        <v>2</v>
      </c>
      <c r="C44" s="185" t="s">
        <v>24</v>
      </c>
      <c r="L44" s="186">
        <v>7426.1575335022753</v>
      </c>
      <c r="N44" s="195">
        <v>0</v>
      </c>
      <c r="Q44" s="181"/>
    </row>
    <row r="45" spans="1:17" x14ac:dyDescent="0.35">
      <c r="Q45" s="181"/>
    </row>
    <row r="46" spans="1:17" ht="14.5" x14ac:dyDescent="0.35">
      <c r="A46" s="166"/>
      <c r="B46" s="165">
        <v>3</v>
      </c>
      <c r="C46" s="185" t="s">
        <v>25</v>
      </c>
      <c r="L46" s="186">
        <v>10346.160842308525</v>
      </c>
      <c r="N46" s="195">
        <v>0</v>
      </c>
      <c r="Q46" s="181"/>
    </row>
    <row r="47" spans="1:17" ht="14.5" x14ac:dyDescent="0.35">
      <c r="A47" s="166"/>
      <c r="C47" s="185"/>
      <c r="Q47" s="181"/>
    </row>
    <row r="48" spans="1:17" ht="14.5" x14ac:dyDescent="0.35">
      <c r="A48" s="166"/>
      <c r="B48" s="165">
        <v>4</v>
      </c>
      <c r="C48" s="185" t="s">
        <v>26</v>
      </c>
      <c r="H48" s="171"/>
      <c r="I48" s="166" t="s">
        <v>27</v>
      </c>
      <c r="L48" s="186">
        <v>12332.926627065317</v>
      </c>
      <c r="N48" s="186">
        <v>0</v>
      </c>
      <c r="Q48" s="181"/>
    </row>
    <row r="49" spans="2:32" s="166" customFormat="1" ht="14.5" x14ac:dyDescent="0.3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5" x14ac:dyDescent="0.3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5" x14ac:dyDescent="0.3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5" x14ac:dyDescent="0.3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5" x14ac:dyDescent="0.3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5" x14ac:dyDescent="0.3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5" x14ac:dyDescent="0.3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5" x14ac:dyDescent="0.3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5" x14ac:dyDescent="0.3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5">
      <c r="G65" s="204"/>
      <c r="H65" s="204"/>
      <c r="I65" s="204"/>
      <c r="J65" s="204"/>
      <c r="K65" s="204"/>
      <c r="L65" s="205"/>
      <c r="M65" s="205"/>
      <c r="N65" s="206"/>
      <c r="Q65" s="181"/>
    </row>
    <row r="66" spans="1:17" x14ac:dyDescent="0.35">
      <c r="G66" s="204"/>
      <c r="H66" s="204"/>
      <c r="I66" s="204"/>
      <c r="J66" s="204"/>
      <c r="K66" s="204"/>
      <c r="L66" s="205"/>
      <c r="M66" s="205"/>
      <c r="N66" s="206"/>
      <c r="Q66" s="181"/>
    </row>
    <row r="67" spans="1:17" x14ac:dyDescent="0.35">
      <c r="G67" s="204"/>
      <c r="H67" s="204"/>
      <c r="I67" s="204"/>
      <c r="J67" s="204"/>
      <c r="K67" s="204"/>
      <c r="L67" s="205"/>
      <c r="M67" s="205"/>
      <c r="N67" s="206"/>
      <c r="Q67" s="181"/>
    </row>
    <row r="68" spans="1:17" x14ac:dyDescent="0.35">
      <c r="A68" s="178" t="s">
        <v>76</v>
      </c>
      <c r="N68" s="167" t="s">
        <v>1</v>
      </c>
      <c r="Q68" s="181"/>
    </row>
    <row r="69" spans="1:17" x14ac:dyDescent="0.35">
      <c r="Q69" s="181"/>
    </row>
    <row r="70" spans="1:17" x14ac:dyDescent="0.35">
      <c r="A70" s="171"/>
      <c r="C70" s="207" t="s">
        <v>161</v>
      </c>
      <c r="D70" s="173">
        <v>42430</v>
      </c>
      <c r="L70" s="175" t="s">
        <v>2</v>
      </c>
      <c r="M70" s="176"/>
      <c r="N70" s="175" t="s">
        <v>3</v>
      </c>
      <c r="Q70" s="181"/>
    </row>
    <row r="71" spans="1:17" x14ac:dyDescent="0.35">
      <c r="Q71" s="181"/>
    </row>
    <row r="72" spans="1:17" x14ac:dyDescent="0.35">
      <c r="B72" s="208">
        <v>1</v>
      </c>
      <c r="C72" s="185" t="s">
        <v>34</v>
      </c>
      <c r="I72" s="174" t="s">
        <v>35</v>
      </c>
      <c r="J72" s="209"/>
      <c r="K72" s="209"/>
      <c r="L72" s="186">
        <v>0</v>
      </c>
      <c r="M72" s="210"/>
      <c r="N72" s="186">
        <v>-14495.038527800807</v>
      </c>
      <c r="Q72" s="181"/>
    </row>
    <row r="73" spans="1:17" x14ac:dyDescent="0.35">
      <c r="C73" s="174"/>
      <c r="D73" s="171"/>
      <c r="I73" s="209"/>
      <c r="M73" s="210"/>
      <c r="Q73" s="181"/>
    </row>
    <row r="74" spans="1:17" x14ac:dyDescent="0.35">
      <c r="I74" s="166" t="s">
        <v>29</v>
      </c>
      <c r="J74" s="211" t="s">
        <v>36</v>
      </c>
      <c r="K74" s="211"/>
      <c r="L74" s="168">
        <v>0</v>
      </c>
      <c r="M74" s="210"/>
      <c r="N74" s="168">
        <v>-7074.9457907259693</v>
      </c>
      <c r="Q74" s="181"/>
    </row>
    <row r="75" spans="1:17" x14ac:dyDescent="0.35">
      <c r="I75" s="209"/>
      <c r="J75" s="212" t="s">
        <v>37</v>
      </c>
      <c r="K75" s="212"/>
      <c r="L75" s="168">
        <v>0</v>
      </c>
      <c r="M75" s="210"/>
      <c r="N75" s="168">
        <v>-3131.5154869249591</v>
      </c>
      <c r="Q75" s="181"/>
    </row>
    <row r="76" spans="1:17" x14ac:dyDescent="0.35">
      <c r="I76" s="209"/>
      <c r="J76" s="211" t="s">
        <v>38</v>
      </c>
      <c r="K76" s="211"/>
      <c r="L76" s="168">
        <v>0</v>
      </c>
      <c r="M76" s="210"/>
      <c r="N76" s="168">
        <v>-4288.5772501498795</v>
      </c>
      <c r="Q76" s="181"/>
    </row>
    <row r="77" spans="1:17" ht="12.75" customHeight="1" x14ac:dyDescent="0.35">
      <c r="L77" s="213"/>
      <c r="M77" s="210"/>
      <c r="N77" s="213"/>
      <c r="Q77" s="181"/>
    </row>
    <row r="78" spans="1:17" x14ac:dyDescent="0.35">
      <c r="B78" s="208">
        <v>2</v>
      </c>
      <c r="C78" s="185" t="s">
        <v>39</v>
      </c>
      <c r="I78" s="209"/>
      <c r="J78" s="209"/>
      <c r="K78" s="209"/>
      <c r="M78" s="210"/>
      <c r="Q78" s="181"/>
    </row>
    <row r="79" spans="1:17" x14ac:dyDescent="0.35">
      <c r="B79" s="208"/>
      <c r="C79" s="185" t="s">
        <v>40</v>
      </c>
      <c r="I79" s="209"/>
      <c r="J79" s="209"/>
      <c r="K79" s="209"/>
      <c r="L79" s="186">
        <v>-14916.972555867331</v>
      </c>
      <c r="M79" s="210"/>
      <c r="N79" s="186">
        <v>-5915.0901765695025</v>
      </c>
      <c r="Q79" s="181"/>
    </row>
    <row r="80" spans="1:17" ht="12.75" customHeight="1" x14ac:dyDescent="0.35">
      <c r="B80" s="208"/>
      <c r="C80" s="185" t="s">
        <v>41</v>
      </c>
      <c r="D80" s="171"/>
      <c r="I80" s="209"/>
      <c r="J80" s="209"/>
      <c r="K80" s="209"/>
      <c r="M80" s="210"/>
      <c r="Q80" s="181"/>
    </row>
    <row r="81" spans="2:32" s="166" customFormat="1" ht="14.5" x14ac:dyDescent="0.3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5" x14ac:dyDescent="0.3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5" x14ac:dyDescent="0.3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5" x14ac:dyDescent="0.3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5" x14ac:dyDescent="0.3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5" x14ac:dyDescent="0.3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5" x14ac:dyDescent="0.3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5" x14ac:dyDescent="0.3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5" x14ac:dyDescent="0.3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5" x14ac:dyDescent="0.3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5">
      <c r="B97" s="166"/>
      <c r="J97" s="211" t="s">
        <v>38</v>
      </c>
      <c r="L97" s="168">
        <v>-1339.8389323587251</v>
      </c>
      <c r="N97" s="168">
        <v>0</v>
      </c>
      <c r="Q97" s="181"/>
    </row>
    <row r="98" spans="1:17" ht="9" customHeight="1" x14ac:dyDescent="0.35">
      <c r="Q98" s="181"/>
    </row>
    <row r="99" spans="1:17" x14ac:dyDescent="0.35">
      <c r="C99" s="166" t="s">
        <v>123</v>
      </c>
      <c r="H99" s="187"/>
      <c r="I99" s="174" t="s">
        <v>44</v>
      </c>
      <c r="J99" s="209"/>
      <c r="K99" s="209"/>
      <c r="L99" s="177">
        <v>0</v>
      </c>
      <c r="M99" s="215"/>
      <c r="N99" s="177">
        <v>0</v>
      </c>
      <c r="Q99" s="181"/>
    </row>
    <row r="100" spans="1:17" ht="19.5" customHeight="1" x14ac:dyDescent="0.35">
      <c r="B100" s="166"/>
      <c r="I100" s="166" t="s">
        <v>29</v>
      </c>
      <c r="J100" s="211" t="s">
        <v>36</v>
      </c>
      <c r="L100" s="168">
        <v>0</v>
      </c>
      <c r="N100" s="168">
        <v>0</v>
      </c>
      <c r="Q100" s="181"/>
    </row>
    <row r="101" spans="1:17" x14ac:dyDescent="0.35">
      <c r="J101" s="212" t="s">
        <v>37</v>
      </c>
      <c r="L101" s="168">
        <v>0</v>
      </c>
      <c r="N101" s="168">
        <v>0</v>
      </c>
      <c r="Q101" s="181"/>
    </row>
    <row r="102" spans="1:17" x14ac:dyDescent="0.35">
      <c r="A102" s="216"/>
      <c r="B102" s="209"/>
      <c r="C102" s="209"/>
      <c r="D102" s="209"/>
      <c r="E102" s="209"/>
      <c r="F102" s="209"/>
      <c r="G102" s="209"/>
      <c r="H102" s="209"/>
      <c r="J102" s="211" t="s">
        <v>38</v>
      </c>
      <c r="L102" s="168">
        <v>0</v>
      </c>
      <c r="N102" s="168">
        <v>0</v>
      </c>
      <c r="Q102" s="181"/>
    </row>
    <row r="103" spans="1:17" x14ac:dyDescent="0.35">
      <c r="A103" s="216"/>
      <c r="B103" s="209"/>
      <c r="C103" s="209"/>
      <c r="D103" s="209"/>
      <c r="E103" s="209"/>
      <c r="F103" s="209"/>
      <c r="G103" s="209"/>
      <c r="H103" s="209"/>
      <c r="J103" s="211"/>
      <c r="Q103" s="181"/>
    </row>
    <row r="104" spans="1:17" x14ac:dyDescent="0.35">
      <c r="A104" s="216"/>
      <c r="B104" s="209"/>
      <c r="C104" s="166" t="s">
        <v>124</v>
      </c>
      <c r="H104" s="166" t="s">
        <v>112</v>
      </c>
      <c r="I104" s="174" t="s">
        <v>44</v>
      </c>
      <c r="J104" s="209"/>
      <c r="K104" s="209"/>
      <c r="L104" s="177">
        <v>0</v>
      </c>
      <c r="M104" s="215"/>
      <c r="N104" s="177">
        <v>-1.5113300833036192E-7</v>
      </c>
      <c r="Q104" s="181"/>
    </row>
    <row r="105" spans="1:17" x14ac:dyDescent="0.35">
      <c r="A105" s="216"/>
      <c r="B105" s="209"/>
      <c r="I105" s="166" t="s">
        <v>29</v>
      </c>
      <c r="J105" s="211" t="s">
        <v>36</v>
      </c>
      <c r="L105" s="168">
        <v>0</v>
      </c>
      <c r="N105" s="168">
        <v>-1.5113300833036192E-7</v>
      </c>
      <c r="Q105" s="181"/>
    </row>
    <row r="106" spans="1:17" x14ac:dyDescent="0.35">
      <c r="A106" s="216"/>
      <c r="B106" s="209"/>
      <c r="J106" s="212" t="s">
        <v>37</v>
      </c>
      <c r="L106" s="200">
        <v>0</v>
      </c>
      <c r="N106" s="200">
        <v>0</v>
      </c>
      <c r="Q106" s="181"/>
    </row>
    <row r="107" spans="1:17" x14ac:dyDescent="0.35">
      <c r="A107" s="216"/>
      <c r="B107" s="209"/>
      <c r="J107" s="211" t="s">
        <v>38</v>
      </c>
      <c r="L107" s="200">
        <v>0</v>
      </c>
      <c r="N107" s="200">
        <v>0</v>
      </c>
      <c r="Q107" s="181"/>
    </row>
    <row r="108" spans="1:17" x14ac:dyDescent="0.35">
      <c r="A108" s="216"/>
      <c r="B108" s="209"/>
      <c r="Q108" s="181"/>
    </row>
    <row r="109" spans="1:17" x14ac:dyDescent="0.35">
      <c r="A109" s="216"/>
      <c r="B109" s="209"/>
      <c r="C109" s="166" t="s">
        <v>125</v>
      </c>
      <c r="H109" s="187" t="s">
        <v>126</v>
      </c>
      <c r="I109" s="174" t="s">
        <v>44</v>
      </c>
      <c r="J109" s="209"/>
      <c r="K109" s="209"/>
      <c r="L109" s="177">
        <v>0</v>
      </c>
      <c r="M109" s="215"/>
      <c r="N109" s="177">
        <v>6.0000002122251317E-7</v>
      </c>
      <c r="Q109" s="181"/>
    </row>
    <row r="110" spans="1:17" x14ac:dyDescent="0.35">
      <c r="A110" s="216"/>
      <c r="B110" s="209"/>
      <c r="I110" s="166" t="s">
        <v>29</v>
      </c>
      <c r="J110" s="211" t="s">
        <v>36</v>
      </c>
      <c r="L110" s="168">
        <v>0</v>
      </c>
      <c r="N110" s="168">
        <v>6.0000002122251317E-7</v>
      </c>
      <c r="Q110" s="181"/>
    </row>
    <row r="111" spans="1:17" x14ac:dyDescent="0.35">
      <c r="A111" s="216"/>
      <c r="B111" s="209"/>
      <c r="J111" s="212" t="s">
        <v>37</v>
      </c>
      <c r="L111" s="200">
        <v>0</v>
      </c>
      <c r="N111" s="168">
        <v>0</v>
      </c>
      <c r="Q111" s="181"/>
    </row>
    <row r="112" spans="1:17" x14ac:dyDescent="0.35">
      <c r="A112" s="216"/>
      <c r="B112" s="209"/>
      <c r="C112" s="209"/>
      <c r="D112" s="209"/>
      <c r="E112" s="209"/>
      <c r="F112" s="209"/>
      <c r="G112" s="209"/>
      <c r="H112" s="209"/>
      <c r="J112" s="211" t="s">
        <v>38</v>
      </c>
      <c r="L112" s="200">
        <v>0</v>
      </c>
      <c r="N112" s="168">
        <v>0</v>
      </c>
      <c r="Q112" s="181"/>
    </row>
    <row r="113" spans="1:17" ht="42" customHeight="1" x14ac:dyDescent="0.35">
      <c r="B113" s="178" t="s">
        <v>45</v>
      </c>
      <c r="L113" s="177">
        <v>-26310.680871101395</v>
      </c>
      <c r="M113" s="215"/>
      <c r="N113" s="177">
        <v>-20410.12870392144</v>
      </c>
      <c r="Q113" s="181"/>
    </row>
    <row r="114" spans="1:17" x14ac:dyDescent="0.35">
      <c r="B114" s="178"/>
      <c r="L114" s="186"/>
      <c r="M114" s="217"/>
      <c r="N114" s="186"/>
      <c r="Q114" s="181"/>
    </row>
    <row r="115" spans="1:17" x14ac:dyDescent="0.35">
      <c r="B115" s="159"/>
      <c r="Q115" s="181"/>
    </row>
    <row r="116" spans="1:17" x14ac:dyDescent="0.35">
      <c r="B116" s="166"/>
      <c r="Q116" s="181"/>
    </row>
    <row r="117" spans="1:17" ht="17.25" customHeight="1" x14ac:dyDescent="0.35">
      <c r="B117" s="166"/>
      <c r="Q117" s="181"/>
    </row>
    <row r="118" spans="1:17" x14ac:dyDescent="0.35">
      <c r="A118" s="178" t="s">
        <v>78</v>
      </c>
      <c r="B118" s="166"/>
      <c r="Q118" s="181"/>
    </row>
    <row r="119" spans="1:17" x14ac:dyDescent="0.35">
      <c r="Q119" s="181"/>
    </row>
    <row r="120" spans="1:17" x14ac:dyDescent="0.35">
      <c r="A120" s="171"/>
      <c r="B120" s="171"/>
      <c r="C120" s="207" t="s">
        <v>161</v>
      </c>
      <c r="D120" s="173">
        <v>42430</v>
      </c>
      <c r="I120" s="218" t="s">
        <v>1</v>
      </c>
      <c r="L120" s="175" t="s">
        <v>2</v>
      </c>
      <c r="M120" s="176"/>
      <c r="N120" s="175" t="s">
        <v>3</v>
      </c>
      <c r="Q120" s="181"/>
    </row>
    <row r="121" spans="1:17" x14ac:dyDescent="0.35">
      <c r="I121" s="174"/>
      <c r="J121" s="174"/>
      <c r="K121" s="174"/>
      <c r="L121" s="169"/>
      <c r="N121" s="169"/>
      <c r="Q121" s="181"/>
    </row>
    <row r="122" spans="1:17" x14ac:dyDescent="0.35">
      <c r="B122" s="208">
        <v>1</v>
      </c>
      <c r="C122" s="219" t="s">
        <v>46</v>
      </c>
      <c r="I122" s="209"/>
      <c r="J122" s="209"/>
      <c r="K122" s="209"/>
      <c r="L122" s="186">
        <v>0</v>
      </c>
      <c r="N122" s="186">
        <v>0</v>
      </c>
      <c r="Q122" s="181"/>
    </row>
    <row r="123" spans="1:17" x14ac:dyDescent="0.35">
      <c r="I123" s="209"/>
      <c r="J123" s="209"/>
      <c r="K123" s="209"/>
      <c r="M123" s="210"/>
      <c r="Q123" s="181"/>
    </row>
    <row r="124" spans="1:17" x14ac:dyDescent="0.35">
      <c r="C124" s="166" t="s">
        <v>8</v>
      </c>
      <c r="D124" s="166" t="s">
        <v>47</v>
      </c>
      <c r="I124" s="209"/>
      <c r="J124" s="209"/>
      <c r="K124" s="209"/>
      <c r="L124" s="220">
        <v>0</v>
      </c>
      <c r="M124" s="221"/>
      <c r="N124" s="220">
        <v>0</v>
      </c>
      <c r="Q124" s="181"/>
    </row>
    <row r="125" spans="1:17" x14ac:dyDescent="0.35">
      <c r="C125" s="166" t="s">
        <v>20</v>
      </c>
      <c r="D125" s="166" t="s">
        <v>48</v>
      </c>
      <c r="I125" s="222"/>
      <c r="J125" s="209"/>
      <c r="K125" s="209"/>
      <c r="L125" s="220">
        <v>0</v>
      </c>
      <c r="M125" s="221"/>
      <c r="N125" s="220">
        <v>0</v>
      </c>
      <c r="Q125" s="181"/>
    </row>
    <row r="126" spans="1:17" x14ac:dyDescent="0.35">
      <c r="I126" s="209"/>
      <c r="J126" s="209"/>
      <c r="K126" s="209"/>
      <c r="M126" s="210"/>
      <c r="Q126" s="181"/>
    </row>
    <row r="127" spans="1:17" x14ac:dyDescent="0.35">
      <c r="I127" s="209"/>
      <c r="J127" s="209"/>
      <c r="K127" s="209"/>
      <c r="M127" s="210"/>
      <c r="Q127" s="181"/>
    </row>
    <row r="128" spans="1:17" x14ac:dyDescent="0.35">
      <c r="B128" s="208">
        <v>2</v>
      </c>
      <c r="C128" s="185" t="s">
        <v>49</v>
      </c>
      <c r="I128" s="209"/>
      <c r="J128" s="209"/>
      <c r="K128" s="209"/>
      <c r="L128" s="195">
        <v>0</v>
      </c>
      <c r="M128" s="215"/>
      <c r="N128" s="195">
        <v>0</v>
      </c>
      <c r="Q128" s="181"/>
    </row>
    <row r="129" spans="1:32" x14ac:dyDescent="0.35">
      <c r="B129" s="208"/>
      <c r="C129" s="185" t="s">
        <v>41</v>
      </c>
      <c r="G129" s="171"/>
      <c r="I129" s="209"/>
      <c r="J129" s="209"/>
      <c r="K129" s="209"/>
      <c r="M129" s="210"/>
      <c r="Q129" s="181"/>
    </row>
    <row r="130" spans="1:32" x14ac:dyDescent="0.35">
      <c r="I130" s="209"/>
      <c r="J130" s="209"/>
      <c r="K130" s="209"/>
      <c r="M130" s="210"/>
      <c r="Q130" s="181"/>
    </row>
    <row r="131" spans="1:32" x14ac:dyDescent="0.35">
      <c r="B131" s="208">
        <v>3</v>
      </c>
      <c r="C131" s="185" t="s">
        <v>50</v>
      </c>
      <c r="J131" s="222" t="s">
        <v>51</v>
      </c>
      <c r="K131" s="222"/>
      <c r="L131" s="186">
        <v>0</v>
      </c>
      <c r="M131" s="210"/>
      <c r="N131" s="186">
        <v>0</v>
      </c>
      <c r="Q131" s="181"/>
    </row>
    <row r="132" spans="1:32" s="182" customFormat="1" x14ac:dyDescent="0.3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5">
      <c r="C133" s="166" t="s">
        <v>8</v>
      </c>
      <c r="D133" s="166" t="s">
        <v>52</v>
      </c>
      <c r="J133" s="222" t="s">
        <v>51</v>
      </c>
      <c r="K133" s="222"/>
      <c r="L133" s="200">
        <v>0</v>
      </c>
      <c r="M133" s="210"/>
      <c r="N133" s="200">
        <v>0</v>
      </c>
      <c r="Q133" s="181"/>
    </row>
    <row r="134" spans="1:32" x14ac:dyDescent="0.35">
      <c r="C134" s="166" t="s">
        <v>20</v>
      </c>
      <c r="D134" s="166" t="s">
        <v>53</v>
      </c>
      <c r="I134" s="209"/>
      <c r="J134" s="209"/>
      <c r="K134" s="209"/>
      <c r="L134" s="200">
        <v>0</v>
      </c>
      <c r="M134" s="210"/>
      <c r="N134" s="200">
        <v>0</v>
      </c>
      <c r="Q134" s="181"/>
    </row>
    <row r="135" spans="1:32" x14ac:dyDescent="0.35">
      <c r="C135" s="166" t="s">
        <v>54</v>
      </c>
      <c r="D135" s="166" t="s">
        <v>55</v>
      </c>
      <c r="I135" s="209"/>
      <c r="J135" s="209"/>
      <c r="K135" s="209"/>
      <c r="L135" s="200">
        <v>0</v>
      </c>
      <c r="M135" s="210"/>
      <c r="N135" s="200">
        <v>0</v>
      </c>
      <c r="Q135" s="181"/>
    </row>
    <row r="136" spans="1:32" x14ac:dyDescent="0.35">
      <c r="Q136" s="181"/>
    </row>
    <row r="137" spans="1:32" x14ac:dyDescent="0.35">
      <c r="Q137" s="181"/>
    </row>
    <row r="138" spans="1:32" x14ac:dyDescent="0.35">
      <c r="Q138" s="181"/>
    </row>
    <row r="139" spans="1:32" x14ac:dyDescent="0.35">
      <c r="Q139" s="181"/>
    </row>
    <row r="140" spans="1:32" x14ac:dyDescent="0.35">
      <c r="A140" s="178" t="s">
        <v>79</v>
      </c>
      <c r="I140" s="226" t="s">
        <v>1</v>
      </c>
      <c r="J140" s="203"/>
      <c r="K140" s="203"/>
      <c r="L140" s="175" t="s">
        <v>2</v>
      </c>
      <c r="M140" s="176"/>
      <c r="N140" s="175" t="s">
        <v>3</v>
      </c>
      <c r="Q140" s="181"/>
    </row>
    <row r="141" spans="1:32" s="171" customFormat="1" ht="28.5" customHeight="1" x14ac:dyDescent="0.3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5">
      <c r="C142" s="166" t="s">
        <v>8</v>
      </c>
      <c r="D142" s="166" t="s">
        <v>56</v>
      </c>
      <c r="I142" s="203"/>
      <c r="J142" s="203"/>
      <c r="K142" s="203"/>
      <c r="L142" s="227">
        <v>0</v>
      </c>
      <c r="M142" s="184"/>
      <c r="N142" s="227">
        <v>0</v>
      </c>
      <c r="Q142" s="181"/>
    </row>
    <row r="143" spans="1:32" x14ac:dyDescent="0.35">
      <c r="D143" s="166" t="s">
        <v>41</v>
      </c>
      <c r="I143" s="203"/>
      <c r="J143" s="203"/>
      <c r="K143" s="203"/>
      <c r="L143" s="228"/>
      <c r="M143" s="184"/>
      <c r="N143" s="228"/>
      <c r="Q143" s="181"/>
    </row>
    <row r="144" spans="1:32" x14ac:dyDescent="0.35">
      <c r="C144" s="166" t="s">
        <v>20</v>
      </c>
      <c r="D144" s="166" t="s">
        <v>57</v>
      </c>
      <c r="I144" s="203"/>
      <c r="J144" s="203"/>
      <c r="K144" s="203"/>
      <c r="L144" s="227">
        <v>0</v>
      </c>
      <c r="M144" s="184"/>
      <c r="N144" s="227">
        <v>0</v>
      </c>
      <c r="Q144" s="181"/>
    </row>
    <row r="145" spans="1:17" x14ac:dyDescent="0.35">
      <c r="I145" s="203"/>
      <c r="J145" s="203"/>
      <c r="K145" s="203"/>
      <c r="L145" s="228"/>
      <c r="M145" s="184"/>
      <c r="N145" s="228"/>
      <c r="Q145" s="181"/>
    </row>
    <row r="146" spans="1:17" x14ac:dyDescent="0.35">
      <c r="C146" s="166" t="s">
        <v>54</v>
      </c>
      <c r="D146" s="166" t="s">
        <v>58</v>
      </c>
      <c r="I146" s="203"/>
      <c r="J146" s="203"/>
      <c r="K146" s="203"/>
      <c r="L146" s="229">
        <v>-3253.869177</v>
      </c>
      <c r="N146" s="229">
        <v>-722.11013800000001</v>
      </c>
      <c r="Q146" s="181"/>
    </row>
    <row r="147" spans="1:17" x14ac:dyDescent="0.35">
      <c r="I147" s="203"/>
      <c r="J147" s="203"/>
      <c r="K147" s="203"/>
      <c r="L147" s="228"/>
      <c r="M147" s="184"/>
      <c r="N147" s="228"/>
      <c r="Q147" s="181"/>
    </row>
    <row r="148" spans="1:17" x14ac:dyDescent="0.35">
      <c r="C148" s="166" t="s">
        <v>59</v>
      </c>
      <c r="D148" s="166" t="s">
        <v>60</v>
      </c>
      <c r="I148" s="203"/>
      <c r="J148" s="203"/>
      <c r="K148" s="203"/>
      <c r="L148" s="230">
        <v>11175.2817719907</v>
      </c>
      <c r="M148" s="217"/>
      <c r="N148" s="230">
        <v>0</v>
      </c>
      <c r="Q148" s="181"/>
    </row>
    <row r="149" spans="1:17" x14ac:dyDescent="0.35">
      <c r="D149" s="166" t="s">
        <v>61</v>
      </c>
      <c r="I149" s="203"/>
      <c r="J149" s="203"/>
      <c r="K149" s="203"/>
      <c r="L149" s="230">
        <v>7641.813976857622</v>
      </c>
      <c r="N149" s="230">
        <v>14846.1229595488</v>
      </c>
      <c r="Q149" s="181"/>
    </row>
    <row r="150" spans="1:17" x14ac:dyDescent="0.35">
      <c r="D150" s="171"/>
      <c r="I150" s="203"/>
      <c r="J150" s="203"/>
      <c r="K150" s="203"/>
      <c r="L150" s="228"/>
      <c r="M150" s="184"/>
      <c r="N150" s="228"/>
      <c r="Q150" s="181"/>
    </row>
    <row r="151" spans="1:17" x14ac:dyDescent="0.35">
      <c r="C151" s="166" t="s">
        <v>62</v>
      </c>
      <c r="D151" s="166" t="s">
        <v>63</v>
      </c>
      <c r="J151" s="203"/>
      <c r="K151" s="203"/>
      <c r="L151" s="229">
        <v>-77204.467027881517</v>
      </c>
      <c r="M151" s="217"/>
      <c r="N151" s="229">
        <v>-8234.0148642555723</v>
      </c>
      <c r="Q151" s="181"/>
    </row>
    <row r="152" spans="1:17" x14ac:dyDescent="0.35">
      <c r="I152" s="166" t="s">
        <v>64</v>
      </c>
      <c r="J152" s="203"/>
      <c r="K152" s="203"/>
      <c r="L152" s="213">
        <v>-2021.5866637625895</v>
      </c>
      <c r="N152" s="213">
        <v>-8349.9532760000002</v>
      </c>
      <c r="Q152" s="181"/>
    </row>
    <row r="153" spans="1:17" x14ac:dyDescent="0.35">
      <c r="I153" s="166" t="s">
        <v>65</v>
      </c>
      <c r="J153" s="203"/>
      <c r="K153" s="203"/>
      <c r="L153" s="213">
        <v>-75089.77719872001</v>
      </c>
      <c r="N153" s="213">
        <v>111.76854376229893</v>
      </c>
      <c r="Q153" s="181"/>
    </row>
    <row r="154" spans="1:17" x14ac:dyDescent="0.35">
      <c r="I154" s="166" t="s">
        <v>66</v>
      </c>
      <c r="J154" s="203"/>
      <c r="K154" s="203"/>
      <c r="L154" s="213">
        <v>-93.103165398912992</v>
      </c>
      <c r="N154" s="213">
        <v>4.1698679821290501</v>
      </c>
      <c r="Q154" s="181"/>
    </row>
    <row r="155" spans="1:17" x14ac:dyDescent="0.35">
      <c r="I155" s="166" t="s">
        <v>67</v>
      </c>
      <c r="J155" s="203"/>
      <c r="K155" s="203"/>
      <c r="L155" s="231">
        <v>0</v>
      </c>
      <c r="N155" s="231">
        <v>0</v>
      </c>
      <c r="Q155" s="181"/>
    </row>
    <row r="156" spans="1:17" x14ac:dyDescent="0.35">
      <c r="I156" s="203"/>
      <c r="J156" s="203"/>
      <c r="K156" s="203"/>
      <c r="L156" s="228"/>
      <c r="M156" s="184"/>
      <c r="N156" s="228"/>
      <c r="Q156" s="181"/>
    </row>
    <row r="157" spans="1:17" x14ac:dyDescent="0.35">
      <c r="C157" s="166" t="s">
        <v>68</v>
      </c>
      <c r="D157" s="166" t="s">
        <v>158</v>
      </c>
      <c r="I157" s="203"/>
      <c r="J157" s="203"/>
      <c r="K157" s="203"/>
      <c r="L157" s="227">
        <v>0</v>
      </c>
      <c r="M157" s="184"/>
      <c r="N157" s="227">
        <v>0</v>
      </c>
      <c r="Q157" s="181"/>
    </row>
    <row r="158" spans="1:17" x14ac:dyDescent="0.35">
      <c r="D158" s="166" t="s">
        <v>41</v>
      </c>
      <c r="I158" s="203"/>
      <c r="J158" s="203"/>
      <c r="K158" s="203"/>
      <c r="L158" s="228"/>
      <c r="M158" s="184"/>
      <c r="N158" s="228"/>
      <c r="Q158" s="181"/>
    </row>
    <row r="159" spans="1:17" x14ac:dyDescent="0.35">
      <c r="I159" s="203"/>
      <c r="J159" s="203"/>
      <c r="K159" s="203"/>
      <c r="L159" s="228"/>
      <c r="M159" s="184"/>
      <c r="N159" s="228"/>
      <c r="Q159" s="181"/>
    </row>
    <row r="160" spans="1:17" x14ac:dyDescent="0.35">
      <c r="A160" s="232"/>
      <c r="B160" s="233"/>
      <c r="C160" s="234"/>
      <c r="D160" s="234"/>
      <c r="E160" s="234"/>
      <c r="F160" s="234"/>
      <c r="G160" s="234"/>
      <c r="H160" s="234"/>
      <c r="I160" s="235"/>
      <c r="J160" s="235"/>
      <c r="K160" s="235"/>
      <c r="L160" s="236"/>
      <c r="M160" s="237"/>
      <c r="N160" s="236"/>
      <c r="Q160" s="181"/>
    </row>
    <row r="161" spans="2:17" x14ac:dyDescent="0.35">
      <c r="I161" s="209"/>
      <c r="J161" s="209"/>
      <c r="K161" s="209"/>
      <c r="M161" s="210"/>
      <c r="Q161" s="181"/>
    </row>
    <row r="162" spans="2:17" x14ac:dyDescent="0.35">
      <c r="B162" s="159"/>
      <c r="I162" s="209"/>
      <c r="J162" s="209"/>
      <c r="K162" s="209"/>
      <c r="M162" s="210"/>
      <c r="Q162" s="181"/>
    </row>
    <row r="163" spans="2:17" customFormat="1" ht="12.5" x14ac:dyDescent="0.25"/>
    <row r="164" spans="2:17" customFormat="1" ht="15" customHeight="1" x14ac:dyDescent="0.25"/>
    <row r="165" spans="2:17" customFormat="1" ht="15" customHeight="1" x14ac:dyDescent="0.25"/>
    <row r="166" spans="2:17" customFormat="1" ht="12.75" customHeight="1" x14ac:dyDescent="0.25"/>
    <row r="167" spans="2:17" customFormat="1" ht="12.5" x14ac:dyDescent="0.25"/>
    <row r="168" spans="2:17" customFormat="1" ht="12.5" x14ac:dyDescent="0.25"/>
    <row r="169" spans="2:17" customFormat="1" ht="12.5" x14ac:dyDescent="0.25"/>
    <row r="170" spans="2:17" customFormat="1" ht="12.5" x14ac:dyDescent="0.25"/>
    <row r="171" spans="2:17" customFormat="1" ht="12.5" x14ac:dyDescent="0.25"/>
    <row r="172" spans="2:17" customFormat="1" ht="12.5" x14ac:dyDescent="0.25"/>
    <row r="173" spans="2:17" customFormat="1" ht="12.5" x14ac:dyDescent="0.25"/>
    <row r="174" spans="2:17" customFormat="1" ht="12.5" x14ac:dyDescent="0.25"/>
    <row r="175" spans="2:17" customFormat="1" ht="12.5" x14ac:dyDescent="0.25"/>
    <row r="176" spans="2:17" customFormat="1" ht="12.5" x14ac:dyDescent="0.25"/>
    <row r="177" spans="6:6" customFormat="1" ht="12.5" x14ac:dyDescent="0.25"/>
    <row r="178" spans="6:6" customFormat="1" ht="12.5" x14ac:dyDescent="0.25"/>
    <row r="179" spans="6:6" customFormat="1" ht="12.5" x14ac:dyDescent="0.25"/>
    <row r="180" spans="6:6" customFormat="1" ht="12.5" x14ac:dyDescent="0.25"/>
    <row r="181" spans="6:6" customFormat="1" ht="12.5" x14ac:dyDescent="0.25"/>
    <row r="182" spans="6:6" customFormat="1" ht="12.5" x14ac:dyDescent="0.25"/>
    <row r="183" spans="6:6" customFormat="1" ht="12.5" x14ac:dyDescent="0.25"/>
    <row r="184" spans="6:6" customFormat="1" ht="12.5" x14ac:dyDescent="0.25"/>
    <row r="185" spans="6:6" customFormat="1" ht="12.5" x14ac:dyDescent="0.25"/>
    <row r="186" spans="6:6" x14ac:dyDescent="0.3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08984375" defaultRowHeight="15.5" x14ac:dyDescent="0.35"/>
  <cols>
    <col min="1" max="1" width="2.90625" style="1" customWidth="1"/>
    <col min="2" max="2" width="5" style="604" customWidth="1"/>
    <col min="3" max="3" width="9.90625" style="8" customWidth="1"/>
    <col min="4" max="4" width="8.54296875" style="8" customWidth="1"/>
    <col min="5" max="5" width="7.36328125" style="8" customWidth="1"/>
    <col min="6" max="6" width="9.08984375" style="8"/>
    <col min="7" max="7" width="9.453125" style="8" customWidth="1"/>
    <col min="8" max="8" width="11.6328125" style="8" customWidth="1"/>
    <col min="9" max="9" width="21.6328125" style="8" customWidth="1"/>
    <col min="10" max="10" width="7.36328125" style="8" customWidth="1"/>
    <col min="11" max="11" width="5" style="8" customWidth="1"/>
    <col min="12" max="12" width="17.54296875" style="10" customWidth="1"/>
    <col min="13" max="13" width="10.36328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44228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178804.90938479669</v>
      </c>
      <c r="M8" s="76"/>
      <c r="N8" s="76">
        <v>31125.887591829563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4">
        <v>1</v>
      </c>
      <c r="C10" s="21" t="s">
        <v>7</v>
      </c>
      <c r="L10" s="79">
        <v>122817.705067092</v>
      </c>
      <c r="M10" s="79"/>
      <c r="N10" s="79">
        <v>16631.050164269567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119331.00720240973</v>
      </c>
      <c r="M12" s="79"/>
      <c r="N12" s="79">
        <v>14188.023393630001</v>
      </c>
      <c r="P12" s="79"/>
      <c r="Q12" s="79"/>
      <c r="R12" s="79"/>
      <c r="S12" s="79"/>
    </row>
    <row r="13" spans="1:28" ht="7.5" customHeight="1" x14ac:dyDescent="0.35"/>
    <row r="14" spans="1:28" ht="15" customHeight="1" x14ac:dyDescent="0.35">
      <c r="D14" s="8" t="s">
        <v>10</v>
      </c>
      <c r="L14" s="17">
        <v>114268.70850924973</v>
      </c>
      <c r="M14" s="17"/>
      <c r="N14" s="17">
        <v>4976.5097742399994</v>
      </c>
      <c r="P14" s="17"/>
      <c r="Q14" s="17"/>
      <c r="R14" s="17"/>
      <c r="S14" s="17"/>
    </row>
    <row r="15" spans="1:28" ht="15" customHeight="1" x14ac:dyDescent="0.35">
      <c r="D15" s="22" t="s">
        <v>11</v>
      </c>
      <c r="E15" s="23" t="s">
        <v>12</v>
      </c>
      <c r="L15" s="10">
        <v>110002.82775512974</v>
      </c>
      <c r="N15" s="10">
        <v>4976.5097742399994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4265.8807541199985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719.92196733999992</v>
      </c>
      <c r="M30" s="80"/>
      <c r="N30" s="80">
        <v>334.02814489999997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2954.469267575163</v>
      </c>
      <c r="N34" s="10">
        <v>2439.5166687329474</v>
      </c>
      <c r="U34" s="8"/>
      <c r="V34" s="8"/>
      <c r="W34" s="8"/>
      <c r="X34" s="8"/>
      <c r="Y34" s="8"/>
      <c r="Z34" s="8"/>
      <c r="AA34" s="8"/>
      <c r="AB34" s="8"/>
    </row>
    <row r="35" spans="1:28" ht="12.5"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2.5" x14ac:dyDescent="0.25">
      <c r="A37" s="8"/>
      <c r="F37" s="24" t="s">
        <v>16</v>
      </c>
      <c r="L37" s="81">
        <v>3.2104795201190597</v>
      </c>
      <c r="M37" s="81"/>
      <c r="N37" s="81">
        <v>0</v>
      </c>
      <c r="P37" s="81"/>
      <c r="Q37" s="81"/>
      <c r="R37" s="81"/>
      <c r="S37" s="81"/>
      <c r="U37" s="8"/>
      <c r="V37" s="8"/>
      <c r="W37" s="8"/>
      <c r="X37" s="8"/>
      <c r="Y37" s="8"/>
      <c r="Z37" s="8"/>
      <c r="AA37" s="8"/>
      <c r="AB37" s="8"/>
    </row>
    <row r="38" spans="1:28" ht="12.5" x14ac:dyDescent="0.25">
      <c r="A38" s="8"/>
      <c r="D38" s="22" t="s">
        <v>17</v>
      </c>
      <c r="E38" s="8" t="s">
        <v>23</v>
      </c>
      <c r="L38" s="10">
        <v>529.0156623424466</v>
      </c>
      <c r="N38" s="10">
        <v>3.5101019066196959</v>
      </c>
      <c r="U38" s="8"/>
      <c r="V38" s="8"/>
      <c r="W38" s="8"/>
      <c r="X38" s="8"/>
      <c r="Y38" s="8"/>
      <c r="Z38" s="8"/>
      <c r="AA38" s="8"/>
      <c r="AB38" s="8"/>
    </row>
    <row r="39" spans="1:28" ht="12.5"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2.5"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4">
        <v>2</v>
      </c>
      <c r="C44" s="21" t="s">
        <v>24</v>
      </c>
      <c r="L44" s="79">
        <v>7254.2895346699961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4">
        <v>3</v>
      </c>
      <c r="C46" s="21" t="s">
        <v>25</v>
      </c>
      <c r="L46" s="79">
        <v>14224.078755185275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4">
        <v>5</v>
      </c>
      <c r="C51" s="21" t="s">
        <v>93</v>
      </c>
      <c r="G51" s="14"/>
      <c r="L51" s="79">
        <v>17253.178026930025</v>
      </c>
      <c r="M51" s="79"/>
      <c r="N51" s="79">
        <v>14494.837427559996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14151.312258110025</v>
      </c>
      <c r="N56" s="10">
        <v>14494.837427559996</v>
      </c>
    </row>
    <row r="57" spans="1:28" s="28" customFormat="1" ht="15.75" customHeight="1" x14ac:dyDescent="0.3">
      <c r="G57" s="14" t="s">
        <v>30</v>
      </c>
      <c r="L57" s="80">
        <v>4229.7319741000001</v>
      </c>
      <c r="M57" s="80"/>
      <c r="N57" s="80">
        <v>2830.1078891499992</v>
      </c>
      <c r="O57"/>
      <c r="P57" s="80"/>
      <c r="Q57" s="80"/>
      <c r="R57" s="80"/>
      <c r="S57" s="80"/>
      <c r="T57"/>
      <c r="U57"/>
      <c r="V57"/>
      <c r="W57"/>
      <c r="X57"/>
      <c r="Y57"/>
      <c r="Z57"/>
      <c r="AA57"/>
      <c r="AB57"/>
    </row>
    <row r="58" spans="1:28" ht="12.5" x14ac:dyDescent="0.25">
      <c r="A58" s="8"/>
      <c r="F58" s="8" t="s">
        <v>121</v>
      </c>
      <c r="L58" s="10">
        <v>3101.8657688200001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-12419.277192182961</v>
      </c>
      <c r="U74" s="8"/>
      <c r="V74" s="8"/>
      <c r="W74" s="8"/>
      <c r="X74" s="8"/>
      <c r="Y74" s="8"/>
      <c r="Z74" s="8"/>
      <c r="AA74" s="8"/>
      <c r="AB74" s="8"/>
    </row>
    <row r="75" spans="1:28" x14ac:dyDescent="0.35">
      <c r="I75" s="13"/>
      <c r="J75" s="32" t="s">
        <v>37</v>
      </c>
      <c r="K75" s="32"/>
      <c r="L75" s="10">
        <v>0</v>
      </c>
      <c r="N75" s="10">
        <v>-14215.111668574331</v>
      </c>
      <c r="U75" s="8"/>
      <c r="V75" s="8"/>
      <c r="W75" s="8"/>
      <c r="X75" s="8"/>
      <c r="Y75" s="8"/>
      <c r="Z75" s="8"/>
      <c r="AA75" s="8"/>
      <c r="AB75" s="8"/>
    </row>
    <row r="76" spans="1:28" x14ac:dyDescent="0.35">
      <c r="I76" s="13"/>
      <c r="J76" s="31" t="s">
        <v>38</v>
      </c>
      <c r="K76" s="31"/>
      <c r="L76" s="10">
        <v>0</v>
      </c>
      <c r="N76" s="10">
        <v>-5961.0980540037508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2.5" x14ac:dyDescent="0.25">
      <c r="A83" s="8"/>
      <c r="B83" s="8"/>
      <c r="I83" s="8" t="s">
        <v>29</v>
      </c>
      <c r="J83" s="31" t="s">
        <v>36</v>
      </c>
      <c r="K83" s="31"/>
      <c r="L83" s="10">
        <v>-13104.173924955967</v>
      </c>
      <c r="N83" s="10">
        <v>-13480.145401387153</v>
      </c>
    </row>
    <row r="84" spans="1:19" ht="12.5" x14ac:dyDescent="0.25">
      <c r="A84" s="8"/>
      <c r="B84" s="8"/>
      <c r="I84" s="13"/>
      <c r="J84" s="32" t="s">
        <v>37</v>
      </c>
      <c r="K84" s="32"/>
      <c r="L84" s="10">
        <v>-13047.484495971083</v>
      </c>
      <c r="N84" s="10">
        <v>-13165.366019439263</v>
      </c>
    </row>
    <row r="85" spans="1:19" ht="12.5"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 x14ac:dyDescent="0.3">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2.5" x14ac:dyDescent="0.25">
      <c r="A89" s="8"/>
      <c r="B89" s="8"/>
      <c r="I89" s="8" t="s">
        <v>29</v>
      </c>
      <c r="J89" s="31" t="s">
        <v>36</v>
      </c>
      <c r="K89" s="31"/>
      <c r="L89" s="10">
        <v>9645.5904436594228</v>
      </c>
      <c r="N89" s="10">
        <v>13378.344889416425</v>
      </c>
    </row>
    <row r="90" spans="1:19" ht="12.5" x14ac:dyDescent="0.25">
      <c r="A90" s="8"/>
      <c r="B90" s="8"/>
      <c r="I90" s="13"/>
      <c r="J90" s="32" t="s">
        <v>37</v>
      </c>
      <c r="K90" s="32"/>
      <c r="L90" s="10">
        <v>7917.2849628555932</v>
      </c>
      <c r="N90" s="10">
        <v>13119.606094123063</v>
      </c>
    </row>
    <row r="91" spans="1:19" ht="12.5"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 x14ac:dyDescent="0.3">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2.5" x14ac:dyDescent="0.25">
      <c r="A96" s="8"/>
      <c r="B96" s="8"/>
      <c r="J96" s="32" t="s">
        <v>37</v>
      </c>
      <c r="L96" s="10">
        <v>-6270.4294179401795</v>
      </c>
      <c r="N96" s="10">
        <v>0</v>
      </c>
    </row>
    <row r="97" spans="1:28" x14ac:dyDescent="0.35">
      <c r="B97" s="8"/>
      <c r="J97" s="31" t="s">
        <v>38</v>
      </c>
      <c r="L97" s="10">
        <v>-1687.77164195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-38488.871512642494</v>
      </c>
      <c r="M113" s="17"/>
      <c r="N113" s="17">
        <v>-32970.39734414214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5" x14ac:dyDescent="0.35"/>
  <cols>
    <col min="1" max="1" width="2.90625" style="1" customWidth="1"/>
    <col min="2" max="2" width="5" style="158"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4" max="14" width="16.54296875" style="10" customWidth="1"/>
    <col min="16" max="16" width="17.54296875" customWidth="1"/>
    <col min="18" max="18" width="16.54296875" customWidth="1"/>
    <col min="22" max="22" width="20.36328125" bestFit="1" customWidth="1"/>
    <col min="23" max="23" width="8.36328125" customWidth="1"/>
    <col min="24" max="24" width="4.6328125" customWidth="1"/>
    <col min="25" max="25" width="17.6328125" bestFit="1" customWidth="1"/>
    <col min="26" max="26" width="18.6328125" bestFit="1" customWidth="1"/>
    <col min="27" max="27" width="18" bestFit="1" customWidth="1"/>
  </cols>
  <sheetData>
    <row r="1" spans="1:14" x14ac:dyDescent="0.35">
      <c r="A1" s="1" t="s">
        <v>0</v>
      </c>
      <c r="B1" s="2"/>
      <c r="C1" s="3"/>
      <c r="D1" s="3"/>
      <c r="E1" s="3"/>
      <c r="F1" s="3"/>
      <c r="G1" s="1"/>
      <c r="H1" s="3"/>
      <c r="I1" s="3"/>
      <c r="J1" s="3"/>
      <c r="K1" s="3"/>
      <c r="L1" s="4"/>
      <c r="M1" s="3"/>
      <c r="N1" s="4"/>
    </row>
    <row r="2" spans="1:14" x14ac:dyDescent="0.35">
      <c r="J2" s="48" t="s">
        <v>1</v>
      </c>
      <c r="N2" s="12"/>
    </row>
    <row r="3" spans="1:14" x14ac:dyDescent="0.35">
      <c r="A3" s="14"/>
      <c r="C3" s="59" t="s">
        <v>161</v>
      </c>
      <c r="D3" s="60">
        <v>42401</v>
      </c>
      <c r="E3" s="15"/>
      <c r="F3" s="15"/>
      <c r="G3" s="15"/>
      <c r="I3" s="15"/>
      <c r="J3" s="15"/>
      <c r="K3" s="15"/>
      <c r="L3" s="75" t="s">
        <v>2</v>
      </c>
      <c r="N3" s="75" t="s">
        <v>3</v>
      </c>
    </row>
    <row r="4" spans="1:14" ht="6" customHeight="1" x14ac:dyDescent="0.35">
      <c r="F4" s="15"/>
      <c r="G4" s="15"/>
      <c r="H4" s="15"/>
      <c r="I4" s="15"/>
      <c r="J4" s="15"/>
      <c r="K4" s="15"/>
      <c r="L4" s="17"/>
      <c r="N4" s="17"/>
    </row>
    <row r="5" spans="1:14" ht="12" customHeight="1" x14ac:dyDescent="0.35"/>
    <row r="6" spans="1:14" x14ac:dyDescent="0.35">
      <c r="A6" s="18" t="s">
        <v>4</v>
      </c>
      <c r="B6" s="15"/>
      <c r="C6" s="15"/>
      <c r="D6" s="15"/>
      <c r="E6" s="15"/>
      <c r="F6" s="15"/>
      <c r="G6" s="15"/>
      <c r="H6" s="15"/>
      <c r="I6" s="15"/>
      <c r="J6" s="15"/>
      <c r="K6" s="15"/>
      <c r="L6" s="17"/>
      <c r="M6" s="15"/>
      <c r="N6" s="17"/>
    </row>
    <row r="8" spans="1:14" ht="16.5" x14ac:dyDescent="0.35">
      <c r="B8" s="2" t="s">
        <v>5</v>
      </c>
      <c r="C8" s="1" t="s">
        <v>6</v>
      </c>
      <c r="L8" s="76">
        <v>134342.7973268744</v>
      </c>
      <c r="N8" s="76">
        <v>25486.193616780787</v>
      </c>
    </row>
    <row r="9" spans="1:14" x14ac:dyDescent="0.35">
      <c r="A9" s="3"/>
      <c r="B9" s="97"/>
      <c r="C9" s="97"/>
      <c r="D9" s="97"/>
      <c r="E9" s="97"/>
      <c r="F9" s="97"/>
      <c r="G9" s="97"/>
      <c r="H9" s="97"/>
      <c r="I9" s="97"/>
      <c r="J9" s="97"/>
      <c r="K9" s="97"/>
      <c r="L9" s="77"/>
      <c r="M9" s="97"/>
      <c r="N9" s="77"/>
    </row>
    <row r="10" spans="1:14" x14ac:dyDescent="0.35">
      <c r="B10" s="158">
        <v>1</v>
      </c>
      <c r="C10" s="21" t="s">
        <v>7</v>
      </c>
      <c r="L10" s="79">
        <v>99739.551195431195</v>
      </c>
      <c r="N10" s="79">
        <v>10818.818128841787</v>
      </c>
    </row>
    <row r="11" spans="1:14" ht="7.5" customHeight="1" x14ac:dyDescent="0.35">
      <c r="L11" s="17"/>
      <c r="N11" s="17"/>
    </row>
    <row r="12" spans="1:14" ht="15.75" customHeight="1" x14ac:dyDescent="0.35">
      <c r="C12" s="8" t="s">
        <v>8</v>
      </c>
      <c r="D12" s="8" t="s">
        <v>9</v>
      </c>
      <c r="L12" s="17">
        <v>99345.883122314699</v>
      </c>
      <c r="N12" s="17">
        <v>10020.589640320251</v>
      </c>
    </row>
    <row r="13" spans="1:14" ht="7.5" customHeight="1" x14ac:dyDescent="0.35"/>
    <row r="14" spans="1:14" ht="15" customHeight="1" x14ac:dyDescent="0.35">
      <c r="D14" s="8" t="s">
        <v>10</v>
      </c>
      <c r="L14" s="17">
        <v>94928.660657003958</v>
      </c>
      <c r="N14" s="17">
        <v>6702.541015332904</v>
      </c>
    </row>
    <row r="15" spans="1:14" ht="15" customHeight="1" x14ac:dyDescent="0.35">
      <c r="D15" s="22" t="s">
        <v>11</v>
      </c>
      <c r="E15" s="23" t="s">
        <v>12</v>
      </c>
      <c r="L15" s="10">
        <v>93278.892168868202</v>
      </c>
      <c r="N15" s="10">
        <v>6702.541015332904</v>
      </c>
    </row>
    <row r="16" spans="1:14" ht="15" customHeight="1" x14ac:dyDescent="0.35">
      <c r="D16" s="22" t="s">
        <v>13</v>
      </c>
      <c r="E16" s="8" t="s">
        <v>14</v>
      </c>
      <c r="L16" s="10">
        <v>0</v>
      </c>
      <c r="N16" s="10">
        <v>0</v>
      </c>
    </row>
    <row r="17" spans="1:14" ht="15" customHeight="1" x14ac:dyDescent="0.3">
      <c r="A17" s="8"/>
      <c r="B17" s="8"/>
      <c r="F17" s="24" t="s">
        <v>15</v>
      </c>
      <c r="L17" s="80">
        <v>0</v>
      </c>
      <c r="M17" s="8"/>
      <c r="N17" s="80">
        <v>0</v>
      </c>
    </row>
    <row r="18" spans="1:14" ht="15" customHeight="1" x14ac:dyDescent="0.3">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3">
      <c r="A20" s="8"/>
      <c r="B20" s="8"/>
      <c r="F20" s="24" t="s">
        <v>15</v>
      </c>
      <c r="L20" s="80">
        <v>0</v>
      </c>
      <c r="M20" s="8"/>
      <c r="N20" s="80">
        <v>0</v>
      </c>
    </row>
    <row r="21" spans="1:14" ht="15" customHeight="1" x14ac:dyDescent="0.3">
      <c r="A21" s="8"/>
      <c r="B21" s="8"/>
      <c r="F21" s="24" t="s">
        <v>16</v>
      </c>
      <c r="L21" s="80">
        <v>1649.768488135752</v>
      </c>
      <c r="M21" s="8"/>
      <c r="N21" s="80">
        <v>0</v>
      </c>
    </row>
    <row r="22" spans="1:14" ht="7.5" customHeight="1" x14ac:dyDescent="0.3">
      <c r="A22" s="8"/>
      <c r="B22" s="8"/>
      <c r="F22" s="24"/>
      <c r="L22" s="80"/>
      <c r="M22" s="8"/>
      <c r="N22" s="80"/>
    </row>
    <row r="23" spans="1:14" ht="12.5"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3">
      <c r="A26" s="8"/>
      <c r="B26" s="8"/>
      <c r="F26" s="24" t="s">
        <v>15</v>
      </c>
      <c r="L26" s="80">
        <v>0</v>
      </c>
      <c r="M26" s="8"/>
      <c r="N26" s="80">
        <v>0</v>
      </c>
    </row>
    <row r="27" spans="1:14" ht="15" customHeight="1" x14ac:dyDescent="0.3">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3">
      <c r="A29" s="8"/>
      <c r="B29" s="8"/>
      <c r="F29" s="24" t="s">
        <v>15</v>
      </c>
      <c r="L29" s="80">
        <v>0</v>
      </c>
      <c r="M29" s="8"/>
      <c r="N29" s="80">
        <v>0</v>
      </c>
    </row>
    <row r="30" spans="1:14" ht="15" customHeight="1" x14ac:dyDescent="0.3">
      <c r="A30" s="8"/>
      <c r="B30" s="8"/>
      <c r="F30" s="24" t="s">
        <v>16</v>
      </c>
      <c r="L30" s="80">
        <v>1122.8198448678688</v>
      </c>
      <c r="M30" s="8"/>
      <c r="N30" s="80">
        <v>0</v>
      </c>
    </row>
    <row r="31" spans="1:14" ht="12.5"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2.5" x14ac:dyDescent="0.25">
      <c r="A34" s="8"/>
      <c r="D34" s="22" t="s">
        <v>11</v>
      </c>
      <c r="E34" s="8" t="s">
        <v>21</v>
      </c>
      <c r="L34" s="10">
        <v>299.60509702259753</v>
      </c>
      <c r="N34" s="10">
        <v>23.802268104572864</v>
      </c>
    </row>
    <row r="35" spans="1:14" ht="12.5"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2.5" x14ac:dyDescent="0.25">
      <c r="A37" s="8"/>
      <c r="F37" s="24" t="s">
        <v>16</v>
      </c>
      <c r="L37" s="81">
        <v>1.3669999999999999E-3</v>
      </c>
      <c r="N37" s="81">
        <v>0</v>
      </c>
    </row>
    <row r="38" spans="1:14" ht="12.5" x14ac:dyDescent="0.25">
      <c r="A38" s="8"/>
      <c r="D38" s="22" t="s">
        <v>17</v>
      </c>
      <c r="E38" s="8" t="s">
        <v>23</v>
      </c>
      <c r="L38" s="10">
        <v>17.858550826759224</v>
      </c>
      <c r="N38" s="10">
        <v>4.7805302669502634</v>
      </c>
    </row>
    <row r="39" spans="1:14" ht="12.5" x14ac:dyDescent="0.25">
      <c r="A39" s="8"/>
      <c r="F39" s="24" t="s">
        <v>15</v>
      </c>
      <c r="L39" s="81">
        <v>7.583963102263259</v>
      </c>
      <c r="N39" s="81">
        <v>0</v>
      </c>
    </row>
    <row r="40" spans="1:14" ht="12.5" x14ac:dyDescent="0.25">
      <c r="A40" s="8"/>
      <c r="F40" s="24" t="s">
        <v>16</v>
      </c>
      <c r="L40" s="81">
        <v>10.274587724495964</v>
      </c>
      <c r="N40" s="81">
        <v>4.7805302669502634</v>
      </c>
    </row>
    <row r="41" spans="1:14" ht="7.5" customHeight="1" x14ac:dyDescent="0.25">
      <c r="A41" s="8"/>
      <c r="L41" s="81"/>
      <c r="N41" s="81"/>
    </row>
    <row r="42" spans="1:14" ht="12.5" x14ac:dyDescent="0.25">
      <c r="A42" s="8"/>
      <c r="D42" s="22"/>
    </row>
    <row r="43" spans="1:14" ht="7.5" customHeight="1" x14ac:dyDescent="0.25">
      <c r="A43" s="8"/>
      <c r="L43" s="17"/>
      <c r="N43" s="17"/>
    </row>
    <row r="44" spans="1:14" ht="13" x14ac:dyDescent="0.3">
      <c r="A44" s="8"/>
      <c r="B44" s="158">
        <v>2</v>
      </c>
      <c r="C44" s="21" t="s">
        <v>24</v>
      </c>
      <c r="L44" s="79">
        <v>7281.1471037946085</v>
      </c>
      <c r="N44" s="79">
        <v>0</v>
      </c>
    </row>
    <row r="46" spans="1:14" ht="13" x14ac:dyDescent="0.3">
      <c r="A46" s="8"/>
      <c r="B46" s="158">
        <v>3</v>
      </c>
      <c r="C46" s="21" t="s">
        <v>25</v>
      </c>
      <c r="L46" s="79">
        <v>10143.815924445622</v>
      </c>
      <c r="N46" s="79">
        <v>0</v>
      </c>
    </row>
    <row r="47" spans="1:14" ht="13" x14ac:dyDescent="0.3">
      <c r="A47" s="8"/>
      <c r="C47" s="21"/>
    </row>
    <row r="48" spans="1:14" ht="13" x14ac:dyDescent="0.3">
      <c r="A48" s="8"/>
      <c r="B48" s="158">
        <v>4</v>
      </c>
      <c r="C48" s="21" t="s">
        <v>26</v>
      </c>
      <c r="H48" s="14"/>
      <c r="I48" s="8" t="s">
        <v>27</v>
      </c>
      <c r="L48" s="79">
        <v>12310.083815813503</v>
      </c>
      <c r="N48" s="79">
        <v>0</v>
      </c>
    </row>
    <row r="49" spans="1:14" ht="13" x14ac:dyDescent="0.3">
      <c r="A49" s="8"/>
      <c r="C49" s="97"/>
      <c r="H49" s="14"/>
      <c r="I49" s="8" t="s">
        <v>28</v>
      </c>
      <c r="L49" s="82">
        <v>9976042.6840000004</v>
      </c>
      <c r="M49" s="8"/>
      <c r="N49" s="82">
        <v>0</v>
      </c>
    </row>
    <row r="50" spans="1:14" ht="12.5" x14ac:dyDescent="0.25">
      <c r="A50" s="8"/>
      <c r="C50" s="97"/>
      <c r="M50" s="8"/>
    </row>
    <row r="51" spans="1:14" ht="13" x14ac:dyDescent="0.3">
      <c r="A51" s="8"/>
      <c r="B51" s="158">
        <v>5</v>
      </c>
      <c r="C51" s="21" t="s">
        <v>93</v>
      </c>
      <c r="G51" s="14"/>
      <c r="L51" s="79">
        <v>4868.1992873894687</v>
      </c>
      <c r="M51" s="8"/>
      <c r="N51" s="79">
        <v>14667.375487938998</v>
      </c>
    </row>
    <row r="52" spans="1:14" ht="7.5" customHeight="1" x14ac:dyDescent="0.3">
      <c r="A52" s="8"/>
      <c r="C52" s="15"/>
      <c r="G52" s="14"/>
      <c r="L52" s="17"/>
      <c r="M52" s="8"/>
      <c r="N52" s="17"/>
    </row>
    <row r="53" spans="1:14" ht="15.75" customHeight="1" x14ac:dyDescent="0.3">
      <c r="A53" s="8"/>
      <c r="C53" s="15"/>
      <c r="E53" s="26" t="s">
        <v>29</v>
      </c>
      <c r="F53" s="8" t="s">
        <v>82</v>
      </c>
      <c r="G53" s="14"/>
      <c r="L53" s="27">
        <v>0</v>
      </c>
      <c r="M53" s="8"/>
      <c r="N53" s="27">
        <v>0</v>
      </c>
    </row>
    <row r="54" spans="1:14" ht="15.75" customHeight="1" x14ac:dyDescent="0.3">
      <c r="A54" s="8"/>
      <c r="C54" s="15"/>
      <c r="F54" s="8" t="s">
        <v>157</v>
      </c>
      <c r="G54" s="14"/>
      <c r="L54" s="10">
        <v>0</v>
      </c>
      <c r="M54" s="8"/>
      <c r="N54" s="10">
        <v>0</v>
      </c>
    </row>
    <row r="55" spans="1:14" ht="15.75" customHeight="1" x14ac:dyDescent="0.3">
      <c r="A55" s="8"/>
      <c r="C55" s="15"/>
      <c r="G55" s="14" t="s">
        <v>30</v>
      </c>
      <c r="L55" s="80">
        <v>0</v>
      </c>
      <c r="M55" s="8"/>
      <c r="N55" s="80">
        <v>0</v>
      </c>
    </row>
    <row r="56" spans="1:14" ht="15.75" customHeight="1" x14ac:dyDescent="0.3">
      <c r="A56" s="8"/>
      <c r="C56" s="15"/>
      <c r="F56" s="8" t="s">
        <v>31</v>
      </c>
      <c r="G56" s="14"/>
      <c r="L56" s="10">
        <v>4868.1992873894687</v>
      </c>
      <c r="M56" s="8"/>
      <c r="N56" s="10">
        <v>14667.375487938998</v>
      </c>
    </row>
    <row r="57" spans="1:14" ht="15.75" customHeight="1" x14ac:dyDescent="0.3">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5">
      <c r="A59" s="8"/>
      <c r="B59" s="2" t="s">
        <v>32</v>
      </c>
      <c r="C59" s="1" t="s">
        <v>33</v>
      </c>
      <c r="L59" s="17">
        <v>6195.3336657712034</v>
      </c>
      <c r="M59" s="8"/>
      <c r="N59" s="17">
        <v>0</v>
      </c>
    </row>
    <row r="60" spans="1:14" ht="12.5" x14ac:dyDescent="0.25">
      <c r="A60" s="8"/>
      <c r="E60" s="26" t="s">
        <v>29</v>
      </c>
      <c r="G60" s="64" t="s">
        <v>105</v>
      </c>
      <c r="H60" s="64"/>
      <c r="I60" s="64"/>
      <c r="J60" s="64"/>
      <c r="K60" s="64"/>
      <c r="L60" s="85">
        <v>0</v>
      </c>
      <c r="M60" s="8"/>
      <c r="N60" s="85">
        <v>0</v>
      </c>
    </row>
    <row r="61" spans="1:14" ht="12.5" x14ac:dyDescent="0.25">
      <c r="A61" s="8"/>
      <c r="G61" s="64" t="s">
        <v>75</v>
      </c>
      <c r="H61" s="64"/>
      <c r="I61" s="64"/>
      <c r="J61" s="64"/>
      <c r="K61" s="64"/>
      <c r="L61" s="85">
        <v>0</v>
      </c>
      <c r="M61" s="8"/>
      <c r="N61" s="85">
        <v>0</v>
      </c>
    </row>
    <row r="62" spans="1:14" ht="12.5" x14ac:dyDescent="0.25">
      <c r="A62" s="8"/>
      <c r="G62" s="64" t="s">
        <v>180</v>
      </c>
      <c r="H62" s="64"/>
      <c r="I62" s="64"/>
      <c r="J62" s="64"/>
      <c r="K62" s="64"/>
      <c r="L62" s="85">
        <v>0</v>
      </c>
      <c r="M62" s="8"/>
      <c r="N62" s="85">
        <v>0</v>
      </c>
    </row>
    <row r="63" spans="1:14" ht="12.5" x14ac:dyDescent="0.25">
      <c r="A63" s="8"/>
      <c r="G63" s="64" t="s">
        <v>31</v>
      </c>
      <c r="H63" s="64"/>
      <c r="I63" s="64"/>
      <c r="J63" s="64"/>
      <c r="K63" s="64"/>
      <c r="L63" s="85">
        <v>6195.3336657712034</v>
      </c>
      <c r="M63" s="8"/>
      <c r="N63" s="66"/>
    </row>
    <row r="64" spans="1:14" ht="12.5" x14ac:dyDescent="0.25">
      <c r="A64" s="8"/>
      <c r="G64" s="64"/>
      <c r="H64" s="64"/>
      <c r="I64" s="64"/>
      <c r="J64" s="64"/>
      <c r="K64" s="64"/>
      <c r="L64" s="85"/>
      <c r="M64" s="8"/>
      <c r="N64" s="66"/>
    </row>
    <row r="65" spans="1:14" x14ac:dyDescent="0.35">
      <c r="G65" s="64"/>
      <c r="H65" s="64"/>
      <c r="I65" s="64"/>
      <c r="J65" s="64"/>
      <c r="K65" s="64"/>
      <c r="L65" s="85"/>
      <c r="N65" s="66"/>
    </row>
    <row r="66" spans="1:14" x14ac:dyDescent="0.35">
      <c r="G66" s="64"/>
      <c r="H66" s="64"/>
      <c r="I66" s="64"/>
      <c r="J66" s="64"/>
      <c r="K66" s="64"/>
      <c r="L66" s="85"/>
      <c r="N66" s="66"/>
    </row>
    <row r="67" spans="1:14" x14ac:dyDescent="0.35">
      <c r="G67" s="64"/>
      <c r="H67" s="64"/>
      <c r="I67" s="64"/>
      <c r="J67" s="64"/>
      <c r="K67" s="64"/>
      <c r="L67" s="85"/>
      <c r="N67" s="66"/>
    </row>
    <row r="68" spans="1:14" x14ac:dyDescent="0.35">
      <c r="A68" s="18" t="s">
        <v>76</v>
      </c>
      <c r="N68" s="48" t="s">
        <v>1</v>
      </c>
    </row>
    <row r="70" spans="1:14" x14ac:dyDescent="0.35">
      <c r="A70" s="14"/>
      <c r="C70" s="61" t="s">
        <v>161</v>
      </c>
      <c r="D70" s="60">
        <v>42401</v>
      </c>
      <c r="L70" s="75" t="s">
        <v>2</v>
      </c>
      <c r="N70" s="75" t="s">
        <v>3</v>
      </c>
    </row>
    <row r="72" spans="1:14" x14ac:dyDescent="0.35">
      <c r="B72" s="29">
        <v>1</v>
      </c>
      <c r="C72" s="21" t="s">
        <v>34</v>
      </c>
      <c r="I72" s="15" t="s">
        <v>35</v>
      </c>
      <c r="J72" s="13"/>
      <c r="K72" s="13"/>
      <c r="L72" s="79">
        <v>0</v>
      </c>
      <c r="N72" s="79">
        <v>-14169.276923377929</v>
      </c>
    </row>
    <row r="73" spans="1:14" x14ac:dyDescent="0.35">
      <c r="C73" s="15"/>
      <c r="D73" s="14"/>
      <c r="I73" s="13"/>
    </row>
    <row r="74" spans="1:14" x14ac:dyDescent="0.35">
      <c r="I74" s="8" t="s">
        <v>29</v>
      </c>
      <c r="J74" s="31" t="s">
        <v>36</v>
      </c>
      <c r="K74" s="31"/>
      <c r="L74" s="10">
        <v>0</v>
      </c>
      <c r="N74" s="10">
        <v>-8834.2898496000053</v>
      </c>
    </row>
    <row r="75" spans="1:14" x14ac:dyDescent="0.35">
      <c r="I75" s="13"/>
      <c r="J75" s="32" t="s">
        <v>37</v>
      </c>
      <c r="K75" s="32"/>
      <c r="L75" s="10">
        <v>0</v>
      </c>
      <c r="N75" s="10">
        <v>-3347.6651640500004</v>
      </c>
    </row>
    <row r="76" spans="1:14" x14ac:dyDescent="0.35">
      <c r="I76" s="13"/>
      <c r="J76" s="31" t="s">
        <v>38</v>
      </c>
      <c r="K76" s="31"/>
      <c r="L76" s="10">
        <v>0</v>
      </c>
      <c r="N76" s="10">
        <v>-1987.3219097279241</v>
      </c>
    </row>
    <row r="77" spans="1:14" ht="12.75" customHeight="1" x14ac:dyDescent="0.35">
      <c r="L77" s="27"/>
      <c r="N77" s="27"/>
    </row>
    <row r="78" spans="1:14" x14ac:dyDescent="0.35">
      <c r="B78" s="29">
        <v>2</v>
      </c>
      <c r="C78" s="21" t="s">
        <v>39</v>
      </c>
      <c r="I78" s="13"/>
      <c r="J78" s="13"/>
      <c r="K78" s="13"/>
    </row>
    <row r="79" spans="1:14" x14ac:dyDescent="0.35">
      <c r="B79" s="29"/>
      <c r="C79" s="21" t="s">
        <v>40</v>
      </c>
      <c r="I79" s="13"/>
      <c r="J79" s="13"/>
      <c r="K79" s="13"/>
      <c r="L79" s="79">
        <v>-17073.218075070181</v>
      </c>
      <c r="N79" s="79">
        <v>-8109.3084427511094</v>
      </c>
    </row>
    <row r="80" spans="1:14" ht="12.75" customHeight="1" x14ac:dyDescent="0.35">
      <c r="B80" s="29"/>
      <c r="C80" s="21" t="s">
        <v>41</v>
      </c>
      <c r="D80" s="14"/>
      <c r="I80" s="13"/>
      <c r="J80" s="13"/>
      <c r="K80" s="13"/>
    </row>
    <row r="81" spans="1:14" ht="13" x14ac:dyDescent="0.3">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2.5" x14ac:dyDescent="0.25">
      <c r="A83" s="8"/>
      <c r="B83" s="8"/>
      <c r="I83" s="8" t="s">
        <v>29</v>
      </c>
      <c r="J83" s="31" t="s">
        <v>36</v>
      </c>
      <c r="K83" s="31"/>
      <c r="L83" s="10">
        <v>-13977.658316235887</v>
      </c>
      <c r="M83" s="8"/>
      <c r="N83" s="10">
        <v>-9412.3300834273159</v>
      </c>
    </row>
    <row r="84" spans="1:14" ht="12.5" x14ac:dyDescent="0.25">
      <c r="A84" s="8"/>
      <c r="B84" s="8"/>
      <c r="I84" s="13"/>
      <c r="J84" s="32" t="s">
        <v>37</v>
      </c>
      <c r="K84" s="32"/>
      <c r="L84" s="10">
        <v>-8219.032638663477</v>
      </c>
      <c r="M84" s="8"/>
      <c r="N84" s="10">
        <v>-4792.2478858988479</v>
      </c>
    </row>
    <row r="85" spans="1:14" ht="12.5"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 x14ac:dyDescent="0.3">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2.5" x14ac:dyDescent="0.25">
      <c r="A89" s="8"/>
      <c r="B89" s="8"/>
      <c r="I89" s="8" t="s">
        <v>29</v>
      </c>
      <c r="J89" s="31" t="s">
        <v>36</v>
      </c>
      <c r="K89" s="31"/>
      <c r="L89" s="10">
        <v>7460.2335287605965</v>
      </c>
      <c r="M89" s="8"/>
      <c r="N89" s="10">
        <v>8085.458190005339</v>
      </c>
    </row>
    <row r="90" spans="1:14" ht="12.5" x14ac:dyDescent="0.25">
      <c r="A90" s="8"/>
      <c r="B90" s="8"/>
      <c r="I90" s="13"/>
      <c r="J90" s="32" t="s">
        <v>37</v>
      </c>
      <c r="K90" s="32"/>
      <c r="L90" s="10">
        <v>6436.0193015128552</v>
      </c>
      <c r="M90" s="8"/>
      <c r="N90" s="10">
        <v>3324.2868897848502</v>
      </c>
    </row>
    <row r="91" spans="1:14" ht="12.5"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 x14ac:dyDescent="0.3">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2.5" x14ac:dyDescent="0.25">
      <c r="A96" s="8"/>
      <c r="B96" s="8"/>
      <c r="J96" s="32" t="s">
        <v>37</v>
      </c>
      <c r="L96" s="10">
        <v>-3543.3401167549591</v>
      </c>
      <c r="M96" s="8"/>
      <c r="N96" s="10">
        <v>0</v>
      </c>
    </row>
    <row r="97" spans="1:14" x14ac:dyDescent="0.35">
      <c r="B97" s="8"/>
      <c r="J97" s="31" t="s">
        <v>38</v>
      </c>
      <c r="L97" s="10">
        <v>-1435.9097943795271</v>
      </c>
      <c r="M97" s="8"/>
      <c r="N97" s="10">
        <v>0</v>
      </c>
    </row>
    <row r="98" spans="1:14" ht="9" customHeight="1" x14ac:dyDescent="0.35">
      <c r="M98" s="8"/>
    </row>
    <row r="99" spans="1:14" x14ac:dyDescent="0.35">
      <c r="C99" s="8" t="s">
        <v>123</v>
      </c>
      <c r="H99" s="22"/>
      <c r="I99" s="15" t="s">
        <v>44</v>
      </c>
      <c r="J99" s="13"/>
      <c r="K99" s="13"/>
      <c r="L99" s="17">
        <v>0</v>
      </c>
      <c r="M99" s="8"/>
      <c r="N99" s="17">
        <v>0</v>
      </c>
    </row>
    <row r="100" spans="1:14" ht="19.5" customHeight="1" x14ac:dyDescent="0.35">
      <c r="B100" s="8"/>
      <c r="I100" s="8" t="s">
        <v>29</v>
      </c>
      <c r="J100" s="31" t="s">
        <v>36</v>
      </c>
      <c r="L100" s="10">
        <v>0</v>
      </c>
      <c r="M100" s="8"/>
      <c r="N100" s="10">
        <v>0</v>
      </c>
    </row>
    <row r="101" spans="1:14" x14ac:dyDescent="0.35">
      <c r="J101" s="32" t="s">
        <v>37</v>
      </c>
      <c r="L101" s="10">
        <v>0</v>
      </c>
      <c r="M101" s="8"/>
      <c r="N101" s="10">
        <v>0</v>
      </c>
    </row>
    <row r="102" spans="1:14" x14ac:dyDescent="0.35">
      <c r="A102" s="34"/>
      <c r="B102" s="13"/>
      <c r="C102" s="13"/>
      <c r="D102" s="13"/>
      <c r="E102" s="13"/>
      <c r="F102" s="13"/>
      <c r="G102" s="13"/>
      <c r="H102" s="13"/>
      <c r="J102" s="31" t="s">
        <v>38</v>
      </c>
      <c r="L102" s="10">
        <v>0</v>
      </c>
      <c r="M102" s="8"/>
      <c r="N102" s="10">
        <v>0</v>
      </c>
    </row>
    <row r="103" spans="1:14" x14ac:dyDescent="0.35">
      <c r="A103" s="34"/>
      <c r="B103" s="13"/>
      <c r="C103" s="13"/>
      <c r="D103" s="13"/>
      <c r="E103" s="13"/>
      <c r="F103" s="13"/>
      <c r="G103" s="13"/>
      <c r="H103" s="13"/>
      <c r="J103" s="31"/>
      <c r="M103" s="8"/>
    </row>
    <row r="104" spans="1:14" x14ac:dyDescent="0.35">
      <c r="A104" s="34"/>
      <c r="B104" s="13"/>
      <c r="C104" s="8" t="s">
        <v>124</v>
      </c>
      <c r="H104" s="8" t="s">
        <v>112</v>
      </c>
      <c r="I104" s="15" t="s">
        <v>44</v>
      </c>
      <c r="J104" s="13"/>
      <c r="K104" s="13"/>
      <c r="L104" s="156">
        <v>0</v>
      </c>
      <c r="M104" s="8"/>
      <c r="N104" s="17">
        <v>8.3117799931642367E-7</v>
      </c>
    </row>
    <row r="105" spans="1:14" x14ac:dyDescent="0.35">
      <c r="A105" s="34"/>
      <c r="B105" s="13"/>
      <c r="I105" s="8" t="s">
        <v>29</v>
      </c>
      <c r="J105" s="31" t="s">
        <v>36</v>
      </c>
      <c r="L105" s="10">
        <v>0</v>
      </c>
      <c r="M105" s="8"/>
      <c r="N105" s="10">
        <v>8.3117799931642367E-7</v>
      </c>
    </row>
    <row r="106" spans="1:14" x14ac:dyDescent="0.35">
      <c r="A106" s="34"/>
      <c r="B106" s="13"/>
      <c r="J106" s="32" t="s">
        <v>37</v>
      </c>
      <c r="L106" s="10">
        <v>0</v>
      </c>
      <c r="M106" s="8"/>
      <c r="N106" s="10">
        <v>0</v>
      </c>
    </row>
    <row r="107" spans="1:14" x14ac:dyDescent="0.35">
      <c r="A107" s="34"/>
      <c r="B107" s="13"/>
      <c r="J107" s="31" t="s">
        <v>38</v>
      </c>
      <c r="L107" s="10">
        <v>0</v>
      </c>
      <c r="M107" s="8"/>
      <c r="N107" s="10">
        <v>0</v>
      </c>
    </row>
    <row r="108" spans="1:14" x14ac:dyDescent="0.35">
      <c r="A108" s="34"/>
      <c r="B108" s="13"/>
      <c r="M108" s="8"/>
    </row>
    <row r="109" spans="1:14" x14ac:dyDescent="0.35">
      <c r="A109" s="34"/>
      <c r="B109" s="13"/>
      <c r="C109" s="8" t="s">
        <v>125</v>
      </c>
      <c r="H109" s="22" t="s">
        <v>126</v>
      </c>
      <c r="I109" s="15" t="s">
        <v>44</v>
      </c>
      <c r="J109" s="13"/>
      <c r="K109" s="13"/>
      <c r="L109" s="17">
        <v>0</v>
      </c>
      <c r="M109" s="8"/>
      <c r="N109" s="17">
        <v>0</v>
      </c>
    </row>
    <row r="110" spans="1:14" x14ac:dyDescent="0.35">
      <c r="A110" s="34"/>
      <c r="B110" s="13"/>
      <c r="I110" s="8" t="s">
        <v>29</v>
      </c>
      <c r="J110" s="31" t="s">
        <v>36</v>
      </c>
      <c r="L110" s="10">
        <v>0</v>
      </c>
      <c r="M110" s="8"/>
      <c r="N110" s="10">
        <v>0</v>
      </c>
    </row>
    <row r="111" spans="1:14" x14ac:dyDescent="0.35">
      <c r="A111" s="34"/>
      <c r="B111" s="13"/>
      <c r="J111" s="32" t="s">
        <v>37</v>
      </c>
      <c r="L111" s="10">
        <v>0</v>
      </c>
      <c r="M111" s="8"/>
      <c r="N111" s="10">
        <v>0</v>
      </c>
    </row>
    <row r="112" spans="1:14" x14ac:dyDescent="0.35">
      <c r="A112" s="34"/>
      <c r="B112" s="13"/>
      <c r="C112" s="13"/>
      <c r="D112" s="13"/>
      <c r="E112" s="13"/>
      <c r="F112" s="13"/>
      <c r="G112" s="13"/>
      <c r="H112" s="13"/>
      <c r="J112" s="31" t="s">
        <v>38</v>
      </c>
      <c r="L112" s="10">
        <v>0</v>
      </c>
      <c r="M112" s="8"/>
      <c r="N112" s="10">
        <v>0</v>
      </c>
    </row>
    <row r="113" spans="1:14" ht="42" customHeight="1" x14ac:dyDescent="0.35">
      <c r="B113" s="18" t="s">
        <v>45</v>
      </c>
      <c r="L113" s="17">
        <v>-28303.858443257872</v>
      </c>
      <c r="N113" s="17">
        <v>-22278.585365297862</v>
      </c>
    </row>
    <row r="114" spans="1:14" x14ac:dyDescent="0.35">
      <c r="B114" s="18"/>
      <c r="L114" s="79"/>
      <c r="N114" s="79"/>
    </row>
    <row r="115" spans="1:14" x14ac:dyDescent="0.35">
      <c r="B115" s="1"/>
    </row>
    <row r="116" spans="1:14" x14ac:dyDescent="0.35">
      <c r="B116" s="8"/>
    </row>
    <row r="117" spans="1:14" ht="17.25" customHeight="1" x14ac:dyDescent="0.35">
      <c r="B117" s="8"/>
    </row>
    <row r="118" spans="1:14" x14ac:dyDescent="0.35">
      <c r="A118" s="18" t="s">
        <v>78</v>
      </c>
      <c r="B118" s="8"/>
    </row>
    <row r="120" spans="1:14" x14ac:dyDescent="0.35">
      <c r="A120" s="14"/>
      <c r="B120" s="14"/>
      <c r="C120" s="61" t="s">
        <v>161</v>
      </c>
      <c r="D120" s="60">
        <v>42401</v>
      </c>
      <c r="I120" s="49" t="s">
        <v>1</v>
      </c>
      <c r="L120" s="75" t="s">
        <v>2</v>
      </c>
      <c r="N120" s="75" t="s">
        <v>3</v>
      </c>
    </row>
    <row r="121" spans="1:14" x14ac:dyDescent="0.35">
      <c r="I121" s="15"/>
      <c r="J121" s="15"/>
      <c r="K121" s="15"/>
      <c r="L121" s="11"/>
      <c r="N121" s="11"/>
    </row>
    <row r="122" spans="1:14" x14ac:dyDescent="0.35">
      <c r="B122" s="29">
        <v>1</v>
      </c>
      <c r="C122" s="36" t="s">
        <v>46</v>
      </c>
      <c r="I122" s="13"/>
      <c r="J122" s="13"/>
      <c r="K122" s="13"/>
      <c r="L122" s="79">
        <v>0</v>
      </c>
      <c r="N122" s="79">
        <v>0</v>
      </c>
    </row>
    <row r="123" spans="1:14" x14ac:dyDescent="0.35">
      <c r="I123" s="13"/>
      <c r="J123" s="13"/>
      <c r="K123" s="13"/>
    </row>
    <row r="124" spans="1:14" x14ac:dyDescent="0.35">
      <c r="C124" s="8" t="s">
        <v>8</v>
      </c>
      <c r="D124" s="8" t="s">
        <v>47</v>
      </c>
      <c r="I124" s="13"/>
      <c r="J124" s="13"/>
      <c r="K124" s="13"/>
      <c r="L124" s="12">
        <v>0</v>
      </c>
      <c r="N124" s="12">
        <v>0</v>
      </c>
    </row>
    <row r="125" spans="1:14" x14ac:dyDescent="0.35">
      <c r="C125" s="8" t="s">
        <v>20</v>
      </c>
      <c r="D125" s="8" t="s">
        <v>48</v>
      </c>
      <c r="I125" s="87"/>
      <c r="J125" s="13"/>
      <c r="K125" s="13"/>
      <c r="L125" s="12">
        <v>0</v>
      </c>
      <c r="N125" s="12">
        <v>0</v>
      </c>
    </row>
    <row r="126" spans="1:14" x14ac:dyDescent="0.35">
      <c r="I126" s="13"/>
      <c r="J126" s="13"/>
      <c r="K126" s="13"/>
    </row>
    <row r="127" spans="1:14" x14ac:dyDescent="0.35">
      <c r="I127" s="13"/>
      <c r="J127" s="13"/>
      <c r="K127" s="13"/>
    </row>
    <row r="128" spans="1:14" x14ac:dyDescent="0.35">
      <c r="B128" s="29">
        <v>2</v>
      </c>
      <c r="C128" s="21" t="s">
        <v>49</v>
      </c>
      <c r="I128" s="13"/>
      <c r="J128" s="13"/>
      <c r="K128" s="13"/>
      <c r="L128" s="79">
        <v>0</v>
      </c>
      <c r="N128" s="79">
        <v>0</v>
      </c>
    </row>
    <row r="129" spans="1:14" x14ac:dyDescent="0.35">
      <c r="B129" s="29"/>
      <c r="C129" s="21" t="s">
        <v>41</v>
      </c>
      <c r="G129" s="14"/>
      <c r="I129" s="13"/>
      <c r="J129" s="13"/>
      <c r="K129" s="13"/>
    </row>
    <row r="130" spans="1:14" x14ac:dyDescent="0.35">
      <c r="I130" s="13"/>
      <c r="J130" s="13"/>
      <c r="K130" s="13"/>
    </row>
    <row r="131" spans="1:14" x14ac:dyDescent="0.35">
      <c r="B131" s="29">
        <v>3</v>
      </c>
      <c r="C131" s="21" t="s">
        <v>50</v>
      </c>
      <c r="J131" s="87" t="s">
        <v>51</v>
      </c>
      <c r="K131" s="87"/>
      <c r="L131" s="79">
        <v>0</v>
      </c>
      <c r="N131" s="79">
        <v>0</v>
      </c>
    </row>
    <row r="132" spans="1:14" x14ac:dyDescent="0.35">
      <c r="A132" s="3"/>
      <c r="B132" s="97"/>
      <c r="C132" s="97"/>
      <c r="D132" s="97"/>
      <c r="E132" s="38"/>
      <c r="F132" s="97"/>
      <c r="G132" s="97"/>
      <c r="H132" s="97"/>
      <c r="I132" s="97"/>
      <c r="J132" s="89"/>
      <c r="K132" s="89"/>
      <c r="M132" s="97"/>
    </row>
    <row r="133" spans="1:14" x14ac:dyDescent="0.35">
      <c r="C133" s="8" t="s">
        <v>8</v>
      </c>
      <c r="D133" s="8" t="s">
        <v>52</v>
      </c>
      <c r="J133" s="87" t="s">
        <v>51</v>
      </c>
      <c r="K133" s="87"/>
      <c r="L133" s="10">
        <v>0</v>
      </c>
      <c r="N133" s="10">
        <v>0</v>
      </c>
    </row>
    <row r="134" spans="1:14" x14ac:dyDescent="0.35">
      <c r="C134" s="8" t="s">
        <v>20</v>
      </c>
      <c r="D134" s="8" t="s">
        <v>53</v>
      </c>
      <c r="I134" s="13"/>
      <c r="J134" s="13"/>
      <c r="K134" s="13"/>
      <c r="L134" s="10">
        <v>0</v>
      </c>
      <c r="N134" s="10">
        <v>0</v>
      </c>
    </row>
    <row r="135" spans="1:14" x14ac:dyDescent="0.35">
      <c r="C135" s="8" t="s">
        <v>54</v>
      </c>
      <c r="D135" s="8" t="s">
        <v>55</v>
      </c>
      <c r="I135" s="13"/>
      <c r="J135" s="13"/>
      <c r="K135" s="13"/>
      <c r="L135" s="10">
        <v>0</v>
      </c>
      <c r="N135" s="10">
        <v>0</v>
      </c>
    </row>
    <row r="140" spans="1:14" x14ac:dyDescent="0.35">
      <c r="A140" s="18" t="s">
        <v>79</v>
      </c>
      <c r="I140" s="50" t="s">
        <v>1</v>
      </c>
      <c r="J140" s="28"/>
      <c r="K140" s="28"/>
      <c r="L140" s="75" t="s">
        <v>2</v>
      </c>
      <c r="N140" s="75" t="s">
        <v>3</v>
      </c>
    </row>
    <row r="141" spans="1:14" ht="28.5" customHeight="1" x14ac:dyDescent="0.3">
      <c r="A141" s="14"/>
      <c r="B141" s="14"/>
      <c r="C141" s="61" t="s">
        <v>161</v>
      </c>
      <c r="D141" s="60">
        <v>42401</v>
      </c>
      <c r="E141" s="14"/>
      <c r="F141" s="14"/>
      <c r="G141" s="14"/>
      <c r="H141" s="14"/>
      <c r="I141" s="14"/>
      <c r="J141" s="14"/>
      <c r="K141" s="14"/>
      <c r="L141" s="14"/>
      <c r="M141" s="14"/>
      <c r="N141" s="14"/>
    </row>
    <row r="142" spans="1:14" ht="34.5" customHeight="1" x14ac:dyDescent="0.35">
      <c r="C142" s="8" t="s">
        <v>8</v>
      </c>
      <c r="D142" s="8" t="s">
        <v>56</v>
      </c>
      <c r="I142" s="28"/>
      <c r="J142" s="28"/>
      <c r="K142" s="28"/>
      <c r="L142" s="39">
        <v>0</v>
      </c>
      <c r="N142" s="39">
        <v>0</v>
      </c>
    </row>
    <row r="143" spans="1:14" x14ac:dyDescent="0.35">
      <c r="D143" s="8" t="s">
        <v>41</v>
      </c>
      <c r="I143" s="28"/>
      <c r="J143" s="28"/>
      <c r="K143" s="28"/>
      <c r="L143" s="90"/>
      <c r="N143" s="90"/>
    </row>
    <row r="144" spans="1:14" x14ac:dyDescent="0.35">
      <c r="C144" s="8" t="s">
        <v>20</v>
      </c>
      <c r="D144" s="8" t="s">
        <v>57</v>
      </c>
      <c r="I144" s="28"/>
      <c r="J144" s="28"/>
      <c r="K144" s="28"/>
      <c r="L144" s="39">
        <v>0</v>
      </c>
      <c r="N144" s="39">
        <v>0</v>
      </c>
    </row>
    <row r="145" spans="1:14" x14ac:dyDescent="0.35">
      <c r="I145" s="28"/>
      <c r="J145" s="28"/>
      <c r="K145" s="28"/>
      <c r="L145" s="90"/>
      <c r="N145" s="90"/>
    </row>
    <row r="146" spans="1:14" x14ac:dyDescent="0.35">
      <c r="C146" s="8" t="s">
        <v>54</v>
      </c>
      <c r="D146" s="8" t="s">
        <v>58</v>
      </c>
      <c r="I146" s="28"/>
      <c r="J146" s="28"/>
      <c r="K146" s="28"/>
      <c r="L146" s="39">
        <v>2173.6879760000002</v>
      </c>
      <c r="N146" s="39">
        <v>327.22894000000002</v>
      </c>
    </row>
    <row r="147" spans="1:14" x14ac:dyDescent="0.35">
      <c r="I147" s="28"/>
      <c r="J147" s="28"/>
      <c r="K147" s="28"/>
      <c r="L147" s="90"/>
      <c r="N147" s="90"/>
    </row>
    <row r="148" spans="1:14" x14ac:dyDescent="0.35">
      <c r="C148" s="8" t="s">
        <v>59</v>
      </c>
      <c r="D148" s="8" t="s">
        <v>60</v>
      </c>
      <c r="I148" s="28"/>
      <c r="J148" s="28"/>
      <c r="K148" s="28"/>
      <c r="L148" s="40">
        <v>10999.699335056202</v>
      </c>
      <c r="N148" s="40">
        <v>0</v>
      </c>
    </row>
    <row r="149" spans="1:14" x14ac:dyDescent="0.35">
      <c r="D149" s="8" t="s">
        <v>61</v>
      </c>
      <c r="I149" s="28"/>
      <c r="J149" s="28"/>
      <c r="K149" s="28"/>
      <c r="L149" s="40">
        <v>12186.195922401079</v>
      </c>
      <c r="N149" s="40">
        <v>15096.854472093901</v>
      </c>
    </row>
    <row r="150" spans="1:14" x14ac:dyDescent="0.35">
      <c r="D150" s="14"/>
      <c r="I150" s="28"/>
      <c r="J150" s="28"/>
      <c r="K150" s="28"/>
      <c r="L150" s="90"/>
      <c r="N150" s="90"/>
    </row>
    <row r="151" spans="1:14" x14ac:dyDescent="0.35">
      <c r="C151" s="8" t="s">
        <v>62</v>
      </c>
      <c r="D151" s="8" t="s">
        <v>63</v>
      </c>
      <c r="J151" s="28"/>
      <c r="K151" s="28"/>
      <c r="L151" s="39">
        <v>-78378.597768020074</v>
      </c>
      <c r="M151" s="28"/>
      <c r="N151" s="39">
        <v>-7946.881624137176</v>
      </c>
    </row>
    <row r="152" spans="1:14" x14ac:dyDescent="0.35">
      <c r="I152" s="8" t="s">
        <v>64</v>
      </c>
      <c r="J152" s="28"/>
      <c r="K152" s="28"/>
      <c r="L152" s="27">
        <v>-6061.8250225444117</v>
      </c>
      <c r="M152" s="28"/>
      <c r="N152" s="27">
        <v>-8389.9454580000001</v>
      </c>
    </row>
    <row r="153" spans="1:14" x14ac:dyDescent="0.35">
      <c r="I153" s="8" t="s">
        <v>65</v>
      </c>
      <c r="J153" s="28"/>
      <c r="K153" s="28"/>
      <c r="L153" s="27">
        <v>-72064.25985853</v>
      </c>
      <c r="M153" s="28"/>
      <c r="N153" s="27">
        <v>444.5400798433721</v>
      </c>
    </row>
    <row r="154" spans="1:14" x14ac:dyDescent="0.35">
      <c r="I154" s="8" t="s">
        <v>66</v>
      </c>
      <c r="J154" s="28"/>
      <c r="K154" s="28"/>
      <c r="L154" s="27">
        <v>-252.51288694567302</v>
      </c>
      <c r="M154" s="28"/>
      <c r="N154" s="27">
        <v>-1.4762459805480601</v>
      </c>
    </row>
    <row r="155" spans="1:14" x14ac:dyDescent="0.35">
      <c r="I155" s="8" t="s">
        <v>67</v>
      </c>
      <c r="J155" s="28"/>
      <c r="K155" s="28"/>
      <c r="L155" s="27">
        <v>0</v>
      </c>
      <c r="M155" s="28"/>
      <c r="N155" s="27">
        <v>0</v>
      </c>
    </row>
    <row r="156" spans="1:14" x14ac:dyDescent="0.35">
      <c r="I156" s="28"/>
      <c r="J156" s="28"/>
      <c r="K156" s="28"/>
      <c r="L156" s="90"/>
      <c r="N156" s="90"/>
    </row>
    <row r="157" spans="1:14" x14ac:dyDescent="0.35">
      <c r="C157" s="8" t="s">
        <v>68</v>
      </c>
      <c r="D157" s="8" t="s">
        <v>158</v>
      </c>
      <c r="I157" s="28"/>
      <c r="J157" s="28"/>
      <c r="K157" s="28"/>
      <c r="L157" s="39">
        <v>0</v>
      </c>
      <c r="N157" s="39">
        <v>0</v>
      </c>
    </row>
    <row r="158" spans="1:14" x14ac:dyDescent="0.35">
      <c r="D158" s="8" t="s">
        <v>41</v>
      </c>
      <c r="I158" s="28"/>
      <c r="J158" s="28"/>
      <c r="K158" s="28"/>
      <c r="L158" s="90"/>
      <c r="N158" s="90"/>
    </row>
    <row r="159" spans="1:14" x14ac:dyDescent="0.35">
      <c r="I159" s="28"/>
      <c r="J159" s="28"/>
      <c r="K159" s="28"/>
      <c r="L159" s="90"/>
      <c r="N159" s="90"/>
    </row>
    <row r="160" spans="1:14" x14ac:dyDescent="0.35">
      <c r="A160" s="41"/>
      <c r="B160" s="42"/>
      <c r="C160" s="43"/>
      <c r="D160" s="43"/>
      <c r="E160" s="43"/>
      <c r="F160" s="43"/>
      <c r="G160" s="43"/>
      <c r="H160" s="43"/>
      <c r="I160" s="44"/>
      <c r="J160" s="44"/>
      <c r="K160" s="44"/>
      <c r="L160" s="91"/>
      <c r="N160" s="91"/>
    </row>
    <row r="161" spans="1:14" ht="12.5" x14ac:dyDescent="0.25">
      <c r="A161"/>
      <c r="B161"/>
      <c r="C161"/>
      <c r="D161"/>
      <c r="E161"/>
      <c r="F161"/>
      <c r="G161"/>
      <c r="H161"/>
      <c r="I161"/>
      <c r="J161"/>
      <c r="K161"/>
      <c r="L161"/>
      <c r="N161"/>
    </row>
    <row r="162" spans="1:14" ht="12.5" x14ac:dyDescent="0.25">
      <c r="A162"/>
      <c r="B162"/>
      <c r="C162"/>
      <c r="D162"/>
      <c r="E162"/>
      <c r="F162"/>
      <c r="G162"/>
      <c r="H162"/>
      <c r="I162"/>
      <c r="J162"/>
      <c r="K162"/>
      <c r="L162"/>
      <c r="N162"/>
    </row>
    <row r="163" spans="1:14" ht="12.5"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2.5" x14ac:dyDescent="0.25">
      <c r="A167"/>
      <c r="B167"/>
      <c r="C167"/>
      <c r="D167"/>
      <c r="E167"/>
      <c r="F167"/>
      <c r="G167"/>
      <c r="H167"/>
      <c r="I167"/>
      <c r="J167"/>
      <c r="K167"/>
      <c r="L167"/>
      <c r="N167"/>
    </row>
    <row r="168" spans="1:14" ht="12.5" x14ac:dyDescent="0.25">
      <c r="A168"/>
      <c r="B168"/>
      <c r="C168"/>
      <c r="D168"/>
      <c r="E168"/>
      <c r="F168"/>
      <c r="G168"/>
      <c r="H168"/>
      <c r="I168"/>
      <c r="J168"/>
      <c r="K168"/>
      <c r="L168"/>
      <c r="N168"/>
    </row>
    <row r="169" spans="1:14" ht="12.5" x14ac:dyDescent="0.25">
      <c r="A169"/>
      <c r="B169"/>
      <c r="C169"/>
      <c r="D169"/>
      <c r="E169"/>
      <c r="F169"/>
      <c r="G169"/>
      <c r="H169"/>
      <c r="I169"/>
      <c r="J169"/>
      <c r="K169"/>
      <c r="L169"/>
      <c r="N169"/>
    </row>
    <row r="170" spans="1:14" ht="12.5" x14ac:dyDescent="0.25">
      <c r="A170"/>
      <c r="B170"/>
      <c r="C170"/>
      <c r="D170"/>
      <c r="E170"/>
      <c r="F170"/>
      <c r="G170"/>
      <c r="H170"/>
      <c r="I170"/>
      <c r="J170"/>
      <c r="K170"/>
      <c r="L170"/>
      <c r="N170"/>
    </row>
    <row r="171" spans="1:14" ht="12.5" x14ac:dyDescent="0.25">
      <c r="A171"/>
      <c r="B171"/>
      <c r="C171"/>
      <c r="D171"/>
      <c r="E171"/>
      <c r="F171"/>
      <c r="G171"/>
      <c r="H171"/>
      <c r="I171"/>
      <c r="J171"/>
      <c r="K171"/>
      <c r="L171"/>
      <c r="N171"/>
    </row>
    <row r="172" spans="1:14" ht="12.5" x14ac:dyDescent="0.25">
      <c r="A172"/>
      <c r="B172"/>
      <c r="C172"/>
      <c r="D172"/>
      <c r="E172"/>
      <c r="F172"/>
      <c r="G172"/>
      <c r="H172"/>
      <c r="I172"/>
      <c r="J172"/>
      <c r="K172"/>
      <c r="L172"/>
      <c r="N172"/>
    </row>
    <row r="173" spans="1:14" ht="12.5" x14ac:dyDescent="0.25">
      <c r="A173"/>
      <c r="B173"/>
      <c r="C173"/>
      <c r="D173"/>
      <c r="E173"/>
      <c r="F173"/>
      <c r="G173"/>
      <c r="H173"/>
      <c r="I173"/>
      <c r="J173"/>
      <c r="K173"/>
      <c r="L173"/>
      <c r="N173"/>
    </row>
    <row r="174" spans="1:14" ht="12.5" x14ac:dyDescent="0.25">
      <c r="A174"/>
      <c r="B174"/>
      <c r="C174"/>
      <c r="D174"/>
      <c r="E174"/>
      <c r="F174"/>
      <c r="G174"/>
      <c r="H174"/>
      <c r="I174"/>
      <c r="J174"/>
      <c r="K174"/>
      <c r="L174"/>
      <c r="N174"/>
    </row>
    <row r="175" spans="1:14" ht="12.5" x14ac:dyDescent="0.25">
      <c r="A175"/>
      <c r="B175"/>
      <c r="C175"/>
      <c r="D175"/>
      <c r="E175"/>
      <c r="F175"/>
      <c r="G175"/>
      <c r="H175"/>
      <c r="I175"/>
      <c r="J175"/>
      <c r="K175"/>
      <c r="L175"/>
      <c r="N175"/>
    </row>
    <row r="176" spans="1:14" ht="12.5" x14ac:dyDescent="0.25">
      <c r="A176"/>
      <c r="B176"/>
      <c r="C176"/>
      <c r="D176"/>
      <c r="E176"/>
      <c r="F176"/>
      <c r="G176"/>
      <c r="H176"/>
      <c r="I176"/>
      <c r="J176"/>
      <c r="K176"/>
      <c r="L176"/>
      <c r="N176"/>
    </row>
    <row r="177" spans="1:14" ht="12.5" x14ac:dyDescent="0.25">
      <c r="A177"/>
      <c r="B177"/>
      <c r="C177"/>
      <c r="D177"/>
      <c r="E177"/>
      <c r="F177"/>
      <c r="G177"/>
      <c r="H177"/>
      <c r="I177"/>
      <c r="J177"/>
      <c r="K177"/>
      <c r="L177"/>
      <c r="N177"/>
    </row>
    <row r="178" spans="1:14" ht="12.5" x14ac:dyDescent="0.25">
      <c r="A178"/>
      <c r="B178"/>
      <c r="C178"/>
      <c r="D178"/>
      <c r="E178"/>
      <c r="F178"/>
      <c r="G178"/>
      <c r="H178"/>
      <c r="I178"/>
      <c r="J178"/>
      <c r="K178"/>
      <c r="L178"/>
      <c r="N178"/>
    </row>
    <row r="179" spans="1:14" ht="12.5" x14ac:dyDescent="0.25">
      <c r="A179"/>
      <c r="B179"/>
      <c r="C179"/>
      <c r="D179"/>
      <c r="E179"/>
      <c r="F179"/>
      <c r="G179"/>
      <c r="H179"/>
      <c r="I179"/>
      <c r="J179"/>
      <c r="K179"/>
      <c r="L179"/>
      <c r="N179"/>
    </row>
    <row r="180" spans="1:14" ht="12.5" x14ac:dyDescent="0.25">
      <c r="A180"/>
      <c r="B180"/>
      <c r="C180"/>
      <c r="D180"/>
      <c r="E180"/>
      <c r="F180"/>
      <c r="G180"/>
      <c r="H180"/>
      <c r="I180"/>
      <c r="J180"/>
      <c r="K180"/>
      <c r="L180"/>
      <c r="N180"/>
    </row>
    <row r="181" spans="1:14" ht="12.5" x14ac:dyDescent="0.25">
      <c r="A181"/>
      <c r="B181"/>
      <c r="C181"/>
      <c r="D181"/>
      <c r="E181"/>
      <c r="F181"/>
      <c r="G181"/>
      <c r="H181"/>
      <c r="I181"/>
      <c r="J181"/>
      <c r="K181"/>
      <c r="L181"/>
      <c r="N181"/>
    </row>
    <row r="182" spans="1:14" ht="12.5" x14ac:dyDescent="0.25">
      <c r="A182"/>
      <c r="B182"/>
      <c r="C182"/>
      <c r="D182"/>
      <c r="E182"/>
      <c r="F182"/>
      <c r="G182"/>
      <c r="H182"/>
      <c r="I182"/>
      <c r="J182"/>
      <c r="K182"/>
      <c r="L182"/>
      <c r="N182"/>
    </row>
    <row r="183" spans="1:14" ht="12.5" x14ac:dyDescent="0.25">
      <c r="A183"/>
      <c r="B183"/>
      <c r="C183"/>
      <c r="D183"/>
      <c r="E183"/>
      <c r="F183"/>
      <c r="G183"/>
      <c r="H183"/>
      <c r="I183"/>
      <c r="J183"/>
      <c r="K183"/>
      <c r="L183"/>
      <c r="N183"/>
    </row>
    <row r="184" spans="1:14" ht="12.5" x14ac:dyDescent="0.25">
      <c r="A184"/>
      <c r="B184"/>
      <c r="C184"/>
      <c r="D184"/>
      <c r="E184"/>
      <c r="F184"/>
      <c r="G184"/>
      <c r="H184"/>
      <c r="I184"/>
      <c r="J184"/>
      <c r="K184"/>
      <c r="L184"/>
      <c r="N184"/>
    </row>
    <row r="185" spans="1:14" ht="12.5" x14ac:dyDescent="0.25">
      <c r="A185"/>
      <c r="B185"/>
      <c r="C185"/>
      <c r="D185"/>
      <c r="E185"/>
      <c r="F185"/>
      <c r="G185"/>
      <c r="H185"/>
      <c r="I185"/>
      <c r="J185"/>
      <c r="K185"/>
      <c r="L185"/>
      <c r="N185"/>
    </row>
    <row r="186" spans="1:14" ht="12.5" x14ac:dyDescent="0.25">
      <c r="A186"/>
      <c r="B186"/>
      <c r="C186"/>
      <c r="D186"/>
      <c r="E186"/>
      <c r="F186"/>
      <c r="G186"/>
      <c r="H186"/>
      <c r="I186"/>
      <c r="J186"/>
      <c r="K186"/>
      <c r="L186"/>
      <c r="N186"/>
    </row>
    <row r="187" spans="1:14" ht="12.5"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7" customWidth="1"/>
    <col min="3" max="3" width="10.90625" style="8" customWidth="1"/>
    <col min="4" max="4" width="8.54296875" style="8" customWidth="1"/>
    <col min="5" max="5" width="7.36328125" style="8" customWidth="1"/>
    <col min="6" max="6" width="9.08984375" style="8"/>
    <col min="7" max="7" width="9.453125" style="8" customWidth="1"/>
    <col min="8" max="8" width="11.632812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36328125" style="8" bestFit="1" customWidth="1"/>
    <col min="23" max="23" width="8.36328125" style="8" customWidth="1"/>
    <col min="24" max="24" width="4.6328125" style="8" customWidth="1"/>
    <col min="25" max="25" width="17.6328125" style="8" bestFit="1" customWidth="1"/>
    <col min="26" max="26" width="18.632812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09"/>
      <c r="W2" s="609"/>
      <c r="X2" s="609"/>
      <c r="Y2" s="609"/>
    </row>
    <row r="3" spans="1:25" x14ac:dyDescent="0.35">
      <c r="A3" s="14"/>
      <c r="C3" s="59" t="s">
        <v>161</v>
      </c>
      <c r="D3" s="60">
        <v>42398</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35">
      <c r="A9" s="3"/>
      <c r="L9" s="77"/>
      <c r="N9" s="77"/>
      <c r="O9" s="99"/>
      <c r="P9" s="77"/>
      <c r="R9" s="77"/>
      <c r="V9" s="83"/>
      <c r="W9" s="83"/>
      <c r="X9" s="153"/>
      <c r="Y9" s="153"/>
    </row>
    <row r="10" spans="1:25" x14ac:dyDescent="0.35">
      <c r="B10" s="7">
        <v>1</v>
      </c>
      <c r="C10" s="21" t="s">
        <v>7</v>
      </c>
      <c r="L10" s="79">
        <f>UK_Gov_Sec+UK_Gov_FCD</f>
        <v>98189.14200513516</v>
      </c>
      <c r="N10" s="79">
        <f>BoE_Sec+BoE_FCD</f>
        <v>10526.530122859727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97805.037130501878</v>
      </c>
      <c r="N12" s="17">
        <v>9910.4439388199953</v>
      </c>
      <c r="P12" s="17"/>
      <c r="R12" s="17"/>
      <c r="U12" s="11"/>
      <c r="V12" s="83"/>
      <c r="W12" s="83"/>
      <c r="X12" s="83"/>
      <c r="Y12" s="83"/>
    </row>
    <row r="13" spans="1:25" ht="7.5" customHeight="1" x14ac:dyDescent="0.35">
      <c r="V13" s="83"/>
      <c r="W13" s="83"/>
      <c r="X13" s="83"/>
      <c r="Y13" s="83"/>
    </row>
    <row r="14" spans="1:25" ht="15" customHeight="1" x14ac:dyDescent="0.35">
      <c r="D14" s="8" t="s">
        <v>10</v>
      </c>
      <c r="L14" s="17">
        <v>94047.294114833276</v>
      </c>
      <c r="N14" s="17">
        <v>7179.8670508432642</v>
      </c>
      <c r="P14" s="17"/>
      <c r="R14" s="17"/>
      <c r="U14" s="11"/>
      <c r="V14" s="83"/>
      <c r="W14" s="83"/>
      <c r="X14" s="83"/>
      <c r="Y14" s="83"/>
    </row>
    <row r="15" spans="1:25" ht="15" customHeight="1" x14ac:dyDescent="0.35">
      <c r="D15" s="22" t="s">
        <v>11</v>
      </c>
      <c r="E15" s="23" t="s">
        <v>12</v>
      </c>
      <c r="L15" s="10">
        <v>92313.39517236239</v>
      </c>
      <c r="N15" s="10">
        <v>7179.8670508432642</v>
      </c>
      <c r="U15" s="11"/>
      <c r="V15" s="83"/>
      <c r="W15" s="83"/>
      <c r="X15" s="83"/>
      <c r="Y15" s="83"/>
    </row>
    <row r="16" spans="1:25" ht="15" customHeight="1" x14ac:dyDescent="0.35">
      <c r="D16" s="22" t="s">
        <v>13</v>
      </c>
      <c r="E16" s="8" t="s">
        <v>14</v>
      </c>
      <c r="L16" s="10">
        <v>0</v>
      </c>
      <c r="N16" s="10">
        <v>0</v>
      </c>
      <c r="V16" s="83"/>
      <c r="W16" s="83"/>
      <c r="X16" s="83"/>
      <c r="Y16" s="83"/>
    </row>
    <row r="17" spans="3:25" s="8" customFormat="1" ht="15" customHeight="1" x14ac:dyDescent="0.3">
      <c r="F17" s="24" t="s">
        <v>15</v>
      </c>
      <c r="L17" s="80">
        <v>0</v>
      </c>
      <c r="N17" s="80">
        <v>0</v>
      </c>
      <c r="P17" s="80"/>
      <c r="R17" s="80"/>
      <c r="V17" s="83"/>
      <c r="W17" s="83"/>
      <c r="X17" s="83"/>
      <c r="Y17" s="83"/>
    </row>
    <row r="18" spans="3:25" s="8" customFormat="1" ht="15" customHeight="1" x14ac:dyDescent="0.3">
      <c r="F18" s="24" t="s">
        <v>16</v>
      </c>
      <c r="L18" s="80">
        <v>0</v>
      </c>
      <c r="N18" s="80">
        <v>0</v>
      </c>
      <c r="P18" s="80"/>
      <c r="R18" s="80"/>
      <c r="V18" s="83"/>
      <c r="W18" s="83"/>
      <c r="X18" s="83"/>
      <c r="Y18" s="83"/>
    </row>
    <row r="19" spans="3:25" s="8" customFormat="1" ht="15" customHeight="1" x14ac:dyDescent="0.25">
      <c r="D19" s="22" t="s">
        <v>17</v>
      </c>
      <c r="E19" s="8" t="s">
        <v>18</v>
      </c>
      <c r="L19" s="10">
        <v>1733.8989424708891</v>
      </c>
      <c r="N19" s="10">
        <v>0</v>
      </c>
      <c r="P19" s="10"/>
      <c r="R19" s="10"/>
      <c r="V19" s="83"/>
      <c r="W19" s="83"/>
      <c r="X19" s="83"/>
      <c r="Y19" s="83"/>
    </row>
    <row r="20" spans="3:25" s="8" customFormat="1" ht="15" customHeight="1" x14ac:dyDescent="0.3">
      <c r="F20" s="24" t="s">
        <v>15</v>
      </c>
      <c r="L20" s="80">
        <v>0</v>
      </c>
      <c r="N20" s="80">
        <v>0</v>
      </c>
      <c r="P20" s="80"/>
      <c r="R20" s="80"/>
      <c r="V20" s="83"/>
      <c r="W20" s="83"/>
      <c r="X20" s="83"/>
      <c r="Y20" s="83"/>
    </row>
    <row r="21" spans="3:25" s="8" customFormat="1" ht="15" customHeight="1" x14ac:dyDescent="0.3">
      <c r="F21" s="24" t="s">
        <v>16</v>
      </c>
      <c r="L21" s="80">
        <v>1733.8989424708891</v>
      </c>
      <c r="N21" s="80">
        <v>0</v>
      </c>
      <c r="P21" s="80"/>
      <c r="R21" s="80"/>
      <c r="V21" s="83"/>
      <c r="W21" s="83"/>
      <c r="X21" s="83"/>
      <c r="Y21" s="83"/>
    </row>
    <row r="22" spans="3:25" s="8" customFormat="1" ht="7.5" customHeight="1" x14ac:dyDescent="0.3">
      <c r="F22" s="24"/>
      <c r="L22" s="80"/>
      <c r="N22" s="80"/>
      <c r="P22" s="80"/>
      <c r="R22" s="80"/>
      <c r="V22" s="83"/>
      <c r="W22" s="83"/>
      <c r="X22" s="83"/>
      <c r="Y22" s="83"/>
    </row>
    <row r="23" spans="3:25" s="8" customFormat="1" ht="11.5" x14ac:dyDescent="0.25">
      <c r="D23" s="8" t="s">
        <v>19</v>
      </c>
      <c r="L23" s="17">
        <v>3757.7430156685959</v>
      </c>
      <c r="N23" s="17">
        <v>2730.576887976732</v>
      </c>
      <c r="P23" s="17"/>
      <c r="R23" s="17"/>
      <c r="U23" s="11"/>
      <c r="V23" s="83"/>
      <c r="W23" s="83"/>
      <c r="X23" s="83"/>
      <c r="Y23" s="83"/>
    </row>
    <row r="24" spans="3:25" s="8" customFormat="1" ht="15" customHeight="1" x14ac:dyDescent="0.25">
      <c r="D24" s="22" t="s">
        <v>11</v>
      </c>
      <c r="E24" s="23" t="s">
        <v>12</v>
      </c>
      <c r="L24" s="10">
        <v>3025.5221905072281</v>
      </c>
      <c r="N24" s="10">
        <v>2730.576887976732</v>
      </c>
      <c r="P24" s="10"/>
      <c r="R24" s="10"/>
      <c r="V24" s="83"/>
      <c r="W24" s="83"/>
      <c r="X24" s="83"/>
      <c r="Y24" s="83"/>
    </row>
    <row r="25" spans="3:25" s="8" customFormat="1" ht="15" customHeight="1" x14ac:dyDescent="0.25">
      <c r="D25" s="22" t="s">
        <v>13</v>
      </c>
      <c r="E25" s="8" t="s">
        <v>14</v>
      </c>
      <c r="L25" s="10">
        <v>0</v>
      </c>
      <c r="N25" s="10">
        <v>0</v>
      </c>
      <c r="P25" s="10"/>
      <c r="R25" s="10"/>
      <c r="V25" s="83"/>
      <c r="W25" s="83"/>
      <c r="X25" s="83"/>
      <c r="Y25" s="83"/>
    </row>
    <row r="26" spans="3:25" s="8" customFormat="1" ht="15" customHeight="1" x14ac:dyDescent="0.3">
      <c r="F26" s="24" t="s">
        <v>15</v>
      </c>
      <c r="L26" s="80">
        <v>0</v>
      </c>
      <c r="N26" s="80">
        <v>0</v>
      </c>
      <c r="P26" s="80"/>
      <c r="R26" s="80"/>
      <c r="V26" s="83"/>
      <c r="W26" s="83"/>
      <c r="X26" s="83"/>
      <c r="Y26" s="83"/>
    </row>
    <row r="27" spans="3:25" s="8" customFormat="1" ht="15" customHeight="1" x14ac:dyDescent="0.3">
      <c r="F27" s="24" t="s">
        <v>16</v>
      </c>
      <c r="L27" s="80">
        <v>0</v>
      </c>
      <c r="N27" s="80">
        <v>0</v>
      </c>
      <c r="P27" s="80"/>
      <c r="R27" s="80"/>
      <c r="V27" s="83"/>
      <c r="W27" s="83"/>
      <c r="X27" s="83"/>
      <c r="Y27" s="83"/>
    </row>
    <row r="28" spans="3:25" s="8" customFormat="1" ht="15" customHeight="1" x14ac:dyDescent="0.25">
      <c r="D28" s="22" t="s">
        <v>17</v>
      </c>
      <c r="E28" s="8" t="s">
        <v>18</v>
      </c>
      <c r="L28" s="10">
        <v>732.22082516136788</v>
      </c>
      <c r="N28" s="10">
        <v>0</v>
      </c>
      <c r="P28" s="10"/>
      <c r="R28" s="10"/>
      <c r="V28" s="83"/>
      <c r="W28" s="83"/>
      <c r="X28" s="83"/>
      <c r="Y28" s="83"/>
    </row>
    <row r="29" spans="3:25" s="8" customFormat="1" ht="15" customHeight="1" x14ac:dyDescent="0.3">
      <c r="F29" s="24" t="s">
        <v>15</v>
      </c>
      <c r="L29" s="80">
        <v>0</v>
      </c>
      <c r="N29" s="80">
        <v>0</v>
      </c>
      <c r="P29" s="80"/>
      <c r="R29" s="80"/>
      <c r="V29" s="83"/>
      <c r="W29" s="83"/>
      <c r="X29" s="83"/>
      <c r="Y29" s="83"/>
    </row>
    <row r="30" spans="3:25" s="8" customFormat="1" ht="15" customHeight="1" x14ac:dyDescent="0.3">
      <c r="F30" s="24" t="s">
        <v>16</v>
      </c>
      <c r="L30" s="80">
        <v>732.22082516136788</v>
      </c>
      <c r="N30" s="80">
        <v>0</v>
      </c>
      <c r="P30" s="80"/>
      <c r="R30" s="80"/>
      <c r="V30" s="83"/>
      <c r="W30" s="83"/>
      <c r="X30" s="83"/>
      <c r="Y30" s="83"/>
    </row>
    <row r="31" spans="3:25" s="8" customFormat="1" ht="11.5"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260.1582193855466</v>
      </c>
      <c r="N34" s="10">
        <v>19.247486665810325</v>
      </c>
      <c r="V34" s="83"/>
      <c r="W34" s="83"/>
      <c r="X34" s="83"/>
      <c r="Y34" s="83"/>
    </row>
    <row r="35" spans="1:25" ht="12.5"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2.5" x14ac:dyDescent="0.25">
      <c r="A37" s="8"/>
      <c r="F37" s="24" t="s">
        <v>16</v>
      </c>
      <c r="L37" s="81">
        <v>1.4419999999999999E-3</v>
      </c>
      <c r="N37" s="81">
        <v>0</v>
      </c>
      <c r="P37" s="81"/>
      <c r="R37" s="81"/>
      <c r="V37" s="83"/>
      <c r="W37" s="83"/>
      <c r="X37" s="83"/>
      <c r="Y37" s="83"/>
    </row>
    <row r="38" spans="1:25" ht="12.5" x14ac:dyDescent="0.25">
      <c r="A38" s="8"/>
      <c r="D38" s="22" t="s">
        <v>17</v>
      </c>
      <c r="E38" s="8" t="s">
        <v>23</v>
      </c>
      <c r="L38" s="10">
        <v>11.959098432029789</v>
      </c>
      <c r="N38" s="10">
        <v>4.3189784388032644</v>
      </c>
      <c r="V38" s="83"/>
      <c r="W38" s="83"/>
      <c r="X38" s="83"/>
      <c r="Y38" s="83"/>
    </row>
    <row r="39" spans="1:25" ht="12.5" x14ac:dyDescent="0.25">
      <c r="A39" s="8"/>
      <c r="F39" s="24" t="s">
        <v>15</v>
      </c>
      <c r="L39" s="81">
        <v>3.480679896020737</v>
      </c>
      <c r="N39" s="81">
        <v>0</v>
      </c>
      <c r="P39" s="81"/>
      <c r="R39" s="81"/>
      <c r="V39" s="83"/>
      <c r="W39" s="83"/>
      <c r="X39" s="83"/>
      <c r="Y39" s="83"/>
    </row>
    <row r="40" spans="1:25" ht="12.5"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7">
        <v>2</v>
      </c>
      <c r="C44" s="21" t="s">
        <v>24</v>
      </c>
      <c r="L44" s="79">
        <v>4181.4299039784701</v>
      </c>
      <c r="N44" s="79">
        <v>0</v>
      </c>
      <c r="P44" s="79"/>
      <c r="R44" s="79"/>
      <c r="V44" s="83"/>
      <c r="W44" s="83"/>
      <c r="X44" s="83"/>
      <c r="Y44" s="83"/>
    </row>
    <row r="45" spans="1:25" x14ac:dyDescent="0.35">
      <c r="V45" s="83"/>
      <c r="W45" s="83"/>
      <c r="X45" s="83"/>
      <c r="Y45" s="83"/>
    </row>
    <row r="46" spans="1:25" ht="13" x14ac:dyDescent="0.3">
      <c r="A46" s="8"/>
      <c r="B46" s="7">
        <v>3</v>
      </c>
      <c r="C46" s="21" t="s">
        <v>25</v>
      </c>
      <c r="L46" s="79">
        <v>13387.771667371711</v>
      </c>
      <c r="N46" s="79">
        <v>0</v>
      </c>
      <c r="P46" s="79"/>
      <c r="R46" s="79"/>
      <c r="V46" s="83"/>
      <c r="W46" s="83"/>
      <c r="X46" s="83"/>
      <c r="Y46" s="83"/>
    </row>
    <row r="47" spans="1:25" ht="13" x14ac:dyDescent="0.3">
      <c r="A47" s="8"/>
      <c r="C47" s="21"/>
      <c r="V47" s="83"/>
      <c r="W47" s="83"/>
      <c r="X47" s="83"/>
      <c r="Y47" s="83"/>
    </row>
    <row r="48" spans="1:25" ht="13" x14ac:dyDescent="0.3">
      <c r="A48" s="8"/>
      <c r="B48" s="7">
        <v>4</v>
      </c>
      <c r="C48" s="21" t="s">
        <v>26</v>
      </c>
      <c r="H48" s="14"/>
      <c r="I48" s="8" t="s">
        <v>27</v>
      </c>
      <c r="L48" s="79">
        <v>11092.712803822389</v>
      </c>
      <c r="N48" s="79">
        <v>0</v>
      </c>
      <c r="P48" s="79"/>
      <c r="R48" s="79"/>
      <c r="V48" s="83"/>
      <c r="W48" s="83"/>
      <c r="X48" s="83"/>
      <c r="Y48" s="83"/>
    </row>
    <row r="49" spans="2:25" s="8" customFormat="1" ht="13" x14ac:dyDescent="0.3">
      <c r="B49" s="7"/>
      <c r="C49" s="97"/>
      <c r="H49" s="14"/>
      <c r="I49" s="8" t="s">
        <v>28</v>
      </c>
      <c r="L49" s="82">
        <v>9976042.6840000004</v>
      </c>
      <c r="N49" s="82">
        <v>0</v>
      </c>
      <c r="O49" s="13"/>
      <c r="P49" s="82"/>
      <c r="R49" s="82"/>
      <c r="V49" s="83"/>
      <c r="W49" s="83"/>
      <c r="X49" s="83"/>
      <c r="Y49" s="83"/>
    </row>
    <row r="50" spans="2:25" s="8" customFormat="1" ht="12.5" x14ac:dyDescent="0.25">
      <c r="B50" s="7"/>
      <c r="C50" s="97"/>
      <c r="L50" s="10"/>
      <c r="N50" s="10"/>
      <c r="O50" s="13"/>
      <c r="P50" s="10"/>
      <c r="R50" s="10"/>
      <c r="V50" s="83"/>
      <c r="W50" s="83"/>
      <c r="X50" s="83"/>
      <c r="Y50" s="83"/>
    </row>
    <row r="51" spans="2:25" s="8" customFormat="1" ht="13" x14ac:dyDescent="0.3">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
      <c r="B52" s="7"/>
      <c r="C52" s="15"/>
      <c r="G52" s="14"/>
      <c r="L52" s="17"/>
      <c r="N52" s="17"/>
      <c r="O52" s="13"/>
      <c r="P52" s="17"/>
      <c r="R52" s="17"/>
      <c r="V52" s="83"/>
      <c r="W52" s="83"/>
      <c r="X52" s="83"/>
      <c r="Y52" s="83"/>
    </row>
    <row r="53" spans="2:25" s="8" customFormat="1" ht="15.75" customHeight="1" x14ac:dyDescent="0.3">
      <c r="B53" s="7"/>
      <c r="C53" s="15"/>
      <c r="E53" s="26" t="s">
        <v>29</v>
      </c>
      <c r="F53" s="8" t="s">
        <v>82</v>
      </c>
      <c r="G53" s="14"/>
      <c r="L53" s="27">
        <v>0</v>
      </c>
      <c r="N53" s="27">
        <v>0</v>
      </c>
      <c r="O53" s="13"/>
      <c r="P53" s="27"/>
      <c r="R53" s="27"/>
      <c r="V53" s="83"/>
      <c r="W53" s="83"/>
      <c r="X53" s="83"/>
      <c r="Y53" s="83"/>
    </row>
    <row r="54" spans="2:25" s="8" customFormat="1" ht="15.75" customHeight="1" x14ac:dyDescent="0.3">
      <c r="B54" s="7"/>
      <c r="C54" s="15"/>
      <c r="F54" s="8" t="s">
        <v>157</v>
      </c>
      <c r="G54" s="14"/>
      <c r="L54" s="10">
        <v>0</v>
      </c>
      <c r="N54" s="10">
        <v>0</v>
      </c>
      <c r="O54" s="13"/>
      <c r="P54" s="10"/>
      <c r="R54" s="10"/>
      <c r="V54" s="83"/>
      <c r="W54" s="83"/>
      <c r="X54" s="83"/>
      <c r="Y54" s="83"/>
    </row>
    <row r="55" spans="2:25" s="8" customFormat="1" ht="15.75" customHeight="1" x14ac:dyDescent="0.3">
      <c r="B55" s="7"/>
      <c r="C55" s="15"/>
      <c r="G55" s="14" t="s">
        <v>30</v>
      </c>
      <c r="L55" s="80">
        <v>0</v>
      </c>
      <c r="N55" s="80">
        <v>0</v>
      </c>
      <c r="O55" s="13"/>
      <c r="P55" s="80"/>
      <c r="R55" s="80"/>
      <c r="V55" s="83"/>
      <c r="W55" s="83"/>
      <c r="X55" s="83"/>
      <c r="Y55" s="83"/>
    </row>
    <row r="56" spans="2:25" s="8" customFormat="1" ht="15.75" customHeight="1" x14ac:dyDescent="0.3">
      <c r="B56" s="7"/>
      <c r="C56" s="15"/>
      <c r="F56" s="8" t="s">
        <v>31</v>
      </c>
      <c r="G56" s="14"/>
      <c r="L56" s="10">
        <v>8329.8264205085961</v>
      </c>
      <c r="N56" s="10">
        <v>13641.869154461097</v>
      </c>
      <c r="O56" s="13"/>
      <c r="P56" s="10"/>
      <c r="R56" s="10"/>
      <c r="V56" s="83"/>
      <c r="W56" s="83"/>
      <c r="X56" s="83"/>
      <c r="Y56" s="83"/>
    </row>
    <row r="57" spans="2:25" s="28" customFormat="1" ht="15.75" customHeight="1" x14ac:dyDescent="0.3">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5">
      <c r="B59" s="2" t="s">
        <v>32</v>
      </c>
      <c r="C59" s="1" t="s">
        <v>33</v>
      </c>
      <c r="L59" s="17">
        <f>SUM(L60:L63)</f>
        <v>2253.3826978763177</v>
      </c>
      <c r="N59" s="17">
        <f>SUM(N60:N63)</f>
        <v>0</v>
      </c>
      <c r="O59" s="13"/>
      <c r="P59" s="17"/>
      <c r="R59" s="17"/>
      <c r="V59" s="83"/>
      <c r="W59" s="83"/>
      <c r="X59" s="83"/>
      <c r="Y59" s="83"/>
    </row>
    <row r="60" spans="2:25" s="8" customFormat="1" ht="11.5" x14ac:dyDescent="0.25">
      <c r="B60" s="7"/>
      <c r="E60" s="26" t="s">
        <v>29</v>
      </c>
      <c r="G60" s="64" t="s">
        <v>105</v>
      </c>
      <c r="H60" s="64"/>
      <c r="I60" s="64"/>
      <c r="J60" s="64"/>
      <c r="K60" s="64"/>
      <c r="L60" s="85">
        <v>0</v>
      </c>
      <c r="N60" s="85">
        <v>0</v>
      </c>
      <c r="O60" s="13"/>
      <c r="P60" s="85"/>
      <c r="R60" s="85"/>
      <c r="V60" s="83"/>
      <c r="W60" s="83"/>
      <c r="X60" s="83"/>
      <c r="Y60" s="83"/>
    </row>
    <row r="61" spans="2:25" s="8" customFormat="1" ht="11.5" x14ac:dyDescent="0.25">
      <c r="B61" s="7"/>
      <c r="G61" s="64" t="s">
        <v>75</v>
      </c>
      <c r="H61" s="64"/>
      <c r="I61" s="64"/>
      <c r="J61" s="64"/>
      <c r="K61" s="64"/>
      <c r="L61" s="85">
        <v>0</v>
      </c>
      <c r="N61" s="85">
        <v>0</v>
      </c>
      <c r="O61" s="13"/>
      <c r="P61" s="85"/>
      <c r="R61" s="85"/>
      <c r="V61" s="83"/>
      <c r="W61" s="83"/>
      <c r="X61" s="83"/>
      <c r="Y61" s="83"/>
    </row>
    <row r="62" spans="2:25" s="8" customFormat="1" ht="11.5" x14ac:dyDescent="0.25">
      <c r="B62" s="7"/>
      <c r="G62" s="64" t="s">
        <v>180</v>
      </c>
      <c r="H62" s="64"/>
      <c r="I62" s="64"/>
      <c r="J62" s="64"/>
      <c r="K62" s="64"/>
      <c r="L62" s="85">
        <v>0</v>
      </c>
      <c r="N62" s="85">
        <v>0</v>
      </c>
      <c r="O62" s="13"/>
      <c r="P62" s="85"/>
      <c r="R62" s="85"/>
      <c r="V62" s="83"/>
      <c r="W62" s="83"/>
      <c r="X62" s="83"/>
      <c r="Y62" s="83"/>
    </row>
    <row r="63" spans="2:25" s="8" customFormat="1" ht="11.5" x14ac:dyDescent="0.25">
      <c r="B63" s="7"/>
      <c r="G63" s="64" t="s">
        <v>31</v>
      </c>
      <c r="H63" s="64"/>
      <c r="I63" s="64"/>
      <c r="J63" s="64"/>
      <c r="K63" s="64"/>
      <c r="L63" s="85">
        <v>2253.3826978763177</v>
      </c>
      <c r="N63" s="66">
        <v>0</v>
      </c>
      <c r="O63" s="13"/>
      <c r="P63" s="85"/>
      <c r="R63" s="66"/>
      <c r="V63" s="83"/>
      <c r="W63" s="83"/>
      <c r="X63" s="83"/>
      <c r="Y63" s="83"/>
    </row>
    <row r="64" spans="2:25" s="8" customFormat="1" ht="11.5" x14ac:dyDescent="0.25">
      <c r="B64" s="7"/>
      <c r="G64" s="64"/>
      <c r="H64" s="64"/>
      <c r="I64" s="64"/>
      <c r="J64" s="64"/>
      <c r="K64" s="64"/>
      <c r="L64" s="85"/>
      <c r="N64" s="66"/>
      <c r="O64" s="13"/>
      <c r="P64" s="85"/>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tr">
        <f>C3</f>
        <v>as at end</v>
      </c>
      <c r="D70" s="60">
        <v>42398</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-12556.825449850001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-4783.7344642999997</v>
      </c>
      <c r="O74" s="8"/>
      <c r="V74" s="83"/>
      <c r="W74" s="83"/>
      <c r="X74" s="83"/>
      <c r="Y74" s="83"/>
    </row>
    <row r="75" spans="1:25" x14ac:dyDescent="0.35">
      <c r="I75" s="13"/>
      <c r="J75" s="32" t="s">
        <v>37</v>
      </c>
      <c r="K75" s="32"/>
      <c r="L75" s="10">
        <v>0</v>
      </c>
      <c r="N75" s="10">
        <v>-6399.5047318799998</v>
      </c>
      <c r="O75" s="8"/>
      <c r="V75" s="83"/>
      <c r="W75" s="83"/>
      <c r="X75" s="83"/>
      <c r="Y75" s="83"/>
    </row>
    <row r="76" spans="1:25" x14ac:dyDescent="0.35">
      <c r="I76" s="13"/>
      <c r="J76" s="31" t="s">
        <v>38</v>
      </c>
      <c r="K76" s="31"/>
      <c r="L76" s="10">
        <v>0</v>
      </c>
      <c r="N76" s="10">
        <v>-1373.5862536700001</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2:25" s="8" customFormat="1" ht="13" x14ac:dyDescent="0.3">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1.5" x14ac:dyDescent="0.25">
      <c r="I83" s="8" t="s">
        <v>29</v>
      </c>
      <c r="J83" s="31" t="s">
        <v>36</v>
      </c>
      <c r="K83" s="31"/>
      <c r="L83" s="10">
        <v>-1740.865796475654</v>
      </c>
      <c r="N83" s="10">
        <v>-1381.9490685613239</v>
      </c>
      <c r="P83" s="10"/>
      <c r="R83" s="10"/>
      <c r="V83" s="83"/>
      <c r="W83" s="83"/>
      <c r="X83" s="83"/>
      <c r="Y83" s="83"/>
    </row>
    <row r="84" spans="2:25" s="8" customFormat="1" ht="11.5" x14ac:dyDescent="0.25">
      <c r="I84" s="13"/>
      <c r="J84" s="32" t="s">
        <v>37</v>
      </c>
      <c r="K84" s="32"/>
      <c r="L84" s="10">
        <v>-4786.1376850315173</v>
      </c>
      <c r="N84" s="10">
        <v>-2217.858137766681</v>
      </c>
      <c r="P84" s="10"/>
      <c r="R84" s="10"/>
      <c r="V84" s="83"/>
      <c r="W84" s="83"/>
      <c r="X84" s="83"/>
      <c r="Y84" s="83"/>
    </row>
    <row r="85" spans="2:25" s="8" customFormat="1" ht="11.5"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 x14ac:dyDescent="0.3">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5">
      <c r="I88" s="13"/>
      <c r="L88" s="10"/>
      <c r="N88" s="10"/>
      <c r="P88" s="10"/>
      <c r="R88" s="10"/>
      <c r="V88" s="83"/>
      <c r="W88" s="83"/>
      <c r="X88" s="83"/>
      <c r="Y88" s="83"/>
    </row>
    <row r="89" spans="2:25" s="8" customFormat="1" ht="11.5" x14ac:dyDescent="0.25">
      <c r="I89" s="8" t="s">
        <v>29</v>
      </c>
      <c r="J89" s="31" t="s">
        <v>36</v>
      </c>
      <c r="K89" s="31"/>
      <c r="L89" s="10">
        <v>546.36407379705099</v>
      </c>
      <c r="N89" s="10">
        <v>357.15928144139804</v>
      </c>
      <c r="P89" s="10"/>
      <c r="R89" s="10"/>
      <c r="V89" s="83"/>
      <c r="W89" s="83"/>
      <c r="X89" s="83"/>
      <c r="Y89" s="83"/>
    </row>
    <row r="90" spans="2:25" s="8" customFormat="1" ht="11.5" x14ac:dyDescent="0.25">
      <c r="I90" s="13"/>
      <c r="J90" s="32" t="s">
        <v>37</v>
      </c>
      <c r="K90" s="32"/>
      <c r="L90" s="10">
        <v>885.16467499999999</v>
      </c>
      <c r="N90" s="10">
        <v>23</v>
      </c>
      <c r="P90" s="10"/>
      <c r="R90" s="10"/>
      <c r="V90" s="83"/>
      <c r="W90" s="83"/>
      <c r="X90" s="83"/>
      <c r="Y90" s="83"/>
    </row>
    <row r="91" spans="2:25" s="8" customFormat="1" ht="11.5" x14ac:dyDescent="0.25">
      <c r="I91" s="13"/>
      <c r="J91" s="31" t="s">
        <v>38</v>
      </c>
      <c r="K91" s="31"/>
      <c r="L91" s="10">
        <v>3660.049178762386</v>
      </c>
      <c r="N91" s="10">
        <v>0</v>
      </c>
      <c r="P91" s="10"/>
      <c r="R91" s="10"/>
      <c r="V91" s="83"/>
      <c r="W91" s="83"/>
      <c r="X91" s="83"/>
      <c r="Y91" s="83"/>
    </row>
    <row r="92" spans="2:25" s="8" customFormat="1" ht="12" customHeight="1" x14ac:dyDescent="0.25">
      <c r="I92" s="13"/>
      <c r="J92" s="13"/>
      <c r="K92" s="13"/>
      <c r="L92" s="10"/>
      <c r="N92" s="10"/>
      <c r="P92" s="10"/>
      <c r="R92" s="10"/>
      <c r="V92" s="83"/>
      <c r="W92" s="83"/>
      <c r="X92" s="83"/>
      <c r="Y92" s="83"/>
    </row>
    <row r="93" spans="2:25" s="8" customFormat="1" ht="13" x14ac:dyDescent="0.3">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1.5" x14ac:dyDescent="0.25">
      <c r="J96" s="32" t="s">
        <v>37</v>
      </c>
      <c r="L96" s="10">
        <v>-2832.661470040443</v>
      </c>
      <c r="N96" s="10">
        <v>0</v>
      </c>
      <c r="P96" s="10"/>
      <c r="R96" s="10"/>
      <c r="V96" s="83"/>
      <c r="W96" s="83"/>
      <c r="X96" s="83"/>
      <c r="Y96" s="83"/>
    </row>
    <row r="97" spans="1:25" x14ac:dyDescent="0.35">
      <c r="B97" s="8"/>
      <c r="J97" s="31" t="s">
        <v>38</v>
      </c>
      <c r="L97" s="10">
        <v>-1137.6218501297792</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f>UK_Gov_FCLS+UK_Gov_Short_Long+UK_Gov_FCA_Other</f>
        <v>-27065.548754723557</v>
      </c>
      <c r="N113" s="17">
        <v>-20704.256032162721</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tr">
        <f>J2</f>
        <v>US$ millions</v>
      </c>
      <c r="J140" s="28"/>
      <c r="K140" s="28"/>
      <c r="L140" s="75" t="s">
        <v>2</v>
      </c>
      <c r="N140" s="75" t="s">
        <v>3</v>
      </c>
      <c r="P140" s="75"/>
      <c r="R140" s="75"/>
      <c r="V140" s="83"/>
      <c r="W140" s="83"/>
      <c r="X140" s="83"/>
      <c r="Y140" s="83"/>
    </row>
    <row r="141" spans="1:25" s="14" customFormat="1" ht="28.5" customHeight="1" x14ac:dyDescent="0.3">
      <c r="C141" s="61" t="str">
        <f>C120</f>
        <v>as at end</v>
      </c>
      <c r="D141" s="60">
        <v>42398</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O157"/>
      <c r="P157"/>
      <c r="R157"/>
      <c r="S157"/>
      <c r="T157" s="83"/>
      <c r="U157" s="83"/>
      <c r="V157" s="83"/>
      <c r="W157" s="83"/>
      <c r="X157" s="83"/>
      <c r="Y157" s="83"/>
    </row>
    <row r="158" spans="1:29" x14ac:dyDescent="0.35">
      <c r="D158" s="8" t="s">
        <v>41</v>
      </c>
      <c r="I158" s="28"/>
      <c r="J158" s="28"/>
      <c r="K158" s="28"/>
      <c r="L158" s="90"/>
      <c r="N158" s="90"/>
      <c r="O158"/>
      <c r="P158"/>
      <c r="R158"/>
      <c r="S158"/>
      <c r="T158" s="83"/>
      <c r="U158" s="83"/>
      <c r="V158" s="83"/>
      <c r="W158" s="83"/>
      <c r="X158" s="83"/>
      <c r="Y158" s="83"/>
    </row>
    <row r="159" spans="1:29" x14ac:dyDescent="0.35">
      <c r="I159" s="28"/>
      <c r="J159" s="28"/>
      <c r="K159" s="28"/>
      <c r="L159" s="90"/>
      <c r="N159" s="90"/>
      <c r="O159"/>
      <c r="P159"/>
      <c r="R159"/>
      <c r="S159"/>
      <c r="T159" s="83"/>
      <c r="U159" s="83"/>
      <c r="V159" s="83"/>
      <c r="W159" s="83"/>
      <c r="X159" s="83"/>
      <c r="Y159" s="83"/>
    </row>
    <row r="160" spans="1:29" x14ac:dyDescent="0.35">
      <c r="A160" s="41"/>
      <c r="B160" s="42"/>
      <c r="C160" s="43"/>
      <c r="D160" s="43"/>
      <c r="E160" s="43"/>
      <c r="F160" s="43"/>
      <c r="G160" s="43"/>
      <c r="H160" s="43"/>
      <c r="I160" s="44"/>
      <c r="J160" s="44"/>
      <c r="K160" s="44"/>
      <c r="L160" s="91"/>
      <c r="N160" s="91"/>
      <c r="O160"/>
      <c r="P160"/>
      <c r="R160"/>
      <c r="S160"/>
      <c r="V160" s="83"/>
      <c r="W160" s="83"/>
      <c r="X160" s="83"/>
      <c r="Y160" s="8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15" customFormat="1" ht="12.5" x14ac:dyDescent="0.25"/>
    <row r="178" spans="6:15" customFormat="1" ht="12.5" x14ac:dyDescent="0.25"/>
    <row r="179" spans="6:15" customFormat="1" ht="12.5" x14ac:dyDescent="0.25"/>
    <row r="180" spans="6:15" customFormat="1" ht="12.5" x14ac:dyDescent="0.25"/>
    <row r="181" spans="6:15" customFormat="1" ht="12.5" x14ac:dyDescent="0.25"/>
    <row r="182" spans="6:15" customFormat="1" ht="12.5" x14ac:dyDescent="0.25"/>
    <row r="183" spans="6:15" customFormat="1" ht="12.5" x14ac:dyDescent="0.25"/>
    <row r="184" spans="6:15" customFormat="1" ht="12.5" x14ac:dyDescent="0.25"/>
    <row r="185" spans="6:15" customFormat="1" ht="12.5" x14ac:dyDescent="0.25"/>
    <row r="186" spans="6:1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schemas.microsoft.com/office/2006/metadata/properties"/>
    <ds:schemaRef ds:uri="http://schemas.microsoft.com/sharepoint/v3"/>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a5edd0e9-353e-4089-bcbc-d9218926e91f"/>
    <ds:schemaRef ds:uri="http://schemas.microsoft.com/sharepoint/v3/fields"/>
    <ds:schemaRef ds:uri="http://purl.org/dc/elements/1.1/"/>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907</vt:i4>
      </vt:variant>
    </vt:vector>
  </HeadingPairs>
  <TitlesOfParts>
    <vt:vector size="998" baseType="lpstr">
      <vt:lpstr>Logs</vt:lpstr>
      <vt:lpstr>Proposed Changes</vt:lpstr>
      <vt:lpstr>Summary</vt:lpstr>
      <vt:lpstr>Time Series</vt:lpstr>
      <vt:lpstr>Time Series (old)</vt:lpstr>
      <vt:lpstr>TIME SERIES DETAIL (old)</vt:lpstr>
      <vt:lpstr>TIME SERIES DETAIL</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2021-04-06T14:35:36Z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-565165917</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